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tada" sheetId="1" r:id="rId4"/>
    <sheet state="visible" name="Partido 1" sheetId="2" r:id="rId5"/>
    <sheet state="visible" name="Partido 2" sheetId="3" r:id="rId6"/>
    <sheet state="visible" name="Partido 3" sheetId="4" r:id="rId7"/>
    <sheet state="visible" name="Partido 4" sheetId="5" r:id="rId8"/>
    <sheet state="visible" name="Partido 5" sheetId="6" r:id="rId9"/>
    <sheet state="visible" name="Simulacion" sheetId="7" r:id="rId10"/>
  </sheets>
  <definedNames>
    <definedName hidden="1" localSheetId="2" name="_xlnm._FilterDatabase">'Partido 2'!$A$1:$D$91</definedName>
    <definedName hidden="1" localSheetId="3" name="_xlnm._FilterDatabase">'Partido 3'!$A$1:$D$102</definedName>
    <definedName hidden="1" localSheetId="4" name="_xlnm._FilterDatabase">'Partido 4'!$A$1:$D$97</definedName>
    <definedName hidden="1" localSheetId="5" name="_xlnm._FilterDatabase">'Partido 5'!$A$1:$D$88</definedName>
  </definedNames>
  <calcPr/>
</workbook>
</file>

<file path=xl/sharedStrings.xml><?xml version="1.0" encoding="utf-8"?>
<sst xmlns="http://schemas.openxmlformats.org/spreadsheetml/2006/main" count="751" uniqueCount="85">
  <si>
    <t>Tecnológico Nacional de México. Campus Chihuaua II</t>
  </si>
  <si>
    <t>Proyecto final - Simulación de tiros de campo de un equipo en un partido de básquetbol.</t>
  </si>
  <si>
    <t>Carrera: Ingeniería en Sistemas Computacionales</t>
  </si>
  <si>
    <t>Simulación de Operaciones</t>
  </si>
  <si>
    <t>Docente: Ing. Yair Lagunes</t>
  </si>
  <si>
    <t>Nombre:</t>
  </si>
  <si>
    <t>Armando Sebastián Bueno Núñez</t>
  </si>
  <si>
    <t>Matrícula:</t>
  </si>
  <si>
    <t>Paola Gallegos Olmeda</t>
  </si>
  <si>
    <t>Rodrigo Levi García Garay</t>
  </si>
  <si>
    <t>César Alejandro Urías González</t>
  </si>
  <si>
    <t xml:space="preserve">El objetivo de este proyecto es desarrollar una simulación computacional que modele y analice el rendimiento de un equipo de básquetbol durante un partido, enfocado en los tiros de campo. La simulación permitirá evaluar diferentes estrategias ofensivas y defensivas, así como predecir el desempeño del equipo bajo diversas condiciones de juego. </t>
  </si>
  <si>
    <t>Número de Tiro</t>
  </si>
  <si>
    <t>Área</t>
  </si>
  <si>
    <t>Tipo de Tiro</t>
  </si>
  <si>
    <t>Encestó</t>
  </si>
  <si>
    <t>Codificación</t>
  </si>
  <si>
    <t>A4</t>
  </si>
  <si>
    <t>Áreas</t>
  </si>
  <si>
    <t>Tipos de tiros</t>
  </si>
  <si>
    <t>Codificaión</t>
  </si>
  <si>
    <t>A2</t>
  </si>
  <si>
    <t>A1</t>
  </si>
  <si>
    <t>Zona de tres puntos y tiros largos de campo</t>
  </si>
  <si>
    <t>TIros de tres puntos</t>
  </si>
  <si>
    <t>SI</t>
  </si>
  <si>
    <t>A3</t>
  </si>
  <si>
    <t>Zona de tiros de campo medios</t>
  </si>
  <si>
    <t>Tiro de salto</t>
  </si>
  <si>
    <t>No</t>
  </si>
  <si>
    <t>Simular numero de Tiros</t>
  </si>
  <si>
    <t>Zona de tiros cercanos al aro</t>
  </si>
  <si>
    <t>Bandeja</t>
  </si>
  <si>
    <t>1 er cuarto</t>
  </si>
  <si>
    <t>Zona de tres puntos desde las esquinas</t>
  </si>
  <si>
    <t>Tiro de gancho</t>
  </si>
  <si>
    <t>all game</t>
  </si>
  <si>
    <t>AREA</t>
  </si>
  <si>
    <t>Distri normal</t>
  </si>
  <si>
    <t>tiros totales</t>
  </si>
  <si>
    <t>cant encestos</t>
  </si>
  <si>
    <t>P(encestes)</t>
  </si>
  <si>
    <t>cant error</t>
  </si>
  <si>
    <t>P(error)</t>
  </si>
  <si>
    <t>Totales</t>
  </si>
  <si>
    <t>P()</t>
  </si>
  <si>
    <t>Cant Encestadas</t>
  </si>
  <si>
    <t xml:space="preserve">P(encestadas) </t>
  </si>
  <si>
    <t>Cant Error</t>
  </si>
  <si>
    <t>P(A1)</t>
  </si>
  <si>
    <t>P(A2)</t>
  </si>
  <si>
    <t>encestes</t>
  </si>
  <si>
    <t>P(A3)</t>
  </si>
  <si>
    <t/>
  </si>
  <si>
    <t>Ences</t>
  </si>
  <si>
    <t>Fail</t>
  </si>
  <si>
    <t>P(A4)</t>
  </si>
  <si>
    <t>Tipo de tiro</t>
  </si>
  <si>
    <t>P(1)</t>
  </si>
  <si>
    <t>P(2)</t>
  </si>
  <si>
    <t>P(3)</t>
  </si>
  <si>
    <t>P(4)</t>
  </si>
  <si>
    <t>TIPO DE TIRO</t>
  </si>
  <si>
    <t>(A1)</t>
  </si>
  <si>
    <t>(A2)</t>
  </si>
  <si>
    <t>(A3)</t>
  </si>
  <si>
    <t>(A4)</t>
  </si>
  <si>
    <t>TIPO DE AREA</t>
  </si>
  <si>
    <t xml:space="preserve">Promedios de los 5 partidos </t>
  </si>
  <si>
    <t>varianza</t>
  </si>
  <si>
    <t>media</t>
  </si>
  <si>
    <t>rango</t>
  </si>
  <si>
    <t>%Acum</t>
  </si>
  <si>
    <t>inferior</t>
  </si>
  <si>
    <t>superior</t>
  </si>
  <si>
    <t>Acum</t>
  </si>
  <si>
    <t>simulacion</t>
  </si>
  <si>
    <t>Num Tiro</t>
  </si>
  <si>
    <t>r (Tipo tiro)</t>
  </si>
  <si>
    <t>Tipo tiro</t>
  </si>
  <si>
    <t>r (Area tiro)</t>
  </si>
  <si>
    <t>Area tiro</t>
  </si>
  <si>
    <t>r (encesto)</t>
  </si>
  <si>
    <t>Encesto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</si>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</sst>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1.0"/>
      <color theme="1"/>
      <name val="Calibri"/>
      <scheme val="minor"/>
    </font>
    <font>
      <b/>
      <sz val="14.0"/>
      <color theme="1"/>
      <name val="&quot;Liberation Sans&quot;"/>
    </font>
    <font/>
    <font>
      <b/>
      <sz val="11.0"/>
      <color theme="1"/>
      <name val="Arial"/>
    </font>
    <font>
      <sz val="11.0"/>
      <color theme="1"/>
      <name val="&quot;Liberation Sans&quot;"/>
    </font>
    <font>
      <i/>
      <sz val="11.0"/>
      <color theme="1"/>
      <name val="&quot;Liberation Sans&quot;"/>
    </font>
    <font>
      <b/>
      <sz val="11.0"/>
      <color theme="1"/>
      <name val="&quot;Liberation Sans&quot;"/>
    </font>
    <font>
      <sz val="11.0"/>
      <color theme="1"/>
      <name val="Arial"/>
    </font>
    <font>
      <color theme="1"/>
      <name val="Calibri"/>
      <scheme val="minor"/>
    </font>
    <font>
      <b/>
      <color theme="1"/>
      <name val="Calibri"/>
      <scheme val="minor"/>
    </font>
    <font>
      <sz val="12.0"/>
      <color rgb="FF000000"/>
      <name val="Calibri"/>
    </font>
    <font>
      <sz val="12.0"/>
      <color theme="1"/>
      <name val="&quot;Arimo&quot;"/>
    </font>
    <font>
      <sz val="11.0"/>
      <color theme="1"/>
      <name val="Calibri"/>
    </font>
    <font>
      <b/>
      <sz val="14.0"/>
      <color theme="1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8.0"/>
      <color rgb="FF000000"/>
      <name val="Calibri"/>
    </font>
    <font>
      <sz val="9.0"/>
      <color rgb="FFF7981D"/>
      <name val="Calibri"/>
      <scheme val="minor"/>
    </font>
    <font>
      <b/>
      <sz val="16.0"/>
      <color theme="1"/>
      <name val="Calibri"/>
      <scheme val="minor"/>
    </font>
    <font>
      <b/>
      <sz val="13.0"/>
      <color theme="1"/>
      <name val="Calibri"/>
      <scheme val="minor"/>
    </font>
    <font>
      <sz val="9.0"/>
      <color theme="1"/>
      <name val="Calibri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A6F5C4"/>
        <bgColor rgb="FFA6F5C4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EA9999"/>
        <bgColor rgb="FFEA9999"/>
      </patternFill>
    </fill>
    <fill>
      <patternFill patternType="solid">
        <fgColor rgb="FFD9D9D9"/>
        <bgColor rgb="FFD9D9D9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8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1" fillId="2" fontId="3" numFmtId="0" xfId="0" applyAlignment="1" applyBorder="1" applyFill="1" applyFont="1">
      <alignment horizontal="left" readingOrder="0" shrinkToFit="0" wrapText="1"/>
    </xf>
    <xf borderId="9" fillId="0" fontId="4" numFmtId="0" xfId="0" applyAlignment="1" applyBorder="1" applyFont="1">
      <alignment horizontal="left" readingOrder="0"/>
    </xf>
    <xf borderId="10" fillId="0" fontId="2" numFmtId="0" xfId="0" applyBorder="1" applyFont="1"/>
    <xf borderId="11" fillId="0" fontId="2" numFmtId="0" xfId="0" applyBorder="1" applyFont="1"/>
    <xf borderId="9" fillId="0" fontId="4" numFmtId="0" xfId="0" applyAlignment="1" applyBorder="1" applyFont="1">
      <alignment horizontal="center" readingOrder="0"/>
    </xf>
    <xf borderId="9" fillId="0" fontId="5" numFmtId="0" xfId="0" applyAlignment="1" applyBorder="1" applyFont="1">
      <alignment horizontal="center" readingOrder="0"/>
    </xf>
    <xf borderId="9" fillId="2" fontId="6" numFmtId="0" xfId="0" applyAlignment="1" applyBorder="1" applyFont="1">
      <alignment horizontal="center" readingOrder="0"/>
    </xf>
    <xf borderId="12" fillId="0" fontId="5" numFmtId="0" xfId="0" applyAlignment="1" applyBorder="1" applyFont="1">
      <alignment horizontal="left" readingOrder="0"/>
    </xf>
    <xf borderId="9" fillId="2" fontId="3" numFmtId="0" xfId="0" applyAlignment="1" applyBorder="1" applyFont="1">
      <alignment horizontal="center" readingOrder="0"/>
    </xf>
    <xf borderId="9" fillId="0" fontId="7" numFmtId="0" xfId="0" applyAlignment="1" applyBorder="1" applyFont="1">
      <alignment horizontal="left" readingOrder="0"/>
    </xf>
    <xf borderId="0" fillId="0" fontId="0" numFmtId="0" xfId="0" applyAlignment="1" applyFont="1">
      <alignment readingOrder="0" shrinkToFit="0" wrapText="1"/>
    </xf>
    <xf borderId="0" fillId="3" fontId="0" numFmtId="0" xfId="0" applyAlignment="1" applyFill="1" applyFont="1">
      <alignment readingOrder="0" shrinkToFit="0" vertical="center" wrapText="1"/>
    </xf>
    <xf borderId="0" fillId="0" fontId="8" numFmtId="0" xfId="0" applyAlignment="1" applyFont="1">
      <alignment readingOrder="0" shrinkToFit="0" wrapText="1"/>
    </xf>
    <xf borderId="12" fillId="0" fontId="9" numFmtId="0" xfId="0" applyAlignment="1" applyBorder="1" applyFont="1">
      <alignment horizontal="center" vertical="top"/>
    </xf>
    <xf borderId="0" fillId="0" fontId="8" numFmtId="0" xfId="0" applyAlignment="1" applyFont="1">
      <alignment readingOrder="0"/>
    </xf>
    <xf borderId="12" fillId="0" fontId="8" numFmtId="0" xfId="0" applyBorder="1" applyFont="1"/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horizontal="left" vertical="bottom"/>
    </xf>
    <xf borderId="0" fillId="0" fontId="12" numFmtId="0" xfId="0" applyAlignment="1" applyFont="1">
      <alignment vertical="bottom"/>
    </xf>
    <xf borderId="0" fillId="0" fontId="10" numFmtId="0" xfId="0" applyAlignment="1" applyFont="1">
      <alignment horizontal="right" readingOrder="0" vertical="bottom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shrinkToFit="0" vertical="bottom" wrapText="0"/>
    </xf>
    <xf borderId="0" fillId="0" fontId="13" numFmtId="0" xfId="0" applyAlignment="1" applyFont="1">
      <alignment readingOrder="0"/>
    </xf>
    <xf borderId="0" fillId="4" fontId="12" numFmtId="0" xfId="0" applyAlignment="1" applyFill="1" applyFont="1">
      <alignment vertical="bottom"/>
    </xf>
    <xf borderId="0" fillId="3" fontId="12" numFmtId="0" xfId="0" applyAlignment="1" applyFont="1">
      <alignment horizontal="right" vertical="bottom"/>
    </xf>
    <xf borderId="0" fillId="5" fontId="12" numFmtId="0" xfId="0" applyAlignment="1" applyFill="1" applyFont="1">
      <alignment horizontal="right" vertical="bottom"/>
    </xf>
    <xf borderId="0" fillId="6" fontId="12" numFmtId="0" xfId="0" applyAlignment="1" applyFill="1" applyFont="1">
      <alignment horizontal="right" vertical="bottom"/>
    </xf>
    <xf borderId="0" fillId="7" fontId="12" numFmtId="0" xfId="0" applyAlignment="1" applyFill="1" applyFont="1">
      <alignment horizontal="right" vertical="bottom"/>
    </xf>
    <xf borderId="0" fillId="8" fontId="12" numFmtId="0" xfId="0" applyAlignment="1" applyFill="1" applyFont="1">
      <alignment horizontal="right" vertical="bottom"/>
    </xf>
    <xf borderId="0" fillId="0" fontId="12" numFmtId="0" xfId="0" applyAlignment="1" applyFont="1">
      <alignment horizontal="center" vertical="bottom"/>
    </xf>
    <xf quotePrefix="1" borderId="0" fillId="0" fontId="12" numFmtId="0" xfId="0" applyAlignment="1" applyFont="1">
      <alignment readingOrder="0" vertical="bottom"/>
    </xf>
    <xf borderId="0" fillId="0" fontId="12" numFmtId="0" xfId="0" applyAlignment="1" applyFont="1">
      <alignment readingOrder="0" vertical="bottom"/>
    </xf>
    <xf borderId="12" fillId="0" fontId="14" numFmtId="0" xfId="0" applyAlignment="1" applyBorder="1" applyFont="1">
      <alignment horizontal="center" vertical="top"/>
    </xf>
    <xf borderId="12" fillId="0" fontId="12" numFmtId="0" xfId="0" applyAlignment="1" applyBorder="1" applyFont="1">
      <alignment horizontal="right" vertical="bottom"/>
    </xf>
    <xf borderId="12" fillId="0" fontId="12" numFmtId="0" xfId="0" applyAlignment="1" applyBorder="1" applyFont="1">
      <alignment vertical="bottom"/>
    </xf>
    <xf borderId="0" fillId="4" fontId="15" numFmtId="0" xfId="0" applyAlignment="1" applyFont="1">
      <alignment horizontal="left" readingOrder="0"/>
    </xf>
    <xf borderId="0" fillId="3" fontId="8" numFmtId="0" xfId="0" applyFont="1"/>
    <xf borderId="0" fillId="5" fontId="8" numFmtId="0" xfId="0" applyAlignment="1" applyFont="1">
      <alignment readingOrder="0"/>
    </xf>
    <xf borderId="0" fillId="6" fontId="8" numFmtId="0" xfId="0" applyFont="1"/>
    <xf borderId="0" fillId="7" fontId="8" numFmtId="0" xfId="0" applyFont="1"/>
    <xf borderId="0" fillId="8" fontId="8" numFmtId="0" xfId="0" applyFont="1"/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horizontal="right"/>
    </xf>
    <xf borderId="0" fillId="0" fontId="8" numFmtId="0" xfId="0" applyFont="1"/>
    <xf borderId="0" fillId="0" fontId="8" numFmtId="0" xfId="0" applyAlignment="1" applyFont="1">
      <alignment horizontal="right" readingOrder="0"/>
    </xf>
    <xf borderId="0" fillId="3" fontId="8" numFmtId="0" xfId="0" applyAlignment="1" applyFont="1">
      <alignment horizontal="right"/>
    </xf>
    <xf borderId="0" fillId="5" fontId="8" numFmtId="0" xfId="0" applyFont="1"/>
    <xf borderId="0" fillId="6" fontId="8" numFmtId="0" xfId="0" applyAlignment="1" applyFont="1">
      <alignment horizontal="right"/>
    </xf>
    <xf borderId="0" fillId="8" fontId="8" numFmtId="0" xfId="0" applyAlignment="1" applyFont="1">
      <alignment horizontal="right" readingOrder="0"/>
    </xf>
    <xf borderId="13" fillId="0" fontId="12" numFmtId="0" xfId="0" applyAlignment="1" applyBorder="1" applyFont="1">
      <alignment horizontal="right" vertical="bottom"/>
    </xf>
    <xf borderId="13" fillId="0" fontId="12" numFmtId="0" xfId="0" applyAlignment="1" applyBorder="1" applyFont="1">
      <alignment vertical="bottom"/>
    </xf>
    <xf borderId="0" fillId="3" fontId="12" numFmtId="0" xfId="0" applyAlignment="1" applyFont="1">
      <alignment horizontal="right" readingOrder="0" vertical="bottom"/>
    </xf>
    <xf borderId="13" fillId="0" fontId="8" numFmtId="0" xfId="0" applyBorder="1" applyFont="1"/>
    <xf borderId="0" fillId="0" fontId="16" numFmtId="0" xfId="0" applyAlignment="1" applyFont="1">
      <alignment horizontal="right" readingOrder="0" vertical="bottom"/>
    </xf>
    <xf borderId="12" fillId="0" fontId="9" numFmtId="0" xfId="0" applyAlignment="1" applyBorder="1" applyFont="1">
      <alignment horizontal="center"/>
    </xf>
    <xf borderId="12" fillId="0" fontId="8" numFmtId="0" xfId="0" applyAlignment="1" applyBorder="1" applyFont="1">
      <alignment readingOrder="0"/>
    </xf>
    <xf borderId="0" fillId="0" fontId="17" numFmtId="0" xfId="0" applyFont="1"/>
    <xf borderId="0" fillId="0" fontId="16" numFmtId="0" xfId="0" applyAlignment="1" applyFont="1">
      <alignment horizontal="left" readingOrder="0" vertical="bottom"/>
    </xf>
    <xf borderId="0" fillId="9" fontId="8" numFmtId="0" xfId="0" applyFill="1" applyFont="1"/>
    <xf borderId="0" fillId="9" fontId="18" numFmtId="0" xfId="0" applyAlignment="1" applyFont="1">
      <alignment readingOrder="0"/>
    </xf>
    <xf borderId="0" fillId="10" fontId="8" numFmtId="0" xfId="0" applyFill="1" applyFont="1"/>
    <xf borderId="0" fillId="10" fontId="13" numFmtId="0" xfId="0" applyAlignment="1" applyFont="1">
      <alignment readingOrder="0"/>
    </xf>
    <xf borderId="12" fillId="4" fontId="12" numFmtId="0" xfId="0" applyAlignment="1" applyBorder="1" applyFont="1">
      <alignment vertical="bottom"/>
    </xf>
    <xf borderId="12" fillId="3" fontId="12" numFmtId="0" xfId="0" applyAlignment="1" applyBorder="1" applyFont="1">
      <alignment horizontal="right" vertical="bottom"/>
    </xf>
    <xf borderId="12" fillId="5" fontId="12" numFmtId="0" xfId="0" applyAlignment="1" applyBorder="1" applyFont="1">
      <alignment horizontal="right" vertical="bottom"/>
    </xf>
    <xf borderId="12" fillId="6" fontId="12" numFmtId="0" xfId="0" applyAlignment="1" applyBorder="1" applyFont="1">
      <alignment horizontal="right" vertical="bottom"/>
    </xf>
    <xf borderId="12" fillId="7" fontId="12" numFmtId="0" xfId="0" applyAlignment="1" applyBorder="1" applyFont="1">
      <alignment horizontal="right" vertical="bottom"/>
    </xf>
    <xf borderId="12" fillId="8" fontId="12" numFmtId="0" xfId="0" applyAlignment="1" applyBorder="1" applyFont="1">
      <alignment horizontal="right" vertical="bottom"/>
    </xf>
    <xf borderId="9" fillId="0" fontId="8" numFmtId="0" xfId="0" applyAlignment="1" applyBorder="1" applyFont="1">
      <alignment horizontal="center" readingOrder="0"/>
    </xf>
    <xf borderId="12" fillId="0" fontId="8" numFmtId="0" xfId="0" applyAlignment="1" applyBorder="1" applyFont="1">
      <alignment horizontal="right"/>
    </xf>
    <xf borderId="0" fillId="0" fontId="8" numFmtId="0" xfId="0" applyAlignment="1" applyFont="1">
      <alignment horizontal="center"/>
    </xf>
    <xf borderId="12" fillId="0" fontId="8" numFmtId="0" xfId="0" applyAlignment="1" applyBorder="1" applyFont="1">
      <alignment horizontal="center" readingOrder="0"/>
    </xf>
    <xf borderId="0" fillId="0" fontId="12" numFmtId="0" xfId="0" applyAlignment="1" applyFont="1">
      <alignment horizontal="center" readingOrder="0" vertical="bottom"/>
    </xf>
    <xf borderId="0" fillId="9" fontId="18" numFmtId="0" xfId="0" applyFont="1"/>
    <xf borderId="0" fillId="0" fontId="9" numFmtId="0" xfId="0" applyAlignment="1" applyFont="1">
      <alignment horizontal="center" readingOrder="0"/>
    </xf>
    <xf borderId="0" fillId="0" fontId="8" numFmtId="0" xfId="0" applyAlignment="1" applyFont="1">
      <alignment horizontal="left"/>
    </xf>
    <xf borderId="9" fillId="0" fontId="19" numFmtId="0" xfId="0" applyAlignment="1" applyBorder="1" applyFont="1">
      <alignment horizontal="center" readingOrder="0"/>
    </xf>
    <xf borderId="12" fillId="0" fontId="8" numFmtId="10" xfId="0" applyBorder="1" applyFont="1" applyNumberFormat="1"/>
    <xf borderId="12" fillId="11" fontId="8" numFmtId="10" xfId="0" applyBorder="1" applyFill="1" applyFont="1" applyNumberFormat="1"/>
    <xf borderId="0" fillId="0" fontId="2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333375</xdr:colOff>
      <xdr:row>0</xdr:row>
      <xdr:rowOff>0</xdr:rowOff>
    </xdr:from>
    <xdr:ext cx="552450" cy="5429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247775" cy="5429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9</xdr:row>
      <xdr:rowOff>142875</xdr:rowOff>
    </xdr:from>
    <xdr:ext cx="4419600" cy="295275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22.14"/>
  </cols>
  <sheetData>
    <row r="1">
      <c r="A1" s="1" t="s">
        <v>0</v>
      </c>
      <c r="B1" s="2"/>
      <c r="C1" s="2"/>
      <c r="D1" s="2"/>
      <c r="E1" s="2"/>
      <c r="F1" s="2"/>
      <c r="G1" s="2"/>
      <c r="H1" s="3"/>
    </row>
    <row r="2">
      <c r="A2" s="4"/>
      <c r="H2" s="5"/>
    </row>
    <row r="3">
      <c r="A3" s="6"/>
      <c r="B3" s="7"/>
      <c r="C3" s="7"/>
      <c r="D3" s="7"/>
      <c r="E3" s="7"/>
      <c r="F3" s="7"/>
      <c r="G3" s="7"/>
      <c r="H3" s="8"/>
    </row>
    <row r="4">
      <c r="A4" s="9" t="s">
        <v>1</v>
      </c>
      <c r="B4" s="2"/>
      <c r="C4" s="3"/>
      <c r="D4" s="10" t="s">
        <v>2</v>
      </c>
      <c r="E4" s="11"/>
      <c r="F4" s="11"/>
      <c r="G4" s="11"/>
      <c r="H4" s="12"/>
    </row>
    <row r="5">
      <c r="A5" s="6"/>
      <c r="B5" s="7"/>
      <c r="C5" s="8"/>
      <c r="D5" s="10" t="s">
        <v>3</v>
      </c>
      <c r="E5" s="12"/>
      <c r="F5" s="13" t="s">
        <v>4</v>
      </c>
      <c r="G5" s="11"/>
      <c r="H5" s="12"/>
    </row>
    <row r="6">
      <c r="A6" s="14" t="s">
        <v>5</v>
      </c>
      <c r="B6" s="12"/>
      <c r="C6" s="15" t="s">
        <v>6</v>
      </c>
      <c r="D6" s="11"/>
      <c r="E6" s="12"/>
      <c r="F6" s="16" t="s">
        <v>7</v>
      </c>
      <c r="G6" s="10">
        <v>2.2550336E7</v>
      </c>
      <c r="H6" s="12"/>
    </row>
    <row r="7">
      <c r="A7" s="14" t="s">
        <v>5</v>
      </c>
      <c r="B7" s="12"/>
      <c r="C7" s="17" t="s">
        <v>8</v>
      </c>
      <c r="D7" s="11"/>
      <c r="E7" s="12"/>
      <c r="F7" s="16" t="s">
        <v>7</v>
      </c>
      <c r="G7" s="18">
        <v>2.2550336E7</v>
      </c>
      <c r="H7" s="12"/>
    </row>
    <row r="8">
      <c r="A8" s="14" t="s">
        <v>5</v>
      </c>
      <c r="B8" s="12"/>
      <c r="C8" s="17" t="s">
        <v>9</v>
      </c>
      <c r="D8" s="11"/>
      <c r="E8" s="12"/>
      <c r="F8" s="16" t="s">
        <v>7</v>
      </c>
      <c r="G8" s="18">
        <v>2.2550379E7</v>
      </c>
      <c r="H8" s="12"/>
    </row>
    <row r="9">
      <c r="A9" s="14" t="s">
        <v>5</v>
      </c>
      <c r="B9" s="12"/>
      <c r="C9" s="17" t="s">
        <v>10</v>
      </c>
      <c r="D9" s="11"/>
      <c r="E9" s="12"/>
      <c r="F9" s="16" t="s">
        <v>7</v>
      </c>
      <c r="G9" s="18">
        <v>2.2550288E7</v>
      </c>
      <c r="H9" s="12"/>
    </row>
    <row r="11">
      <c r="A11" s="19"/>
      <c r="B11" s="19"/>
      <c r="C11" s="19"/>
      <c r="D11" s="19"/>
      <c r="E11" s="19"/>
      <c r="F11" s="19"/>
      <c r="G11" s="19"/>
      <c r="H11" s="19"/>
    </row>
    <row r="12">
      <c r="A12" s="19"/>
      <c r="B12" s="19"/>
      <c r="C12" s="19"/>
      <c r="D12" s="19"/>
      <c r="E12" s="19"/>
      <c r="F12" s="20" t="s">
        <v>11</v>
      </c>
    </row>
    <row r="13">
      <c r="A13" s="19"/>
      <c r="B13" s="19"/>
      <c r="C13" s="19"/>
      <c r="D13" s="19"/>
      <c r="E13" s="19"/>
    </row>
    <row r="14">
      <c r="A14" s="19"/>
      <c r="B14" s="19"/>
      <c r="C14" s="19"/>
      <c r="D14" s="19"/>
      <c r="E14" s="19"/>
    </row>
    <row r="16">
      <c r="D16" s="21"/>
      <c r="E16" s="21"/>
    </row>
    <row r="17">
      <c r="D17" s="21"/>
      <c r="E17" s="21"/>
    </row>
    <row r="18">
      <c r="D18" s="21"/>
      <c r="E18" s="21"/>
    </row>
    <row r="19">
      <c r="D19" s="21"/>
      <c r="E19" s="21"/>
    </row>
    <row r="20">
      <c r="D20" s="21"/>
      <c r="E20" s="21"/>
    </row>
    <row r="21">
      <c r="D21" s="21"/>
      <c r="E21" s="21"/>
    </row>
    <row r="22">
      <c r="D22" s="21"/>
      <c r="E22" s="21"/>
    </row>
  </sheetData>
  <mergeCells count="18">
    <mergeCell ref="A1:H3"/>
    <mergeCell ref="A4:C5"/>
    <mergeCell ref="D4:H4"/>
    <mergeCell ref="D5:E5"/>
    <mergeCell ref="F5:H5"/>
    <mergeCell ref="C6:E6"/>
    <mergeCell ref="G6:H6"/>
    <mergeCell ref="A9:B9"/>
    <mergeCell ref="C9:E9"/>
    <mergeCell ref="G9:H9"/>
    <mergeCell ref="F12:H22"/>
    <mergeCell ref="A6:B6"/>
    <mergeCell ref="A7:B7"/>
    <mergeCell ref="C7:E7"/>
    <mergeCell ref="G7:H7"/>
    <mergeCell ref="A8:B8"/>
    <mergeCell ref="C8:E8"/>
    <mergeCell ref="G8:H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" width="8.71"/>
    <col customWidth="1" min="3" max="3" width="11.29"/>
    <col customWidth="1" min="4" max="4" width="7.86"/>
    <col customWidth="1" min="5" max="28" width="8.71"/>
  </cols>
  <sheetData>
    <row r="1">
      <c r="A1" s="22" t="s">
        <v>12</v>
      </c>
      <c r="B1" s="22" t="s">
        <v>13</v>
      </c>
      <c r="C1" s="22" t="s">
        <v>14</v>
      </c>
      <c r="D1" s="22" t="s">
        <v>15</v>
      </c>
      <c r="F1" s="23" t="s">
        <v>16</v>
      </c>
    </row>
    <row r="2">
      <c r="A2" s="24">
        <v>1.0</v>
      </c>
      <c r="B2" s="24" t="s">
        <v>17</v>
      </c>
      <c r="C2" s="24">
        <v>1.0</v>
      </c>
      <c r="D2" s="24">
        <v>1.0</v>
      </c>
      <c r="F2" s="23" t="s">
        <v>18</v>
      </c>
      <c r="L2" s="25" t="s">
        <v>19</v>
      </c>
      <c r="M2" s="26"/>
      <c r="N2" s="26"/>
      <c r="Q2" s="27" t="s">
        <v>20</v>
      </c>
    </row>
    <row r="3">
      <c r="A3" s="24">
        <v>2.0</v>
      </c>
      <c r="B3" s="24" t="s">
        <v>21</v>
      </c>
      <c r="C3" s="24">
        <v>2.0</v>
      </c>
      <c r="D3" s="24">
        <v>1.0</v>
      </c>
      <c r="F3" s="23" t="s">
        <v>22</v>
      </c>
      <c r="G3" s="23" t="s">
        <v>23</v>
      </c>
      <c r="L3" s="28">
        <v>1.0</v>
      </c>
      <c r="M3" s="25" t="s">
        <v>24</v>
      </c>
      <c r="N3" s="26"/>
      <c r="Q3" s="27" t="s">
        <v>25</v>
      </c>
      <c r="R3" s="29">
        <v>1.0</v>
      </c>
    </row>
    <row r="4">
      <c r="A4" s="24">
        <v>3.0</v>
      </c>
      <c r="B4" s="24" t="s">
        <v>26</v>
      </c>
      <c r="C4" s="24">
        <v>4.0</v>
      </c>
      <c r="D4" s="24">
        <v>0.0</v>
      </c>
      <c r="F4" s="23" t="s">
        <v>21</v>
      </c>
      <c r="G4" s="23" t="s">
        <v>27</v>
      </c>
      <c r="L4" s="28">
        <v>2.0</v>
      </c>
      <c r="M4" s="25" t="s">
        <v>28</v>
      </c>
      <c r="N4" s="26"/>
      <c r="Q4" s="27" t="s">
        <v>29</v>
      </c>
      <c r="R4" s="29">
        <v>0.0</v>
      </c>
      <c r="S4" s="27"/>
      <c r="T4" s="27"/>
      <c r="U4" s="27"/>
      <c r="V4" s="27"/>
      <c r="W4" s="27"/>
      <c r="X4" s="27"/>
      <c r="Y4" s="27"/>
      <c r="Z4" s="30" t="s">
        <v>30</v>
      </c>
      <c r="AA4" s="27"/>
      <c r="AB4" s="27"/>
    </row>
    <row r="5">
      <c r="A5" s="24">
        <v>4.0</v>
      </c>
      <c r="B5" s="24" t="s">
        <v>21</v>
      </c>
      <c r="C5" s="24">
        <v>4.0</v>
      </c>
      <c r="D5" s="24">
        <v>1.0</v>
      </c>
      <c r="F5" s="23" t="s">
        <v>26</v>
      </c>
      <c r="G5" s="23" t="s">
        <v>31</v>
      </c>
      <c r="L5" s="28">
        <v>3.0</v>
      </c>
      <c r="M5" s="25" t="s">
        <v>32</v>
      </c>
      <c r="N5" s="26"/>
      <c r="Q5" s="27"/>
      <c r="R5" s="27"/>
      <c r="S5" s="27"/>
      <c r="T5" s="27"/>
      <c r="U5" s="27"/>
      <c r="V5" s="27"/>
      <c r="W5" s="27"/>
      <c r="X5" s="27"/>
      <c r="Y5" s="27"/>
      <c r="Z5" s="30" t="s">
        <v>33</v>
      </c>
      <c r="AA5" s="27"/>
      <c r="AB5" s="27"/>
    </row>
    <row r="6">
      <c r="A6" s="24">
        <v>5.0</v>
      </c>
      <c r="B6" s="24" t="s">
        <v>22</v>
      </c>
      <c r="C6" s="24">
        <v>2.0</v>
      </c>
      <c r="D6" s="24">
        <v>0.0</v>
      </c>
      <c r="F6" s="23" t="s">
        <v>17</v>
      </c>
      <c r="G6" s="23" t="s">
        <v>34</v>
      </c>
      <c r="L6" s="28">
        <v>4.0</v>
      </c>
      <c r="M6" s="25" t="s">
        <v>35</v>
      </c>
      <c r="N6" s="26"/>
      <c r="Q6" s="27"/>
      <c r="R6" s="27"/>
      <c r="S6" s="27"/>
      <c r="T6" s="27"/>
      <c r="U6" s="27"/>
      <c r="V6" s="27"/>
      <c r="W6" s="27"/>
      <c r="X6" s="27"/>
      <c r="Y6" s="27"/>
      <c r="Z6" s="27" t="s">
        <v>36</v>
      </c>
      <c r="AA6" s="27"/>
      <c r="AB6" s="27"/>
    </row>
    <row r="7">
      <c r="A7" s="24">
        <v>6.0</v>
      </c>
      <c r="B7" s="24" t="s">
        <v>26</v>
      </c>
      <c r="C7" s="24">
        <v>4.0</v>
      </c>
      <c r="D7" s="24">
        <v>1.0</v>
      </c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</row>
    <row r="8">
      <c r="A8" s="24">
        <v>7.0</v>
      </c>
      <c r="B8" s="24" t="s">
        <v>26</v>
      </c>
      <c r="C8" s="24">
        <v>3.0</v>
      </c>
      <c r="D8" s="24">
        <v>1.0</v>
      </c>
      <c r="F8" s="31" t="s">
        <v>37</v>
      </c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30" t="s">
        <v>38</v>
      </c>
      <c r="AA8" s="27"/>
      <c r="AB8" s="27"/>
    </row>
    <row r="9">
      <c r="A9" s="24">
        <v>8.0</v>
      </c>
      <c r="B9" s="24" t="s">
        <v>26</v>
      </c>
      <c r="C9" s="24">
        <v>4.0</v>
      </c>
      <c r="D9" s="24">
        <v>1.0</v>
      </c>
      <c r="F9" s="27" t="s">
        <v>39</v>
      </c>
      <c r="G9" s="27" t="s">
        <v>40</v>
      </c>
      <c r="H9" s="32" t="s">
        <v>41</v>
      </c>
      <c r="I9" s="27" t="s">
        <v>42</v>
      </c>
      <c r="J9" s="27" t="s">
        <v>43</v>
      </c>
      <c r="K9" s="27"/>
      <c r="L9" s="27"/>
      <c r="N9" s="27"/>
      <c r="O9" s="29"/>
      <c r="P9" s="29"/>
      <c r="Q9" s="29"/>
      <c r="R9" s="29"/>
      <c r="S9" s="27"/>
      <c r="T9" s="29"/>
      <c r="U9" s="29"/>
      <c r="V9" s="27"/>
      <c r="W9" s="29"/>
      <c r="X9" s="27"/>
      <c r="Y9" s="27"/>
      <c r="Z9" s="27"/>
      <c r="AA9" s="27"/>
      <c r="AB9" s="27"/>
    </row>
    <row r="10">
      <c r="A10" s="24">
        <v>9.0</v>
      </c>
      <c r="B10" s="24" t="s">
        <v>22</v>
      </c>
      <c r="C10" s="24">
        <v>2.0</v>
      </c>
      <c r="D10" s="24">
        <v>0.0</v>
      </c>
      <c r="F10" s="33">
        <f>G17</f>
        <v>90</v>
      </c>
      <c r="G10" s="34">
        <f t="array" ref="G10">COUNTIF(D2:D91,1)</f>
        <v>45</v>
      </c>
      <c r="H10" s="35">
        <f>COUNTIF(D2:D91,1)/90</f>
        <v>0.5</v>
      </c>
      <c r="I10" s="36">
        <f>COUNTIF(D2:D114,0)</f>
        <v>45</v>
      </c>
      <c r="J10" s="37">
        <f>1-H10</f>
        <v>0.5</v>
      </c>
      <c r="K10" s="27"/>
      <c r="L10" s="27"/>
      <c r="N10" s="27"/>
      <c r="O10" s="29"/>
      <c r="P10" s="29"/>
      <c r="Q10" s="29"/>
      <c r="R10" s="29"/>
      <c r="S10" s="27"/>
      <c r="T10" s="29"/>
      <c r="U10" s="29"/>
      <c r="V10" s="27"/>
      <c r="W10" s="27"/>
      <c r="X10" s="27"/>
      <c r="Y10" s="27"/>
      <c r="Z10" s="29">
        <v>117.0</v>
      </c>
      <c r="AA10" s="27"/>
      <c r="AB10" s="27"/>
    </row>
    <row r="11">
      <c r="A11" s="24">
        <v>10.0</v>
      </c>
      <c r="B11" s="24" t="s">
        <v>21</v>
      </c>
      <c r="C11" s="24">
        <v>2.0</v>
      </c>
      <c r="D11" s="24">
        <v>0.0</v>
      </c>
      <c r="F11" s="27"/>
      <c r="G11" s="27"/>
      <c r="H11" s="27"/>
      <c r="I11" s="27"/>
      <c r="J11" s="27"/>
      <c r="K11" s="27"/>
      <c r="L11" s="27"/>
      <c r="N11" s="27"/>
      <c r="O11" s="29"/>
      <c r="P11" s="29"/>
      <c r="Q11" s="29"/>
      <c r="R11" s="29"/>
      <c r="S11" s="27"/>
      <c r="T11" s="29"/>
      <c r="U11" s="27"/>
      <c r="V11" s="27"/>
      <c r="W11" s="27"/>
      <c r="X11" s="27"/>
      <c r="Y11" s="27"/>
      <c r="Z11" s="27"/>
      <c r="AA11" s="27"/>
      <c r="AB11" s="27"/>
    </row>
    <row r="12">
      <c r="A12" s="24">
        <v>11.0</v>
      </c>
      <c r="B12" s="24" t="s">
        <v>22</v>
      </c>
      <c r="C12" s="24">
        <v>2.0</v>
      </c>
      <c r="D12" s="24">
        <v>0.0</v>
      </c>
      <c r="F12" s="27"/>
      <c r="G12" s="38" t="s">
        <v>44</v>
      </c>
      <c r="H12" s="38" t="s">
        <v>45</v>
      </c>
      <c r="I12" s="38" t="s">
        <v>46</v>
      </c>
      <c r="J12" s="27" t="s">
        <v>47</v>
      </c>
      <c r="K12" s="27" t="s">
        <v>48</v>
      </c>
      <c r="L12" s="27" t="s">
        <v>43</v>
      </c>
      <c r="N12" s="27"/>
      <c r="O12" s="29"/>
      <c r="P12" s="29"/>
      <c r="Q12" s="29"/>
      <c r="R12" s="29"/>
      <c r="S12" s="27"/>
      <c r="T12" s="29"/>
      <c r="U12" s="27"/>
      <c r="V12" s="27"/>
      <c r="W12" s="27"/>
      <c r="X12" s="27"/>
      <c r="Y12" s="27"/>
      <c r="Z12" s="29">
        <f>Z10*0.5</f>
        <v>58.5</v>
      </c>
      <c r="AA12" s="27"/>
      <c r="AB12" s="27"/>
    </row>
    <row r="13">
      <c r="A13" s="24">
        <v>12.0</v>
      </c>
      <c r="B13" s="24" t="s">
        <v>22</v>
      </c>
      <c r="C13" s="24">
        <v>1.0</v>
      </c>
      <c r="D13" s="24">
        <v>1.0</v>
      </c>
      <c r="F13" s="27" t="s">
        <v>49</v>
      </c>
      <c r="G13" s="29">
        <f>COUNTIF($B$2:$B$102,"A1")</f>
        <v>28</v>
      </c>
      <c r="H13" s="29">
        <f t="shared" ref="H13:H16" si="1">G13/90</f>
        <v>0.3111111111</v>
      </c>
      <c r="I13" s="29">
        <f>COUNTIFS($D$2:$D$102,1,$B$2:$B$102,"A1")</f>
        <v>8</v>
      </c>
      <c r="J13" s="29">
        <f>COUNTIFS($D$2:$D$102,1,$B$2:$B$102,"A1")/90</f>
        <v>0.08888888889</v>
      </c>
      <c r="K13" s="29">
        <f>COUNTIFS($D$2:$D$102,0,$B$2:$B$102,"A1")</f>
        <v>20</v>
      </c>
      <c r="L13" s="29">
        <f>COUNTIFS($D$2:$D$102,0,$B$2:$B$102,"A1")/90</f>
        <v>0.2222222222</v>
      </c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</row>
    <row r="14">
      <c r="A14" s="24">
        <v>13.0</v>
      </c>
      <c r="B14" s="24" t="s">
        <v>22</v>
      </c>
      <c r="C14" s="24">
        <v>2.0</v>
      </c>
      <c r="D14" s="24">
        <v>0.0</v>
      </c>
      <c r="F14" s="27" t="s">
        <v>50</v>
      </c>
      <c r="G14" s="29">
        <f>COUNTIF($B$2:$B$102,"A2")</f>
        <v>28</v>
      </c>
      <c r="H14" s="29">
        <f t="shared" si="1"/>
        <v>0.3111111111</v>
      </c>
      <c r="I14" s="29">
        <f>COUNTIFS($D$2:$D$102,1,$B$2:$B$102,"A2")</f>
        <v>16</v>
      </c>
      <c r="J14" s="29">
        <f>COUNTIFS($D$2:$D$102,1,$B$2:$B$102,"A2")/90</f>
        <v>0.1777777778</v>
      </c>
      <c r="K14" s="29">
        <f>COUNTIFS($D$2:$D$102,0,$B$2:$B$102,"A2")</f>
        <v>12</v>
      </c>
      <c r="L14" s="29">
        <f>COUNTIFS($D$2:$D$102,0,$B$2:$B$102,"A2")/90</f>
        <v>0.1333333333</v>
      </c>
      <c r="N14" s="27"/>
      <c r="O14" s="29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9">
        <v>59.0</v>
      </c>
      <c r="AA14" s="27" t="s">
        <v>51</v>
      </c>
      <c r="AB14" s="27"/>
    </row>
    <row r="15">
      <c r="A15" s="24">
        <v>14.0</v>
      </c>
      <c r="B15" s="24" t="s">
        <v>21</v>
      </c>
      <c r="C15" s="24">
        <v>2.0</v>
      </c>
      <c r="D15" s="24">
        <v>0.0</v>
      </c>
      <c r="F15" s="27" t="s">
        <v>52</v>
      </c>
      <c r="G15" s="29">
        <f>COUNTIF(B2:B91,"A3")</f>
        <v>18</v>
      </c>
      <c r="H15" s="29">
        <f t="shared" si="1"/>
        <v>0.2</v>
      </c>
      <c r="I15" s="29">
        <f>COUNTIFS($D$2:$D$102,1,$B$2:$B$102,"A3")</f>
        <v>14</v>
      </c>
      <c r="J15" s="29">
        <f>COUNTIFS($D$2:$D$102,1,$B$2:$B$102,"A3")/90</f>
        <v>0.1555555556</v>
      </c>
      <c r="K15" s="29">
        <f>COUNTIFS($D$2:$D$102,0,$B$2:$B$102,"A3")</f>
        <v>4</v>
      </c>
      <c r="L15" s="29">
        <f>COUNTIFS(D2:D91,0,B2:B91,"A3")/90</f>
        <v>0.04444444444</v>
      </c>
      <c r="N15" s="27"/>
      <c r="O15" s="27"/>
      <c r="P15" s="27"/>
      <c r="Q15" s="27"/>
      <c r="R15" s="27"/>
      <c r="S15" s="27"/>
      <c r="T15" s="39" t="s">
        <v>53</v>
      </c>
      <c r="U15" s="27"/>
      <c r="V15" s="27"/>
      <c r="W15" s="27"/>
      <c r="X15" s="27"/>
      <c r="Y15" s="27" t="s">
        <v>54</v>
      </c>
      <c r="Z15" s="27" t="s">
        <v>55</v>
      </c>
      <c r="AA15" s="27"/>
      <c r="AB15" s="27"/>
    </row>
    <row r="16">
      <c r="A16" s="24">
        <v>15.0</v>
      </c>
      <c r="B16" s="24" t="s">
        <v>22</v>
      </c>
      <c r="C16" s="24">
        <v>1.0</v>
      </c>
      <c r="D16" s="24">
        <v>0.0</v>
      </c>
      <c r="F16" s="27" t="s">
        <v>56</v>
      </c>
      <c r="G16" s="29">
        <f>COUNTIF(B2:B91,"A4")</f>
        <v>16</v>
      </c>
      <c r="H16" s="29">
        <f t="shared" si="1"/>
        <v>0.1777777778</v>
      </c>
      <c r="I16" s="29">
        <f>COUNTIFS($D$2:$D$102,1,$B$2:$B$102,"A4")</f>
        <v>7</v>
      </c>
      <c r="J16" s="29">
        <f>COUNTIFS($D$2:$D$102,1,$B$2:$B$102,"A4")/90</f>
        <v>0.07777777778</v>
      </c>
      <c r="K16" s="29">
        <f>COUNTIFS($D$2:$D$102,0,$B$2:$B$102,"A4")</f>
        <v>9</v>
      </c>
      <c r="L16" s="29">
        <f>COUNTIFS($D$2:$D$102,0,$B$2:$B$102,"A4")/90</f>
        <v>0.1</v>
      </c>
      <c r="N16" s="27"/>
      <c r="O16" s="27"/>
      <c r="P16" s="27"/>
      <c r="Q16" s="27"/>
      <c r="R16" s="27"/>
      <c r="S16" s="27"/>
      <c r="T16" s="29"/>
      <c r="U16" s="29"/>
      <c r="V16" s="27"/>
      <c r="W16" s="27"/>
      <c r="X16" s="27" t="s">
        <v>22</v>
      </c>
      <c r="Y16" s="27"/>
      <c r="Z16" s="27"/>
      <c r="AA16" s="27"/>
      <c r="AB16" s="29">
        <v>1.0</v>
      </c>
    </row>
    <row r="17">
      <c r="A17" s="24">
        <v>16.0</v>
      </c>
      <c r="B17" s="24" t="s">
        <v>26</v>
      </c>
      <c r="C17" s="24">
        <v>2.0</v>
      </c>
      <c r="D17" s="24">
        <v>1.0</v>
      </c>
      <c r="F17" s="27" t="s">
        <v>44</v>
      </c>
      <c r="G17" s="33">
        <f t="shared" ref="G17:L17" si="2">SUM(G13:G16)</f>
        <v>90</v>
      </c>
      <c r="H17" s="29">
        <f t="shared" si="2"/>
        <v>1</v>
      </c>
      <c r="I17" s="34">
        <f t="shared" si="2"/>
        <v>45</v>
      </c>
      <c r="J17" s="35">
        <f t="shared" si="2"/>
        <v>0.5</v>
      </c>
      <c r="K17" s="36">
        <f t="shared" si="2"/>
        <v>45</v>
      </c>
      <c r="L17" s="37">
        <f t="shared" si="2"/>
        <v>0.5</v>
      </c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 t="s">
        <v>21</v>
      </c>
      <c r="Y17" s="27"/>
      <c r="Z17" s="27"/>
      <c r="AA17" s="27"/>
      <c r="AB17" s="29">
        <v>2.0</v>
      </c>
    </row>
    <row r="18">
      <c r="A18" s="24">
        <v>17.0</v>
      </c>
      <c r="B18" s="24" t="s">
        <v>21</v>
      </c>
      <c r="C18" s="24">
        <v>2.0</v>
      </c>
      <c r="D18" s="24">
        <v>1.0</v>
      </c>
      <c r="N18" s="29"/>
      <c r="O18" s="29"/>
      <c r="P18" s="27"/>
      <c r="Q18" s="27"/>
      <c r="R18" s="27"/>
      <c r="S18" s="27"/>
      <c r="T18" s="27"/>
      <c r="U18" s="27"/>
      <c r="V18" s="27"/>
      <c r="W18" s="27"/>
      <c r="X18" s="27" t="s">
        <v>26</v>
      </c>
      <c r="Y18" s="27"/>
      <c r="Z18" s="27"/>
      <c r="AA18" s="27"/>
      <c r="AB18" s="29">
        <v>3.0</v>
      </c>
    </row>
    <row r="19">
      <c r="A19" s="24">
        <v>18.0</v>
      </c>
      <c r="B19" s="24" t="s">
        <v>21</v>
      </c>
      <c r="C19" s="24">
        <v>2.0</v>
      </c>
      <c r="D19" s="24">
        <v>1.0</v>
      </c>
      <c r="F19" s="31" t="s">
        <v>57</v>
      </c>
      <c r="N19" s="29"/>
      <c r="O19" s="27"/>
      <c r="P19" s="27"/>
      <c r="Q19" s="27"/>
      <c r="R19" s="27"/>
      <c r="S19" s="27"/>
      <c r="T19" s="27"/>
      <c r="U19" s="27"/>
      <c r="V19" s="27"/>
      <c r="W19" s="27"/>
      <c r="X19" s="27" t="s">
        <v>17</v>
      </c>
      <c r="Y19" s="27"/>
      <c r="Z19" s="27"/>
      <c r="AA19" s="27"/>
      <c r="AB19" s="29">
        <v>4.0</v>
      </c>
    </row>
    <row r="20">
      <c r="A20" s="24">
        <v>19.0</v>
      </c>
      <c r="B20" s="24" t="s">
        <v>22</v>
      </c>
      <c r="C20" s="24">
        <v>1.0</v>
      </c>
      <c r="D20" s="24">
        <v>0.0</v>
      </c>
      <c r="F20" s="27" t="s">
        <v>39</v>
      </c>
      <c r="G20" s="27" t="s">
        <v>40</v>
      </c>
      <c r="H20" s="32" t="s">
        <v>41</v>
      </c>
      <c r="I20" s="27" t="s">
        <v>42</v>
      </c>
      <c r="J20" s="27" t="s">
        <v>43</v>
      </c>
    </row>
    <row r="21" ht="15.75" customHeight="1">
      <c r="A21" s="24">
        <v>20.0</v>
      </c>
      <c r="B21" s="24" t="s">
        <v>21</v>
      </c>
      <c r="C21" s="24">
        <v>2.0</v>
      </c>
      <c r="D21" s="24">
        <v>1.0</v>
      </c>
      <c r="F21" s="33">
        <f>G28</f>
        <v>90</v>
      </c>
      <c r="G21" s="34">
        <f t="array" ref="G21">COUNTIF(D2:D91,1)</f>
        <v>45</v>
      </c>
      <c r="H21" s="35">
        <f>COUNTIF(D2:D91,1)/90</f>
        <v>0.5</v>
      </c>
      <c r="I21" s="36">
        <f>COUNTIF(D2:D114,0)</f>
        <v>45</v>
      </c>
      <c r="J21" s="37">
        <f>1-H10</f>
        <v>0.5</v>
      </c>
    </row>
    <row r="22" ht="15.75" customHeight="1">
      <c r="A22" s="24">
        <v>21.0</v>
      </c>
      <c r="B22" s="24" t="s">
        <v>17</v>
      </c>
      <c r="C22" s="24">
        <v>1.0</v>
      </c>
      <c r="D22" s="24">
        <v>0.0</v>
      </c>
    </row>
    <row r="23" ht="15.75" customHeight="1">
      <c r="A23" s="24">
        <v>22.0</v>
      </c>
      <c r="B23" s="24" t="s">
        <v>22</v>
      </c>
      <c r="C23" s="24">
        <v>2.0</v>
      </c>
      <c r="D23" s="24">
        <v>1.0</v>
      </c>
      <c r="F23" s="27"/>
      <c r="G23" s="38" t="s">
        <v>44</v>
      </c>
      <c r="H23" s="38" t="s">
        <v>45</v>
      </c>
      <c r="I23" s="38" t="s">
        <v>46</v>
      </c>
      <c r="J23" s="27" t="s">
        <v>47</v>
      </c>
      <c r="K23" s="27" t="s">
        <v>48</v>
      </c>
      <c r="L23" s="27" t="s">
        <v>43</v>
      </c>
    </row>
    <row r="24" ht="15.75" customHeight="1">
      <c r="A24" s="24">
        <v>23.0</v>
      </c>
      <c r="B24" s="24" t="s">
        <v>21</v>
      </c>
      <c r="C24" s="24">
        <v>4.0</v>
      </c>
      <c r="D24" s="24">
        <v>0.0</v>
      </c>
      <c r="F24" s="40" t="s">
        <v>58</v>
      </c>
      <c r="G24" s="29">
        <f>COUNTIF($C$2:$C$91,1)</f>
        <v>27</v>
      </c>
      <c r="H24" s="29">
        <f t="shared" ref="H24:H28" si="3">G24/90</f>
        <v>0.3</v>
      </c>
      <c r="I24" s="29">
        <f>COUNTIFS($C$2:$C$91,1,$D$2:$D$91,1)</f>
        <v>11</v>
      </c>
      <c r="J24" s="29">
        <f>COUNTIFS($C$2:$C$91,1,$D$2:$D$91,1)/90</f>
        <v>0.1222222222</v>
      </c>
      <c r="K24" s="29">
        <f>COUNTIFS($C$2:$C$91,1,$D$2:$D$91,0)</f>
        <v>16</v>
      </c>
      <c r="L24" s="29">
        <f t="shared" ref="L24:L27" si="4">K24/90</f>
        <v>0.1777777778</v>
      </c>
    </row>
    <row r="25" ht="15.75" customHeight="1">
      <c r="A25" s="24">
        <v>24.0</v>
      </c>
      <c r="B25" s="24" t="s">
        <v>26</v>
      </c>
      <c r="C25" s="24">
        <v>4.0</v>
      </c>
      <c r="D25" s="24">
        <v>0.0</v>
      </c>
      <c r="F25" s="40" t="s">
        <v>59</v>
      </c>
      <c r="G25" s="29">
        <f>COUNTIF($C$2:$C$91,2)</f>
        <v>36</v>
      </c>
      <c r="H25" s="29">
        <f t="shared" si="3"/>
        <v>0.4</v>
      </c>
      <c r="I25" s="29">
        <f>COUNTIFS($C$2:$C$91,2,$D$2:$D$91,1)</f>
        <v>16</v>
      </c>
      <c r="J25" s="29">
        <f t="shared" ref="J25:J28" si="5">I25/90</f>
        <v>0.1777777778</v>
      </c>
      <c r="K25" s="29">
        <f>COUNTIFS($C$2:$C$91,2,$D$2:$D$91,0)</f>
        <v>20</v>
      </c>
      <c r="L25" s="29">
        <f t="shared" si="4"/>
        <v>0.2222222222</v>
      </c>
    </row>
    <row r="26" ht="15.75" customHeight="1">
      <c r="A26" s="24">
        <v>25.0</v>
      </c>
      <c r="B26" s="24" t="s">
        <v>22</v>
      </c>
      <c r="C26" s="24">
        <v>2.0</v>
      </c>
      <c r="D26" s="24">
        <v>1.0</v>
      </c>
      <c r="F26" s="40" t="s">
        <v>60</v>
      </c>
      <c r="G26" s="29">
        <f>COUNTIF($C$2:$C$91,3)</f>
        <v>6</v>
      </c>
      <c r="H26" s="29">
        <f t="shared" si="3"/>
        <v>0.06666666667</v>
      </c>
      <c r="I26" s="29">
        <f>COUNTIFS($C$2:$C$91,3,$D$2:$D$91,1)</f>
        <v>6</v>
      </c>
      <c r="J26" s="29">
        <f t="shared" si="5"/>
        <v>0.06666666667</v>
      </c>
      <c r="K26" s="29">
        <f>COUNTIFS($C$2:$C$91,3,$D$2:$D$91,0)</f>
        <v>0</v>
      </c>
      <c r="L26" s="29">
        <f t="shared" si="4"/>
        <v>0</v>
      </c>
    </row>
    <row r="27" ht="15.75" customHeight="1">
      <c r="A27" s="24">
        <v>26.0</v>
      </c>
      <c r="B27" s="24" t="s">
        <v>26</v>
      </c>
      <c r="C27" s="24">
        <v>4.0</v>
      </c>
      <c r="D27" s="24">
        <v>0.0</v>
      </c>
      <c r="F27" s="40" t="s">
        <v>61</v>
      </c>
      <c r="G27" s="29">
        <f>COUNTIF($C$2:$C$91,4)</f>
        <v>21</v>
      </c>
      <c r="H27" s="29">
        <f t="shared" si="3"/>
        <v>0.2333333333</v>
      </c>
      <c r="I27" s="29">
        <f>COUNTIFS($C$2:$C$91,4,$D$2:$D$91,1)</f>
        <v>12</v>
      </c>
      <c r="J27" s="29">
        <f t="shared" si="5"/>
        <v>0.1333333333</v>
      </c>
      <c r="K27" s="29">
        <f>COUNTIFS($C$2:$C$91,4,$D$2:$D$91,0)</f>
        <v>9</v>
      </c>
      <c r="L27" s="29">
        <f t="shared" si="4"/>
        <v>0.1</v>
      </c>
    </row>
    <row r="28" ht="15.75" customHeight="1">
      <c r="A28" s="24">
        <v>27.0</v>
      </c>
      <c r="B28" s="24" t="s">
        <v>26</v>
      </c>
      <c r="C28" s="24">
        <v>3.0</v>
      </c>
      <c r="D28" s="24">
        <v>1.0</v>
      </c>
      <c r="F28" s="27" t="s">
        <v>44</v>
      </c>
      <c r="G28" s="33">
        <f>SUM(G24:G27)</f>
        <v>90</v>
      </c>
      <c r="H28" s="29">
        <f t="shared" si="3"/>
        <v>1</v>
      </c>
      <c r="I28" s="34">
        <f>SUM(I24:I27)</f>
        <v>45</v>
      </c>
      <c r="J28" s="29">
        <f t="shared" si="5"/>
        <v>0.5</v>
      </c>
      <c r="K28" s="29">
        <f t="shared" ref="K28:L28" si="6">SUM(K24:K27)</f>
        <v>45</v>
      </c>
      <c r="L28" s="29">
        <f t="shared" si="6"/>
        <v>0.5</v>
      </c>
    </row>
    <row r="29" ht="15.75" customHeight="1">
      <c r="A29" s="24">
        <v>28.0</v>
      </c>
      <c r="B29" s="24" t="s">
        <v>22</v>
      </c>
      <c r="C29" s="24">
        <v>2.0</v>
      </c>
      <c r="D29" s="24">
        <v>1.0</v>
      </c>
    </row>
    <row r="30" ht="15.75" customHeight="1">
      <c r="A30" s="24">
        <v>29.0</v>
      </c>
      <c r="B30" s="24" t="s">
        <v>21</v>
      </c>
      <c r="C30" s="24">
        <v>4.0</v>
      </c>
      <c r="D30" s="24">
        <v>0.0</v>
      </c>
    </row>
    <row r="31" ht="15.75" customHeight="1">
      <c r="A31" s="24">
        <v>30.0</v>
      </c>
      <c r="B31" s="24" t="s">
        <v>17</v>
      </c>
      <c r="C31" s="24">
        <v>1.0</v>
      </c>
      <c r="D31" s="24">
        <v>1.0</v>
      </c>
    </row>
    <row r="32" ht="15.75" customHeight="1">
      <c r="A32" s="24">
        <v>31.0</v>
      </c>
      <c r="B32" s="24" t="s">
        <v>17</v>
      </c>
      <c r="C32" s="24">
        <v>1.0</v>
      </c>
      <c r="D32" s="24">
        <v>0.0</v>
      </c>
    </row>
    <row r="33" ht="15.75" customHeight="1">
      <c r="A33" s="24">
        <v>32.0</v>
      </c>
      <c r="B33" s="24" t="s">
        <v>26</v>
      </c>
      <c r="C33" s="24">
        <v>3.0</v>
      </c>
      <c r="D33" s="24">
        <v>1.0</v>
      </c>
    </row>
    <row r="34" ht="15.75" customHeight="1">
      <c r="A34" s="24">
        <v>33.0</v>
      </c>
      <c r="B34" s="24" t="s">
        <v>26</v>
      </c>
      <c r="C34" s="24">
        <v>2.0</v>
      </c>
      <c r="D34" s="24">
        <v>0.0</v>
      </c>
    </row>
    <row r="35" ht="15.75" customHeight="1">
      <c r="A35" s="24">
        <v>34.0</v>
      </c>
      <c r="B35" s="24" t="s">
        <v>22</v>
      </c>
      <c r="C35" s="24">
        <v>1.0</v>
      </c>
      <c r="D35" s="24">
        <v>0.0</v>
      </c>
    </row>
    <row r="36" ht="15.75" customHeight="1">
      <c r="A36" s="24">
        <v>35.0</v>
      </c>
      <c r="B36" s="24" t="s">
        <v>26</v>
      </c>
      <c r="C36" s="24">
        <v>2.0</v>
      </c>
      <c r="D36" s="24">
        <v>1.0</v>
      </c>
    </row>
    <row r="37" ht="15.75" customHeight="1">
      <c r="A37" s="24">
        <v>36.0</v>
      </c>
      <c r="B37" s="24" t="s">
        <v>21</v>
      </c>
      <c r="C37" s="24">
        <v>4.0</v>
      </c>
      <c r="D37" s="24">
        <v>1.0</v>
      </c>
    </row>
    <row r="38" ht="15.75" customHeight="1">
      <c r="A38" s="24">
        <v>37.0</v>
      </c>
      <c r="B38" s="24" t="s">
        <v>17</v>
      </c>
      <c r="C38" s="24">
        <v>1.0</v>
      </c>
      <c r="D38" s="24">
        <v>0.0</v>
      </c>
    </row>
    <row r="39" ht="15.75" customHeight="1">
      <c r="A39" s="24">
        <v>38.0</v>
      </c>
      <c r="B39" s="24" t="s">
        <v>21</v>
      </c>
      <c r="C39" s="24">
        <v>2.0</v>
      </c>
      <c r="D39" s="24">
        <v>0.0</v>
      </c>
    </row>
    <row r="40" ht="15.75" customHeight="1">
      <c r="A40" s="24">
        <v>39.0</v>
      </c>
      <c r="B40" s="24" t="s">
        <v>21</v>
      </c>
      <c r="C40" s="24">
        <v>2.0</v>
      </c>
      <c r="D40" s="24">
        <v>0.0</v>
      </c>
    </row>
    <row r="41" ht="15.75" customHeight="1">
      <c r="A41" s="24">
        <v>40.0</v>
      </c>
      <c r="B41" s="24" t="s">
        <v>17</v>
      </c>
      <c r="C41" s="24">
        <v>1.0</v>
      </c>
      <c r="D41" s="24">
        <v>0.0</v>
      </c>
    </row>
    <row r="42" ht="15.75" customHeight="1">
      <c r="A42" s="24">
        <v>41.0</v>
      </c>
      <c r="B42" s="24" t="s">
        <v>21</v>
      </c>
      <c r="C42" s="24">
        <v>2.0</v>
      </c>
      <c r="D42" s="24">
        <v>1.0</v>
      </c>
    </row>
    <row r="43" ht="15.75" customHeight="1">
      <c r="A43" s="24">
        <v>42.0</v>
      </c>
      <c r="B43" s="24" t="s">
        <v>26</v>
      </c>
      <c r="C43" s="24">
        <v>3.0</v>
      </c>
      <c r="D43" s="24">
        <v>1.0</v>
      </c>
    </row>
    <row r="44" ht="15.75" customHeight="1">
      <c r="A44" s="24">
        <v>43.0</v>
      </c>
      <c r="B44" s="24" t="s">
        <v>21</v>
      </c>
      <c r="C44" s="24">
        <v>4.0</v>
      </c>
      <c r="D44" s="24">
        <v>1.0</v>
      </c>
    </row>
    <row r="45" ht="15.75" customHeight="1">
      <c r="A45" s="24">
        <v>44.0</v>
      </c>
      <c r="B45" s="24" t="s">
        <v>26</v>
      </c>
      <c r="C45" s="24">
        <v>3.0</v>
      </c>
      <c r="D45" s="24">
        <v>1.0</v>
      </c>
    </row>
    <row r="46" ht="15.75" customHeight="1">
      <c r="A46" s="24">
        <v>45.0</v>
      </c>
      <c r="B46" s="24" t="s">
        <v>22</v>
      </c>
      <c r="C46" s="24">
        <v>2.0</v>
      </c>
      <c r="D46" s="24">
        <v>0.0</v>
      </c>
    </row>
    <row r="47" ht="15.75" customHeight="1">
      <c r="A47" s="24">
        <v>46.0</v>
      </c>
      <c r="B47" s="24" t="s">
        <v>26</v>
      </c>
      <c r="C47" s="24">
        <v>2.0</v>
      </c>
      <c r="D47" s="24">
        <v>1.0</v>
      </c>
    </row>
    <row r="48" ht="15.75" customHeight="1">
      <c r="A48" s="24">
        <v>47.0</v>
      </c>
      <c r="B48" s="24" t="s">
        <v>26</v>
      </c>
      <c r="C48" s="24">
        <v>3.0</v>
      </c>
      <c r="D48" s="24">
        <v>1.0</v>
      </c>
    </row>
    <row r="49" ht="15.75" customHeight="1">
      <c r="A49" s="24">
        <v>48.0</v>
      </c>
      <c r="B49" s="24" t="s">
        <v>26</v>
      </c>
      <c r="C49" s="24">
        <v>4.0</v>
      </c>
      <c r="D49" s="24">
        <v>1.0</v>
      </c>
    </row>
    <row r="50" ht="15.75" customHeight="1">
      <c r="A50" s="24">
        <v>49.0</v>
      </c>
      <c r="B50" s="24" t="s">
        <v>17</v>
      </c>
      <c r="C50" s="24">
        <v>1.0</v>
      </c>
      <c r="D50" s="24">
        <v>0.0</v>
      </c>
    </row>
    <row r="51" ht="15.75" customHeight="1">
      <c r="A51" s="24">
        <v>50.0</v>
      </c>
      <c r="B51" s="24" t="s">
        <v>22</v>
      </c>
      <c r="C51" s="24">
        <v>2.0</v>
      </c>
      <c r="D51" s="24">
        <v>0.0</v>
      </c>
    </row>
    <row r="52" ht="15.75" customHeight="1">
      <c r="A52" s="24">
        <v>51.0</v>
      </c>
      <c r="B52" s="24" t="s">
        <v>21</v>
      </c>
      <c r="C52" s="24">
        <v>2.0</v>
      </c>
      <c r="D52" s="24">
        <v>0.0</v>
      </c>
    </row>
    <row r="53" ht="15.75" customHeight="1">
      <c r="A53" s="24">
        <v>52.0</v>
      </c>
      <c r="B53" s="24" t="s">
        <v>22</v>
      </c>
      <c r="C53" s="24">
        <v>2.0</v>
      </c>
      <c r="D53" s="24">
        <v>0.0</v>
      </c>
    </row>
    <row r="54" ht="15.75" customHeight="1">
      <c r="A54" s="24">
        <v>53.0</v>
      </c>
      <c r="B54" s="24" t="s">
        <v>21</v>
      </c>
      <c r="C54" s="24">
        <v>4.0</v>
      </c>
      <c r="D54" s="24">
        <v>0.0</v>
      </c>
    </row>
    <row r="55" ht="15.75" customHeight="1">
      <c r="A55" s="24">
        <v>54.0</v>
      </c>
      <c r="B55" s="24" t="s">
        <v>17</v>
      </c>
      <c r="C55" s="24">
        <v>1.0</v>
      </c>
      <c r="D55" s="24">
        <v>1.0</v>
      </c>
    </row>
    <row r="56" ht="15.75" customHeight="1">
      <c r="A56" s="24">
        <v>55.0</v>
      </c>
      <c r="B56" s="24" t="s">
        <v>21</v>
      </c>
      <c r="C56" s="24">
        <v>4.0</v>
      </c>
      <c r="D56" s="24">
        <v>1.0</v>
      </c>
    </row>
    <row r="57" ht="15.75" customHeight="1">
      <c r="A57" s="24">
        <v>56.0</v>
      </c>
      <c r="B57" s="24" t="s">
        <v>17</v>
      </c>
      <c r="C57" s="24">
        <v>1.0</v>
      </c>
      <c r="D57" s="24">
        <v>0.0</v>
      </c>
    </row>
    <row r="58" ht="15.75" customHeight="1">
      <c r="A58" s="24">
        <v>57.0</v>
      </c>
      <c r="B58" s="24" t="s">
        <v>17</v>
      </c>
      <c r="C58" s="24">
        <v>1.0</v>
      </c>
      <c r="D58" s="24">
        <v>1.0</v>
      </c>
    </row>
    <row r="59" ht="15.75" customHeight="1">
      <c r="A59" s="24">
        <v>58.0</v>
      </c>
      <c r="B59" s="24" t="s">
        <v>21</v>
      </c>
      <c r="C59" s="24">
        <v>4.0</v>
      </c>
      <c r="D59" s="24">
        <v>0.0</v>
      </c>
    </row>
    <row r="60" ht="15.75" customHeight="1">
      <c r="A60" s="24">
        <v>59.0</v>
      </c>
      <c r="B60" s="24" t="s">
        <v>22</v>
      </c>
      <c r="C60" s="24">
        <v>2.0</v>
      </c>
      <c r="D60" s="24">
        <v>0.0</v>
      </c>
    </row>
    <row r="61" ht="15.75" customHeight="1">
      <c r="A61" s="24">
        <v>60.0</v>
      </c>
      <c r="B61" s="24" t="s">
        <v>26</v>
      </c>
      <c r="C61" s="24">
        <v>2.0</v>
      </c>
      <c r="D61" s="24">
        <v>1.0</v>
      </c>
    </row>
    <row r="62" ht="15.75" customHeight="1">
      <c r="A62" s="24">
        <v>61.0</v>
      </c>
      <c r="B62" s="24" t="s">
        <v>21</v>
      </c>
      <c r="C62" s="24">
        <v>4.0</v>
      </c>
      <c r="D62" s="24">
        <v>1.0</v>
      </c>
    </row>
    <row r="63" ht="15.75" customHeight="1">
      <c r="A63" s="24">
        <v>62.0</v>
      </c>
      <c r="B63" s="24" t="s">
        <v>21</v>
      </c>
      <c r="C63" s="24">
        <v>4.0</v>
      </c>
      <c r="D63" s="24">
        <v>1.0</v>
      </c>
    </row>
    <row r="64" ht="15.75" customHeight="1">
      <c r="A64" s="24">
        <v>63.0</v>
      </c>
      <c r="B64" s="24" t="s">
        <v>21</v>
      </c>
      <c r="C64" s="24">
        <v>4.0</v>
      </c>
      <c r="D64" s="24">
        <v>1.0</v>
      </c>
    </row>
    <row r="65" ht="15.75" customHeight="1">
      <c r="A65" s="24">
        <v>64.0</v>
      </c>
      <c r="B65" s="24" t="s">
        <v>17</v>
      </c>
      <c r="C65" s="24">
        <v>1.0</v>
      </c>
      <c r="D65" s="24">
        <v>1.0</v>
      </c>
    </row>
    <row r="66" ht="15.75" customHeight="1">
      <c r="A66" s="24">
        <v>65.0</v>
      </c>
      <c r="B66" s="24" t="s">
        <v>17</v>
      </c>
      <c r="C66" s="24">
        <v>1.0</v>
      </c>
      <c r="D66" s="24">
        <v>0.0</v>
      </c>
    </row>
    <row r="67" ht="15.75" customHeight="1">
      <c r="A67" s="24">
        <v>66.0</v>
      </c>
      <c r="B67" s="24" t="s">
        <v>17</v>
      </c>
      <c r="C67" s="24">
        <v>1.0</v>
      </c>
      <c r="D67" s="24">
        <v>0.0</v>
      </c>
    </row>
    <row r="68" ht="15.75" customHeight="1">
      <c r="A68" s="24">
        <v>67.0</v>
      </c>
      <c r="B68" s="24" t="s">
        <v>21</v>
      </c>
      <c r="C68" s="24">
        <v>4.0</v>
      </c>
      <c r="D68" s="24">
        <v>0.0</v>
      </c>
    </row>
    <row r="69" ht="15.75" customHeight="1">
      <c r="A69" s="24">
        <v>68.0</v>
      </c>
      <c r="B69" s="24" t="s">
        <v>22</v>
      </c>
      <c r="C69" s="24">
        <v>2.0</v>
      </c>
      <c r="D69" s="24">
        <v>0.0</v>
      </c>
    </row>
    <row r="70" ht="15.75" customHeight="1">
      <c r="A70" s="24">
        <v>69.0</v>
      </c>
      <c r="B70" s="24" t="s">
        <v>21</v>
      </c>
      <c r="C70" s="24">
        <v>2.0</v>
      </c>
      <c r="D70" s="24">
        <v>1.0</v>
      </c>
    </row>
    <row r="71" ht="15.75" customHeight="1">
      <c r="A71" s="24">
        <v>70.0</v>
      </c>
      <c r="B71" s="24" t="s">
        <v>21</v>
      </c>
      <c r="C71" s="24">
        <v>2.0</v>
      </c>
      <c r="D71" s="24">
        <v>1.0</v>
      </c>
    </row>
    <row r="72" ht="15.75" customHeight="1">
      <c r="A72" s="24">
        <v>71.0</v>
      </c>
      <c r="B72" s="24" t="s">
        <v>22</v>
      </c>
      <c r="C72" s="24">
        <v>2.0</v>
      </c>
      <c r="D72" s="24">
        <v>1.0</v>
      </c>
    </row>
    <row r="73" ht="15.75" customHeight="1">
      <c r="A73" s="24">
        <v>72.0</v>
      </c>
      <c r="B73" s="24" t="s">
        <v>21</v>
      </c>
      <c r="C73" s="24">
        <v>4.0</v>
      </c>
      <c r="D73" s="24">
        <v>0.0</v>
      </c>
    </row>
    <row r="74" ht="15.75" customHeight="1">
      <c r="A74" s="24">
        <v>73.0</v>
      </c>
      <c r="B74" s="24" t="s">
        <v>22</v>
      </c>
      <c r="C74" s="24">
        <v>2.0</v>
      </c>
      <c r="D74" s="24">
        <v>0.0</v>
      </c>
    </row>
    <row r="75" ht="15.75" customHeight="1">
      <c r="A75" s="24">
        <v>74.0</v>
      </c>
      <c r="B75" s="24" t="s">
        <v>22</v>
      </c>
      <c r="C75" s="24">
        <v>1.0</v>
      </c>
      <c r="D75" s="24">
        <v>0.0</v>
      </c>
    </row>
    <row r="76" ht="15.75" customHeight="1">
      <c r="A76" s="24">
        <v>75.0</v>
      </c>
      <c r="B76" s="24" t="s">
        <v>21</v>
      </c>
      <c r="C76" s="24">
        <v>2.0</v>
      </c>
      <c r="D76" s="24">
        <v>0.0</v>
      </c>
    </row>
    <row r="77" ht="15.75" customHeight="1">
      <c r="A77" s="24">
        <v>76.0</v>
      </c>
      <c r="B77" s="24" t="s">
        <v>17</v>
      </c>
      <c r="C77" s="24">
        <v>1.0</v>
      </c>
      <c r="D77" s="24">
        <v>1.0</v>
      </c>
    </row>
    <row r="78" ht="15.75" customHeight="1">
      <c r="A78" s="24">
        <v>77.0</v>
      </c>
      <c r="B78" s="24" t="s">
        <v>21</v>
      </c>
      <c r="C78" s="24">
        <v>4.0</v>
      </c>
      <c r="D78" s="24">
        <v>1.0</v>
      </c>
    </row>
    <row r="79" ht="15.75" customHeight="1">
      <c r="A79" s="24">
        <v>78.0</v>
      </c>
      <c r="B79" s="24" t="s">
        <v>17</v>
      </c>
      <c r="C79" s="24">
        <v>1.0</v>
      </c>
      <c r="D79" s="24">
        <v>0.0</v>
      </c>
    </row>
    <row r="80" ht="15.75" customHeight="1">
      <c r="A80" s="24">
        <v>79.0</v>
      </c>
      <c r="B80" s="24" t="s">
        <v>22</v>
      </c>
      <c r="C80" s="24">
        <v>1.0</v>
      </c>
      <c r="D80" s="24">
        <v>0.0</v>
      </c>
    </row>
    <row r="81" ht="15.75" customHeight="1">
      <c r="A81" s="24">
        <v>80.0</v>
      </c>
      <c r="B81" s="24" t="s">
        <v>22</v>
      </c>
      <c r="C81" s="24">
        <v>2.0</v>
      </c>
      <c r="D81" s="24">
        <v>0.0</v>
      </c>
    </row>
    <row r="82" ht="15.75" customHeight="1">
      <c r="A82" s="24">
        <v>81.0</v>
      </c>
      <c r="B82" s="24" t="s">
        <v>22</v>
      </c>
      <c r="C82" s="24">
        <v>1.0</v>
      </c>
      <c r="D82" s="24">
        <v>0.0</v>
      </c>
    </row>
    <row r="83" ht="15.75" customHeight="1">
      <c r="A83" s="24">
        <v>82.0</v>
      </c>
      <c r="B83" s="24" t="s">
        <v>22</v>
      </c>
      <c r="C83" s="24">
        <v>2.0</v>
      </c>
      <c r="D83" s="24">
        <v>0.0</v>
      </c>
    </row>
    <row r="84" ht="15.75" customHeight="1">
      <c r="A84" s="24">
        <v>83.0</v>
      </c>
      <c r="B84" s="24" t="s">
        <v>22</v>
      </c>
      <c r="C84" s="24">
        <v>1.0</v>
      </c>
      <c r="D84" s="24">
        <v>0.0</v>
      </c>
    </row>
    <row r="85" ht="15.75" customHeight="1">
      <c r="A85" s="24">
        <v>84.0</v>
      </c>
      <c r="B85" s="24" t="s">
        <v>22</v>
      </c>
      <c r="C85" s="24">
        <v>2.0</v>
      </c>
      <c r="D85" s="24">
        <v>0.0</v>
      </c>
    </row>
    <row r="86" ht="15.75" customHeight="1">
      <c r="A86" s="24">
        <v>85.0</v>
      </c>
      <c r="B86" s="24" t="s">
        <v>21</v>
      </c>
      <c r="C86" s="24">
        <v>4.0</v>
      </c>
      <c r="D86" s="24">
        <v>1.0</v>
      </c>
    </row>
    <row r="87" ht="15.75" customHeight="1">
      <c r="A87" s="24">
        <v>86.0</v>
      </c>
      <c r="B87" s="24" t="s">
        <v>22</v>
      </c>
      <c r="C87" s="24">
        <v>1.0</v>
      </c>
      <c r="D87" s="24">
        <v>1.0</v>
      </c>
    </row>
    <row r="88" ht="15.75" customHeight="1">
      <c r="A88" s="24">
        <v>87.0</v>
      </c>
      <c r="B88" s="24" t="s">
        <v>26</v>
      </c>
      <c r="C88" s="24">
        <v>2.0</v>
      </c>
      <c r="D88" s="24">
        <v>1.0</v>
      </c>
    </row>
    <row r="89" ht="15.75" customHeight="1">
      <c r="A89" s="24">
        <v>88.0</v>
      </c>
      <c r="B89" s="24" t="s">
        <v>22</v>
      </c>
      <c r="C89" s="24">
        <v>1.0</v>
      </c>
      <c r="D89" s="24">
        <v>1.0</v>
      </c>
    </row>
    <row r="90" ht="15.75" customHeight="1">
      <c r="A90" s="24">
        <v>89.0</v>
      </c>
      <c r="B90" s="24" t="s">
        <v>17</v>
      </c>
      <c r="C90" s="24">
        <v>1.0</v>
      </c>
      <c r="D90" s="24">
        <v>1.0</v>
      </c>
    </row>
    <row r="91" ht="15.75" customHeight="1">
      <c r="A91" s="24">
        <v>90.0</v>
      </c>
      <c r="B91" s="24" t="s">
        <v>22</v>
      </c>
      <c r="C91" s="24">
        <v>1.0</v>
      </c>
      <c r="D91" s="24">
        <v>1.0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F1:H1"/>
    <mergeCell ref="Q2:R2"/>
    <mergeCell ref="F8:J8"/>
    <mergeCell ref="F19:G19"/>
  </mergeCells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1" t="s">
        <v>12</v>
      </c>
      <c r="B1" s="41" t="s">
        <v>13</v>
      </c>
      <c r="C1" s="41" t="s">
        <v>14</v>
      </c>
      <c r="D1" s="41" t="s">
        <v>15</v>
      </c>
      <c r="F1" s="31" t="s">
        <v>37</v>
      </c>
    </row>
    <row r="2">
      <c r="A2" s="42">
        <v>1.0</v>
      </c>
      <c r="B2" s="43" t="s">
        <v>17</v>
      </c>
      <c r="C2" s="42">
        <v>1.0</v>
      </c>
      <c r="D2" s="42">
        <v>0.0</v>
      </c>
      <c r="F2" s="23" t="s">
        <v>39</v>
      </c>
      <c r="G2" s="23" t="s">
        <v>40</v>
      </c>
      <c r="H2" s="44" t="s">
        <v>41</v>
      </c>
      <c r="I2" s="23" t="s">
        <v>42</v>
      </c>
      <c r="J2" s="23" t="s">
        <v>43</v>
      </c>
    </row>
    <row r="3">
      <c r="A3" s="42">
        <v>2.0</v>
      </c>
      <c r="B3" s="43" t="s">
        <v>17</v>
      </c>
      <c r="C3" s="42">
        <v>1.0</v>
      </c>
      <c r="D3" s="42">
        <v>0.0</v>
      </c>
      <c r="F3" s="45">
        <f>A83</f>
        <v>82</v>
      </c>
      <c r="G3" s="46">
        <f>COUNTIF(D2:D102,1)</f>
        <v>43</v>
      </c>
      <c r="H3" s="47">
        <f>COUNTIF(D2:D102,1)/F3</f>
        <v>0.5243902439</v>
      </c>
      <c r="I3" s="48">
        <f>COUNTIF(D2:D102,0)</f>
        <v>39</v>
      </c>
      <c r="J3" s="49">
        <f>1-H3</f>
        <v>0.4756097561</v>
      </c>
    </row>
    <row r="4">
      <c r="A4" s="42">
        <v>3.0</v>
      </c>
      <c r="B4" s="43" t="s">
        <v>21</v>
      </c>
      <c r="C4" s="42">
        <v>4.0</v>
      </c>
      <c r="D4" s="42">
        <v>0.0</v>
      </c>
    </row>
    <row r="5">
      <c r="A5" s="42">
        <v>4.0</v>
      </c>
      <c r="B5" s="43" t="s">
        <v>26</v>
      </c>
      <c r="C5" s="42">
        <v>4.0</v>
      </c>
      <c r="D5" s="42">
        <v>1.0</v>
      </c>
      <c r="G5" s="50" t="s">
        <v>44</v>
      </c>
      <c r="H5" s="50" t="s">
        <v>45</v>
      </c>
      <c r="I5" s="50" t="s">
        <v>46</v>
      </c>
      <c r="J5" s="23" t="s">
        <v>47</v>
      </c>
      <c r="K5" s="23" t="s">
        <v>48</v>
      </c>
      <c r="L5" s="23" t="s">
        <v>43</v>
      </c>
    </row>
    <row r="6">
      <c r="A6" s="42">
        <v>5.0</v>
      </c>
      <c r="B6" s="43" t="s">
        <v>21</v>
      </c>
      <c r="C6" s="42">
        <v>2.0</v>
      </c>
      <c r="D6" s="42">
        <v>0.0</v>
      </c>
      <c r="F6" s="23" t="s">
        <v>49</v>
      </c>
      <c r="G6" s="51">
        <f>COUNTIF($B$2:$B$102,"A1")</f>
        <v>25</v>
      </c>
      <c r="H6" s="51">
        <f>G6/F3</f>
        <v>0.3048780488</v>
      </c>
      <c r="I6" s="52">
        <f>COUNTIFS($D$2:$D$102,1,$B$2:$B$102,"A1")</f>
        <v>12</v>
      </c>
      <c r="J6" s="51">
        <f>COUNTIFS($D$2:$D$102,1,$B$2:$B$102,"A1")/F3</f>
        <v>0.1463414634</v>
      </c>
      <c r="K6" s="52">
        <f>COUNTIFS($D$2:$D$102,0,$B$2:$B$102,"A1")</f>
        <v>13</v>
      </c>
      <c r="L6" s="53">
        <f>COUNTIFS($D$2:$D$102,0,$B$2:$B$102,"A1")/F3</f>
        <v>0.1585365854</v>
      </c>
    </row>
    <row r="7">
      <c r="A7" s="42">
        <v>6.0</v>
      </c>
      <c r="B7" s="43" t="s">
        <v>17</v>
      </c>
      <c r="C7" s="42">
        <v>1.0</v>
      </c>
      <c r="D7" s="42">
        <v>1.0</v>
      </c>
      <c r="F7" s="23" t="s">
        <v>50</v>
      </c>
      <c r="G7" s="51">
        <f>COUNTIF($B$2:$B$102,"A2")</f>
        <v>17</v>
      </c>
      <c r="H7" s="51">
        <f>G7/F3</f>
        <v>0.2073170732</v>
      </c>
      <c r="I7" s="52">
        <f>COUNTIFS($D$2:$D$102,1,$B$2:$B$102,"A2")</f>
        <v>10</v>
      </c>
      <c r="J7" s="51">
        <f>COUNTIFS($D$2:$D$102,1,$B$2:$B$102,"A2")/F3</f>
        <v>0.1219512195</v>
      </c>
      <c r="K7" s="52">
        <f>COUNTIFS($D$2:$D$102,0,$B$2:$B$102,"A2")</f>
        <v>7</v>
      </c>
      <c r="L7" s="53">
        <f>COUNTIFS($D$2:$D$102,0,$B$2:$B$102,"A2")/F3</f>
        <v>0.08536585366</v>
      </c>
    </row>
    <row r="8">
      <c r="A8" s="42">
        <v>7.0</v>
      </c>
      <c r="B8" s="43" t="s">
        <v>26</v>
      </c>
      <c r="C8" s="42">
        <v>2.0</v>
      </c>
      <c r="D8" s="42">
        <v>1.0</v>
      </c>
      <c r="F8" s="23" t="s">
        <v>52</v>
      </c>
      <c r="G8" s="51">
        <f>COUNTIF($B2:$B$102,"A3")</f>
        <v>20</v>
      </c>
      <c r="H8" s="51">
        <f>G8/F3</f>
        <v>0.243902439</v>
      </c>
      <c r="I8" s="52">
        <f>COUNTIFS($D$2:$D$102,1,$B$2:$B$102,"A3")</f>
        <v>16</v>
      </c>
      <c r="J8" s="51">
        <f>COUNTIFS($D$2:$D$102,1,$B$2:$B$102,"A3")/F3</f>
        <v>0.1951219512</v>
      </c>
      <c r="K8" s="52">
        <f>COUNTIFS($D$2:$D$102,0,$B$2:$B$102,"A3")</f>
        <v>4</v>
      </c>
      <c r="L8" s="53">
        <f>COUNTIFS($D$2:$D$102,0,$B$2:$B$102,"A3")/F3</f>
        <v>0.0487804878</v>
      </c>
    </row>
    <row r="9">
      <c r="A9" s="42">
        <v>8.0</v>
      </c>
      <c r="B9" s="43" t="s">
        <v>22</v>
      </c>
      <c r="C9" s="42">
        <v>2.0</v>
      </c>
      <c r="D9" s="42">
        <v>0.0</v>
      </c>
      <c r="F9" s="23" t="s">
        <v>56</v>
      </c>
      <c r="G9" s="51">
        <f>COUNTIF($B$2:$B$102,"A4")</f>
        <v>20</v>
      </c>
      <c r="H9" s="51">
        <f>G9/F3</f>
        <v>0.243902439</v>
      </c>
      <c r="I9" s="52">
        <f>COUNTIFS($D$2:$D$102,1,$B$2:$B$102,"A4")</f>
        <v>5</v>
      </c>
      <c r="J9" s="51">
        <f>COUNTIFS($D$2:$D$102,1,$B$2:$B$102,"A4")/F3</f>
        <v>0.06097560976</v>
      </c>
      <c r="K9" s="52">
        <f>COUNTIFS($D$2:$D$102,0,$B$2:$B$102,"A4")</f>
        <v>15</v>
      </c>
      <c r="L9" s="53">
        <f>COUNTIFS($D$2:$D$102,0,$B$2:$B$102,"A4")/F3</f>
        <v>0.1829268293</v>
      </c>
    </row>
    <row r="10">
      <c r="A10" s="42">
        <v>9.0</v>
      </c>
      <c r="B10" s="43" t="s">
        <v>22</v>
      </c>
      <c r="C10" s="42">
        <v>1.0</v>
      </c>
      <c r="D10" s="42">
        <v>0.0</v>
      </c>
      <c r="F10" s="23" t="s">
        <v>44</v>
      </c>
      <c r="G10" s="54">
        <f t="shared" ref="G10:L10" si="1">SUM(G6:G9)</f>
        <v>82</v>
      </c>
      <c r="H10" s="51">
        <f t="shared" si="1"/>
        <v>1</v>
      </c>
      <c r="I10" s="55">
        <f t="shared" si="1"/>
        <v>43</v>
      </c>
      <c r="J10" s="56">
        <f t="shared" si="1"/>
        <v>0.5243902439</v>
      </c>
      <c r="K10" s="48">
        <f t="shared" si="1"/>
        <v>39</v>
      </c>
      <c r="L10" s="57">
        <f t="shared" si="1"/>
        <v>0.4756097561</v>
      </c>
    </row>
    <row r="11">
      <c r="A11" s="42">
        <v>10.0</v>
      </c>
      <c r="B11" s="43" t="s">
        <v>26</v>
      </c>
      <c r="C11" s="42">
        <v>3.0</v>
      </c>
      <c r="D11" s="42">
        <v>1.0</v>
      </c>
    </row>
    <row r="12">
      <c r="A12" s="42">
        <v>11.0</v>
      </c>
      <c r="B12" s="43" t="s">
        <v>22</v>
      </c>
      <c r="C12" s="42">
        <v>1.0</v>
      </c>
      <c r="D12" s="42">
        <v>1.0</v>
      </c>
      <c r="F12" s="31" t="s">
        <v>62</v>
      </c>
    </row>
    <row r="13">
      <c r="A13" s="42">
        <v>12.0</v>
      </c>
      <c r="B13" s="43" t="s">
        <v>21</v>
      </c>
      <c r="C13" s="42">
        <v>2.0</v>
      </c>
      <c r="D13" s="42">
        <v>0.0</v>
      </c>
      <c r="F13" s="27" t="s">
        <v>39</v>
      </c>
      <c r="G13" s="27" t="s">
        <v>40</v>
      </c>
      <c r="H13" s="32" t="s">
        <v>41</v>
      </c>
      <c r="I13" s="27" t="s">
        <v>42</v>
      </c>
      <c r="J13" s="27" t="s">
        <v>43</v>
      </c>
    </row>
    <row r="14">
      <c r="A14" s="42">
        <v>13.0</v>
      </c>
      <c r="B14" s="43" t="s">
        <v>26</v>
      </c>
      <c r="C14" s="42">
        <v>2.0</v>
      </c>
      <c r="D14" s="42">
        <v>1.0</v>
      </c>
      <c r="F14" s="33">
        <f>G21</f>
        <v>82</v>
      </c>
      <c r="G14" s="34">
        <f t="shared" ref="G14:I14" si="2">G3</f>
        <v>43</v>
      </c>
      <c r="H14" s="35">
        <f t="shared" si="2"/>
        <v>0.5243902439</v>
      </c>
      <c r="I14" s="36">
        <f t="shared" si="2"/>
        <v>39</v>
      </c>
      <c r="J14" s="37">
        <f>1-H3</f>
        <v>0.4756097561</v>
      </c>
    </row>
    <row r="15">
      <c r="A15" s="42">
        <v>14.0</v>
      </c>
      <c r="B15" s="43" t="s">
        <v>22</v>
      </c>
      <c r="C15" s="42">
        <v>1.0</v>
      </c>
      <c r="D15" s="42">
        <v>0.0</v>
      </c>
    </row>
    <row r="16">
      <c r="A16" s="42">
        <v>15.0</v>
      </c>
      <c r="B16" s="43" t="s">
        <v>17</v>
      </c>
      <c r="C16" s="42">
        <v>1.0</v>
      </c>
      <c r="D16" s="42">
        <v>0.0</v>
      </c>
      <c r="F16" s="27"/>
      <c r="G16" s="38" t="s">
        <v>44</v>
      </c>
      <c r="H16" s="38" t="s">
        <v>45</v>
      </c>
      <c r="I16" s="38" t="s">
        <v>46</v>
      </c>
      <c r="J16" s="27" t="s">
        <v>47</v>
      </c>
      <c r="K16" s="27" t="s">
        <v>48</v>
      </c>
      <c r="L16" s="27" t="s">
        <v>43</v>
      </c>
    </row>
    <row r="17">
      <c r="A17" s="42">
        <v>16.0</v>
      </c>
      <c r="B17" s="43" t="s">
        <v>22</v>
      </c>
      <c r="C17" s="42">
        <v>1.0</v>
      </c>
      <c r="D17" s="42">
        <v>0.0</v>
      </c>
      <c r="F17" s="40" t="s">
        <v>58</v>
      </c>
      <c r="G17" s="29">
        <f>COUNTIF($C$2:$C$97,1)</f>
        <v>34</v>
      </c>
      <c r="H17" s="29">
        <f>G17/F14</f>
        <v>0.4146341463</v>
      </c>
      <c r="I17" s="29">
        <f>COUNTIFS($C$2:$C$97,1,$D$2:$D$97,1)</f>
        <v>11</v>
      </c>
      <c r="J17" s="29">
        <f>I17/F14</f>
        <v>0.1341463415</v>
      </c>
      <c r="K17" s="29">
        <f>COUNTIFS($C$2:$C$97,1,$D$2:$D$97,0)</f>
        <v>23</v>
      </c>
      <c r="L17" s="29">
        <f>K17/F14</f>
        <v>0.2804878049</v>
      </c>
    </row>
    <row r="18">
      <c r="A18" s="42">
        <v>17.0</v>
      </c>
      <c r="B18" s="43" t="s">
        <v>26</v>
      </c>
      <c r="C18" s="42">
        <v>2.0</v>
      </c>
      <c r="D18" s="42">
        <v>1.0</v>
      </c>
      <c r="F18" s="40" t="s">
        <v>59</v>
      </c>
      <c r="G18" s="29">
        <f>COUNTIF($C$2:$C$97,2)</f>
        <v>27</v>
      </c>
      <c r="H18" s="29">
        <f>G18/F14</f>
        <v>0.3292682927</v>
      </c>
      <c r="I18" s="29">
        <f>COUNTIFS($C$2:$C$97,2,$D$2:$D$97,1)</f>
        <v>16</v>
      </c>
      <c r="J18" s="29">
        <f>I18/F14</f>
        <v>0.1951219512</v>
      </c>
      <c r="K18" s="29">
        <f>COUNTIFS($C$2:$C$97,2,$D$2:$D$97,0)</f>
        <v>11</v>
      </c>
      <c r="L18" s="29">
        <f>K18/F14</f>
        <v>0.1341463415</v>
      </c>
    </row>
    <row r="19">
      <c r="A19" s="42">
        <v>18.0</v>
      </c>
      <c r="B19" s="43" t="s">
        <v>22</v>
      </c>
      <c r="C19" s="42">
        <v>1.0</v>
      </c>
      <c r="D19" s="42">
        <v>0.0</v>
      </c>
      <c r="F19" s="40" t="s">
        <v>60</v>
      </c>
      <c r="G19" s="29">
        <f>COUNTIF($C$2:$C$97,3)</f>
        <v>6</v>
      </c>
      <c r="H19" s="29">
        <f>G19/F14</f>
        <v>0.07317073171</v>
      </c>
      <c r="I19" s="29">
        <f>COUNTIFS($C$2:$C$97,3,$D$2:$D$97,1)</f>
        <v>4</v>
      </c>
      <c r="J19" s="29">
        <f>I19/F14</f>
        <v>0.0487804878</v>
      </c>
      <c r="K19" s="29">
        <f>COUNTIFS($C$2:$C$97,3,$D$2:$D$97,0)</f>
        <v>2</v>
      </c>
      <c r="L19" s="29">
        <f>K19/F14</f>
        <v>0.0243902439</v>
      </c>
    </row>
    <row r="20">
      <c r="A20" s="42">
        <v>19.0</v>
      </c>
      <c r="B20" s="43" t="s">
        <v>22</v>
      </c>
      <c r="C20" s="42">
        <v>2.0</v>
      </c>
      <c r="D20" s="42">
        <v>0.0</v>
      </c>
      <c r="F20" s="40" t="s">
        <v>61</v>
      </c>
      <c r="G20" s="29">
        <f>COUNTIF($C$2:$C$97,4)</f>
        <v>15</v>
      </c>
      <c r="H20" s="29">
        <f>G20/F14</f>
        <v>0.1829268293</v>
      </c>
      <c r="I20" s="29">
        <f>COUNTIFS($C$2:$C$97,4,$D$2:$D$97,1)</f>
        <v>12</v>
      </c>
      <c r="J20" s="29">
        <f>I20/F14</f>
        <v>0.1463414634</v>
      </c>
      <c r="K20" s="29">
        <f>COUNTIFS($C$2:$C$97,4,$D$2:$D$97,0)</f>
        <v>3</v>
      </c>
      <c r="L20" s="29">
        <f>K20/F14</f>
        <v>0.03658536585</v>
      </c>
    </row>
    <row r="21">
      <c r="A21" s="42">
        <v>20.0</v>
      </c>
      <c r="B21" s="43" t="s">
        <v>21</v>
      </c>
      <c r="C21" s="42">
        <v>4.0</v>
      </c>
      <c r="D21" s="42">
        <v>0.0</v>
      </c>
      <c r="F21" s="27" t="s">
        <v>44</v>
      </c>
      <c r="G21" s="33">
        <f>SUM(G17:G20)</f>
        <v>82</v>
      </c>
      <c r="H21" s="29">
        <f>G21/F14</f>
        <v>1</v>
      </c>
      <c r="I21" s="34">
        <f>SUM(I17:I20)</f>
        <v>43</v>
      </c>
      <c r="J21" s="35">
        <f>I21/F14</f>
        <v>0.5243902439</v>
      </c>
      <c r="K21" s="36">
        <f t="shared" ref="K21:L21" si="3">SUM(K17:K20)</f>
        <v>39</v>
      </c>
      <c r="L21" s="37">
        <f t="shared" si="3"/>
        <v>0.4756097561</v>
      </c>
    </row>
    <row r="22">
      <c r="A22" s="42">
        <v>21.0</v>
      </c>
      <c r="B22" s="43" t="s">
        <v>21</v>
      </c>
      <c r="C22" s="42">
        <v>4.0</v>
      </c>
      <c r="D22" s="42">
        <v>1.0</v>
      </c>
    </row>
    <row r="23">
      <c r="A23" s="42">
        <v>22.0</v>
      </c>
      <c r="B23" s="43" t="s">
        <v>21</v>
      </c>
      <c r="C23" s="42">
        <v>2.0</v>
      </c>
      <c r="D23" s="42">
        <v>1.0</v>
      </c>
    </row>
    <row r="24">
      <c r="A24" s="42">
        <v>23.0</v>
      </c>
      <c r="B24" s="43" t="s">
        <v>26</v>
      </c>
      <c r="C24" s="42">
        <v>4.0</v>
      </c>
      <c r="D24" s="42">
        <v>1.0</v>
      </c>
    </row>
    <row r="25">
      <c r="A25" s="42">
        <v>24.0</v>
      </c>
      <c r="B25" s="43" t="s">
        <v>22</v>
      </c>
      <c r="C25" s="42">
        <v>1.0</v>
      </c>
      <c r="D25" s="42">
        <v>0.0</v>
      </c>
    </row>
    <row r="26">
      <c r="A26" s="42">
        <v>25.0</v>
      </c>
      <c r="B26" s="43" t="s">
        <v>26</v>
      </c>
      <c r="C26" s="42">
        <v>3.0</v>
      </c>
      <c r="D26" s="42">
        <v>0.0</v>
      </c>
    </row>
    <row r="27">
      <c r="A27" s="42">
        <v>26.0</v>
      </c>
      <c r="B27" s="43" t="s">
        <v>22</v>
      </c>
      <c r="C27" s="42">
        <v>1.0</v>
      </c>
      <c r="D27" s="42">
        <v>1.0</v>
      </c>
    </row>
    <row r="28">
      <c r="A28" s="42">
        <v>27.0</v>
      </c>
      <c r="B28" s="43" t="s">
        <v>21</v>
      </c>
      <c r="C28" s="42">
        <v>2.0</v>
      </c>
      <c r="D28" s="42">
        <v>1.0</v>
      </c>
    </row>
    <row r="29">
      <c r="A29" s="42">
        <v>28.0</v>
      </c>
      <c r="B29" s="43" t="s">
        <v>17</v>
      </c>
      <c r="C29" s="42">
        <v>1.0</v>
      </c>
      <c r="D29" s="42">
        <v>0.0</v>
      </c>
    </row>
    <row r="30">
      <c r="A30" s="42">
        <v>29.0</v>
      </c>
      <c r="B30" s="43" t="s">
        <v>22</v>
      </c>
      <c r="C30" s="42">
        <v>2.0</v>
      </c>
      <c r="D30" s="42">
        <v>0.0</v>
      </c>
    </row>
    <row r="31">
      <c r="A31" s="42">
        <v>30.0</v>
      </c>
      <c r="B31" s="43" t="s">
        <v>26</v>
      </c>
      <c r="C31" s="42">
        <v>3.0</v>
      </c>
      <c r="D31" s="42">
        <v>1.0</v>
      </c>
    </row>
    <row r="32">
      <c r="A32" s="42">
        <v>31.0</v>
      </c>
      <c r="B32" s="43" t="s">
        <v>22</v>
      </c>
      <c r="C32" s="42">
        <v>1.0</v>
      </c>
      <c r="D32" s="42">
        <v>0.0</v>
      </c>
    </row>
    <row r="33">
      <c r="A33" s="42">
        <v>32.0</v>
      </c>
      <c r="B33" s="43" t="s">
        <v>17</v>
      </c>
      <c r="C33" s="42">
        <v>1.0</v>
      </c>
      <c r="D33" s="42">
        <v>0.0</v>
      </c>
    </row>
    <row r="34">
      <c r="A34" s="42">
        <v>33.0</v>
      </c>
      <c r="B34" s="43" t="s">
        <v>21</v>
      </c>
      <c r="C34" s="42">
        <v>4.0</v>
      </c>
      <c r="D34" s="42">
        <v>1.0</v>
      </c>
    </row>
    <row r="35">
      <c r="A35" s="42">
        <v>34.0</v>
      </c>
      <c r="B35" s="43" t="s">
        <v>17</v>
      </c>
      <c r="C35" s="42">
        <v>1.0</v>
      </c>
      <c r="D35" s="42">
        <v>1.0</v>
      </c>
    </row>
    <row r="36">
      <c r="A36" s="42">
        <v>35.0</v>
      </c>
      <c r="B36" s="43" t="s">
        <v>22</v>
      </c>
      <c r="C36" s="42">
        <v>2.0</v>
      </c>
      <c r="D36" s="42">
        <v>1.0</v>
      </c>
    </row>
    <row r="37">
      <c r="A37" s="42">
        <v>36.0</v>
      </c>
      <c r="B37" s="43" t="s">
        <v>26</v>
      </c>
      <c r="C37" s="42">
        <v>4.0</v>
      </c>
      <c r="D37" s="42">
        <v>1.0</v>
      </c>
    </row>
    <row r="38">
      <c r="A38" s="42">
        <v>37.0</v>
      </c>
      <c r="B38" s="43" t="s">
        <v>17</v>
      </c>
      <c r="C38" s="42">
        <v>1.0</v>
      </c>
      <c r="D38" s="42">
        <v>0.0</v>
      </c>
    </row>
    <row r="39">
      <c r="A39" s="42">
        <v>38.0</v>
      </c>
      <c r="B39" s="43" t="s">
        <v>26</v>
      </c>
      <c r="C39" s="42">
        <v>3.0</v>
      </c>
      <c r="D39" s="42">
        <v>1.0</v>
      </c>
    </row>
    <row r="40">
      <c r="A40" s="42">
        <v>39.0</v>
      </c>
      <c r="B40" s="43" t="s">
        <v>17</v>
      </c>
      <c r="C40" s="42">
        <v>1.0</v>
      </c>
      <c r="D40" s="42">
        <v>0.0</v>
      </c>
    </row>
    <row r="41">
      <c r="A41" s="42">
        <v>40.0</v>
      </c>
      <c r="B41" s="43" t="s">
        <v>17</v>
      </c>
      <c r="C41" s="42">
        <v>1.0</v>
      </c>
      <c r="D41" s="42">
        <v>0.0</v>
      </c>
    </row>
    <row r="42">
      <c r="A42" s="42">
        <v>41.0</v>
      </c>
      <c r="B42" s="43" t="s">
        <v>26</v>
      </c>
      <c r="C42" s="42">
        <v>3.0</v>
      </c>
      <c r="D42" s="42">
        <v>1.0</v>
      </c>
    </row>
    <row r="43">
      <c r="A43" s="42">
        <v>42.0</v>
      </c>
      <c r="B43" s="43" t="s">
        <v>22</v>
      </c>
      <c r="C43" s="42">
        <v>2.0</v>
      </c>
      <c r="D43" s="42">
        <v>1.0</v>
      </c>
    </row>
    <row r="44">
      <c r="A44" s="42">
        <v>43.0</v>
      </c>
      <c r="B44" s="43" t="s">
        <v>17</v>
      </c>
      <c r="C44" s="42">
        <v>1.0</v>
      </c>
      <c r="D44" s="42">
        <v>1.0</v>
      </c>
    </row>
    <row r="45">
      <c r="A45" s="42">
        <v>44.0</v>
      </c>
      <c r="B45" s="43" t="s">
        <v>17</v>
      </c>
      <c r="C45" s="42">
        <v>1.0</v>
      </c>
      <c r="D45" s="42">
        <v>0.0</v>
      </c>
    </row>
    <row r="46">
      <c r="A46" s="42">
        <v>45.0</v>
      </c>
      <c r="B46" s="43" t="s">
        <v>17</v>
      </c>
      <c r="C46" s="42">
        <v>1.0</v>
      </c>
      <c r="D46" s="42">
        <v>1.0</v>
      </c>
    </row>
    <row r="47">
      <c r="A47" s="42">
        <v>46.0</v>
      </c>
      <c r="B47" s="43" t="s">
        <v>21</v>
      </c>
      <c r="C47" s="42">
        <v>4.0</v>
      </c>
      <c r="D47" s="42">
        <v>1.0</v>
      </c>
    </row>
    <row r="48">
      <c r="A48" s="42">
        <v>47.0</v>
      </c>
      <c r="B48" s="43" t="s">
        <v>22</v>
      </c>
      <c r="C48" s="42">
        <v>1.0</v>
      </c>
      <c r="D48" s="42">
        <v>1.0</v>
      </c>
    </row>
    <row r="49">
      <c r="A49" s="42">
        <v>48.0</v>
      </c>
      <c r="B49" s="43" t="s">
        <v>26</v>
      </c>
      <c r="C49" s="42">
        <v>4.0</v>
      </c>
      <c r="D49" s="42">
        <v>1.0</v>
      </c>
    </row>
    <row r="50">
      <c r="A50" s="42">
        <v>49.0</v>
      </c>
      <c r="B50" s="43" t="s">
        <v>22</v>
      </c>
      <c r="C50" s="42">
        <v>1.0</v>
      </c>
      <c r="D50" s="42">
        <v>1.0</v>
      </c>
    </row>
    <row r="51">
      <c r="A51" s="42">
        <v>50.0</v>
      </c>
      <c r="B51" s="43" t="s">
        <v>17</v>
      </c>
      <c r="C51" s="42">
        <v>1.0</v>
      </c>
      <c r="D51" s="42">
        <v>0.0</v>
      </c>
    </row>
    <row r="52">
      <c r="A52" s="42">
        <v>51.0</v>
      </c>
      <c r="B52" s="43" t="s">
        <v>22</v>
      </c>
      <c r="C52" s="42">
        <v>1.0</v>
      </c>
      <c r="D52" s="42">
        <v>1.0</v>
      </c>
    </row>
    <row r="53">
      <c r="A53" s="42">
        <v>52.0</v>
      </c>
      <c r="B53" s="43" t="s">
        <v>22</v>
      </c>
      <c r="C53" s="42">
        <v>2.0</v>
      </c>
      <c r="D53" s="42">
        <v>0.0</v>
      </c>
    </row>
    <row r="54">
      <c r="A54" s="42">
        <v>53.0</v>
      </c>
      <c r="B54" s="43" t="s">
        <v>22</v>
      </c>
      <c r="C54" s="42">
        <v>1.0</v>
      </c>
      <c r="D54" s="42">
        <v>1.0</v>
      </c>
    </row>
    <row r="55">
      <c r="A55" s="42">
        <v>54.0</v>
      </c>
      <c r="B55" s="43" t="s">
        <v>26</v>
      </c>
      <c r="C55" s="42">
        <v>4.0</v>
      </c>
      <c r="D55" s="42">
        <v>1.0</v>
      </c>
    </row>
    <row r="56">
      <c r="A56" s="42">
        <v>55.0</v>
      </c>
      <c r="B56" s="43" t="s">
        <v>26</v>
      </c>
      <c r="C56" s="42">
        <v>3.0</v>
      </c>
      <c r="D56" s="42">
        <v>0.0</v>
      </c>
    </row>
    <row r="57">
      <c r="A57" s="42">
        <v>56.0</v>
      </c>
      <c r="B57" s="43" t="s">
        <v>22</v>
      </c>
      <c r="C57" s="42">
        <v>2.0</v>
      </c>
      <c r="D57" s="42">
        <v>1.0</v>
      </c>
    </row>
    <row r="58">
      <c r="A58" s="42">
        <v>57.0</v>
      </c>
      <c r="B58" s="43" t="s">
        <v>21</v>
      </c>
      <c r="C58" s="42">
        <v>2.0</v>
      </c>
      <c r="D58" s="42">
        <v>1.0</v>
      </c>
    </row>
    <row r="59">
      <c r="A59" s="42">
        <v>58.0</v>
      </c>
      <c r="B59" s="43" t="s">
        <v>26</v>
      </c>
      <c r="C59" s="42">
        <v>4.0</v>
      </c>
      <c r="D59" s="42">
        <v>1.0</v>
      </c>
    </row>
    <row r="60">
      <c r="A60" s="42">
        <v>59.0</v>
      </c>
      <c r="B60" s="43" t="s">
        <v>26</v>
      </c>
      <c r="C60" s="42">
        <v>2.0</v>
      </c>
      <c r="D60" s="42">
        <v>0.0</v>
      </c>
    </row>
    <row r="61">
      <c r="A61" s="42">
        <v>60.0</v>
      </c>
      <c r="B61" s="43" t="s">
        <v>21</v>
      </c>
      <c r="C61" s="42">
        <v>2.0</v>
      </c>
      <c r="D61" s="42">
        <v>0.0</v>
      </c>
    </row>
    <row r="62">
      <c r="A62" s="42">
        <v>61.0</v>
      </c>
      <c r="B62" s="43" t="s">
        <v>26</v>
      </c>
      <c r="C62" s="42">
        <v>2.0</v>
      </c>
      <c r="D62" s="42">
        <v>1.0</v>
      </c>
    </row>
    <row r="63">
      <c r="A63" s="42">
        <v>62.0</v>
      </c>
      <c r="B63" s="43" t="s">
        <v>21</v>
      </c>
      <c r="C63" s="42">
        <v>2.0</v>
      </c>
      <c r="D63" s="42">
        <v>1.0</v>
      </c>
    </row>
    <row r="64">
      <c r="A64" s="42">
        <v>63.0</v>
      </c>
      <c r="B64" s="43" t="s">
        <v>21</v>
      </c>
      <c r="C64" s="42">
        <v>4.0</v>
      </c>
      <c r="D64" s="42">
        <v>1.0</v>
      </c>
    </row>
    <row r="65">
      <c r="A65" s="42">
        <v>64.0</v>
      </c>
      <c r="B65" s="43" t="s">
        <v>22</v>
      </c>
      <c r="C65" s="42">
        <v>1.0</v>
      </c>
      <c r="D65" s="42">
        <v>0.0</v>
      </c>
    </row>
    <row r="66">
      <c r="A66" s="42">
        <v>65.0</v>
      </c>
      <c r="B66" s="43" t="s">
        <v>26</v>
      </c>
      <c r="C66" s="42">
        <v>2.0</v>
      </c>
      <c r="D66" s="42">
        <v>0.0</v>
      </c>
    </row>
    <row r="67">
      <c r="A67" s="42">
        <v>66.0</v>
      </c>
      <c r="B67" s="43" t="s">
        <v>17</v>
      </c>
      <c r="C67" s="42">
        <v>1.0</v>
      </c>
      <c r="D67" s="42">
        <v>1.0</v>
      </c>
    </row>
    <row r="68">
      <c r="A68" s="42">
        <v>67.0</v>
      </c>
      <c r="B68" s="43" t="s">
        <v>22</v>
      </c>
      <c r="C68" s="42">
        <v>2.0</v>
      </c>
      <c r="D68" s="42">
        <v>0.0</v>
      </c>
    </row>
    <row r="69">
      <c r="A69" s="42">
        <v>68.0</v>
      </c>
      <c r="B69" s="43" t="s">
        <v>17</v>
      </c>
      <c r="C69" s="42">
        <v>1.0</v>
      </c>
      <c r="D69" s="42">
        <v>0.0</v>
      </c>
    </row>
    <row r="70">
      <c r="A70" s="42">
        <v>69.0</v>
      </c>
      <c r="B70" s="43" t="s">
        <v>22</v>
      </c>
      <c r="C70" s="42">
        <v>1.0</v>
      </c>
      <c r="D70" s="42">
        <v>0.0</v>
      </c>
    </row>
    <row r="71">
      <c r="A71" s="42">
        <v>70.0</v>
      </c>
      <c r="B71" s="43" t="s">
        <v>22</v>
      </c>
      <c r="C71" s="42">
        <v>2.0</v>
      </c>
      <c r="D71" s="42">
        <v>1.0</v>
      </c>
    </row>
    <row r="72">
      <c r="A72" s="42">
        <v>71.0</v>
      </c>
      <c r="B72" s="43" t="s">
        <v>17</v>
      </c>
      <c r="C72" s="42">
        <v>1.0</v>
      </c>
      <c r="D72" s="42">
        <v>0.0</v>
      </c>
    </row>
    <row r="73">
      <c r="A73" s="42">
        <v>72.0</v>
      </c>
      <c r="B73" s="43" t="s">
        <v>26</v>
      </c>
      <c r="C73" s="42">
        <v>4.0</v>
      </c>
      <c r="D73" s="42">
        <v>1.0</v>
      </c>
    </row>
    <row r="74">
      <c r="A74" s="42">
        <v>73.0</v>
      </c>
      <c r="B74" s="43" t="s">
        <v>21</v>
      </c>
      <c r="C74" s="42">
        <v>2.0</v>
      </c>
      <c r="D74" s="42">
        <v>0.0</v>
      </c>
    </row>
    <row r="75">
      <c r="A75" s="42">
        <v>74.0</v>
      </c>
      <c r="B75" s="43" t="s">
        <v>21</v>
      </c>
      <c r="C75" s="42">
        <v>2.0</v>
      </c>
      <c r="D75" s="42">
        <v>1.0</v>
      </c>
    </row>
    <row r="76">
      <c r="A76" s="42">
        <v>75.0</v>
      </c>
      <c r="B76" s="43" t="s">
        <v>21</v>
      </c>
      <c r="C76" s="42">
        <v>2.0</v>
      </c>
      <c r="D76" s="42">
        <v>1.0</v>
      </c>
    </row>
    <row r="77">
      <c r="A77" s="42">
        <v>76.0</v>
      </c>
      <c r="B77" s="43" t="s">
        <v>21</v>
      </c>
      <c r="C77" s="42">
        <v>4.0</v>
      </c>
      <c r="D77" s="42">
        <v>0.0</v>
      </c>
    </row>
    <row r="78">
      <c r="A78" s="42">
        <v>77.0</v>
      </c>
      <c r="B78" s="43" t="s">
        <v>22</v>
      </c>
      <c r="C78" s="42">
        <v>2.0</v>
      </c>
      <c r="D78" s="42">
        <v>1.0</v>
      </c>
    </row>
    <row r="79">
      <c r="A79" s="42">
        <v>78.0</v>
      </c>
      <c r="B79" s="43" t="s">
        <v>26</v>
      </c>
      <c r="C79" s="42">
        <v>4.0</v>
      </c>
      <c r="D79" s="42">
        <v>1.0</v>
      </c>
    </row>
    <row r="80">
      <c r="A80" s="42">
        <v>79.0</v>
      </c>
      <c r="B80" s="43" t="s">
        <v>17</v>
      </c>
      <c r="C80" s="42">
        <v>1.0</v>
      </c>
      <c r="D80" s="42">
        <v>0.0</v>
      </c>
    </row>
    <row r="81">
      <c r="A81" s="42">
        <v>80.0</v>
      </c>
      <c r="B81" s="43" t="s">
        <v>17</v>
      </c>
      <c r="C81" s="42">
        <v>1.0</v>
      </c>
      <c r="D81" s="42">
        <v>0.0</v>
      </c>
    </row>
    <row r="82">
      <c r="A82" s="58">
        <v>81.0</v>
      </c>
      <c r="B82" s="59" t="s">
        <v>17</v>
      </c>
      <c r="C82" s="58">
        <v>1.0</v>
      </c>
      <c r="D82" s="58">
        <v>0.0</v>
      </c>
    </row>
    <row r="83">
      <c r="A83" s="42">
        <v>82.0</v>
      </c>
      <c r="B83" s="43" t="s">
        <v>22</v>
      </c>
      <c r="C83" s="42">
        <v>2.0</v>
      </c>
      <c r="D83" s="42">
        <v>1.0</v>
      </c>
    </row>
    <row r="84">
      <c r="A84" s="29"/>
      <c r="B84" s="27"/>
      <c r="C84" s="29"/>
      <c r="D84" s="29"/>
    </row>
    <row r="85">
      <c r="A85" s="29"/>
      <c r="B85" s="27"/>
      <c r="C85" s="29"/>
      <c r="D85" s="29"/>
    </row>
    <row r="86">
      <c r="A86" s="29"/>
      <c r="B86" s="27"/>
      <c r="C86" s="29"/>
      <c r="D86" s="29"/>
    </row>
    <row r="87">
      <c r="A87" s="29"/>
      <c r="B87" s="27"/>
      <c r="C87" s="29"/>
      <c r="D87" s="29"/>
    </row>
    <row r="88">
      <c r="A88" s="29"/>
      <c r="B88" s="27"/>
      <c r="C88" s="29"/>
      <c r="D88" s="29"/>
    </row>
    <row r="89">
      <c r="A89" s="29"/>
      <c r="B89" s="27"/>
      <c r="C89" s="29"/>
      <c r="D89" s="29"/>
    </row>
    <row r="90">
      <c r="A90" s="29"/>
      <c r="B90" s="27"/>
      <c r="C90" s="29"/>
      <c r="D90" s="29"/>
    </row>
    <row r="91">
      <c r="A91" s="29"/>
      <c r="B91" s="27"/>
      <c r="C91" s="29"/>
      <c r="D91" s="29"/>
    </row>
  </sheetData>
  <autoFilter ref="$A$1:$D$91"/>
  <mergeCells count="1">
    <mergeCell ref="F12:G1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9" max="9" width="15.57"/>
  </cols>
  <sheetData>
    <row r="1">
      <c r="A1" s="22" t="s">
        <v>12</v>
      </c>
      <c r="B1" s="22" t="s">
        <v>13</v>
      </c>
      <c r="C1" s="22" t="s">
        <v>14</v>
      </c>
      <c r="D1" s="22" t="s">
        <v>15</v>
      </c>
      <c r="F1" s="31" t="s">
        <v>37</v>
      </c>
    </row>
    <row r="2">
      <c r="A2" s="24">
        <v>1.0</v>
      </c>
      <c r="B2" s="24" t="s">
        <v>22</v>
      </c>
      <c r="C2" s="24">
        <v>1.0</v>
      </c>
      <c r="D2" s="24">
        <v>1.0</v>
      </c>
      <c r="F2" s="23" t="s">
        <v>39</v>
      </c>
      <c r="G2" s="23" t="s">
        <v>40</v>
      </c>
      <c r="H2" s="44" t="s">
        <v>41</v>
      </c>
      <c r="I2" s="23" t="s">
        <v>42</v>
      </c>
      <c r="J2" s="23" t="s">
        <v>43</v>
      </c>
    </row>
    <row r="3">
      <c r="A3" s="24">
        <v>2.0</v>
      </c>
      <c r="B3" s="24" t="s">
        <v>26</v>
      </c>
      <c r="C3" s="24">
        <v>3.0</v>
      </c>
      <c r="D3" s="24">
        <v>1.0</v>
      </c>
      <c r="F3" s="45">
        <f>A102</f>
        <v>101</v>
      </c>
      <c r="G3" s="46">
        <f>COUNTIF(D2:D102,1)</f>
        <v>59</v>
      </c>
      <c r="H3" s="47">
        <f>COUNTIF(D2:D102,1)/101</f>
        <v>0.5841584158</v>
      </c>
      <c r="I3" s="48">
        <f>COUNTIF(D2:D102,0)</f>
        <v>42</v>
      </c>
      <c r="J3" s="49">
        <f>1-H3</f>
        <v>0.4158415842</v>
      </c>
    </row>
    <row r="4">
      <c r="A4" s="24">
        <v>3.0</v>
      </c>
      <c r="B4" s="24" t="s">
        <v>26</v>
      </c>
      <c r="C4" s="24">
        <v>3.0</v>
      </c>
      <c r="D4" s="24">
        <v>1.0</v>
      </c>
    </row>
    <row r="5">
      <c r="A5" s="24">
        <v>4.0</v>
      </c>
      <c r="B5" s="24" t="s">
        <v>17</v>
      </c>
      <c r="C5" s="24">
        <v>1.0</v>
      </c>
      <c r="D5" s="24">
        <v>1.0</v>
      </c>
      <c r="G5" s="50" t="s">
        <v>44</v>
      </c>
      <c r="H5" s="50" t="s">
        <v>45</v>
      </c>
      <c r="I5" s="50" t="s">
        <v>46</v>
      </c>
      <c r="J5" s="23" t="s">
        <v>47</v>
      </c>
      <c r="K5" s="23" t="s">
        <v>48</v>
      </c>
      <c r="L5" s="23" t="s">
        <v>43</v>
      </c>
    </row>
    <row r="6">
      <c r="A6" s="24">
        <v>5.0</v>
      </c>
      <c r="B6" s="24" t="s">
        <v>26</v>
      </c>
      <c r="C6" s="24">
        <v>2.0</v>
      </c>
      <c r="D6" s="24">
        <v>0.0</v>
      </c>
      <c r="F6" s="23" t="s">
        <v>49</v>
      </c>
      <c r="G6" s="51">
        <f>COUNTIF($B$2:$B$102,"A1")</f>
        <v>30</v>
      </c>
      <c r="H6" s="51">
        <f t="shared" ref="H6:H9" si="1">G6/101</f>
        <v>0.297029703</v>
      </c>
      <c r="I6" s="52">
        <f>COUNTIFS($D$2:$D$102,1,$B$2:$B$102,"A1")</f>
        <v>17</v>
      </c>
      <c r="J6" s="51">
        <f>COUNTIFS($D$2:$D$102,1,$B$2:$B$102,"A1")/101</f>
        <v>0.1683168317</v>
      </c>
      <c r="K6" s="52">
        <f>COUNTIFS($D$2:$D$102,0,$B$2:$B$102,"A1")</f>
        <v>13</v>
      </c>
      <c r="L6" s="53">
        <f>COUNTIFS($D$2:$D$102,0,$B$2:$B$102,"A1")/101</f>
        <v>0.1287128713</v>
      </c>
    </row>
    <row r="7">
      <c r="A7" s="24">
        <v>6.0</v>
      </c>
      <c r="B7" s="24" t="s">
        <v>26</v>
      </c>
      <c r="C7" s="24">
        <v>3.0</v>
      </c>
      <c r="D7" s="24">
        <v>1.0</v>
      </c>
      <c r="F7" s="23" t="s">
        <v>50</v>
      </c>
      <c r="G7" s="51">
        <f>COUNTIF($B$2:$B$102,"A2")</f>
        <v>24</v>
      </c>
      <c r="H7" s="51">
        <f t="shared" si="1"/>
        <v>0.2376237624</v>
      </c>
      <c r="I7" s="52">
        <f>COUNTIFS($D$2:$D$102,1,$B$2:$B$102,"A2")</f>
        <v>14</v>
      </c>
      <c r="J7" s="51">
        <f>COUNTIFS($D$2:$D$102,1,$B$2:$B$102,"A2")/101</f>
        <v>0.1386138614</v>
      </c>
      <c r="K7" s="52">
        <f>COUNTIFS($D$2:$D$102,0,$B$2:$B$102,"A2")</f>
        <v>10</v>
      </c>
      <c r="L7" s="53">
        <f>COUNTIFS($D$2:$D$102,0,$B$2:$B$102,"A2")/101</f>
        <v>0.09900990099</v>
      </c>
    </row>
    <row r="8">
      <c r="A8" s="24">
        <v>7.0</v>
      </c>
      <c r="B8" s="24" t="s">
        <v>17</v>
      </c>
      <c r="C8" s="24">
        <v>1.0</v>
      </c>
      <c r="D8" s="24">
        <v>0.0</v>
      </c>
      <c r="F8" s="23" t="s">
        <v>52</v>
      </c>
      <c r="G8" s="51">
        <f>COUNTIF($B2:$B$102,"A3")</f>
        <v>21</v>
      </c>
      <c r="H8" s="51">
        <f t="shared" si="1"/>
        <v>0.2079207921</v>
      </c>
      <c r="I8" s="52">
        <f>COUNTIFS($D$2:$D$102,1,$B$2:$B$102,"A3")</f>
        <v>15</v>
      </c>
      <c r="J8" s="51">
        <f>COUNTIFS($D$2:$D$102,1,$B$2:$B$102,"A3")/101</f>
        <v>0.1485148515</v>
      </c>
      <c r="K8" s="52">
        <f>COUNTIFS($D$2:$D$102,0,$B$2:$B$102,"A3")</f>
        <v>6</v>
      </c>
      <c r="L8" s="53">
        <f>COUNTIFS(D2:D102,0,B2:B102,"A3")/101</f>
        <v>0.05940594059</v>
      </c>
    </row>
    <row r="9">
      <c r="A9" s="24">
        <v>8.0</v>
      </c>
      <c r="B9" s="24" t="s">
        <v>21</v>
      </c>
      <c r="C9" s="24">
        <v>4.0</v>
      </c>
      <c r="D9" s="24">
        <v>1.0</v>
      </c>
      <c r="F9" s="23" t="s">
        <v>56</v>
      </c>
      <c r="G9" s="51">
        <f>COUNTIF($B$2:$B$102,"A4")</f>
        <v>26</v>
      </c>
      <c r="H9" s="51">
        <f t="shared" si="1"/>
        <v>0.2574257426</v>
      </c>
      <c r="I9" s="52">
        <f>COUNTIFS($D$2:$D$102,1,$B$2:$B$102,"A4")</f>
        <v>13</v>
      </c>
      <c r="J9" s="51">
        <f>COUNTIFS($D$2:$D$102,1,$B$2:$B$102,"A4")/101</f>
        <v>0.1287128713</v>
      </c>
      <c r="K9" s="52">
        <f>COUNTIFS($D$2:$D$102,0,$B$2:$B$102,"A4")</f>
        <v>13</v>
      </c>
      <c r="L9" s="53">
        <f>COUNTIFS($D$2:$D$102,0,$B$2:$B$102,"A4")/101</f>
        <v>0.1287128713</v>
      </c>
    </row>
    <row r="10">
      <c r="A10" s="24">
        <v>9.0</v>
      </c>
      <c r="B10" s="24" t="s">
        <v>22</v>
      </c>
      <c r="C10" s="24">
        <v>2.0</v>
      </c>
      <c r="D10" s="24">
        <v>0.0</v>
      </c>
      <c r="F10" s="23" t="s">
        <v>44</v>
      </c>
      <c r="G10" s="54">
        <f t="shared" ref="G10:L10" si="2">SUM(G6:G9)</f>
        <v>101</v>
      </c>
      <c r="H10" s="51">
        <f t="shared" si="2"/>
        <v>1</v>
      </c>
      <c r="I10" s="55">
        <f t="shared" si="2"/>
        <v>59</v>
      </c>
      <c r="J10" s="56">
        <f t="shared" si="2"/>
        <v>0.5841584158</v>
      </c>
      <c r="K10" s="48">
        <f t="shared" si="2"/>
        <v>42</v>
      </c>
      <c r="L10" s="57">
        <f t="shared" si="2"/>
        <v>0.4158415842</v>
      </c>
    </row>
    <row r="11">
      <c r="A11" s="24">
        <v>10.0</v>
      </c>
      <c r="B11" s="24" t="s">
        <v>17</v>
      </c>
      <c r="C11" s="24">
        <v>1.0</v>
      </c>
      <c r="D11" s="24">
        <v>1.0</v>
      </c>
    </row>
    <row r="12">
      <c r="A12" s="24">
        <v>11.0</v>
      </c>
      <c r="B12" s="24" t="s">
        <v>22</v>
      </c>
      <c r="C12" s="24">
        <v>2.0</v>
      </c>
      <c r="D12" s="24">
        <v>0.0</v>
      </c>
      <c r="F12" s="31" t="s">
        <v>57</v>
      </c>
    </row>
    <row r="13">
      <c r="A13" s="24">
        <v>12.0</v>
      </c>
      <c r="B13" s="24" t="s">
        <v>17</v>
      </c>
      <c r="C13" s="24">
        <v>1.0</v>
      </c>
      <c r="D13" s="24">
        <v>0.0</v>
      </c>
      <c r="F13" s="27" t="s">
        <v>39</v>
      </c>
      <c r="G13" s="27" t="s">
        <v>40</v>
      </c>
      <c r="H13" s="32" t="s">
        <v>41</v>
      </c>
      <c r="I13" s="27" t="s">
        <v>42</v>
      </c>
      <c r="J13" s="27" t="s">
        <v>43</v>
      </c>
    </row>
    <row r="14">
      <c r="A14" s="24">
        <v>13.0</v>
      </c>
      <c r="B14" s="24" t="s">
        <v>22</v>
      </c>
      <c r="C14" s="24">
        <v>1.0</v>
      </c>
      <c r="D14" s="24">
        <v>0.0</v>
      </c>
      <c r="F14" s="60">
        <v>101.0</v>
      </c>
      <c r="G14" s="34">
        <f t="shared" ref="G14:I14" si="3">G3</f>
        <v>59</v>
      </c>
      <c r="H14" s="35">
        <f t="shared" si="3"/>
        <v>0.5841584158</v>
      </c>
      <c r="I14" s="36">
        <f t="shared" si="3"/>
        <v>42</v>
      </c>
      <c r="J14" s="37">
        <f>1-H3</f>
        <v>0.4158415842</v>
      </c>
    </row>
    <row r="15">
      <c r="A15" s="24">
        <v>14.0</v>
      </c>
      <c r="B15" s="24" t="s">
        <v>21</v>
      </c>
      <c r="C15" s="24">
        <v>2.0</v>
      </c>
      <c r="D15" s="24">
        <v>1.0</v>
      </c>
    </row>
    <row r="16">
      <c r="A16" s="24">
        <v>15.0</v>
      </c>
      <c r="B16" s="24" t="s">
        <v>17</v>
      </c>
      <c r="C16" s="24">
        <v>1.0</v>
      </c>
      <c r="D16" s="24">
        <v>1.0</v>
      </c>
      <c r="F16" s="27"/>
      <c r="G16" s="38" t="s">
        <v>44</v>
      </c>
      <c r="H16" s="38" t="s">
        <v>45</v>
      </c>
      <c r="I16" s="38" t="s">
        <v>46</v>
      </c>
      <c r="J16" s="27" t="s">
        <v>47</v>
      </c>
      <c r="K16" s="27" t="s">
        <v>48</v>
      </c>
      <c r="L16" s="27" t="s">
        <v>43</v>
      </c>
    </row>
    <row r="17">
      <c r="A17" s="24">
        <v>16.0</v>
      </c>
      <c r="B17" s="24" t="s">
        <v>21</v>
      </c>
      <c r="C17" s="24">
        <v>2.0</v>
      </c>
      <c r="D17" s="24">
        <v>1.0</v>
      </c>
      <c r="F17" s="40" t="s">
        <v>58</v>
      </c>
      <c r="G17" s="29">
        <f>COUNTIF($C$2:$C$102,1)</f>
        <v>44</v>
      </c>
      <c r="H17" s="29">
        <f t="shared" ref="H17:H20" si="4">G17/101</f>
        <v>0.4356435644</v>
      </c>
      <c r="I17" s="29">
        <f>COUNTIFS($C$2:$C$102,1,$D$2:$D$102,1)</f>
        <v>25</v>
      </c>
      <c r="J17" s="29">
        <f t="shared" ref="J17:J20" si="5">I17/$F$14</f>
        <v>0.2475247525</v>
      </c>
      <c r="K17" s="29">
        <f>COUNTIFS($C$2:$C$102,1,$D$2:$D$102,0)</f>
        <v>19</v>
      </c>
      <c r="L17" s="29">
        <f t="shared" ref="L17:L20" si="6">K17/101</f>
        <v>0.1881188119</v>
      </c>
    </row>
    <row r="18">
      <c r="A18" s="24">
        <v>17.0</v>
      </c>
      <c r="B18" s="24" t="s">
        <v>21</v>
      </c>
      <c r="C18" s="24">
        <v>2.0</v>
      </c>
      <c r="D18" s="24">
        <v>0.0</v>
      </c>
      <c r="F18" s="40" t="s">
        <v>59</v>
      </c>
      <c r="G18" s="29">
        <f>COUNTIF($C$2:$C$102,2)</f>
        <v>32</v>
      </c>
      <c r="H18" s="29">
        <f t="shared" si="4"/>
        <v>0.3168316832</v>
      </c>
      <c r="I18" s="29">
        <f>COUNTIFS($C$2:$C$102,2,$D$2:$D$102,1)</f>
        <v>16</v>
      </c>
      <c r="J18" s="29">
        <f t="shared" si="5"/>
        <v>0.1584158416</v>
      </c>
      <c r="K18" s="29">
        <f>COUNTIFS($C$2:$C$102,2,$D$2:$D$102,0)</f>
        <v>16</v>
      </c>
      <c r="L18" s="29">
        <f t="shared" si="6"/>
        <v>0.1584158416</v>
      </c>
    </row>
    <row r="19">
      <c r="A19" s="24">
        <v>18.0</v>
      </c>
      <c r="B19" s="24" t="s">
        <v>17</v>
      </c>
      <c r="C19" s="24">
        <v>1.0</v>
      </c>
      <c r="D19" s="24">
        <v>1.0</v>
      </c>
      <c r="F19" s="40" t="s">
        <v>60</v>
      </c>
      <c r="G19" s="29">
        <f>COUNTIF($C$2:$C$102,3)</f>
        <v>9</v>
      </c>
      <c r="H19" s="29">
        <f t="shared" si="4"/>
        <v>0.08910891089</v>
      </c>
      <c r="I19" s="29">
        <f>COUNTIFS($C$2:$C$102,3,$D$2:$D$102,1)</f>
        <v>7</v>
      </c>
      <c r="J19" s="29">
        <f t="shared" si="5"/>
        <v>0.06930693069</v>
      </c>
      <c r="K19" s="29">
        <f>COUNTIFS($C$2:$C$102,3,$D$2:$D$102,0)</f>
        <v>2</v>
      </c>
      <c r="L19" s="29">
        <f t="shared" si="6"/>
        <v>0.0198019802</v>
      </c>
    </row>
    <row r="20">
      <c r="A20" s="24">
        <v>19.0</v>
      </c>
      <c r="B20" s="24" t="s">
        <v>17</v>
      </c>
      <c r="C20" s="24">
        <v>1.0</v>
      </c>
      <c r="D20" s="24">
        <v>1.0</v>
      </c>
      <c r="F20" s="40" t="s">
        <v>61</v>
      </c>
      <c r="G20" s="29">
        <f>COUNTIF($C$2:$C$102,4)</f>
        <v>16</v>
      </c>
      <c r="H20" s="29">
        <f t="shared" si="4"/>
        <v>0.1584158416</v>
      </c>
      <c r="I20" s="29">
        <f>COUNTIFS($C$2:$C$102,4,$D$2:$D$102,1)</f>
        <v>11</v>
      </c>
      <c r="J20" s="29">
        <f t="shared" si="5"/>
        <v>0.1089108911</v>
      </c>
      <c r="K20" s="29">
        <f>COUNTIFS($C$2:$C$102,4,$D$2:$D$102,0)</f>
        <v>5</v>
      </c>
      <c r="L20" s="29">
        <f t="shared" si="6"/>
        <v>0.0495049505</v>
      </c>
    </row>
    <row r="21">
      <c r="A21" s="24">
        <v>20.0</v>
      </c>
      <c r="B21" s="24" t="s">
        <v>22</v>
      </c>
      <c r="C21" s="24">
        <v>2.0</v>
      </c>
      <c r="D21" s="24">
        <v>1.0</v>
      </c>
      <c r="F21" s="27" t="s">
        <v>44</v>
      </c>
      <c r="G21" s="33">
        <f t="shared" ref="G21:L21" si="7">SUM(G17:G20)</f>
        <v>101</v>
      </c>
      <c r="H21" s="29">
        <f t="shared" si="7"/>
        <v>1</v>
      </c>
      <c r="I21" s="34">
        <f t="shared" si="7"/>
        <v>59</v>
      </c>
      <c r="J21" s="35">
        <f t="shared" si="7"/>
        <v>0.5841584158</v>
      </c>
      <c r="K21" s="36">
        <f t="shared" si="7"/>
        <v>42</v>
      </c>
      <c r="L21" s="37">
        <f t="shared" si="7"/>
        <v>0.4158415842</v>
      </c>
    </row>
    <row r="22">
      <c r="A22" s="24">
        <v>21.0</v>
      </c>
      <c r="B22" s="24" t="s">
        <v>17</v>
      </c>
      <c r="C22" s="24">
        <v>1.0</v>
      </c>
      <c r="D22" s="24">
        <v>1.0</v>
      </c>
    </row>
    <row r="23">
      <c r="A23" s="24">
        <v>22.0</v>
      </c>
      <c r="B23" s="24" t="s">
        <v>21</v>
      </c>
      <c r="C23" s="24">
        <v>4.0</v>
      </c>
      <c r="D23" s="24">
        <v>0.0</v>
      </c>
    </row>
    <row r="24">
      <c r="A24" s="24">
        <v>23.0</v>
      </c>
      <c r="B24" s="24" t="s">
        <v>26</v>
      </c>
      <c r="C24" s="24">
        <v>4.0</v>
      </c>
      <c r="D24" s="24">
        <v>1.0</v>
      </c>
    </row>
    <row r="25">
      <c r="A25" s="24">
        <v>24.0</v>
      </c>
      <c r="B25" s="24" t="s">
        <v>26</v>
      </c>
      <c r="C25" s="24">
        <v>3.0</v>
      </c>
      <c r="D25" s="24">
        <v>1.0</v>
      </c>
    </row>
    <row r="26">
      <c r="A26" s="24">
        <v>25.0</v>
      </c>
      <c r="B26" s="24" t="s">
        <v>26</v>
      </c>
      <c r="C26" s="24">
        <v>3.0</v>
      </c>
      <c r="D26" s="24">
        <v>1.0</v>
      </c>
    </row>
    <row r="27">
      <c r="A27" s="24">
        <v>26.0</v>
      </c>
      <c r="B27" s="24" t="s">
        <v>17</v>
      </c>
      <c r="C27" s="24">
        <v>1.0</v>
      </c>
      <c r="D27" s="24">
        <v>0.0</v>
      </c>
    </row>
    <row r="28">
      <c r="A28" s="24">
        <v>27.0</v>
      </c>
      <c r="B28" s="24" t="s">
        <v>22</v>
      </c>
      <c r="C28" s="24">
        <v>1.0</v>
      </c>
      <c r="D28" s="24">
        <v>0.0</v>
      </c>
    </row>
    <row r="29">
      <c r="A29" s="24">
        <v>28.0</v>
      </c>
      <c r="B29" s="24" t="s">
        <v>21</v>
      </c>
      <c r="C29" s="24">
        <v>2.0</v>
      </c>
      <c r="D29" s="24">
        <v>0.0</v>
      </c>
    </row>
    <row r="30">
      <c r="A30" s="24">
        <v>29.0</v>
      </c>
      <c r="B30" s="24" t="s">
        <v>26</v>
      </c>
      <c r="C30" s="24">
        <v>2.0</v>
      </c>
      <c r="D30" s="24">
        <v>1.0</v>
      </c>
    </row>
    <row r="31">
      <c r="A31" s="24">
        <v>30.0</v>
      </c>
      <c r="B31" s="24" t="s">
        <v>26</v>
      </c>
      <c r="C31" s="24">
        <v>3.0</v>
      </c>
      <c r="D31" s="24">
        <v>1.0</v>
      </c>
    </row>
    <row r="32">
      <c r="A32" s="24">
        <v>31.0</v>
      </c>
      <c r="B32" s="24" t="s">
        <v>21</v>
      </c>
      <c r="C32" s="24">
        <v>2.0</v>
      </c>
      <c r="D32" s="24">
        <v>1.0</v>
      </c>
    </row>
    <row r="33">
      <c r="A33" s="24">
        <v>32.0</v>
      </c>
      <c r="B33" s="24" t="s">
        <v>26</v>
      </c>
      <c r="C33" s="24">
        <v>4.0</v>
      </c>
      <c r="D33" s="24">
        <v>0.0</v>
      </c>
    </row>
    <row r="34">
      <c r="A34" s="24">
        <v>33.0</v>
      </c>
      <c r="B34" s="24" t="s">
        <v>21</v>
      </c>
      <c r="C34" s="24">
        <v>4.0</v>
      </c>
      <c r="D34" s="24">
        <v>0.0</v>
      </c>
    </row>
    <row r="35">
      <c r="A35" s="24">
        <v>34.0</v>
      </c>
      <c r="B35" s="24" t="s">
        <v>26</v>
      </c>
      <c r="C35" s="24">
        <v>2.0</v>
      </c>
      <c r="D35" s="24">
        <v>1.0</v>
      </c>
    </row>
    <row r="36">
      <c r="A36" s="24">
        <v>35.0</v>
      </c>
      <c r="B36" s="24" t="s">
        <v>26</v>
      </c>
      <c r="C36" s="24">
        <v>3.0</v>
      </c>
      <c r="D36" s="24">
        <v>0.0</v>
      </c>
    </row>
    <row r="37">
      <c r="A37" s="24">
        <v>36.0</v>
      </c>
      <c r="B37" s="24" t="s">
        <v>26</v>
      </c>
      <c r="C37" s="24">
        <v>4.0</v>
      </c>
      <c r="D37" s="24">
        <v>1.0</v>
      </c>
    </row>
    <row r="38">
      <c r="A38" s="24">
        <v>37.0</v>
      </c>
      <c r="B38" s="24" t="s">
        <v>22</v>
      </c>
      <c r="C38" s="24">
        <v>1.0</v>
      </c>
      <c r="D38" s="24">
        <v>0.0</v>
      </c>
    </row>
    <row r="39">
      <c r="A39" s="24">
        <v>38.0</v>
      </c>
      <c r="B39" s="24" t="s">
        <v>21</v>
      </c>
      <c r="C39" s="24">
        <v>2.0</v>
      </c>
      <c r="D39" s="24">
        <v>1.0</v>
      </c>
    </row>
    <row r="40">
      <c r="A40" s="24">
        <v>39.0</v>
      </c>
      <c r="B40" s="24" t="s">
        <v>22</v>
      </c>
      <c r="C40" s="24">
        <v>1.0</v>
      </c>
      <c r="D40" s="24">
        <v>0.0</v>
      </c>
    </row>
    <row r="41">
      <c r="A41" s="24">
        <v>40.0</v>
      </c>
      <c r="B41" s="24" t="s">
        <v>21</v>
      </c>
      <c r="C41" s="24">
        <v>2.0</v>
      </c>
      <c r="D41" s="24">
        <v>0.0</v>
      </c>
    </row>
    <row r="42">
      <c r="A42" s="24">
        <v>41.0</v>
      </c>
      <c r="B42" s="24" t="s">
        <v>22</v>
      </c>
      <c r="C42" s="24">
        <v>2.0</v>
      </c>
      <c r="D42" s="24">
        <v>1.0</v>
      </c>
    </row>
    <row r="43">
      <c r="A43" s="24">
        <v>42.0</v>
      </c>
      <c r="B43" s="24" t="s">
        <v>17</v>
      </c>
      <c r="C43" s="24">
        <v>1.0</v>
      </c>
      <c r="D43" s="24">
        <v>0.0</v>
      </c>
    </row>
    <row r="44">
      <c r="A44" s="24">
        <v>43.0</v>
      </c>
      <c r="B44" s="24" t="s">
        <v>22</v>
      </c>
      <c r="C44" s="24">
        <v>2.0</v>
      </c>
      <c r="D44" s="24">
        <v>1.0</v>
      </c>
    </row>
    <row r="45">
      <c r="A45" s="24">
        <v>44.0</v>
      </c>
      <c r="B45" s="24" t="s">
        <v>21</v>
      </c>
      <c r="C45" s="24">
        <v>4.0</v>
      </c>
      <c r="D45" s="24">
        <v>1.0</v>
      </c>
    </row>
    <row r="46">
      <c r="A46" s="24">
        <v>45.0</v>
      </c>
      <c r="B46" s="24" t="s">
        <v>17</v>
      </c>
      <c r="C46" s="24">
        <v>1.0</v>
      </c>
      <c r="D46" s="24">
        <v>1.0</v>
      </c>
    </row>
    <row r="47">
      <c r="A47" s="24">
        <v>46.0</v>
      </c>
      <c r="B47" s="24" t="s">
        <v>21</v>
      </c>
      <c r="C47" s="24">
        <v>2.0</v>
      </c>
      <c r="D47" s="24">
        <v>1.0</v>
      </c>
    </row>
    <row r="48">
      <c r="A48" s="24">
        <v>47.0</v>
      </c>
      <c r="B48" s="24" t="s">
        <v>17</v>
      </c>
      <c r="C48" s="24">
        <v>1.0</v>
      </c>
      <c r="D48" s="24">
        <v>1.0</v>
      </c>
    </row>
    <row r="49">
      <c r="A49" s="24">
        <v>48.0</v>
      </c>
      <c r="B49" s="24" t="s">
        <v>17</v>
      </c>
      <c r="C49" s="24">
        <v>1.0</v>
      </c>
      <c r="D49" s="24">
        <v>0.0</v>
      </c>
    </row>
    <row r="50">
      <c r="A50" s="24">
        <v>49.0</v>
      </c>
      <c r="B50" s="24" t="s">
        <v>22</v>
      </c>
      <c r="C50" s="24">
        <v>1.0</v>
      </c>
      <c r="D50" s="24">
        <v>1.0</v>
      </c>
    </row>
    <row r="51">
      <c r="A51" s="24">
        <v>50.0</v>
      </c>
      <c r="B51" s="24" t="s">
        <v>22</v>
      </c>
      <c r="C51" s="24">
        <v>2.0</v>
      </c>
      <c r="D51" s="24">
        <v>0.0</v>
      </c>
    </row>
    <row r="52">
      <c r="A52" s="24">
        <v>51.0</v>
      </c>
      <c r="B52" s="24" t="s">
        <v>17</v>
      </c>
      <c r="C52" s="24">
        <v>1.0</v>
      </c>
      <c r="D52" s="24">
        <v>0.0</v>
      </c>
    </row>
    <row r="53">
      <c r="A53" s="24">
        <v>52.0</v>
      </c>
      <c r="B53" s="24" t="s">
        <v>26</v>
      </c>
      <c r="C53" s="24">
        <v>2.0</v>
      </c>
      <c r="D53" s="24">
        <v>0.0</v>
      </c>
    </row>
    <row r="54">
      <c r="A54" s="24">
        <v>53.0</v>
      </c>
      <c r="B54" s="24" t="s">
        <v>21</v>
      </c>
      <c r="C54" s="24">
        <v>2.0</v>
      </c>
      <c r="D54" s="24">
        <v>0.0</v>
      </c>
    </row>
    <row r="55">
      <c r="A55" s="24">
        <v>54.0</v>
      </c>
      <c r="B55" s="24" t="s">
        <v>17</v>
      </c>
      <c r="C55" s="24">
        <v>1.0</v>
      </c>
      <c r="D55" s="24">
        <v>1.0</v>
      </c>
    </row>
    <row r="56">
      <c r="A56" s="24">
        <v>55.0</v>
      </c>
      <c r="B56" s="24" t="s">
        <v>21</v>
      </c>
      <c r="C56" s="24">
        <v>4.0</v>
      </c>
      <c r="D56" s="24">
        <v>1.0</v>
      </c>
    </row>
    <row r="57">
      <c r="A57" s="24">
        <v>56.0</v>
      </c>
      <c r="B57" s="24" t="s">
        <v>26</v>
      </c>
      <c r="C57" s="24">
        <v>4.0</v>
      </c>
      <c r="D57" s="24">
        <v>1.0</v>
      </c>
    </row>
    <row r="58">
      <c r="A58" s="24">
        <v>57.0</v>
      </c>
      <c r="B58" s="24" t="s">
        <v>26</v>
      </c>
      <c r="C58" s="24">
        <v>2.0</v>
      </c>
      <c r="D58" s="24">
        <v>1.0</v>
      </c>
    </row>
    <row r="59">
      <c r="A59" s="24">
        <v>58.0</v>
      </c>
      <c r="B59" s="24" t="s">
        <v>17</v>
      </c>
      <c r="C59" s="24">
        <v>1.0</v>
      </c>
      <c r="D59" s="24">
        <v>0.0</v>
      </c>
    </row>
    <row r="60">
      <c r="A60" s="24">
        <v>59.0</v>
      </c>
      <c r="B60" s="24" t="s">
        <v>22</v>
      </c>
      <c r="C60" s="24">
        <v>1.0</v>
      </c>
      <c r="D60" s="24">
        <v>0.0</v>
      </c>
    </row>
    <row r="61">
      <c r="A61" s="24">
        <v>60.0</v>
      </c>
      <c r="B61" s="24" t="s">
        <v>22</v>
      </c>
      <c r="C61" s="24">
        <v>1.0</v>
      </c>
      <c r="D61" s="24">
        <v>1.0</v>
      </c>
    </row>
    <row r="62">
      <c r="A62" s="24">
        <v>61.0</v>
      </c>
      <c r="B62" s="24" t="s">
        <v>21</v>
      </c>
      <c r="C62" s="24">
        <v>4.0</v>
      </c>
      <c r="D62" s="24">
        <v>1.0</v>
      </c>
    </row>
    <row r="63">
      <c r="A63" s="24">
        <v>62.0</v>
      </c>
      <c r="B63" s="24" t="s">
        <v>17</v>
      </c>
      <c r="C63" s="24">
        <v>1.0</v>
      </c>
      <c r="D63" s="24">
        <v>0.0</v>
      </c>
    </row>
    <row r="64">
      <c r="A64" s="24">
        <v>63.0</v>
      </c>
      <c r="B64" s="24" t="s">
        <v>21</v>
      </c>
      <c r="C64" s="24">
        <v>4.0</v>
      </c>
      <c r="D64" s="24">
        <v>0.0</v>
      </c>
    </row>
    <row r="65">
      <c r="A65" s="24">
        <v>64.0</v>
      </c>
      <c r="B65" s="24" t="s">
        <v>17</v>
      </c>
      <c r="C65" s="24">
        <v>1.0</v>
      </c>
      <c r="D65" s="24">
        <v>1.0</v>
      </c>
    </row>
    <row r="66">
      <c r="A66" s="24">
        <v>65.0</v>
      </c>
      <c r="B66" s="24" t="s">
        <v>22</v>
      </c>
      <c r="C66" s="24">
        <v>2.0</v>
      </c>
      <c r="D66" s="24">
        <v>1.0</v>
      </c>
    </row>
    <row r="67">
      <c r="A67" s="24">
        <v>66.0</v>
      </c>
      <c r="B67" s="24" t="s">
        <v>21</v>
      </c>
      <c r="C67" s="24">
        <v>4.0</v>
      </c>
      <c r="D67" s="24">
        <v>0.0</v>
      </c>
    </row>
    <row r="68">
      <c r="A68" s="24">
        <v>67.0</v>
      </c>
      <c r="B68" s="24" t="s">
        <v>17</v>
      </c>
      <c r="C68" s="24">
        <v>1.0</v>
      </c>
      <c r="D68" s="24">
        <v>0.0</v>
      </c>
    </row>
    <row r="69">
      <c r="A69" s="24">
        <v>68.0</v>
      </c>
      <c r="B69" s="24" t="s">
        <v>22</v>
      </c>
      <c r="C69" s="24">
        <v>1.0</v>
      </c>
      <c r="D69" s="24">
        <v>1.0</v>
      </c>
    </row>
    <row r="70">
      <c r="A70" s="24">
        <v>69.0</v>
      </c>
      <c r="B70" s="24" t="s">
        <v>22</v>
      </c>
      <c r="C70" s="24">
        <v>2.0</v>
      </c>
      <c r="D70" s="24">
        <v>0.0</v>
      </c>
    </row>
    <row r="71">
      <c r="A71" s="24">
        <v>70.0</v>
      </c>
      <c r="B71" s="24" t="s">
        <v>17</v>
      </c>
      <c r="C71" s="24">
        <v>1.0</v>
      </c>
      <c r="D71" s="24">
        <v>1.0</v>
      </c>
    </row>
    <row r="72">
      <c r="A72" s="24">
        <v>71.0</v>
      </c>
      <c r="B72" s="24" t="s">
        <v>17</v>
      </c>
      <c r="C72" s="24">
        <v>1.0</v>
      </c>
      <c r="D72" s="24">
        <v>0.0</v>
      </c>
    </row>
    <row r="73">
      <c r="A73" s="24">
        <v>72.0</v>
      </c>
      <c r="B73" s="24" t="s">
        <v>21</v>
      </c>
      <c r="C73" s="24">
        <v>4.0</v>
      </c>
      <c r="D73" s="24">
        <v>1.0</v>
      </c>
    </row>
    <row r="74">
      <c r="A74" s="24">
        <v>73.0</v>
      </c>
      <c r="B74" s="24" t="s">
        <v>17</v>
      </c>
      <c r="C74" s="24">
        <v>1.0</v>
      </c>
      <c r="D74" s="24">
        <v>1.0</v>
      </c>
    </row>
    <row r="75">
      <c r="A75" s="24">
        <v>74.0</v>
      </c>
      <c r="B75" s="24" t="s">
        <v>17</v>
      </c>
      <c r="C75" s="24">
        <v>1.0</v>
      </c>
      <c r="D75" s="24">
        <v>0.0</v>
      </c>
    </row>
    <row r="76">
      <c r="A76" s="24">
        <v>75.0</v>
      </c>
      <c r="B76" s="24" t="s">
        <v>22</v>
      </c>
      <c r="C76" s="24">
        <v>1.0</v>
      </c>
      <c r="D76" s="24">
        <v>1.0</v>
      </c>
    </row>
    <row r="77">
      <c r="A77" s="24">
        <v>76.0</v>
      </c>
      <c r="B77" s="24" t="s">
        <v>22</v>
      </c>
      <c r="C77" s="24">
        <v>1.0</v>
      </c>
      <c r="D77" s="24">
        <v>0.0</v>
      </c>
    </row>
    <row r="78">
      <c r="A78" s="24">
        <v>77.0</v>
      </c>
      <c r="B78" s="24" t="s">
        <v>26</v>
      </c>
      <c r="C78" s="24">
        <v>2.0</v>
      </c>
      <c r="D78" s="24">
        <v>0.0</v>
      </c>
    </row>
    <row r="79">
      <c r="A79" s="24">
        <v>78.0</v>
      </c>
      <c r="B79" s="24" t="s">
        <v>22</v>
      </c>
      <c r="C79" s="24">
        <v>1.0</v>
      </c>
      <c r="D79" s="24">
        <v>1.0</v>
      </c>
    </row>
    <row r="80">
      <c r="A80" s="24">
        <v>79.0</v>
      </c>
      <c r="B80" s="24" t="s">
        <v>17</v>
      </c>
      <c r="C80" s="24">
        <v>1.0</v>
      </c>
      <c r="D80" s="24">
        <v>0.0</v>
      </c>
    </row>
    <row r="81">
      <c r="A81" s="24">
        <v>80.0</v>
      </c>
      <c r="B81" s="24" t="s">
        <v>21</v>
      </c>
      <c r="C81" s="24">
        <v>2.0</v>
      </c>
      <c r="D81" s="24">
        <v>0.0</v>
      </c>
    </row>
    <row r="82">
      <c r="A82" s="24">
        <v>81.0</v>
      </c>
      <c r="B82" s="24" t="s">
        <v>26</v>
      </c>
      <c r="C82" s="24">
        <v>2.0</v>
      </c>
      <c r="D82" s="24">
        <v>1.0</v>
      </c>
    </row>
    <row r="83">
      <c r="A83" s="24">
        <v>82.0</v>
      </c>
      <c r="B83" s="24" t="s">
        <v>22</v>
      </c>
      <c r="C83" s="24">
        <v>2.0</v>
      </c>
      <c r="D83" s="24">
        <v>1.0</v>
      </c>
    </row>
    <row r="84">
      <c r="A84" s="24">
        <v>83.0</v>
      </c>
      <c r="B84" s="24" t="s">
        <v>22</v>
      </c>
      <c r="C84" s="24">
        <v>1.0</v>
      </c>
      <c r="D84" s="24">
        <v>1.0</v>
      </c>
    </row>
    <row r="85">
      <c r="A85" s="24">
        <v>84.0</v>
      </c>
      <c r="B85" s="24" t="s">
        <v>21</v>
      </c>
      <c r="C85" s="24">
        <v>2.0</v>
      </c>
      <c r="D85" s="24">
        <v>1.0</v>
      </c>
    </row>
    <row r="86">
      <c r="A86" s="24">
        <v>85.0</v>
      </c>
      <c r="B86" s="24" t="s">
        <v>22</v>
      </c>
      <c r="C86" s="24">
        <v>2.0</v>
      </c>
      <c r="D86" s="24">
        <v>0.0</v>
      </c>
    </row>
    <row r="87">
      <c r="A87" s="24">
        <v>86.0</v>
      </c>
      <c r="B87" s="24" t="s">
        <v>22</v>
      </c>
      <c r="C87" s="24">
        <v>1.0</v>
      </c>
      <c r="D87" s="24">
        <v>1.0</v>
      </c>
    </row>
    <row r="88">
      <c r="A88" s="24">
        <v>87.0</v>
      </c>
      <c r="B88" s="24" t="s">
        <v>21</v>
      </c>
      <c r="C88" s="24">
        <v>2.0</v>
      </c>
      <c r="D88" s="24">
        <v>1.0</v>
      </c>
    </row>
    <row r="89">
      <c r="A89" s="24">
        <v>88.0</v>
      </c>
      <c r="B89" s="24" t="s">
        <v>17</v>
      </c>
      <c r="C89" s="24">
        <v>1.0</v>
      </c>
      <c r="D89" s="24">
        <v>1.0</v>
      </c>
    </row>
    <row r="90">
      <c r="A90" s="24">
        <v>89.0</v>
      </c>
      <c r="B90" s="24" t="s">
        <v>22</v>
      </c>
      <c r="C90" s="24">
        <v>2.0</v>
      </c>
      <c r="D90" s="24">
        <v>0.0</v>
      </c>
    </row>
    <row r="91">
      <c r="A91" s="24">
        <v>90.0</v>
      </c>
      <c r="B91" s="24" t="s">
        <v>22</v>
      </c>
      <c r="C91" s="24">
        <v>1.0</v>
      </c>
      <c r="D91" s="24">
        <v>1.0</v>
      </c>
    </row>
    <row r="92">
      <c r="A92" s="24">
        <v>91.0</v>
      </c>
      <c r="B92" s="24" t="s">
        <v>21</v>
      </c>
      <c r="C92" s="24">
        <v>4.0</v>
      </c>
      <c r="D92" s="24">
        <v>1.0</v>
      </c>
    </row>
    <row r="93">
      <c r="A93" s="24">
        <v>92.0</v>
      </c>
      <c r="B93" s="24" t="s">
        <v>26</v>
      </c>
      <c r="C93" s="24">
        <v>3.0</v>
      </c>
      <c r="D93" s="24">
        <v>1.0</v>
      </c>
    </row>
    <row r="94">
      <c r="A94" s="24">
        <v>93.0</v>
      </c>
      <c r="B94" s="24" t="s">
        <v>21</v>
      </c>
      <c r="C94" s="24">
        <v>4.0</v>
      </c>
      <c r="D94" s="24">
        <v>1.0</v>
      </c>
    </row>
    <row r="95">
      <c r="A95" s="24">
        <v>94.0</v>
      </c>
      <c r="B95" s="24" t="s">
        <v>21</v>
      </c>
      <c r="C95" s="24">
        <v>2.0</v>
      </c>
      <c r="D95" s="24">
        <v>0.0</v>
      </c>
    </row>
    <row r="96">
      <c r="A96" s="24">
        <v>95.0</v>
      </c>
      <c r="B96" s="24" t="s">
        <v>22</v>
      </c>
      <c r="C96" s="24">
        <v>1.0</v>
      </c>
      <c r="D96" s="24">
        <v>1.0</v>
      </c>
    </row>
    <row r="97">
      <c r="A97" s="24">
        <v>96.0</v>
      </c>
      <c r="B97" s="24" t="s">
        <v>17</v>
      </c>
      <c r="C97" s="24">
        <v>1.0</v>
      </c>
      <c r="D97" s="24">
        <v>0.0</v>
      </c>
    </row>
    <row r="98">
      <c r="A98" s="24">
        <v>97.0</v>
      </c>
      <c r="B98" s="24" t="s">
        <v>22</v>
      </c>
      <c r="C98" s="24">
        <v>1.0</v>
      </c>
      <c r="D98" s="24">
        <v>1.0</v>
      </c>
    </row>
    <row r="99">
      <c r="A99" s="24">
        <v>98.0</v>
      </c>
      <c r="B99" s="24" t="s">
        <v>22</v>
      </c>
      <c r="C99" s="24">
        <v>2.0</v>
      </c>
      <c r="D99" s="24">
        <v>0.0</v>
      </c>
    </row>
    <row r="100">
      <c r="A100" s="24">
        <v>99.0</v>
      </c>
      <c r="B100" s="24" t="s">
        <v>22</v>
      </c>
      <c r="C100" s="24">
        <v>1.0</v>
      </c>
      <c r="D100" s="24">
        <v>1.0</v>
      </c>
    </row>
    <row r="101">
      <c r="A101" s="24">
        <v>100.0</v>
      </c>
      <c r="B101" s="24" t="s">
        <v>26</v>
      </c>
      <c r="C101" s="24">
        <v>4.0</v>
      </c>
      <c r="D101" s="24">
        <v>1.0</v>
      </c>
    </row>
    <row r="102">
      <c r="A102" s="24">
        <v>101.0</v>
      </c>
      <c r="B102" s="61" t="s">
        <v>26</v>
      </c>
      <c r="C102" s="61">
        <v>3.0</v>
      </c>
      <c r="D102" s="61">
        <v>0.0</v>
      </c>
    </row>
    <row r="103">
      <c r="A103" s="62"/>
    </row>
    <row r="104">
      <c r="A104" s="62"/>
    </row>
    <row r="105">
      <c r="A105" s="62"/>
    </row>
  </sheetData>
  <autoFilter ref="$A$1:$D$102"/>
  <mergeCells count="2">
    <mergeCell ref="F1:G1"/>
    <mergeCell ref="F12:G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3" t="s">
        <v>12</v>
      </c>
      <c r="B1" s="63" t="s">
        <v>13</v>
      </c>
      <c r="C1" s="63" t="s">
        <v>14</v>
      </c>
      <c r="D1" s="63" t="s">
        <v>15</v>
      </c>
    </row>
    <row r="2">
      <c r="A2" s="24">
        <v>1.0</v>
      </c>
      <c r="B2" s="24" t="s">
        <v>21</v>
      </c>
      <c r="C2" s="24">
        <v>4.0</v>
      </c>
      <c r="D2" s="24">
        <v>1.0</v>
      </c>
      <c r="F2" s="31" t="s">
        <v>37</v>
      </c>
    </row>
    <row r="3">
      <c r="A3" s="24">
        <v>2.0</v>
      </c>
      <c r="B3" s="24" t="s">
        <v>26</v>
      </c>
      <c r="C3" s="24">
        <v>4.0</v>
      </c>
      <c r="D3" s="24">
        <v>1.0</v>
      </c>
      <c r="F3" s="23" t="s">
        <v>39</v>
      </c>
      <c r="G3" s="23" t="s">
        <v>40</v>
      </c>
      <c r="H3" s="44" t="s">
        <v>41</v>
      </c>
      <c r="I3" s="23" t="s">
        <v>42</v>
      </c>
      <c r="J3" s="23" t="s">
        <v>43</v>
      </c>
    </row>
    <row r="4">
      <c r="A4" s="24">
        <v>3.0</v>
      </c>
      <c r="B4" s="24" t="s">
        <v>22</v>
      </c>
      <c r="C4" s="24">
        <v>1.0</v>
      </c>
      <c r="D4" s="24">
        <v>1.0</v>
      </c>
      <c r="F4" s="45">
        <f>A97</f>
        <v>96</v>
      </c>
      <c r="G4" s="46">
        <f>COUNTIF(D2:D102,1)</f>
        <v>47</v>
      </c>
      <c r="H4" s="47">
        <f>COUNTIF(D2:D102,1)/F4</f>
        <v>0.4895833333</v>
      </c>
      <c r="I4" s="48">
        <f>COUNTIF(D2:D103,0)</f>
        <v>49</v>
      </c>
      <c r="J4" s="49">
        <f>1-H4</f>
        <v>0.5104166667</v>
      </c>
    </row>
    <row r="5">
      <c r="A5" s="24">
        <v>4.0</v>
      </c>
      <c r="B5" s="24" t="s">
        <v>22</v>
      </c>
      <c r="C5" s="24">
        <v>1.0</v>
      </c>
      <c r="D5" s="24">
        <v>1.0</v>
      </c>
    </row>
    <row r="6">
      <c r="A6" s="24">
        <v>5.0</v>
      </c>
      <c r="B6" s="24" t="s">
        <v>22</v>
      </c>
      <c r="C6" s="24">
        <v>2.0</v>
      </c>
      <c r="D6" s="24">
        <v>1.0</v>
      </c>
      <c r="F6" s="23"/>
      <c r="G6" s="50" t="s">
        <v>44</v>
      </c>
      <c r="H6" s="50" t="s">
        <v>45</v>
      </c>
      <c r="I6" s="50" t="s">
        <v>46</v>
      </c>
      <c r="J6" s="23" t="s">
        <v>47</v>
      </c>
      <c r="K6" s="23" t="s">
        <v>48</v>
      </c>
      <c r="L6" s="23" t="s">
        <v>43</v>
      </c>
    </row>
    <row r="7">
      <c r="A7" s="24">
        <v>6.0</v>
      </c>
      <c r="B7" s="24" t="s">
        <v>17</v>
      </c>
      <c r="C7" s="24">
        <v>1.0</v>
      </c>
      <c r="D7" s="24">
        <v>1.0</v>
      </c>
      <c r="F7" s="23" t="s">
        <v>63</v>
      </c>
      <c r="G7" s="51">
        <f>COUNTIF(B2:B97,"A1")</f>
        <v>32</v>
      </c>
      <c r="H7" s="51">
        <f>G7/F4</f>
        <v>0.3333333333</v>
      </c>
      <c r="I7" s="52">
        <f>COUNTIFS(D2:D103,1,B2:B103,"A1")</f>
        <v>15</v>
      </c>
      <c r="J7" s="51">
        <f>COUNTIFS(D2:D103,1,B2:B103,"A1")/F4</f>
        <v>0.15625</v>
      </c>
      <c r="K7" s="52">
        <f>COUNTIFS(D2:D103,0,B2:B103,"A1")</f>
        <v>17</v>
      </c>
      <c r="L7" s="53">
        <f>COUNTIFS(D2:D103,0,B2:B103,"A1")/F4</f>
        <v>0.1770833333</v>
      </c>
    </row>
    <row r="8">
      <c r="A8" s="24">
        <v>7.0</v>
      </c>
      <c r="B8" s="24" t="s">
        <v>21</v>
      </c>
      <c r="C8" s="24">
        <v>2.0</v>
      </c>
      <c r="D8" s="24">
        <v>0.0</v>
      </c>
      <c r="F8" s="23" t="s">
        <v>64</v>
      </c>
      <c r="G8" s="51">
        <f>COUNTIF(B2:B97,"A2")</f>
        <v>24</v>
      </c>
      <c r="H8" s="51">
        <f>G8/F4</f>
        <v>0.25</v>
      </c>
      <c r="I8" s="52">
        <f>COUNTIFS(D2:D103,1,B2:B103,"A2")</f>
        <v>16</v>
      </c>
      <c r="J8" s="51">
        <f>COUNTIFS(D2:D103,1,B2:B103,"A2")/F4</f>
        <v>0.1666666667</v>
      </c>
      <c r="K8" s="52">
        <f>COUNTIFS(D2:D103,0,B2:B103,"A2")</f>
        <v>8</v>
      </c>
      <c r="L8" s="53">
        <f>COUNTIFS(D2:D103,0,B2:B103,"A2")/F4</f>
        <v>0.08333333333</v>
      </c>
    </row>
    <row r="9">
      <c r="A9" s="24">
        <v>8.0</v>
      </c>
      <c r="B9" s="24" t="s">
        <v>22</v>
      </c>
      <c r="C9" s="24">
        <v>2.0</v>
      </c>
      <c r="D9" s="24">
        <v>0.0</v>
      </c>
      <c r="F9" s="23" t="s">
        <v>65</v>
      </c>
      <c r="G9" s="51">
        <f>COUNTIF(B2:B97,"A3")</f>
        <v>19</v>
      </c>
      <c r="H9" s="51">
        <f>G9/F4</f>
        <v>0.1979166667</v>
      </c>
      <c r="I9" s="52">
        <f>COUNTIFS(D2:D103,1,B2:B103,"A3")</f>
        <v>11</v>
      </c>
      <c r="J9" s="51">
        <f>COUNTIFS(D2:D103,1,B2:B103,"A3")/F4</f>
        <v>0.1145833333</v>
      </c>
      <c r="K9" s="52">
        <f>COUNTIFS(D2:D103,0,B2:B103,"A3")</f>
        <v>8</v>
      </c>
      <c r="L9" s="53">
        <f>COUNTIFS(D2:D103,0,B2:B103,"A3")/F4</f>
        <v>0.08333333333</v>
      </c>
    </row>
    <row r="10">
      <c r="A10" s="24">
        <v>9.0</v>
      </c>
      <c r="B10" s="24" t="s">
        <v>21</v>
      </c>
      <c r="C10" s="24">
        <v>4.0</v>
      </c>
      <c r="D10" s="24">
        <v>0.0</v>
      </c>
      <c r="F10" s="23" t="s">
        <v>66</v>
      </c>
      <c r="G10" s="51">
        <f>COUNTIF(B2:B97,"A4")</f>
        <v>21</v>
      </c>
      <c r="H10" s="51">
        <f>G10/F4</f>
        <v>0.21875</v>
      </c>
      <c r="I10" s="52">
        <f>COUNTIFS(D2:D103,1,B2:B103,"A4")</f>
        <v>5</v>
      </c>
      <c r="J10" s="51">
        <f>COUNTIFS(D2:D103,1,B2:B103,"A4")/F4</f>
        <v>0.05208333333</v>
      </c>
      <c r="K10" s="52">
        <f>COUNTIFS(D2:D103,0,B2:B103,"A4")</f>
        <v>16</v>
      </c>
      <c r="L10" s="53">
        <f>COUNTIFS(D2:D103,0,B2:B103,"A4")/F4</f>
        <v>0.1666666667</v>
      </c>
    </row>
    <row r="11">
      <c r="A11" s="24">
        <v>10.0</v>
      </c>
      <c r="B11" s="24" t="s">
        <v>22</v>
      </c>
      <c r="C11" s="24">
        <v>1.0</v>
      </c>
      <c r="D11" s="24">
        <v>1.0</v>
      </c>
      <c r="F11" s="23" t="s">
        <v>44</v>
      </c>
      <c r="G11" s="54">
        <f t="shared" ref="G11:L11" si="1">SUM(G7:G10)</f>
        <v>96</v>
      </c>
      <c r="H11" s="51">
        <f t="shared" si="1"/>
        <v>1</v>
      </c>
      <c r="I11" s="55">
        <f t="shared" si="1"/>
        <v>47</v>
      </c>
      <c r="J11" s="56">
        <f t="shared" si="1"/>
        <v>0.4895833333</v>
      </c>
      <c r="K11" s="48">
        <f t="shared" si="1"/>
        <v>49</v>
      </c>
      <c r="L11" s="57">
        <f t="shared" si="1"/>
        <v>0.5104166667</v>
      </c>
    </row>
    <row r="12">
      <c r="A12" s="24">
        <v>11.0</v>
      </c>
      <c r="B12" s="24" t="s">
        <v>21</v>
      </c>
      <c r="C12" s="24">
        <v>2.0</v>
      </c>
      <c r="D12" s="24">
        <v>0.0</v>
      </c>
    </row>
    <row r="13">
      <c r="A13" s="24">
        <v>12.0</v>
      </c>
      <c r="B13" s="24" t="s">
        <v>17</v>
      </c>
      <c r="C13" s="24">
        <v>1.0</v>
      </c>
      <c r="D13" s="24">
        <v>0.0</v>
      </c>
      <c r="F13" s="31" t="s">
        <v>67</v>
      </c>
    </row>
    <row r="14">
      <c r="A14" s="24">
        <v>13.0</v>
      </c>
      <c r="B14" s="24" t="s">
        <v>22</v>
      </c>
      <c r="C14" s="24">
        <v>1.0</v>
      </c>
      <c r="D14" s="24">
        <v>1.0</v>
      </c>
      <c r="F14" s="27" t="s">
        <v>39</v>
      </c>
      <c r="G14" s="27" t="s">
        <v>40</v>
      </c>
      <c r="H14" s="32" t="s">
        <v>41</v>
      </c>
      <c r="I14" s="27" t="s">
        <v>42</v>
      </c>
      <c r="J14" s="27" t="s">
        <v>43</v>
      </c>
    </row>
    <row r="15">
      <c r="A15" s="24">
        <v>14.0</v>
      </c>
      <c r="B15" s="24" t="s">
        <v>21</v>
      </c>
      <c r="C15" s="24">
        <v>4.0</v>
      </c>
      <c r="D15" s="24">
        <v>1.0</v>
      </c>
      <c r="F15" s="33">
        <f>G22</f>
        <v>96</v>
      </c>
      <c r="G15" s="34">
        <f t="shared" ref="G15:I15" si="2">G4</f>
        <v>47</v>
      </c>
      <c r="H15" s="35">
        <f t="shared" si="2"/>
        <v>0.4895833333</v>
      </c>
      <c r="I15" s="36">
        <f t="shared" si="2"/>
        <v>49</v>
      </c>
      <c r="J15" s="37">
        <f>1-H4</f>
        <v>0.5104166667</v>
      </c>
    </row>
    <row r="16">
      <c r="A16" s="24">
        <v>15.0</v>
      </c>
      <c r="B16" s="24" t="s">
        <v>22</v>
      </c>
      <c r="C16" s="24">
        <v>1.0</v>
      </c>
      <c r="D16" s="24">
        <v>0.0</v>
      </c>
    </row>
    <row r="17">
      <c r="A17" s="24">
        <v>16.0</v>
      </c>
      <c r="B17" s="24" t="s">
        <v>22</v>
      </c>
      <c r="C17" s="24">
        <v>1.0</v>
      </c>
      <c r="D17" s="24">
        <v>0.0</v>
      </c>
      <c r="F17" s="27"/>
      <c r="G17" s="38" t="s">
        <v>44</v>
      </c>
      <c r="H17" s="38" t="s">
        <v>45</v>
      </c>
      <c r="I17" s="38" t="s">
        <v>46</v>
      </c>
      <c r="J17" s="27" t="s">
        <v>47</v>
      </c>
      <c r="K17" s="27" t="s">
        <v>48</v>
      </c>
      <c r="L17" s="27" t="s">
        <v>43</v>
      </c>
    </row>
    <row r="18">
      <c r="A18" s="24">
        <v>17.0</v>
      </c>
      <c r="B18" s="24" t="s">
        <v>22</v>
      </c>
      <c r="C18" s="24">
        <v>1.0</v>
      </c>
      <c r="D18" s="24">
        <v>0.0</v>
      </c>
      <c r="F18" s="40" t="s">
        <v>58</v>
      </c>
      <c r="G18" s="29">
        <f>COUNTIF($C$2:$C$97,1)</f>
        <v>40</v>
      </c>
      <c r="H18" s="29">
        <f>G18/F15</f>
        <v>0.4166666667</v>
      </c>
      <c r="I18" s="29">
        <f>COUNTIFS($C$2:$C$97,1,$D$2:$D$97,1)</f>
        <v>14</v>
      </c>
      <c r="J18" s="29">
        <f>I18/F15</f>
        <v>0.1458333333</v>
      </c>
      <c r="K18" s="29">
        <f>COUNTIFS($C$2:$C$97,1,$D$2:$D$97,0)</f>
        <v>26</v>
      </c>
      <c r="L18" s="29">
        <f>K18/F15</f>
        <v>0.2708333333</v>
      </c>
    </row>
    <row r="19">
      <c r="A19" s="24">
        <v>18.0</v>
      </c>
      <c r="B19" s="24" t="s">
        <v>21</v>
      </c>
      <c r="C19" s="24">
        <v>4.0</v>
      </c>
      <c r="D19" s="24">
        <v>0.0</v>
      </c>
      <c r="F19" s="40" t="s">
        <v>59</v>
      </c>
      <c r="G19" s="29">
        <f>COUNTIF($C$2:$C$97,2)</f>
        <v>32</v>
      </c>
      <c r="H19" s="29">
        <f>G19/F15</f>
        <v>0.3333333333</v>
      </c>
      <c r="I19" s="29">
        <f>COUNTIFS($C$2:$C$97,2,$D$2:$D$97,1)</f>
        <v>18</v>
      </c>
      <c r="J19" s="29">
        <f>I19/F15</f>
        <v>0.1875</v>
      </c>
      <c r="K19" s="29">
        <f>COUNTIFS($C$2:$C$97,2,$D$2:$D$97,0)</f>
        <v>14</v>
      </c>
      <c r="L19" s="29">
        <f>K19/F15</f>
        <v>0.1458333333</v>
      </c>
    </row>
    <row r="20">
      <c r="A20" s="24">
        <v>19.0</v>
      </c>
      <c r="B20" s="24" t="s">
        <v>17</v>
      </c>
      <c r="C20" s="24">
        <v>1.0</v>
      </c>
      <c r="D20" s="24">
        <v>1.0</v>
      </c>
      <c r="F20" s="40" t="s">
        <v>60</v>
      </c>
      <c r="G20" s="29">
        <f>COUNTIF($C$2:$C$97,3)</f>
        <v>8</v>
      </c>
      <c r="H20" s="29">
        <f>G20/F15</f>
        <v>0.08333333333</v>
      </c>
      <c r="I20" s="29">
        <f>COUNTIFS($C$2:$C$97,3,$D$2:$D$97,1)</f>
        <v>7</v>
      </c>
      <c r="J20" s="29">
        <f>I20/F15</f>
        <v>0.07291666667</v>
      </c>
      <c r="K20" s="29">
        <f>COUNTIFS($C$2:$C$97,3,$D$2:$D$97,0)</f>
        <v>1</v>
      </c>
      <c r="L20" s="29">
        <f>K20/F15</f>
        <v>0.01041666667</v>
      </c>
    </row>
    <row r="21">
      <c r="A21" s="24">
        <v>20.0</v>
      </c>
      <c r="B21" s="24" t="s">
        <v>22</v>
      </c>
      <c r="C21" s="24">
        <v>1.0</v>
      </c>
      <c r="D21" s="24">
        <v>1.0</v>
      </c>
      <c r="F21" s="40" t="s">
        <v>61</v>
      </c>
      <c r="G21" s="29">
        <f>COUNTIF($C$2:$C$97,4)</f>
        <v>16</v>
      </c>
      <c r="H21" s="29">
        <f>G21/F15</f>
        <v>0.1666666667</v>
      </c>
      <c r="I21" s="29">
        <f>COUNTIFS($C$2:$C$97,4,$D$2:$D$97,1)</f>
        <v>8</v>
      </c>
      <c r="J21" s="29">
        <f>I21/F15</f>
        <v>0.08333333333</v>
      </c>
      <c r="K21" s="29">
        <f>COUNTIFS($C$2:$C$97,4,$D$2:$D$97,0)</f>
        <v>8</v>
      </c>
      <c r="L21" s="29">
        <f>K21/F15</f>
        <v>0.08333333333</v>
      </c>
    </row>
    <row r="22">
      <c r="A22" s="24">
        <v>21.0</v>
      </c>
      <c r="B22" s="24" t="s">
        <v>17</v>
      </c>
      <c r="C22" s="24">
        <v>1.0</v>
      </c>
      <c r="D22" s="24">
        <v>0.0</v>
      </c>
      <c r="F22" s="27" t="s">
        <v>44</v>
      </c>
      <c r="G22" s="33">
        <f>SUM(G18:G21)</f>
        <v>96</v>
      </c>
      <c r="H22" s="29">
        <f>G22/F15</f>
        <v>1</v>
      </c>
      <c r="I22" s="34">
        <f>SUM(I18:I21)</f>
        <v>47</v>
      </c>
      <c r="J22" s="35">
        <f>I22/F15</f>
        <v>0.4895833333</v>
      </c>
      <c r="K22" s="36">
        <f t="shared" ref="K22:L22" si="3">SUM(K18:K21)</f>
        <v>49</v>
      </c>
      <c r="L22" s="37">
        <f t="shared" si="3"/>
        <v>0.5104166667</v>
      </c>
    </row>
    <row r="23">
      <c r="A23" s="24">
        <v>22.0</v>
      </c>
      <c r="B23" s="24" t="s">
        <v>22</v>
      </c>
      <c r="C23" s="24">
        <v>1.0</v>
      </c>
      <c r="D23" s="24">
        <v>1.0</v>
      </c>
    </row>
    <row r="24">
      <c r="A24" s="24">
        <v>23.0</v>
      </c>
      <c r="B24" s="24" t="s">
        <v>21</v>
      </c>
      <c r="C24" s="24">
        <v>4.0</v>
      </c>
      <c r="D24" s="24">
        <v>1.0</v>
      </c>
    </row>
    <row r="25">
      <c r="A25" s="24">
        <v>24.0</v>
      </c>
      <c r="B25" s="24" t="s">
        <v>21</v>
      </c>
      <c r="C25" s="24">
        <v>2.0</v>
      </c>
      <c r="D25" s="24">
        <v>1.0</v>
      </c>
    </row>
    <row r="26">
      <c r="A26" s="24">
        <v>25.0</v>
      </c>
      <c r="B26" s="24" t="s">
        <v>26</v>
      </c>
      <c r="C26" s="24">
        <v>3.0</v>
      </c>
      <c r="D26" s="24">
        <v>1.0</v>
      </c>
    </row>
    <row r="27">
      <c r="A27" s="24">
        <v>26.0</v>
      </c>
      <c r="B27" s="24" t="s">
        <v>22</v>
      </c>
      <c r="C27" s="24">
        <v>2.0</v>
      </c>
      <c r="D27" s="24">
        <v>1.0</v>
      </c>
    </row>
    <row r="28">
      <c r="A28" s="24">
        <v>27.0</v>
      </c>
      <c r="B28" s="24" t="s">
        <v>17</v>
      </c>
      <c r="C28" s="24">
        <v>1.0</v>
      </c>
      <c r="D28" s="24">
        <v>0.0</v>
      </c>
    </row>
    <row r="29">
      <c r="A29" s="24">
        <v>28.0</v>
      </c>
      <c r="B29" s="24" t="s">
        <v>22</v>
      </c>
      <c r="C29" s="24">
        <v>2.0</v>
      </c>
      <c r="D29" s="24">
        <v>0.0</v>
      </c>
    </row>
    <row r="30">
      <c r="A30" s="24">
        <v>29.0</v>
      </c>
      <c r="B30" s="24" t="s">
        <v>21</v>
      </c>
      <c r="C30" s="24">
        <v>4.0</v>
      </c>
      <c r="D30" s="24">
        <v>0.0</v>
      </c>
    </row>
    <row r="31">
      <c r="A31" s="24">
        <v>30.0</v>
      </c>
      <c r="B31" s="24" t="s">
        <v>17</v>
      </c>
      <c r="C31" s="24">
        <v>1.0</v>
      </c>
      <c r="D31" s="24">
        <v>1.0</v>
      </c>
    </row>
    <row r="32">
      <c r="A32" s="24">
        <v>31.0</v>
      </c>
      <c r="B32" s="24" t="s">
        <v>21</v>
      </c>
      <c r="C32" s="24">
        <v>2.0</v>
      </c>
      <c r="D32" s="24">
        <v>1.0</v>
      </c>
    </row>
    <row r="33">
      <c r="A33" s="24">
        <v>32.0</v>
      </c>
      <c r="B33" s="24" t="s">
        <v>26</v>
      </c>
      <c r="C33" s="24">
        <v>3.0</v>
      </c>
      <c r="D33" s="24">
        <v>1.0</v>
      </c>
    </row>
    <row r="34">
      <c r="A34" s="24">
        <v>33.0</v>
      </c>
      <c r="B34" s="24" t="s">
        <v>21</v>
      </c>
      <c r="C34" s="24">
        <v>2.0</v>
      </c>
      <c r="D34" s="24">
        <v>1.0</v>
      </c>
    </row>
    <row r="35">
      <c r="A35" s="24">
        <v>34.0</v>
      </c>
      <c r="B35" s="24" t="s">
        <v>17</v>
      </c>
      <c r="C35" s="24">
        <v>1.0</v>
      </c>
      <c r="D35" s="24">
        <v>0.0</v>
      </c>
    </row>
    <row r="36">
      <c r="A36" s="24">
        <v>35.0</v>
      </c>
      <c r="B36" s="24" t="s">
        <v>22</v>
      </c>
      <c r="C36" s="24">
        <v>2.0</v>
      </c>
      <c r="D36" s="24">
        <v>0.0</v>
      </c>
    </row>
    <row r="37">
      <c r="A37" s="24">
        <v>36.0</v>
      </c>
      <c r="B37" s="24" t="s">
        <v>22</v>
      </c>
      <c r="C37" s="24">
        <v>1.0</v>
      </c>
      <c r="D37" s="24">
        <v>0.0</v>
      </c>
    </row>
    <row r="38">
      <c r="A38" s="24">
        <v>37.0</v>
      </c>
      <c r="B38" s="24" t="s">
        <v>21</v>
      </c>
      <c r="C38" s="24">
        <v>2.0</v>
      </c>
      <c r="D38" s="24">
        <v>1.0</v>
      </c>
    </row>
    <row r="39">
      <c r="A39" s="24">
        <v>38.0</v>
      </c>
      <c r="B39" s="24" t="s">
        <v>21</v>
      </c>
      <c r="C39" s="24">
        <v>2.0</v>
      </c>
      <c r="D39" s="24">
        <v>1.0</v>
      </c>
    </row>
    <row r="40">
      <c r="A40" s="24">
        <v>39.0</v>
      </c>
      <c r="B40" s="24" t="s">
        <v>17</v>
      </c>
      <c r="C40" s="24">
        <v>1.0</v>
      </c>
      <c r="D40" s="24">
        <v>1.0</v>
      </c>
    </row>
    <row r="41">
      <c r="A41" s="24">
        <v>40.0</v>
      </c>
      <c r="B41" s="24" t="s">
        <v>17</v>
      </c>
      <c r="C41" s="24">
        <v>1.0</v>
      </c>
      <c r="D41" s="24">
        <v>0.0</v>
      </c>
    </row>
    <row r="42">
      <c r="A42" s="24">
        <v>41.0</v>
      </c>
      <c r="B42" s="24" t="s">
        <v>26</v>
      </c>
      <c r="C42" s="24">
        <v>3.0</v>
      </c>
      <c r="D42" s="24">
        <v>1.0</v>
      </c>
    </row>
    <row r="43">
      <c r="A43" s="24">
        <v>42.0</v>
      </c>
      <c r="B43" s="24" t="s">
        <v>17</v>
      </c>
      <c r="C43" s="24">
        <v>1.0</v>
      </c>
      <c r="D43" s="24">
        <v>0.0</v>
      </c>
    </row>
    <row r="44">
      <c r="A44" s="24">
        <v>43.0</v>
      </c>
      <c r="B44" s="24" t="s">
        <v>26</v>
      </c>
      <c r="C44" s="24">
        <v>4.0</v>
      </c>
      <c r="D44" s="24">
        <v>1.0</v>
      </c>
    </row>
    <row r="45">
      <c r="A45" s="24">
        <v>44.0</v>
      </c>
      <c r="B45" s="24" t="s">
        <v>21</v>
      </c>
      <c r="C45" s="24">
        <v>4.0</v>
      </c>
      <c r="D45" s="24">
        <v>0.0</v>
      </c>
    </row>
    <row r="46">
      <c r="A46" s="24">
        <v>45.0</v>
      </c>
      <c r="B46" s="24" t="s">
        <v>26</v>
      </c>
      <c r="C46" s="24">
        <v>3.0</v>
      </c>
      <c r="D46" s="24">
        <v>1.0</v>
      </c>
    </row>
    <row r="47">
      <c r="A47" s="24">
        <v>46.0</v>
      </c>
      <c r="B47" s="24" t="s">
        <v>22</v>
      </c>
      <c r="C47" s="24">
        <v>1.0</v>
      </c>
      <c r="D47" s="24">
        <v>0.0</v>
      </c>
    </row>
    <row r="48">
      <c r="A48" s="24">
        <v>47.0</v>
      </c>
      <c r="B48" s="24" t="s">
        <v>22</v>
      </c>
      <c r="C48" s="24">
        <v>2.0</v>
      </c>
      <c r="D48" s="24">
        <v>0.0</v>
      </c>
    </row>
    <row r="49">
      <c r="A49" s="24">
        <v>48.0</v>
      </c>
      <c r="B49" s="24" t="s">
        <v>21</v>
      </c>
      <c r="C49" s="24">
        <v>2.0</v>
      </c>
      <c r="D49" s="24">
        <v>1.0</v>
      </c>
    </row>
    <row r="50">
      <c r="A50" s="24">
        <v>49.0</v>
      </c>
      <c r="B50" s="24" t="s">
        <v>17</v>
      </c>
      <c r="C50" s="24">
        <v>1.0</v>
      </c>
      <c r="D50" s="24">
        <v>0.0</v>
      </c>
    </row>
    <row r="51">
      <c r="A51" s="24">
        <v>50.0</v>
      </c>
      <c r="B51" s="24" t="s">
        <v>21</v>
      </c>
      <c r="C51" s="24">
        <v>2.0</v>
      </c>
      <c r="D51" s="24">
        <v>1.0</v>
      </c>
    </row>
    <row r="52">
      <c r="A52" s="24">
        <v>51.0</v>
      </c>
      <c r="B52" s="24" t="s">
        <v>22</v>
      </c>
      <c r="C52" s="24">
        <v>2.0</v>
      </c>
      <c r="D52" s="24">
        <v>1.0</v>
      </c>
    </row>
    <row r="53">
      <c r="A53" s="24">
        <v>52.0</v>
      </c>
      <c r="B53" s="24" t="s">
        <v>22</v>
      </c>
      <c r="C53" s="24">
        <v>1.0</v>
      </c>
      <c r="D53" s="24">
        <v>0.0</v>
      </c>
    </row>
    <row r="54">
      <c r="A54" s="24">
        <v>53.0</v>
      </c>
      <c r="B54" s="24" t="s">
        <v>22</v>
      </c>
      <c r="C54" s="24">
        <v>2.0</v>
      </c>
      <c r="D54" s="24">
        <v>0.0</v>
      </c>
    </row>
    <row r="55">
      <c r="A55" s="24">
        <v>54.0</v>
      </c>
      <c r="B55" s="24" t="s">
        <v>22</v>
      </c>
      <c r="C55" s="24">
        <v>2.0</v>
      </c>
      <c r="D55" s="24">
        <v>0.0</v>
      </c>
    </row>
    <row r="56">
      <c r="A56" s="24">
        <v>55.0</v>
      </c>
      <c r="B56" s="24" t="s">
        <v>17</v>
      </c>
      <c r="C56" s="24">
        <v>1.0</v>
      </c>
      <c r="D56" s="24">
        <v>0.0</v>
      </c>
    </row>
    <row r="57">
      <c r="A57" s="24">
        <v>56.0</v>
      </c>
      <c r="B57" s="24" t="s">
        <v>26</v>
      </c>
      <c r="C57" s="24">
        <v>4.0</v>
      </c>
      <c r="D57" s="24">
        <v>0.0</v>
      </c>
    </row>
    <row r="58">
      <c r="A58" s="24">
        <v>57.0</v>
      </c>
      <c r="B58" s="24" t="s">
        <v>26</v>
      </c>
      <c r="C58" s="24">
        <v>2.0</v>
      </c>
      <c r="D58" s="24">
        <v>0.0</v>
      </c>
    </row>
    <row r="59">
      <c r="A59" s="24">
        <v>58.0</v>
      </c>
      <c r="B59" s="24" t="s">
        <v>22</v>
      </c>
      <c r="C59" s="24">
        <v>1.0</v>
      </c>
      <c r="D59" s="24">
        <v>1.0</v>
      </c>
    </row>
    <row r="60">
      <c r="A60" s="24">
        <v>59.0</v>
      </c>
      <c r="B60" s="24" t="s">
        <v>21</v>
      </c>
      <c r="C60" s="24">
        <v>2.0</v>
      </c>
      <c r="D60" s="24">
        <v>1.0</v>
      </c>
    </row>
    <row r="61">
      <c r="A61" s="24">
        <v>60.0</v>
      </c>
      <c r="B61" s="24" t="s">
        <v>26</v>
      </c>
      <c r="C61" s="24">
        <v>2.0</v>
      </c>
      <c r="D61" s="24">
        <v>0.0</v>
      </c>
    </row>
    <row r="62">
      <c r="A62" s="24">
        <v>61.0</v>
      </c>
      <c r="B62" s="24" t="s">
        <v>22</v>
      </c>
      <c r="C62" s="24">
        <v>1.0</v>
      </c>
      <c r="D62" s="24">
        <v>1.0</v>
      </c>
    </row>
    <row r="63">
      <c r="A63" s="24">
        <v>62.0</v>
      </c>
      <c r="B63" s="24" t="s">
        <v>17</v>
      </c>
      <c r="C63" s="24">
        <v>1.0</v>
      </c>
      <c r="D63" s="24">
        <v>0.0</v>
      </c>
    </row>
    <row r="64">
      <c r="A64" s="24">
        <v>63.0</v>
      </c>
      <c r="B64" s="24" t="s">
        <v>26</v>
      </c>
      <c r="C64" s="24">
        <v>2.0</v>
      </c>
      <c r="D64" s="24">
        <v>0.0</v>
      </c>
    </row>
    <row r="65">
      <c r="A65" s="24">
        <v>64.0</v>
      </c>
      <c r="B65" s="24" t="s">
        <v>22</v>
      </c>
      <c r="C65" s="24">
        <v>1.0</v>
      </c>
      <c r="D65" s="24">
        <v>0.0</v>
      </c>
    </row>
    <row r="66">
      <c r="A66" s="24">
        <v>65.0</v>
      </c>
      <c r="B66" s="24" t="s">
        <v>21</v>
      </c>
      <c r="C66" s="24">
        <v>2.0</v>
      </c>
      <c r="D66" s="24">
        <v>1.0</v>
      </c>
    </row>
    <row r="67">
      <c r="A67" s="24">
        <v>66.0</v>
      </c>
      <c r="B67" s="24" t="s">
        <v>21</v>
      </c>
      <c r="C67" s="24">
        <v>4.0</v>
      </c>
      <c r="D67" s="24">
        <v>1.0</v>
      </c>
    </row>
    <row r="68">
      <c r="A68" s="24">
        <v>67.0</v>
      </c>
      <c r="B68" s="24" t="s">
        <v>22</v>
      </c>
      <c r="C68" s="24">
        <v>2.0</v>
      </c>
      <c r="D68" s="24">
        <v>1.0</v>
      </c>
    </row>
    <row r="69">
      <c r="A69" s="24">
        <v>68.0</v>
      </c>
      <c r="B69" s="24" t="s">
        <v>26</v>
      </c>
      <c r="C69" s="24">
        <v>3.0</v>
      </c>
      <c r="D69" s="24">
        <v>1.0</v>
      </c>
    </row>
    <row r="70">
      <c r="A70" s="24">
        <v>69.0</v>
      </c>
      <c r="B70" s="24" t="s">
        <v>26</v>
      </c>
      <c r="C70" s="24">
        <v>2.0</v>
      </c>
      <c r="D70" s="24">
        <v>0.0</v>
      </c>
    </row>
    <row r="71">
      <c r="A71" s="24">
        <v>70.0</v>
      </c>
      <c r="B71" s="24" t="s">
        <v>26</v>
      </c>
      <c r="C71" s="24">
        <v>4.0</v>
      </c>
      <c r="D71" s="24">
        <v>0.0</v>
      </c>
    </row>
    <row r="72">
      <c r="A72" s="24">
        <v>71.0</v>
      </c>
      <c r="B72" s="24" t="s">
        <v>22</v>
      </c>
      <c r="C72" s="24">
        <v>2.0</v>
      </c>
      <c r="D72" s="24">
        <v>1.0</v>
      </c>
    </row>
    <row r="73">
      <c r="A73" s="24">
        <v>72.0</v>
      </c>
      <c r="B73" s="24" t="s">
        <v>21</v>
      </c>
      <c r="C73" s="24">
        <v>2.0</v>
      </c>
      <c r="D73" s="24">
        <v>1.0</v>
      </c>
    </row>
    <row r="74">
      <c r="A74" s="24">
        <v>73.0</v>
      </c>
      <c r="B74" s="24" t="s">
        <v>17</v>
      </c>
      <c r="C74" s="24">
        <v>1.0</v>
      </c>
      <c r="D74" s="24">
        <v>0.0</v>
      </c>
    </row>
    <row r="75">
      <c r="A75" s="24">
        <v>74.0</v>
      </c>
      <c r="B75" s="24" t="s">
        <v>26</v>
      </c>
      <c r="C75" s="24">
        <v>2.0</v>
      </c>
      <c r="D75" s="24">
        <v>0.0</v>
      </c>
    </row>
    <row r="76">
      <c r="A76" s="24">
        <v>75.0</v>
      </c>
      <c r="B76" s="24" t="s">
        <v>26</v>
      </c>
      <c r="C76" s="24">
        <v>3.0</v>
      </c>
      <c r="D76" s="24">
        <v>1.0</v>
      </c>
    </row>
    <row r="77">
      <c r="A77" s="24">
        <v>76.0</v>
      </c>
      <c r="B77" s="24" t="s">
        <v>17</v>
      </c>
      <c r="C77" s="24">
        <v>1.0</v>
      </c>
      <c r="D77" s="24">
        <v>0.0</v>
      </c>
    </row>
    <row r="78">
      <c r="A78" s="24">
        <v>77.0</v>
      </c>
      <c r="B78" s="24" t="s">
        <v>17</v>
      </c>
      <c r="C78" s="24">
        <v>1.0</v>
      </c>
      <c r="D78" s="24">
        <v>0.0</v>
      </c>
    </row>
    <row r="79">
      <c r="A79" s="24">
        <v>78.0</v>
      </c>
      <c r="B79" s="24" t="s">
        <v>17</v>
      </c>
      <c r="C79" s="24">
        <v>1.0</v>
      </c>
      <c r="D79" s="24">
        <v>0.0</v>
      </c>
    </row>
    <row r="80">
      <c r="A80" s="24">
        <v>79.0</v>
      </c>
      <c r="B80" s="24" t="s">
        <v>22</v>
      </c>
      <c r="C80" s="24">
        <v>1.0</v>
      </c>
      <c r="D80" s="24">
        <v>0.0</v>
      </c>
    </row>
    <row r="81">
      <c r="A81" s="24">
        <v>80.0</v>
      </c>
      <c r="B81" s="24" t="s">
        <v>26</v>
      </c>
      <c r="C81" s="24">
        <v>3.0</v>
      </c>
      <c r="D81" s="24">
        <v>1.0</v>
      </c>
    </row>
    <row r="82">
      <c r="A82" s="24">
        <v>81.0</v>
      </c>
      <c r="B82" s="24" t="s">
        <v>21</v>
      </c>
      <c r="C82" s="24">
        <v>4.0</v>
      </c>
      <c r="D82" s="24">
        <v>0.0</v>
      </c>
    </row>
    <row r="83">
      <c r="A83" s="24">
        <v>82.0</v>
      </c>
      <c r="B83" s="24" t="s">
        <v>21</v>
      </c>
      <c r="C83" s="24">
        <v>4.0</v>
      </c>
      <c r="D83" s="24">
        <v>1.0</v>
      </c>
    </row>
    <row r="84">
      <c r="A84" s="24">
        <v>83.0</v>
      </c>
      <c r="B84" s="24" t="s">
        <v>21</v>
      </c>
      <c r="C84" s="24">
        <v>2.0</v>
      </c>
      <c r="D84" s="24">
        <v>1.0</v>
      </c>
    </row>
    <row r="85">
      <c r="A85" s="24">
        <v>84.0</v>
      </c>
      <c r="B85" s="24" t="s">
        <v>17</v>
      </c>
      <c r="C85" s="24">
        <v>1.0</v>
      </c>
      <c r="D85" s="24">
        <v>0.0</v>
      </c>
    </row>
    <row r="86">
      <c r="A86" s="24">
        <v>85.0</v>
      </c>
      <c r="B86" s="24" t="s">
        <v>26</v>
      </c>
      <c r="C86" s="24">
        <v>3.0</v>
      </c>
      <c r="D86" s="24">
        <v>0.0</v>
      </c>
    </row>
    <row r="87">
      <c r="A87" s="24">
        <v>86.0</v>
      </c>
      <c r="B87" s="24" t="s">
        <v>17</v>
      </c>
      <c r="C87" s="24">
        <v>1.0</v>
      </c>
      <c r="D87" s="24">
        <v>1.0</v>
      </c>
    </row>
    <row r="88">
      <c r="A88" s="24">
        <v>87.0</v>
      </c>
      <c r="B88" s="24" t="s">
        <v>21</v>
      </c>
      <c r="C88" s="24">
        <v>4.0</v>
      </c>
      <c r="D88" s="24">
        <v>0.0</v>
      </c>
    </row>
    <row r="89">
      <c r="A89" s="24">
        <v>88.0</v>
      </c>
      <c r="B89" s="24" t="s">
        <v>22</v>
      </c>
      <c r="C89" s="24">
        <v>2.0</v>
      </c>
      <c r="D89" s="24">
        <v>1.0</v>
      </c>
    </row>
    <row r="90">
      <c r="A90" s="24">
        <v>89.0</v>
      </c>
      <c r="B90" s="24" t="s">
        <v>22</v>
      </c>
      <c r="C90" s="24">
        <v>1.0</v>
      </c>
      <c r="D90" s="24">
        <v>1.0</v>
      </c>
    </row>
    <row r="91">
      <c r="A91" s="24">
        <v>90.0</v>
      </c>
      <c r="B91" s="24" t="s">
        <v>17</v>
      </c>
      <c r="C91" s="24">
        <v>1.0</v>
      </c>
      <c r="D91" s="24">
        <v>0.0</v>
      </c>
    </row>
    <row r="92">
      <c r="A92" s="24">
        <v>91.0</v>
      </c>
      <c r="B92" s="24" t="s">
        <v>22</v>
      </c>
      <c r="C92" s="24">
        <v>2.0</v>
      </c>
      <c r="D92" s="24">
        <v>0.0</v>
      </c>
    </row>
    <row r="93">
      <c r="A93" s="24">
        <v>92.0</v>
      </c>
      <c r="B93" s="24" t="s">
        <v>26</v>
      </c>
      <c r="C93" s="24">
        <v>4.0</v>
      </c>
      <c r="D93" s="24">
        <v>1.0</v>
      </c>
    </row>
    <row r="94">
      <c r="A94" s="24">
        <v>93.0</v>
      </c>
      <c r="B94" s="24" t="s">
        <v>17</v>
      </c>
      <c r="C94" s="24">
        <v>1.0</v>
      </c>
      <c r="D94" s="24">
        <v>0.0</v>
      </c>
    </row>
    <row r="95">
      <c r="A95" s="24">
        <v>94.0</v>
      </c>
      <c r="B95" s="24" t="s">
        <v>22</v>
      </c>
      <c r="C95" s="24">
        <v>1.0</v>
      </c>
      <c r="D95" s="24">
        <v>0.0</v>
      </c>
    </row>
    <row r="96">
      <c r="A96" s="24">
        <v>95.0</v>
      </c>
      <c r="B96" s="24" t="s">
        <v>26</v>
      </c>
      <c r="C96" s="24">
        <v>2.0</v>
      </c>
      <c r="D96" s="24">
        <v>1.0</v>
      </c>
    </row>
    <row r="97">
      <c r="A97" s="64">
        <v>96.0</v>
      </c>
      <c r="B97" s="24" t="s">
        <v>22</v>
      </c>
      <c r="C97" s="24">
        <v>1.0</v>
      </c>
      <c r="D97" s="24">
        <v>0.0</v>
      </c>
    </row>
  </sheetData>
  <autoFilter ref="$A$1:$D$97"/>
  <mergeCells count="1">
    <mergeCell ref="F13:G1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3" t="s">
        <v>12</v>
      </c>
      <c r="B1" s="63" t="s">
        <v>13</v>
      </c>
      <c r="C1" s="63" t="s">
        <v>14</v>
      </c>
      <c r="D1" s="63" t="s">
        <v>15</v>
      </c>
    </row>
    <row r="2">
      <c r="A2" s="24">
        <v>1.0</v>
      </c>
      <c r="B2" s="24" t="s">
        <v>21</v>
      </c>
      <c r="C2" s="24">
        <v>4.0</v>
      </c>
      <c r="D2" s="24">
        <v>0.0</v>
      </c>
    </row>
    <row r="3">
      <c r="A3" s="24">
        <v>2.0</v>
      </c>
      <c r="B3" s="24" t="s">
        <v>26</v>
      </c>
      <c r="C3" s="24">
        <v>3.0</v>
      </c>
      <c r="D3" s="24">
        <v>1.0</v>
      </c>
      <c r="F3" s="31" t="s">
        <v>37</v>
      </c>
    </row>
    <row r="4">
      <c r="A4" s="24">
        <v>3.0</v>
      </c>
      <c r="B4" s="24" t="s">
        <v>22</v>
      </c>
      <c r="C4" s="24">
        <v>2.0</v>
      </c>
      <c r="D4" s="24">
        <v>1.0</v>
      </c>
      <c r="F4" s="23" t="s">
        <v>39</v>
      </c>
      <c r="G4" s="23" t="s">
        <v>40</v>
      </c>
      <c r="H4" s="44" t="s">
        <v>41</v>
      </c>
      <c r="I4" s="23" t="s">
        <v>42</v>
      </c>
      <c r="J4" s="23" t="s">
        <v>43</v>
      </c>
    </row>
    <row r="5">
      <c r="A5" s="24">
        <v>4.0</v>
      </c>
      <c r="B5" s="24" t="s">
        <v>26</v>
      </c>
      <c r="C5" s="24">
        <v>2.0</v>
      </c>
      <c r="D5" s="24">
        <v>1.0</v>
      </c>
      <c r="F5" s="45">
        <f>G12</f>
        <v>87</v>
      </c>
      <c r="G5" s="46">
        <f>COUNTIF(D2:D104,1)</f>
        <v>46</v>
      </c>
      <c r="H5" s="47">
        <f>COUNTIF(D2:D104,1)/F5</f>
        <v>0.5287356322</v>
      </c>
      <c r="I5" s="48">
        <f>COUNTIF(D2:D104,0)</f>
        <v>41</v>
      </c>
      <c r="J5" s="49">
        <f>1-H5</f>
        <v>0.4712643678</v>
      </c>
    </row>
    <row r="6">
      <c r="A6" s="24">
        <v>5.0</v>
      </c>
      <c r="B6" s="24" t="s">
        <v>21</v>
      </c>
      <c r="C6" s="24">
        <v>2.0</v>
      </c>
      <c r="D6" s="24">
        <v>1.0</v>
      </c>
    </row>
    <row r="7">
      <c r="A7" s="24">
        <v>6.0</v>
      </c>
      <c r="B7" s="24" t="s">
        <v>22</v>
      </c>
      <c r="C7" s="24">
        <v>1.0</v>
      </c>
      <c r="D7" s="24">
        <v>0.0</v>
      </c>
      <c r="G7" s="50" t="s">
        <v>44</v>
      </c>
      <c r="H7" s="50" t="s">
        <v>45</v>
      </c>
      <c r="I7" s="50" t="s">
        <v>46</v>
      </c>
      <c r="J7" s="23" t="s">
        <v>47</v>
      </c>
      <c r="K7" s="23" t="s">
        <v>48</v>
      </c>
      <c r="L7" s="23" t="s">
        <v>43</v>
      </c>
    </row>
    <row r="8">
      <c r="A8" s="24">
        <v>7.0</v>
      </c>
      <c r="B8" s="24" t="s">
        <v>21</v>
      </c>
      <c r="C8" s="24">
        <v>4.0</v>
      </c>
      <c r="D8" s="24">
        <v>1.0</v>
      </c>
      <c r="F8" s="23" t="s">
        <v>49</v>
      </c>
      <c r="G8" s="51">
        <f>COUNTIF($B$2:$B$102,"A1")</f>
        <v>19</v>
      </c>
      <c r="H8" s="51">
        <f t="shared" ref="H8:H11" si="1">G8/87</f>
        <v>0.2183908046</v>
      </c>
      <c r="I8" s="52">
        <f>COUNTIFS($D$2:$D$102,1,$B$2:$B$102,"A1")</f>
        <v>9</v>
      </c>
      <c r="J8" s="51">
        <f>COUNTIFS($D$2:$D$102,1,$B$2:$B$102,"A1")/87</f>
        <v>0.1034482759</v>
      </c>
      <c r="K8" s="52">
        <f>COUNTIFS($D$2:$D$102,0,$B$2:$B$102,"A1")</f>
        <v>10</v>
      </c>
      <c r="L8" s="53">
        <f>COUNTIFS($D$2:$D$102,0,$B$2:$B$102,"A1")/87</f>
        <v>0.1149425287</v>
      </c>
    </row>
    <row r="9">
      <c r="A9" s="24">
        <v>8.0</v>
      </c>
      <c r="B9" s="24" t="s">
        <v>17</v>
      </c>
      <c r="C9" s="24">
        <v>1.0</v>
      </c>
      <c r="D9" s="24">
        <v>1.0</v>
      </c>
      <c r="F9" s="23" t="s">
        <v>50</v>
      </c>
      <c r="G9" s="51">
        <f>COUNTIF($B$2:$B$102,"A2")</f>
        <v>22</v>
      </c>
      <c r="H9" s="51">
        <f t="shared" si="1"/>
        <v>0.2528735632</v>
      </c>
      <c r="I9" s="52">
        <f>COUNTIFS($D$2:$D$102,1,$B$2:$B$102,"A2")</f>
        <v>9</v>
      </c>
      <c r="J9" s="51">
        <f>COUNTIFS($D$2:$D$102,1,$B$2:$B$102,"A2")/87</f>
        <v>0.1034482759</v>
      </c>
      <c r="K9" s="52">
        <f>COUNTIFS($D$2:$D$102,0,$B$2:$B$102,"A2")</f>
        <v>13</v>
      </c>
      <c r="L9" s="53">
        <f>COUNTIFS($D$2:$D$102,0,$B$2:$B$102,"A2")/87</f>
        <v>0.1494252874</v>
      </c>
    </row>
    <row r="10">
      <c r="A10" s="24">
        <v>9.0</v>
      </c>
      <c r="B10" s="24" t="s">
        <v>21</v>
      </c>
      <c r="C10" s="24">
        <v>2.0</v>
      </c>
      <c r="D10" s="24">
        <v>1.0</v>
      </c>
      <c r="F10" s="23" t="s">
        <v>52</v>
      </c>
      <c r="G10" s="51">
        <f>COUNTIF(B2:B88,"A3")</f>
        <v>24</v>
      </c>
      <c r="H10" s="51">
        <f t="shared" si="1"/>
        <v>0.275862069</v>
      </c>
      <c r="I10" s="52">
        <f>COUNTIFS($D$2:$D$102,1,$B$2:$B$102,"A3")</f>
        <v>19</v>
      </c>
      <c r="J10" s="51">
        <f>COUNTIFS($D$2:$D$102,1,$B$2:$B$102,"A3")/87</f>
        <v>0.2183908046</v>
      </c>
      <c r="K10" s="52">
        <f>COUNTIFS($D$2:$D$102,0,$B$2:$B$102,"A3")</f>
        <v>5</v>
      </c>
      <c r="L10" s="53">
        <f>COUNTIFS(D4:D104,0,B4:B104,"A3")/87</f>
        <v>0.05747126437</v>
      </c>
    </row>
    <row r="11">
      <c r="A11" s="24">
        <v>10.0</v>
      </c>
      <c r="B11" s="24" t="s">
        <v>26</v>
      </c>
      <c r="C11" s="24">
        <v>2.0</v>
      </c>
      <c r="D11" s="24">
        <v>0.0</v>
      </c>
      <c r="F11" s="23" t="s">
        <v>56</v>
      </c>
      <c r="G11" s="51">
        <f>COUNTIF(B2:B88,"A4")</f>
        <v>22</v>
      </c>
      <c r="H11" s="51">
        <f t="shared" si="1"/>
        <v>0.2528735632</v>
      </c>
      <c r="I11" s="52">
        <f>COUNTIFS($D$2:$D$102,1,$B$2:$B$102,"A4")</f>
        <v>9</v>
      </c>
      <c r="J11" s="51">
        <f>COUNTIFS($D$2:$D$102,1,$B$2:$B$102,"A4")/87</f>
        <v>0.1034482759</v>
      </c>
      <c r="K11" s="52">
        <f>COUNTIFS($D$2:$D$102,0,$B$2:$B$102,"A4")</f>
        <v>13</v>
      </c>
      <c r="L11" s="53">
        <f>COUNTIFS($D$2:$D$102,0,$B$2:$B$102,"A4")/87</f>
        <v>0.1494252874</v>
      </c>
    </row>
    <row r="12">
      <c r="A12" s="24">
        <v>11.0</v>
      </c>
      <c r="B12" s="24" t="s">
        <v>22</v>
      </c>
      <c r="C12" s="24">
        <v>2.0</v>
      </c>
      <c r="D12" s="24">
        <v>1.0</v>
      </c>
      <c r="F12" s="23" t="s">
        <v>44</v>
      </c>
      <c r="G12" s="54">
        <f t="shared" ref="G12:L12" si="2">SUM(G8:G11)</f>
        <v>87</v>
      </c>
      <c r="H12" s="51">
        <f t="shared" si="2"/>
        <v>1</v>
      </c>
      <c r="I12" s="55">
        <f t="shared" si="2"/>
        <v>46</v>
      </c>
      <c r="J12" s="56">
        <f t="shared" si="2"/>
        <v>0.5287356322</v>
      </c>
      <c r="K12" s="48">
        <f t="shared" si="2"/>
        <v>41</v>
      </c>
      <c r="L12" s="57">
        <f t="shared" si="2"/>
        <v>0.4712643678</v>
      </c>
    </row>
    <row r="13">
      <c r="A13" s="24">
        <v>12.0</v>
      </c>
      <c r="B13" s="24" t="s">
        <v>21</v>
      </c>
      <c r="C13" s="24">
        <v>4.0</v>
      </c>
      <c r="D13" s="24">
        <v>1.0</v>
      </c>
    </row>
    <row r="14">
      <c r="A14" s="24">
        <v>13.0</v>
      </c>
      <c r="B14" s="24" t="s">
        <v>17</v>
      </c>
      <c r="C14" s="24">
        <v>1.0</v>
      </c>
      <c r="D14" s="24">
        <v>1.0</v>
      </c>
      <c r="G14" s="65"/>
    </row>
    <row r="15">
      <c r="A15" s="24">
        <v>14.0</v>
      </c>
      <c r="B15" s="24" t="s">
        <v>21</v>
      </c>
      <c r="C15" s="24">
        <v>4.0</v>
      </c>
      <c r="D15" s="24">
        <v>1.0</v>
      </c>
      <c r="F15" s="31" t="s">
        <v>67</v>
      </c>
    </row>
    <row r="16">
      <c r="A16" s="24">
        <v>15.0</v>
      </c>
      <c r="B16" s="24" t="s">
        <v>26</v>
      </c>
      <c r="C16" s="24">
        <v>2.0</v>
      </c>
      <c r="D16" s="24">
        <v>1.0</v>
      </c>
      <c r="F16" s="27" t="s">
        <v>39</v>
      </c>
      <c r="G16" s="27" t="s">
        <v>40</v>
      </c>
      <c r="H16" s="32" t="s">
        <v>41</v>
      </c>
      <c r="I16" s="27" t="s">
        <v>42</v>
      </c>
      <c r="J16" s="27" t="s">
        <v>43</v>
      </c>
    </row>
    <row r="17">
      <c r="A17" s="24">
        <v>16.0</v>
      </c>
      <c r="B17" s="24" t="s">
        <v>21</v>
      </c>
      <c r="C17" s="24">
        <v>4.0</v>
      </c>
      <c r="D17" s="24">
        <v>1.0</v>
      </c>
      <c r="F17" s="33">
        <f>G24</f>
        <v>87</v>
      </c>
      <c r="G17" s="34">
        <f>COUNTIF(D2:D104,1)</f>
        <v>46</v>
      </c>
      <c r="H17" s="35">
        <f t="shared" ref="H17:I17" si="3">H5</f>
        <v>0.5287356322</v>
      </c>
      <c r="I17" s="36">
        <f t="shared" si="3"/>
        <v>41</v>
      </c>
      <c r="J17" s="37">
        <f>1-H5</f>
        <v>0.4712643678</v>
      </c>
    </row>
    <row r="18">
      <c r="A18" s="24">
        <v>17.0</v>
      </c>
      <c r="B18" s="24" t="s">
        <v>26</v>
      </c>
      <c r="C18" s="24">
        <v>3.0</v>
      </c>
      <c r="D18" s="24">
        <v>1.0</v>
      </c>
    </row>
    <row r="19">
      <c r="A19" s="24">
        <v>18.0</v>
      </c>
      <c r="B19" s="24" t="s">
        <v>21</v>
      </c>
      <c r="C19" s="24">
        <v>2.0</v>
      </c>
      <c r="D19" s="24">
        <v>0.0</v>
      </c>
      <c r="F19" s="27"/>
      <c r="G19" s="38" t="s">
        <v>44</v>
      </c>
      <c r="H19" s="38" t="s">
        <v>45</v>
      </c>
      <c r="I19" s="38" t="s">
        <v>46</v>
      </c>
      <c r="J19" s="27" t="s">
        <v>47</v>
      </c>
      <c r="K19" s="27" t="s">
        <v>48</v>
      </c>
      <c r="L19" s="27" t="s">
        <v>43</v>
      </c>
    </row>
    <row r="20">
      <c r="A20" s="24">
        <v>19.0</v>
      </c>
      <c r="B20" s="24" t="s">
        <v>26</v>
      </c>
      <c r="C20" s="24">
        <v>2.0</v>
      </c>
      <c r="D20" s="24">
        <v>1.0</v>
      </c>
      <c r="F20" s="40" t="s">
        <v>58</v>
      </c>
      <c r="G20" s="29">
        <f>COUNTIF($C$2:$C$91,1)</f>
        <v>30</v>
      </c>
      <c r="H20" s="29">
        <f t="shared" ref="H20:H24" si="4">G20/87</f>
        <v>0.3448275862</v>
      </c>
      <c r="I20" s="29">
        <f>COUNTIFS($C$2:$C$91,1,$D$2:$D$91,1)</f>
        <v>11</v>
      </c>
      <c r="J20" s="29">
        <f>COUNTIFS($C$2:$C$91,1,$D$2:$D$91,1)/87</f>
        <v>0.1264367816</v>
      </c>
      <c r="K20" s="29">
        <f>COUNTIFS($C$2:$C$91,1,$D$2:$D$91,0)</f>
        <v>19</v>
      </c>
      <c r="L20" s="29">
        <f t="shared" ref="L20:L23" si="5">K20/87</f>
        <v>0.2183908046</v>
      </c>
    </row>
    <row r="21">
      <c r="A21" s="24">
        <v>20.0</v>
      </c>
      <c r="B21" s="24" t="s">
        <v>26</v>
      </c>
      <c r="C21" s="24">
        <v>3.0</v>
      </c>
      <c r="D21" s="24">
        <v>1.0</v>
      </c>
      <c r="F21" s="40" t="s">
        <v>59</v>
      </c>
      <c r="G21" s="29">
        <f>COUNTIF($C$2:$C$91,2)</f>
        <v>32</v>
      </c>
      <c r="H21" s="29">
        <f t="shared" si="4"/>
        <v>0.367816092</v>
      </c>
      <c r="I21" s="29">
        <f>COUNTIFS($C$2:$C$91,2,$D$2:$D$91,1)</f>
        <v>18</v>
      </c>
      <c r="J21" s="29">
        <f t="shared" ref="J21:J24" si="6">I21/87</f>
        <v>0.2068965517</v>
      </c>
      <c r="K21" s="29">
        <f>COUNTIFS($C$2:$C$91,2,$D$2:$D$91,0)</f>
        <v>14</v>
      </c>
      <c r="L21" s="29">
        <f t="shared" si="5"/>
        <v>0.1609195402</v>
      </c>
    </row>
    <row r="22">
      <c r="A22" s="24">
        <v>21.0</v>
      </c>
      <c r="B22" s="24" t="s">
        <v>21</v>
      </c>
      <c r="C22" s="24">
        <v>4.0</v>
      </c>
      <c r="D22" s="24">
        <v>0.0</v>
      </c>
      <c r="F22" s="40" t="s">
        <v>60</v>
      </c>
      <c r="G22" s="29">
        <f>COUNTIF($C$2:$C$91,3)</f>
        <v>6</v>
      </c>
      <c r="H22" s="29">
        <f t="shared" si="4"/>
        <v>0.06896551724</v>
      </c>
      <c r="I22" s="29">
        <f>COUNTIFS($C$2:$C$91,3,$D$2:$D$91,1)</f>
        <v>6</v>
      </c>
      <c r="J22" s="29">
        <f t="shared" si="6"/>
        <v>0.06896551724</v>
      </c>
      <c r="K22" s="29">
        <f>COUNTIFS($C$2:$C$91,3,$D$2:$D$91,0)</f>
        <v>0</v>
      </c>
      <c r="L22" s="29">
        <f t="shared" si="5"/>
        <v>0</v>
      </c>
    </row>
    <row r="23">
      <c r="A23" s="24">
        <v>22.0</v>
      </c>
      <c r="B23" s="24" t="s">
        <v>17</v>
      </c>
      <c r="C23" s="24">
        <v>1.0</v>
      </c>
      <c r="D23" s="24">
        <v>0.0</v>
      </c>
      <c r="F23" s="40" t="s">
        <v>61</v>
      </c>
      <c r="G23" s="29">
        <f>COUNTIF($C$2:$C$91,4)</f>
        <v>19</v>
      </c>
      <c r="H23" s="29">
        <f t="shared" si="4"/>
        <v>0.2183908046</v>
      </c>
      <c r="I23" s="29">
        <f>COUNTIFS($C$2:$C$91,4,$D$2:$D$91,1)</f>
        <v>11</v>
      </c>
      <c r="J23" s="29">
        <f t="shared" si="6"/>
        <v>0.1264367816</v>
      </c>
      <c r="K23" s="29">
        <f>COUNTIFS($C$2:$C$91,4,$D$2:$D$91,0)</f>
        <v>8</v>
      </c>
      <c r="L23" s="29">
        <f t="shared" si="5"/>
        <v>0.09195402299</v>
      </c>
    </row>
    <row r="24">
      <c r="A24" s="24">
        <v>23.0</v>
      </c>
      <c r="B24" s="24" t="s">
        <v>17</v>
      </c>
      <c r="C24" s="24">
        <v>1.0</v>
      </c>
      <c r="D24" s="24">
        <v>1.0</v>
      </c>
      <c r="F24" s="27" t="s">
        <v>44</v>
      </c>
      <c r="G24" s="33">
        <f>SUM(G20:G23)</f>
        <v>87</v>
      </c>
      <c r="H24" s="29">
        <f t="shared" si="4"/>
        <v>1</v>
      </c>
      <c r="I24" s="34">
        <f>SUM(I20:I23)</f>
        <v>46</v>
      </c>
      <c r="J24" s="29">
        <f t="shared" si="6"/>
        <v>0.5287356322</v>
      </c>
      <c r="K24" s="29">
        <f t="shared" ref="K24:L24" si="7">SUM(K20:K23)</f>
        <v>41</v>
      </c>
      <c r="L24" s="29">
        <f t="shared" si="7"/>
        <v>0.4712643678</v>
      </c>
    </row>
    <row r="25">
      <c r="A25" s="24">
        <v>24.0</v>
      </c>
      <c r="B25" s="24" t="s">
        <v>21</v>
      </c>
      <c r="C25" s="24">
        <v>2.0</v>
      </c>
      <c r="D25" s="24">
        <v>0.0</v>
      </c>
    </row>
    <row r="26">
      <c r="A26" s="24">
        <v>25.0</v>
      </c>
      <c r="B26" s="24" t="s">
        <v>21</v>
      </c>
      <c r="C26" s="24">
        <v>4.0</v>
      </c>
      <c r="D26" s="24">
        <v>1.0</v>
      </c>
    </row>
    <row r="27">
      <c r="A27" s="24">
        <v>26.0</v>
      </c>
      <c r="B27" s="24" t="s">
        <v>22</v>
      </c>
      <c r="C27" s="24">
        <v>2.0</v>
      </c>
      <c r="D27" s="24">
        <v>0.0</v>
      </c>
    </row>
    <row r="28">
      <c r="A28" s="24">
        <v>27.0</v>
      </c>
      <c r="B28" s="24" t="s">
        <v>22</v>
      </c>
      <c r="C28" s="24">
        <v>1.0</v>
      </c>
      <c r="D28" s="24">
        <v>1.0</v>
      </c>
    </row>
    <row r="29">
      <c r="A29" s="24">
        <v>28.0</v>
      </c>
      <c r="B29" s="24" t="s">
        <v>26</v>
      </c>
      <c r="C29" s="24">
        <v>2.0</v>
      </c>
      <c r="D29" s="24">
        <v>1.0</v>
      </c>
    </row>
    <row r="30">
      <c r="A30" s="24">
        <v>29.0</v>
      </c>
      <c r="B30" s="24" t="s">
        <v>21</v>
      </c>
      <c r="C30" s="24">
        <v>2.0</v>
      </c>
      <c r="D30" s="24">
        <v>0.0</v>
      </c>
    </row>
    <row r="31">
      <c r="A31" s="24">
        <v>30.0</v>
      </c>
      <c r="B31" s="24" t="s">
        <v>22</v>
      </c>
      <c r="C31" s="24">
        <v>2.0</v>
      </c>
      <c r="D31" s="24">
        <v>1.0</v>
      </c>
    </row>
    <row r="32">
      <c r="A32" s="24">
        <v>31.0</v>
      </c>
      <c r="B32" s="24" t="s">
        <v>26</v>
      </c>
      <c r="C32" s="24">
        <v>4.0</v>
      </c>
      <c r="D32" s="24">
        <v>1.0</v>
      </c>
    </row>
    <row r="33">
      <c r="A33" s="24">
        <v>32.0</v>
      </c>
      <c r="B33" s="24" t="s">
        <v>22</v>
      </c>
      <c r="C33" s="24">
        <v>1.0</v>
      </c>
      <c r="D33" s="24">
        <v>1.0</v>
      </c>
    </row>
    <row r="34">
      <c r="A34" s="24">
        <v>33.0</v>
      </c>
      <c r="B34" s="24" t="s">
        <v>26</v>
      </c>
      <c r="C34" s="24">
        <v>2.0</v>
      </c>
      <c r="D34" s="24">
        <v>0.0</v>
      </c>
    </row>
    <row r="35">
      <c r="A35" s="24">
        <v>34.0</v>
      </c>
      <c r="B35" s="24" t="s">
        <v>17</v>
      </c>
      <c r="C35" s="24">
        <v>1.0</v>
      </c>
      <c r="D35" s="24">
        <v>0.0</v>
      </c>
    </row>
    <row r="36">
      <c r="A36" s="24">
        <v>35.0</v>
      </c>
      <c r="B36" s="24" t="s">
        <v>22</v>
      </c>
      <c r="C36" s="24">
        <v>2.0</v>
      </c>
      <c r="D36" s="24">
        <v>1.0</v>
      </c>
    </row>
    <row r="37">
      <c r="A37" s="24">
        <v>36.0</v>
      </c>
      <c r="B37" s="24" t="s">
        <v>22</v>
      </c>
      <c r="C37" s="24">
        <v>2.0</v>
      </c>
      <c r="D37" s="24">
        <v>1.0</v>
      </c>
    </row>
    <row r="38">
      <c r="A38" s="24">
        <v>37.0</v>
      </c>
      <c r="B38" s="24" t="s">
        <v>26</v>
      </c>
      <c r="C38" s="24">
        <v>4.0</v>
      </c>
      <c r="D38" s="24">
        <v>1.0</v>
      </c>
    </row>
    <row r="39">
      <c r="A39" s="24">
        <v>38.0</v>
      </c>
      <c r="B39" s="24" t="s">
        <v>17</v>
      </c>
      <c r="C39" s="24">
        <v>1.0</v>
      </c>
      <c r="D39" s="24">
        <v>0.0</v>
      </c>
    </row>
    <row r="40">
      <c r="A40" s="24">
        <v>39.0</v>
      </c>
      <c r="B40" s="24" t="s">
        <v>26</v>
      </c>
      <c r="C40" s="24">
        <v>4.0</v>
      </c>
      <c r="D40" s="24">
        <v>1.0</v>
      </c>
    </row>
    <row r="41">
      <c r="A41" s="24">
        <v>40.0</v>
      </c>
      <c r="B41" s="24" t="s">
        <v>17</v>
      </c>
      <c r="C41" s="24">
        <v>1.0</v>
      </c>
      <c r="D41" s="24">
        <v>1.0</v>
      </c>
    </row>
    <row r="42">
      <c r="A42" s="24">
        <v>41.0</v>
      </c>
      <c r="B42" s="24" t="s">
        <v>21</v>
      </c>
      <c r="C42" s="24">
        <v>4.0</v>
      </c>
      <c r="D42" s="24">
        <v>0.0</v>
      </c>
    </row>
    <row r="43">
      <c r="A43" s="24">
        <v>42.0</v>
      </c>
      <c r="B43" s="24" t="s">
        <v>21</v>
      </c>
      <c r="C43" s="24">
        <v>2.0</v>
      </c>
      <c r="D43" s="24">
        <v>0.0</v>
      </c>
    </row>
    <row r="44">
      <c r="A44" s="24">
        <v>43.0</v>
      </c>
      <c r="B44" s="24" t="s">
        <v>26</v>
      </c>
      <c r="C44" s="24">
        <v>3.0</v>
      </c>
      <c r="D44" s="24">
        <v>1.0</v>
      </c>
    </row>
    <row r="45">
      <c r="A45" s="24">
        <v>44.0</v>
      </c>
      <c r="B45" s="24" t="s">
        <v>17</v>
      </c>
      <c r="C45" s="24">
        <v>1.0</v>
      </c>
      <c r="D45" s="24">
        <v>0.0</v>
      </c>
    </row>
    <row r="46">
      <c r="A46" s="24">
        <v>45.0</v>
      </c>
      <c r="B46" s="24" t="s">
        <v>22</v>
      </c>
      <c r="C46" s="24">
        <v>1.0</v>
      </c>
      <c r="D46" s="24">
        <v>0.0</v>
      </c>
    </row>
    <row r="47">
      <c r="A47" s="24">
        <v>46.0</v>
      </c>
      <c r="B47" s="24" t="s">
        <v>21</v>
      </c>
      <c r="C47" s="24">
        <v>4.0</v>
      </c>
      <c r="D47" s="24">
        <v>1.0</v>
      </c>
    </row>
    <row r="48">
      <c r="A48" s="24">
        <v>47.0</v>
      </c>
      <c r="B48" s="24" t="s">
        <v>17</v>
      </c>
      <c r="C48" s="24">
        <v>1.0</v>
      </c>
      <c r="D48" s="24">
        <v>1.0</v>
      </c>
    </row>
    <row r="49">
      <c r="A49" s="24">
        <v>48.0</v>
      </c>
      <c r="B49" s="24" t="s">
        <v>22</v>
      </c>
      <c r="C49" s="24">
        <v>1.0</v>
      </c>
      <c r="D49" s="24">
        <v>0.0</v>
      </c>
    </row>
    <row r="50">
      <c r="A50" s="24">
        <v>49.0</v>
      </c>
      <c r="B50" s="24" t="s">
        <v>21</v>
      </c>
      <c r="C50" s="24">
        <v>2.0</v>
      </c>
      <c r="D50" s="24">
        <v>0.0</v>
      </c>
    </row>
    <row r="51">
      <c r="A51" s="24">
        <v>50.0</v>
      </c>
      <c r="B51" s="24" t="s">
        <v>26</v>
      </c>
      <c r="C51" s="24">
        <v>4.0</v>
      </c>
      <c r="D51" s="24">
        <v>0.0</v>
      </c>
    </row>
    <row r="52">
      <c r="A52" s="24">
        <v>51.0</v>
      </c>
      <c r="B52" s="24" t="s">
        <v>26</v>
      </c>
      <c r="C52" s="24">
        <v>3.0</v>
      </c>
      <c r="D52" s="24">
        <v>1.0</v>
      </c>
    </row>
    <row r="53">
      <c r="A53" s="24">
        <v>52.0</v>
      </c>
      <c r="B53" s="24" t="s">
        <v>22</v>
      </c>
      <c r="C53" s="24">
        <v>2.0</v>
      </c>
      <c r="D53" s="24">
        <v>1.0</v>
      </c>
    </row>
    <row r="54">
      <c r="A54" s="24">
        <v>53.0</v>
      </c>
      <c r="B54" s="24" t="s">
        <v>17</v>
      </c>
      <c r="C54" s="24">
        <v>1.0</v>
      </c>
      <c r="D54" s="24">
        <v>1.0</v>
      </c>
    </row>
    <row r="55">
      <c r="A55" s="24">
        <v>54.0</v>
      </c>
      <c r="B55" s="24" t="s">
        <v>21</v>
      </c>
      <c r="C55" s="24">
        <v>2.0</v>
      </c>
      <c r="D55" s="24">
        <v>0.0</v>
      </c>
    </row>
    <row r="56">
      <c r="A56" s="24">
        <v>55.0</v>
      </c>
      <c r="B56" s="24" t="s">
        <v>22</v>
      </c>
      <c r="C56" s="24">
        <v>2.0</v>
      </c>
      <c r="D56" s="24">
        <v>0.0</v>
      </c>
    </row>
    <row r="57">
      <c r="A57" s="24">
        <v>56.0</v>
      </c>
      <c r="B57" s="24" t="s">
        <v>22</v>
      </c>
      <c r="C57" s="24">
        <v>2.0</v>
      </c>
      <c r="D57" s="24">
        <v>0.0</v>
      </c>
    </row>
    <row r="58">
      <c r="A58" s="24">
        <v>57.0</v>
      </c>
      <c r="B58" s="24" t="s">
        <v>17</v>
      </c>
      <c r="C58" s="24">
        <v>1.0</v>
      </c>
      <c r="D58" s="24">
        <v>1.0</v>
      </c>
    </row>
    <row r="59">
      <c r="A59" s="24">
        <v>58.0</v>
      </c>
      <c r="B59" s="24" t="s">
        <v>21</v>
      </c>
      <c r="C59" s="24">
        <v>4.0</v>
      </c>
      <c r="D59" s="24">
        <v>0.0</v>
      </c>
    </row>
    <row r="60">
      <c r="A60" s="24">
        <v>59.0</v>
      </c>
      <c r="B60" s="24" t="s">
        <v>17</v>
      </c>
      <c r="C60" s="24">
        <v>1.0</v>
      </c>
      <c r="D60" s="24">
        <v>0.0</v>
      </c>
    </row>
    <row r="61">
      <c r="A61" s="24">
        <v>60.0</v>
      </c>
      <c r="B61" s="24" t="s">
        <v>17</v>
      </c>
      <c r="C61" s="24">
        <v>1.0</v>
      </c>
      <c r="D61" s="24">
        <v>0.0</v>
      </c>
    </row>
    <row r="62">
      <c r="A62" s="24">
        <v>61.0</v>
      </c>
      <c r="B62" s="24" t="s">
        <v>26</v>
      </c>
      <c r="C62" s="24">
        <v>4.0</v>
      </c>
      <c r="D62" s="24">
        <v>0.0</v>
      </c>
    </row>
    <row r="63">
      <c r="A63" s="24">
        <v>62.0</v>
      </c>
      <c r="B63" s="24" t="s">
        <v>26</v>
      </c>
      <c r="C63" s="24">
        <v>2.0</v>
      </c>
      <c r="D63" s="24">
        <v>1.0</v>
      </c>
    </row>
    <row r="64">
      <c r="A64" s="24">
        <v>63.0</v>
      </c>
      <c r="B64" s="24" t="s">
        <v>17</v>
      </c>
      <c r="C64" s="24">
        <v>1.0</v>
      </c>
      <c r="D64" s="24">
        <v>0.0</v>
      </c>
    </row>
    <row r="65">
      <c r="A65" s="24">
        <v>64.0</v>
      </c>
      <c r="B65" s="24" t="s">
        <v>26</v>
      </c>
      <c r="C65" s="24">
        <v>2.0</v>
      </c>
      <c r="D65" s="24">
        <v>1.0</v>
      </c>
    </row>
    <row r="66">
      <c r="A66" s="24">
        <v>65.0</v>
      </c>
      <c r="B66" s="24" t="s">
        <v>21</v>
      </c>
      <c r="C66" s="24">
        <v>2.0</v>
      </c>
      <c r="D66" s="24">
        <v>1.0</v>
      </c>
    </row>
    <row r="67">
      <c r="A67" s="24">
        <v>66.0</v>
      </c>
      <c r="B67" s="24" t="s">
        <v>17</v>
      </c>
      <c r="C67" s="24">
        <v>1.0</v>
      </c>
      <c r="D67" s="24">
        <v>0.0</v>
      </c>
    </row>
    <row r="68">
      <c r="A68" s="24">
        <v>67.0</v>
      </c>
      <c r="B68" s="24" t="s">
        <v>17</v>
      </c>
      <c r="C68" s="24">
        <v>1.0</v>
      </c>
      <c r="D68" s="24">
        <v>0.0</v>
      </c>
    </row>
    <row r="69">
      <c r="A69" s="24">
        <v>68.0</v>
      </c>
      <c r="B69" s="24" t="s">
        <v>26</v>
      </c>
      <c r="C69" s="24">
        <v>4.0</v>
      </c>
      <c r="D69" s="24">
        <v>0.0</v>
      </c>
    </row>
    <row r="70">
      <c r="A70" s="24">
        <v>69.0</v>
      </c>
      <c r="B70" s="24" t="s">
        <v>17</v>
      </c>
      <c r="C70" s="24">
        <v>1.0</v>
      </c>
      <c r="D70" s="24">
        <v>0.0</v>
      </c>
    </row>
    <row r="71">
      <c r="A71" s="24">
        <v>70.0</v>
      </c>
      <c r="B71" s="24" t="s">
        <v>21</v>
      </c>
      <c r="C71" s="24">
        <v>4.0</v>
      </c>
      <c r="D71" s="24">
        <v>0.0</v>
      </c>
    </row>
    <row r="72">
      <c r="A72" s="24">
        <v>71.0</v>
      </c>
      <c r="B72" s="24" t="s">
        <v>26</v>
      </c>
      <c r="C72" s="24">
        <v>2.0</v>
      </c>
      <c r="D72" s="24">
        <v>1.0</v>
      </c>
    </row>
    <row r="73">
      <c r="A73" s="24">
        <v>72.0</v>
      </c>
      <c r="B73" s="24" t="s">
        <v>26</v>
      </c>
      <c r="C73" s="24">
        <v>2.0</v>
      </c>
      <c r="D73" s="24">
        <v>1.0</v>
      </c>
    </row>
    <row r="74">
      <c r="A74" s="24">
        <v>73.0</v>
      </c>
      <c r="B74" s="24" t="s">
        <v>26</v>
      </c>
      <c r="C74" s="24">
        <v>3.0</v>
      </c>
      <c r="D74" s="24">
        <v>1.0</v>
      </c>
    </row>
    <row r="75">
      <c r="A75" s="24">
        <v>74.0</v>
      </c>
      <c r="B75" s="24" t="s">
        <v>17</v>
      </c>
      <c r="C75" s="24">
        <v>1.0</v>
      </c>
      <c r="D75" s="24">
        <v>0.0</v>
      </c>
    </row>
    <row r="76">
      <c r="A76" s="24">
        <v>75.0</v>
      </c>
      <c r="B76" s="24" t="s">
        <v>17</v>
      </c>
      <c r="C76" s="24">
        <v>1.0</v>
      </c>
      <c r="D76" s="24">
        <v>1.0</v>
      </c>
    </row>
    <row r="77">
      <c r="A77" s="24">
        <v>76.0</v>
      </c>
      <c r="B77" s="24" t="s">
        <v>17</v>
      </c>
      <c r="C77" s="24">
        <v>1.0</v>
      </c>
      <c r="D77" s="24">
        <v>1.0</v>
      </c>
    </row>
    <row r="78">
      <c r="A78" s="24">
        <v>77.0</v>
      </c>
      <c r="B78" s="24" t="s">
        <v>21</v>
      </c>
      <c r="C78" s="24">
        <v>2.0</v>
      </c>
      <c r="D78" s="24">
        <v>0.0</v>
      </c>
    </row>
    <row r="79">
      <c r="A79" s="24">
        <v>78.0</v>
      </c>
      <c r="B79" s="24" t="s">
        <v>22</v>
      </c>
      <c r="C79" s="24">
        <v>1.0</v>
      </c>
      <c r="D79" s="24">
        <v>0.0</v>
      </c>
    </row>
    <row r="80">
      <c r="A80" s="24">
        <v>79.0</v>
      </c>
      <c r="B80" s="24" t="s">
        <v>17</v>
      </c>
      <c r="C80" s="24">
        <v>1.0</v>
      </c>
      <c r="D80" s="24">
        <v>0.0</v>
      </c>
    </row>
    <row r="81">
      <c r="A81" s="24">
        <v>80.0</v>
      </c>
      <c r="B81" s="24" t="s">
        <v>22</v>
      </c>
      <c r="C81" s="24">
        <v>1.0</v>
      </c>
      <c r="D81" s="24">
        <v>0.0</v>
      </c>
    </row>
    <row r="82">
      <c r="A82" s="24">
        <v>81.0</v>
      </c>
      <c r="B82" s="24" t="s">
        <v>21</v>
      </c>
      <c r="C82" s="24">
        <v>2.0</v>
      </c>
      <c r="D82" s="24">
        <v>0.0</v>
      </c>
    </row>
    <row r="83">
      <c r="A83" s="24">
        <v>82.0</v>
      </c>
      <c r="B83" s="24" t="s">
        <v>22</v>
      </c>
      <c r="C83" s="24">
        <v>1.0</v>
      </c>
      <c r="D83" s="24">
        <v>0.0</v>
      </c>
    </row>
    <row r="84">
      <c r="A84" s="24">
        <v>83.0</v>
      </c>
      <c r="B84" s="24" t="s">
        <v>26</v>
      </c>
      <c r="C84" s="24">
        <v>4.0</v>
      </c>
      <c r="D84" s="24">
        <v>1.0</v>
      </c>
    </row>
    <row r="85">
      <c r="A85" s="24">
        <v>84.0</v>
      </c>
      <c r="B85" s="24" t="s">
        <v>22</v>
      </c>
      <c r="C85" s="24">
        <v>2.0</v>
      </c>
      <c r="D85" s="24">
        <v>1.0</v>
      </c>
    </row>
    <row r="86">
      <c r="A86" s="24">
        <v>85.0</v>
      </c>
      <c r="B86" s="24" t="s">
        <v>22</v>
      </c>
      <c r="C86" s="24">
        <v>2.0</v>
      </c>
      <c r="D86" s="24">
        <v>0.0</v>
      </c>
    </row>
    <row r="87">
      <c r="A87" s="24">
        <v>86.0</v>
      </c>
      <c r="B87" s="24" t="s">
        <v>26</v>
      </c>
      <c r="C87" s="24">
        <v>4.0</v>
      </c>
      <c r="D87" s="24">
        <v>1.0</v>
      </c>
    </row>
    <row r="88">
      <c r="A88" s="24">
        <v>87.0</v>
      </c>
      <c r="B88" s="24" t="s">
        <v>17</v>
      </c>
      <c r="C88" s="24">
        <v>1.0</v>
      </c>
      <c r="D88" s="24">
        <v>0.0</v>
      </c>
    </row>
    <row r="89">
      <c r="A89" s="62"/>
      <c r="B89" s="66"/>
      <c r="C89" s="62"/>
      <c r="D89" s="62"/>
    </row>
    <row r="90">
      <c r="A90" s="62"/>
      <c r="B90" s="66"/>
      <c r="C90" s="62"/>
      <c r="D90" s="62"/>
    </row>
    <row r="91">
      <c r="A91" s="62"/>
      <c r="B91" s="66"/>
      <c r="C91" s="62"/>
      <c r="D91" s="62"/>
    </row>
  </sheetData>
  <autoFilter ref="$A$1:$D$88"/>
  <mergeCells count="1">
    <mergeCell ref="F15:G15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A2" s="67"/>
      <c r="B2" s="68" t="s">
        <v>68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4">
      <c r="A4" s="69"/>
      <c r="B4" s="70" t="s">
        <v>37</v>
      </c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>
      <c r="B5" s="43" t="s">
        <v>39</v>
      </c>
      <c r="C5" s="43" t="s">
        <v>40</v>
      </c>
      <c r="D5" s="71" t="s">
        <v>41</v>
      </c>
      <c r="E5" s="43" t="s">
        <v>42</v>
      </c>
      <c r="F5" s="43" t="s">
        <v>43</v>
      </c>
      <c r="H5" s="23" t="s">
        <v>69</v>
      </c>
      <c r="I5" s="23" t="s">
        <v>70</v>
      </c>
    </row>
    <row r="6">
      <c r="B6" s="72">
        <f>('Partido 1'!F10+'Partido 2'!F3+'Partido 3'!F3+'Partido 4'!F4+'Partido 5'!F5)/5</f>
        <v>91.2</v>
      </c>
      <c r="C6" s="73">
        <f>('Partido 1'!G10+'Partido 2'!G3+'Partido 3'!G3+'Partido 4'!G4+'Partido 5'!G5)/5</f>
        <v>48</v>
      </c>
      <c r="D6" s="74">
        <f>('Partido 1'!H10+'Partido 2'!H3+'Partido 3'!H3+'Partido 4'!H4+'Partido 5'!H5)/5</f>
        <v>0.5253735251</v>
      </c>
      <c r="E6" s="75">
        <f>('Partido 1'!I10+'Partido 2'!I3+'Partido 3'!I3+'Partido 4'!I4+'Partido 5'!I5)/5</f>
        <v>43.2</v>
      </c>
      <c r="F6" s="76">
        <f>('Partido 1'!J10+'Partido 2'!J3+'Partido 3'!J3+'Partido 4'!J4+'Partido 5'!J5)/5</f>
        <v>0.4746264749</v>
      </c>
    </row>
    <row r="7">
      <c r="K7" s="77" t="s">
        <v>71</v>
      </c>
      <c r="L7" s="12"/>
    </row>
    <row r="8">
      <c r="C8" s="50" t="s">
        <v>44</v>
      </c>
      <c r="D8" s="50" t="s">
        <v>45</v>
      </c>
      <c r="E8" s="50" t="s">
        <v>46</v>
      </c>
      <c r="F8" s="23" t="s">
        <v>47</v>
      </c>
      <c r="G8" s="23" t="s">
        <v>48</v>
      </c>
      <c r="H8" s="23" t="s">
        <v>43</v>
      </c>
      <c r="J8" s="64" t="s">
        <v>72</v>
      </c>
      <c r="K8" s="64" t="s">
        <v>73</v>
      </c>
      <c r="L8" s="64" t="s">
        <v>74</v>
      </c>
    </row>
    <row r="9">
      <c r="B9" s="23" t="s">
        <v>22</v>
      </c>
      <c r="C9" s="51">
        <f>('Partido 1'!G13+'Partido 2'!G6+'Partido 3'!G6+'Partido 4'!G7+'Partido 5'!G8)/5</f>
        <v>26.8</v>
      </c>
      <c r="D9" s="51">
        <f>('Partido 1'!H13+'Partido 2'!H6+'Partido 3'!H6+'Partido 4'!H7+'Partido 5'!H8)/5</f>
        <v>0.2929486002</v>
      </c>
      <c r="E9" s="52">
        <f>('Partido 1'!I13+'Partido 2'!I6+'Partido 3'!I6+'Partido 4'!I7+'Partido 5'!I8)/5</f>
        <v>12.2</v>
      </c>
      <c r="F9" s="51">
        <f>('Partido 1'!J13+'Partido 2'!J6+'Partido 3'!J6+'Partido 4'!J7+'Partido 5'!J8)/5</f>
        <v>0.132649092</v>
      </c>
      <c r="G9" s="52">
        <f>('Partido 1'!K13+'Partido 2'!K6+'Partido 3'!K6+'Partido 4'!K7+'Partido 5'!K8)/5</f>
        <v>14.6</v>
      </c>
      <c r="H9" s="53">
        <f>('Partido 1'!L13+'Partido 2'!L6+'Partido 3'!L6+'Partido 4'!L7+'Partido 5'!L8)/5</f>
        <v>0.1602995082</v>
      </c>
      <c r="J9" s="24">
        <f>D9</f>
        <v>0.2929486002</v>
      </c>
      <c r="K9" s="64">
        <v>0.0</v>
      </c>
      <c r="L9" s="24">
        <f t="shared" ref="L9:L12" si="1">J9</f>
        <v>0.2929486002</v>
      </c>
    </row>
    <row r="10">
      <c r="B10" s="23" t="s">
        <v>21</v>
      </c>
      <c r="C10" s="51">
        <f>('Partido 1'!G14+'Partido 2'!G7+'Partido 3'!G7+'Partido 4'!G8+'Partido 5'!G9)/5</f>
        <v>23</v>
      </c>
      <c r="D10" s="51">
        <f>('Partido 1'!H14+'Partido 2'!H7+'Partido 3'!H7+'Partido 4'!H8+'Partido 5'!H9)/5</f>
        <v>0.251785102</v>
      </c>
      <c r="E10" s="52">
        <f>('Partido 1'!I14+'Partido 2'!I7+'Partido 3'!I7+'Partido 4'!I8+'Partido 5'!I9)/5</f>
        <v>13</v>
      </c>
      <c r="F10" s="51">
        <f>('Partido 1'!J14+'Partido 2'!J7+'Partido 3'!J7+'Partido 4'!J8+'Partido 5'!J9)/5</f>
        <v>0.1416915602</v>
      </c>
      <c r="G10" s="52">
        <f>('Partido 1'!K14+'Partido 2'!K7+'Partido 3'!K7+'Partido 4'!K8+'Partido 5'!K9)/5</f>
        <v>10</v>
      </c>
      <c r="H10" s="53">
        <f>('Partido 1'!L14+'Partido 2'!L7+'Partido 3'!L7+'Partido 4'!L8+'Partido 5'!L9)/5</f>
        <v>0.1100935417</v>
      </c>
      <c r="J10" s="24">
        <f t="shared" ref="J10:J12" si="2">J9+D10</f>
        <v>0.5447337021</v>
      </c>
      <c r="K10" s="24">
        <f t="shared" ref="K10:K12" si="3">L9</f>
        <v>0.2929486002</v>
      </c>
      <c r="L10" s="24">
        <f t="shared" si="1"/>
        <v>0.5447337021</v>
      </c>
    </row>
    <row r="11">
      <c r="B11" s="23" t="s">
        <v>26</v>
      </c>
      <c r="C11" s="51">
        <f>('Partido 1'!G15+'Partido 2'!G8+'Partido 3'!G8+'Partido 4'!G9+'Partido 5'!G10)/5</f>
        <v>20.4</v>
      </c>
      <c r="D11" s="51">
        <f>('Partido 1'!H15+'Partido 2'!H8+'Partido 3'!H8+'Partido 4'!H9+'Partido 5'!H10)/5</f>
        <v>0.2251203933</v>
      </c>
      <c r="E11" s="52">
        <f>('Partido 1'!I15+'Partido 2'!I8+'Partido 3'!I8+'Partido 4'!I9+'Partido 5'!I10)/5</f>
        <v>15</v>
      </c>
      <c r="F11" s="51">
        <f>('Partido 1'!J15+'Partido 2'!J8+'Partido 3'!J8+'Partido 4'!J9+'Partido 5'!J10)/5</f>
        <v>0.1664332992</v>
      </c>
      <c r="G11" s="52">
        <f>('Partido 1'!K15+'Partido 2'!K8+'Partido 3'!K8+'Partido 4'!K9+'Partido 5'!K10)/5</f>
        <v>5.4</v>
      </c>
      <c r="H11" s="53">
        <f>('Partido 1'!L15+'Partido 2'!L8+'Partido 3'!L8+'Partido 4'!L9+'Partido 5'!L10)/5</f>
        <v>0.05868709411</v>
      </c>
      <c r="J11" s="24">
        <f t="shared" si="2"/>
        <v>0.7698540955</v>
      </c>
      <c r="K11" s="24">
        <f t="shared" si="3"/>
        <v>0.5447337021</v>
      </c>
      <c r="L11" s="24">
        <f t="shared" si="1"/>
        <v>0.7698540955</v>
      </c>
    </row>
    <row r="12">
      <c r="B12" s="23" t="s">
        <v>17</v>
      </c>
      <c r="C12" s="51">
        <f>('Partido 1'!G16+'Partido 2'!G9+'Partido 3'!G9+'Partido 4'!G10+'Partido 5'!G11)/5</f>
        <v>21</v>
      </c>
      <c r="D12" s="51">
        <f>('Partido 1'!H16+'Partido 2'!H9+'Partido 3'!H9+'Partido 4'!H10+'Partido 5'!H11)/5</f>
        <v>0.2301459045</v>
      </c>
      <c r="E12" s="52">
        <f>('Partido 1'!I16+'Partido 2'!I9+'Partido 3'!I9+'Partido 4'!I10+'Partido 5'!I11)/5</f>
        <v>7.8</v>
      </c>
      <c r="F12" s="51">
        <f>('Partido 1'!J16+'Partido 2'!J9+'Partido 3'!J9+'Partido 4'!J10+'Partido 5'!J11)/5</f>
        <v>0.0845995736</v>
      </c>
      <c r="G12" s="52">
        <f>('Partido 1'!K16+'Partido 2'!K9+'Partido 3'!K9+'Partido 4'!K10+'Partido 5'!K11)/5</f>
        <v>13.2</v>
      </c>
      <c r="H12" s="53">
        <f>('Partido 1'!L16+'Partido 2'!L9+'Partido 3'!L9+'Partido 4'!L10+'Partido 5'!L11)/5</f>
        <v>0.1455463309</v>
      </c>
      <c r="J12" s="24">
        <f t="shared" si="2"/>
        <v>1</v>
      </c>
      <c r="K12" s="24">
        <f t="shared" si="3"/>
        <v>0.7698540955</v>
      </c>
      <c r="L12" s="24">
        <f t="shared" si="1"/>
        <v>1</v>
      </c>
    </row>
    <row r="13">
      <c r="B13" s="23" t="s">
        <v>44</v>
      </c>
      <c r="C13" s="54">
        <f>('Partido 1'!G17+'Partido 2'!G10+'Partido 3'!G10+'Partido 4'!G11+'Partido 5'!G12)/5</f>
        <v>91.2</v>
      </c>
      <c r="D13" s="78">
        <f>SUM(D9:D12)</f>
        <v>1</v>
      </c>
      <c r="E13" s="55">
        <f>('Partido 1'!I17+'Partido 2'!I10+'Partido 3'!I10+'Partido 4'!I11+'Partido 5'!I12)/5</f>
        <v>48</v>
      </c>
      <c r="F13" s="56">
        <f t="shared" ref="F13:H13" si="4">SUM(F9:F12)</f>
        <v>0.5253735251</v>
      </c>
      <c r="G13" s="48">
        <f t="shared" si="4"/>
        <v>43.2</v>
      </c>
      <c r="H13" s="57">
        <f t="shared" si="4"/>
        <v>0.4746264749</v>
      </c>
    </row>
    <row r="16">
      <c r="A16" s="69"/>
      <c r="B16" s="70" t="s">
        <v>62</v>
      </c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B17" s="43" t="s">
        <v>39</v>
      </c>
      <c r="C17" s="43" t="s">
        <v>40</v>
      </c>
      <c r="D17" s="71" t="s">
        <v>41</v>
      </c>
      <c r="E17" s="43" t="s">
        <v>42</v>
      </c>
      <c r="F17" s="43" t="s">
        <v>43</v>
      </c>
    </row>
    <row r="18">
      <c r="B18" s="72">
        <f t="shared" ref="B18:F18" si="5">B6</f>
        <v>91.2</v>
      </c>
      <c r="C18" s="73">
        <f t="shared" si="5"/>
        <v>48</v>
      </c>
      <c r="D18" s="74">
        <f t="shared" si="5"/>
        <v>0.5253735251</v>
      </c>
      <c r="E18" s="75">
        <f t="shared" si="5"/>
        <v>43.2</v>
      </c>
      <c r="F18" s="76">
        <f t="shared" si="5"/>
        <v>0.4746264749</v>
      </c>
    </row>
    <row r="19">
      <c r="J19" s="79"/>
      <c r="K19" s="77" t="s">
        <v>71</v>
      </c>
      <c r="L19" s="12"/>
    </row>
    <row r="20">
      <c r="B20" s="27"/>
      <c r="C20" s="38" t="s">
        <v>44</v>
      </c>
      <c r="D20" s="38" t="s">
        <v>45</v>
      </c>
      <c r="E20" s="38" t="s">
        <v>46</v>
      </c>
      <c r="F20" s="27" t="s">
        <v>47</v>
      </c>
      <c r="G20" s="27" t="s">
        <v>48</v>
      </c>
      <c r="H20" s="27" t="s">
        <v>43</v>
      </c>
      <c r="J20" s="80" t="s">
        <v>75</v>
      </c>
      <c r="K20" s="80" t="s">
        <v>73</v>
      </c>
      <c r="L20" s="80" t="s">
        <v>74</v>
      </c>
    </row>
    <row r="21">
      <c r="B21" s="81">
        <v>1.0</v>
      </c>
      <c r="C21" s="29">
        <f>('Partido 1'!G24+'Partido 2'!G17+'Partido 3'!G17+'Partido 4'!G18+'Partido 5'!G20)/5</f>
        <v>35</v>
      </c>
      <c r="D21" s="29">
        <f>('Partido 1'!H24+'Partido 2'!H17+'Partido 3'!H17+'Partido 4'!H18+'Partido 5'!H20)/5</f>
        <v>0.3823543927</v>
      </c>
      <c r="E21" s="29">
        <f>('Partido 1'!I24+'Partido 2'!I17+'Partido 3'!I17+'Partido 4'!I18+'Partido 5'!I20)/5</f>
        <v>14.4</v>
      </c>
      <c r="F21" s="29">
        <f>('Partido 1'!J24+'Partido 2'!J17+'Partido 3'!J17+'Partido 4'!J18+'Partido 5'!J20)/5</f>
        <v>0.1552326862</v>
      </c>
      <c r="G21" s="29">
        <f>('Partido 1'!K24+'Partido 2'!K17+'Partido 3'!K17+'Partido 4'!K18+'Partido 5'!K20)/5</f>
        <v>20.6</v>
      </c>
      <c r="H21" s="29">
        <f>('Partido 1'!L24+'Partido 2'!L17+'Partido 3'!L17+'Partido 4'!L18+'Partido 5'!L20)/5</f>
        <v>0.2271217065</v>
      </c>
      <c r="J21" s="24">
        <f>D21</f>
        <v>0.3823543927</v>
      </c>
      <c r="K21" s="64">
        <v>0.0</v>
      </c>
      <c r="L21" s="24">
        <f t="shared" ref="L21:L24" si="6">J21</f>
        <v>0.3823543927</v>
      </c>
    </row>
    <row r="22">
      <c r="B22" s="81">
        <v>2.0</v>
      </c>
      <c r="C22" s="29">
        <f>('Partido 1'!G25+'Partido 2'!G18+'Partido 3'!G18+'Partido 4'!G19+'Partido 5'!G21)/5</f>
        <v>31.8</v>
      </c>
      <c r="D22" s="29">
        <f>('Partido 1'!H25+'Partido 2'!H18+'Partido 3'!H18+'Partido 4'!H19+'Partido 5'!H21)/5</f>
        <v>0.3494498802</v>
      </c>
      <c r="E22" s="29">
        <f>('Partido 1'!I25+'Partido 2'!I18+'Partido 3'!I18+'Partido 4'!I19+'Partido 5'!I21)/5</f>
        <v>16.8</v>
      </c>
      <c r="F22" s="29">
        <f>('Partido 1'!J25+'Partido 2'!J18+'Partido 3'!J18+'Partido 4'!J19+'Partido 5'!J21)/5</f>
        <v>0.1851424245</v>
      </c>
      <c r="G22" s="29">
        <f>('Partido 1'!K25+'Partido 2'!K18+'Partido 3'!K18+'Partido 4'!K19+'Partido 5'!K21)/5</f>
        <v>15</v>
      </c>
      <c r="H22" s="29">
        <f>('Partido 1'!L25+'Partido 2'!L18+'Partido 3'!L18+'Partido 4'!L19+'Partido 5'!L21)/5</f>
        <v>0.1643074558</v>
      </c>
      <c r="J22" s="24">
        <f t="shared" ref="J22:J24" si="7">J21+D22</f>
        <v>0.7318042729</v>
      </c>
      <c r="K22" s="24">
        <f t="shared" ref="K22:K24" si="8">L21</f>
        <v>0.3823543927</v>
      </c>
      <c r="L22" s="24">
        <f t="shared" si="6"/>
        <v>0.7318042729</v>
      </c>
    </row>
    <row r="23">
      <c r="B23" s="81">
        <v>3.0</v>
      </c>
      <c r="C23" s="29">
        <f>('Partido 1'!G26+'Partido 2'!G19+'Partido 3'!G19+'Partido 4'!G20+'Partido 5'!G22)/5</f>
        <v>7</v>
      </c>
      <c r="D23" s="29">
        <f>('Partido 1'!H26+'Partido 2'!H19+'Partido 3'!H19+'Partido 4'!H20+'Partido 5'!H22)/5</f>
        <v>0.07624903197</v>
      </c>
      <c r="E23" s="29">
        <f>('Partido 1'!I26+'Partido 2'!I19+'Partido 3'!I19+'Partido 4'!I20+'Partido 5'!I22)/5</f>
        <v>6</v>
      </c>
      <c r="F23" s="29">
        <f>('Partido 1'!J26+'Partido 2'!J19+'Partido 3'!J19+'Partido 4'!J20+'Partido 5'!J22)/5</f>
        <v>0.06532725381</v>
      </c>
      <c r="G23" s="29">
        <f>('Partido 1'!K26+'Partido 2'!K19+'Partido 3'!K19+'Partido 4'!K20+'Partido 5'!K22)/5</f>
        <v>1</v>
      </c>
      <c r="H23" s="29">
        <f>('Partido 1'!L26+'Partido 2'!L19+'Partido 3'!L19+'Partido 4'!L20+'Partido 5'!L22)/5</f>
        <v>0.01092177815</v>
      </c>
      <c r="J23" s="24">
        <f t="shared" si="7"/>
        <v>0.8080533049</v>
      </c>
      <c r="K23" s="24">
        <f t="shared" si="8"/>
        <v>0.7318042729</v>
      </c>
      <c r="L23" s="24">
        <f t="shared" si="6"/>
        <v>0.8080533049</v>
      </c>
    </row>
    <row r="24">
      <c r="B24" s="81">
        <v>4.0</v>
      </c>
      <c r="C24" s="29">
        <f>('Partido 1'!G27+'Partido 2'!G20+'Partido 3'!G20+'Partido 4'!G21+'Partido 5'!G23)/5</f>
        <v>17.4</v>
      </c>
      <c r="D24" s="29">
        <f>('Partido 1'!H27+'Partido 2'!H20+'Partido 3'!H20+'Partido 4'!H21+'Partido 5'!H23)/5</f>
        <v>0.1919466951</v>
      </c>
      <c r="E24" s="29">
        <f>('Partido 1'!I27+'Partido 2'!I20+'Partido 3'!I20+'Partido 4'!I21+'Partido 5'!I23)/5</f>
        <v>10.8</v>
      </c>
      <c r="F24" s="29">
        <f>('Partido 1'!J27+'Partido 2'!J20+'Partido 3'!J20+'Partido 4'!J21+'Partido 5'!J23)/5</f>
        <v>0.1196711606</v>
      </c>
      <c r="G24" s="29">
        <f>('Partido 1'!K27+'Partido 2'!K20+'Partido 3'!K20+'Partido 4'!K21+'Partido 5'!K23)/5</f>
        <v>6.6</v>
      </c>
      <c r="H24" s="29">
        <f>('Partido 1'!L27+'Partido 2'!L20+'Partido 3'!L20+'Partido 4'!L21+'Partido 5'!L23)/5</f>
        <v>0.07227553453</v>
      </c>
      <c r="J24" s="24">
        <f t="shared" si="7"/>
        <v>1</v>
      </c>
      <c r="K24" s="24">
        <f t="shared" si="8"/>
        <v>0.8080533049</v>
      </c>
      <c r="L24" s="24">
        <f t="shared" si="6"/>
        <v>1</v>
      </c>
    </row>
    <row r="25">
      <c r="B25" s="27" t="s">
        <v>44</v>
      </c>
      <c r="C25" s="33">
        <f>('Partido 1'!G28+'Partido 2'!G21+'Partido 3'!G21+'Partido 4'!G22+'Partido 5'!G24)/5</f>
        <v>91.2</v>
      </c>
      <c r="D25" s="29">
        <f>('Partido 1'!H28+'Partido 2'!H21+'Partido 3'!H21+'Partido 4'!H22+'Partido 5'!H24)/5</f>
        <v>1</v>
      </c>
      <c r="E25" s="34">
        <f>('Partido 1'!I28+'Partido 2'!I21+'Partido 3'!I21+'Partido 4'!I22+'Partido 5'!I24)/5</f>
        <v>48</v>
      </c>
      <c r="F25" s="35">
        <f>('Partido 1'!J28+'Partido 2'!J21+'Partido 3'!J21+'Partido 4'!J22+'Partido 5'!J24)/5</f>
        <v>0.5253735251</v>
      </c>
      <c r="G25" s="36">
        <f>('Partido 1'!K28+'Partido 2'!K21+'Partido 3'!K21+'Partido 4'!K22+'Partido 5'!K24)/5</f>
        <v>43.2</v>
      </c>
      <c r="H25" s="37">
        <f>SUM(H21:H24)</f>
        <v>0.4746264749</v>
      </c>
    </row>
    <row r="31">
      <c r="A31" s="82"/>
      <c r="B31" s="68" t="s">
        <v>76</v>
      </c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3">
      <c r="B33" s="83" t="s">
        <v>77</v>
      </c>
      <c r="C33" s="83" t="s">
        <v>78</v>
      </c>
      <c r="D33" s="83" t="s">
        <v>79</v>
      </c>
      <c r="E33" s="83" t="s">
        <v>80</v>
      </c>
      <c r="F33" s="83" t="s">
        <v>81</v>
      </c>
      <c r="G33" s="83" t="s">
        <v>82</v>
      </c>
      <c r="H33" s="83" t="s">
        <v>83</v>
      </c>
    </row>
    <row r="34">
      <c r="B34" s="50">
        <v>1.0</v>
      </c>
      <c r="C34" s="84">
        <f t="shared" ref="C34:C1033" si="9">RAND()</f>
        <v>0.1708350861</v>
      </c>
      <c r="D34" s="79">
        <f t="shared" ref="D34:D1033" si="10">LOOKUP(C34,$K$21:$L$24,$B$21:$B$24)</f>
        <v>1</v>
      </c>
      <c r="E34" s="84">
        <f t="shared" ref="E34:E1033" si="11">RAND()</f>
        <v>0.06699154329</v>
      </c>
      <c r="F34" s="79" t="str">
        <f t="shared" ref="F34:F1033" si="12">LOOKUP(E34,K$9:L$12,B$9:B$12)</f>
        <v>A1</v>
      </c>
      <c r="G34" s="52">
        <f t="shared" ref="G34:G1033" si="13">RAND()</f>
        <v>0.4654957473</v>
      </c>
      <c r="H34" s="52">
        <f t="shared" ref="H34:H1033" si="14">IF(G33&gt;=$D$6,1,0)</f>
        <v>1</v>
      </c>
      <c r="J34" s="85" t="s">
        <v>79</v>
      </c>
      <c r="K34" s="11"/>
      <c r="L34" s="12"/>
    </row>
    <row r="35">
      <c r="B35" s="50">
        <v>2.0</v>
      </c>
      <c r="C35" s="84">
        <f t="shared" si="9"/>
        <v>0.01634896455</v>
      </c>
      <c r="D35" s="79">
        <f t="shared" si="10"/>
        <v>1</v>
      </c>
      <c r="E35" s="84">
        <f t="shared" si="11"/>
        <v>0.1305596822</v>
      </c>
      <c r="F35" s="79" t="str">
        <f t="shared" si="12"/>
        <v>A1</v>
      </c>
      <c r="G35" s="52">
        <f t="shared" si="13"/>
        <v>0.1542082275</v>
      </c>
      <c r="H35" s="52">
        <f t="shared" si="14"/>
        <v>0</v>
      </c>
      <c r="J35" s="64">
        <v>1.0</v>
      </c>
      <c r="K35" s="24">
        <f>COUNTIF(D34:D1033,1)</f>
        <v>372</v>
      </c>
      <c r="L35" s="86">
        <f t="shared" ref="L35:L38" si="15">K35/1000</f>
        <v>0.372</v>
      </c>
    </row>
    <row r="36">
      <c r="B36" s="50">
        <v>3.0</v>
      </c>
      <c r="C36" s="84">
        <f t="shared" si="9"/>
        <v>0.4604274298</v>
      </c>
      <c r="D36" s="79">
        <f t="shared" si="10"/>
        <v>2</v>
      </c>
      <c r="E36" s="84">
        <f t="shared" si="11"/>
        <v>0.6648840853</v>
      </c>
      <c r="F36" s="79" t="str">
        <f t="shared" si="12"/>
        <v>A3</v>
      </c>
      <c r="G36" s="52">
        <f t="shared" si="13"/>
        <v>0.4729101189</v>
      </c>
      <c r="H36" s="52">
        <f t="shared" si="14"/>
        <v>0</v>
      </c>
      <c r="J36" s="64">
        <v>2.0</v>
      </c>
      <c r="K36" s="24">
        <f>COUNTIF(D34:D1033,2)</f>
        <v>362</v>
      </c>
      <c r="L36" s="86">
        <f t="shared" si="15"/>
        <v>0.362</v>
      </c>
    </row>
    <row r="37">
      <c r="B37" s="50">
        <v>4.0</v>
      </c>
      <c r="C37" s="84">
        <f t="shared" si="9"/>
        <v>0.1001562172</v>
      </c>
      <c r="D37" s="79">
        <f t="shared" si="10"/>
        <v>1</v>
      </c>
      <c r="E37" s="84">
        <f t="shared" si="11"/>
        <v>0.008409438514</v>
      </c>
      <c r="F37" s="79" t="str">
        <f t="shared" si="12"/>
        <v>A1</v>
      </c>
      <c r="G37" s="52">
        <f t="shared" si="13"/>
        <v>0.7456493562</v>
      </c>
      <c r="H37" s="52">
        <f t="shared" si="14"/>
        <v>0</v>
      </c>
      <c r="J37" s="64">
        <v>3.0</v>
      </c>
      <c r="K37" s="24">
        <f>COUNTIF(D34:D1033,3)</f>
        <v>78</v>
      </c>
      <c r="L37" s="86">
        <f t="shared" si="15"/>
        <v>0.078</v>
      </c>
    </row>
    <row r="38">
      <c r="B38" s="50">
        <v>5.0</v>
      </c>
      <c r="C38" s="84">
        <f t="shared" si="9"/>
        <v>0.5454538011</v>
      </c>
      <c r="D38" s="79">
        <f t="shared" si="10"/>
        <v>2</v>
      </c>
      <c r="E38" s="84">
        <f t="shared" si="11"/>
        <v>0.5470948647</v>
      </c>
      <c r="F38" s="79" t="str">
        <f t="shared" si="12"/>
        <v>A3</v>
      </c>
      <c r="G38" s="52">
        <f t="shared" si="13"/>
        <v>0.6512564177</v>
      </c>
      <c r="H38" s="52">
        <f t="shared" si="14"/>
        <v>1</v>
      </c>
      <c r="J38" s="64">
        <v>4.0</v>
      </c>
      <c r="K38" s="24">
        <f>COUNTIF(D34:D1033,4)</f>
        <v>188</v>
      </c>
      <c r="L38" s="86">
        <f t="shared" si="15"/>
        <v>0.188</v>
      </c>
    </row>
    <row r="39">
      <c r="B39" s="50">
        <v>6.0</v>
      </c>
      <c r="C39" s="84">
        <f t="shared" si="9"/>
        <v>0.2307979176</v>
      </c>
      <c r="D39" s="79">
        <f t="shared" si="10"/>
        <v>1</v>
      </c>
      <c r="E39" s="84">
        <f t="shared" si="11"/>
        <v>0.443380655</v>
      </c>
      <c r="F39" s="79" t="str">
        <f t="shared" si="12"/>
        <v>A2</v>
      </c>
      <c r="G39" s="52">
        <f t="shared" si="13"/>
        <v>0.007889021311</v>
      </c>
      <c r="H39" s="52">
        <f t="shared" si="14"/>
        <v>1</v>
      </c>
      <c r="K39" s="64" t="s">
        <v>84</v>
      </c>
      <c r="L39" s="87">
        <f>SUM(L35:L38)</f>
        <v>1</v>
      </c>
    </row>
    <row r="40">
      <c r="B40" s="50">
        <v>7.0</v>
      </c>
      <c r="C40" s="84">
        <f t="shared" si="9"/>
        <v>0.7844927273</v>
      </c>
      <c r="D40" s="79">
        <f t="shared" si="10"/>
        <v>3</v>
      </c>
      <c r="E40" s="84">
        <f t="shared" si="11"/>
        <v>0.7899470312</v>
      </c>
      <c r="F40" s="79" t="str">
        <f t="shared" si="12"/>
        <v>A4</v>
      </c>
      <c r="G40" s="52">
        <f t="shared" si="13"/>
        <v>0.1326077788</v>
      </c>
      <c r="H40" s="52">
        <f t="shared" si="14"/>
        <v>0</v>
      </c>
    </row>
    <row r="41">
      <c r="B41" s="50">
        <v>8.0</v>
      </c>
      <c r="C41" s="84">
        <f t="shared" si="9"/>
        <v>0.2192035934</v>
      </c>
      <c r="D41" s="79">
        <f t="shared" si="10"/>
        <v>1</v>
      </c>
      <c r="E41" s="84">
        <f t="shared" si="11"/>
        <v>0.1544545588</v>
      </c>
      <c r="F41" s="79" t="str">
        <f t="shared" si="12"/>
        <v>A1</v>
      </c>
      <c r="G41" s="52">
        <f t="shared" si="13"/>
        <v>0.3210447999</v>
      </c>
      <c r="H41" s="52">
        <f t="shared" si="14"/>
        <v>0</v>
      </c>
      <c r="J41" s="85" t="s">
        <v>81</v>
      </c>
      <c r="K41" s="11"/>
      <c r="L41" s="12"/>
    </row>
    <row r="42">
      <c r="B42" s="50">
        <v>9.0</v>
      </c>
      <c r="C42" s="84">
        <f t="shared" si="9"/>
        <v>0.03955238169</v>
      </c>
      <c r="D42" s="79">
        <f t="shared" si="10"/>
        <v>1</v>
      </c>
      <c r="E42" s="84">
        <f t="shared" si="11"/>
        <v>0.4218583885</v>
      </c>
      <c r="F42" s="79" t="str">
        <f t="shared" si="12"/>
        <v>A2</v>
      </c>
      <c r="G42" s="52">
        <f t="shared" si="13"/>
        <v>0.8010403306</v>
      </c>
      <c r="H42" s="52">
        <f t="shared" si="14"/>
        <v>0</v>
      </c>
      <c r="J42" s="64" t="s">
        <v>22</v>
      </c>
      <c r="K42" s="24">
        <f>COUNTIF(F34:F1033,"A1")</f>
        <v>299</v>
      </c>
      <c r="L42" s="86">
        <f t="shared" ref="L42:L45" si="16">K42/1000</f>
        <v>0.299</v>
      </c>
    </row>
    <row r="43">
      <c r="B43" s="50">
        <v>10.0</v>
      </c>
      <c r="C43" s="84">
        <f t="shared" si="9"/>
        <v>0.03279486306</v>
      </c>
      <c r="D43" s="79">
        <f t="shared" si="10"/>
        <v>1</v>
      </c>
      <c r="E43" s="84">
        <f t="shared" si="11"/>
        <v>0.2328378671</v>
      </c>
      <c r="F43" s="79" t="str">
        <f t="shared" si="12"/>
        <v>A1</v>
      </c>
      <c r="G43" s="52">
        <f t="shared" si="13"/>
        <v>0.2164743568</v>
      </c>
      <c r="H43" s="52">
        <f t="shared" si="14"/>
        <v>1</v>
      </c>
      <c r="J43" s="64" t="s">
        <v>21</v>
      </c>
      <c r="K43" s="24">
        <f>COUNTIF(F34:F1034,"A2")</f>
        <v>242</v>
      </c>
      <c r="L43" s="86">
        <f t="shared" si="16"/>
        <v>0.242</v>
      </c>
    </row>
    <row r="44">
      <c r="B44" s="50">
        <v>11.0</v>
      </c>
      <c r="C44" s="84">
        <f t="shared" si="9"/>
        <v>0.642173447</v>
      </c>
      <c r="D44" s="79">
        <f t="shared" si="10"/>
        <v>2</v>
      </c>
      <c r="E44" s="84">
        <f t="shared" si="11"/>
        <v>0.8310232122</v>
      </c>
      <c r="F44" s="79" t="str">
        <f t="shared" si="12"/>
        <v>A4</v>
      </c>
      <c r="G44" s="52">
        <f t="shared" si="13"/>
        <v>0.4353088458</v>
      </c>
      <c r="H44" s="52">
        <f t="shared" si="14"/>
        <v>0</v>
      </c>
      <c r="J44" s="64" t="s">
        <v>26</v>
      </c>
      <c r="K44" s="24">
        <f>COUNTIF(F34:F1035,"A3")</f>
        <v>233</v>
      </c>
      <c r="L44" s="86">
        <f t="shared" si="16"/>
        <v>0.233</v>
      </c>
    </row>
    <row r="45">
      <c r="B45" s="50">
        <v>12.0</v>
      </c>
      <c r="C45" s="84">
        <f t="shared" si="9"/>
        <v>0.5044646753</v>
      </c>
      <c r="D45" s="79">
        <f t="shared" si="10"/>
        <v>2</v>
      </c>
      <c r="E45" s="84">
        <f t="shared" si="11"/>
        <v>0.03377609665</v>
      </c>
      <c r="F45" s="79" t="str">
        <f t="shared" si="12"/>
        <v>A1</v>
      </c>
      <c r="G45" s="52">
        <f t="shared" si="13"/>
        <v>0.4025835235</v>
      </c>
      <c r="H45" s="52">
        <f t="shared" si="14"/>
        <v>0</v>
      </c>
      <c r="J45" s="64" t="s">
        <v>17</v>
      </c>
      <c r="K45" s="24">
        <f>COUNTIF(F34:F1036,"A4")</f>
        <v>226</v>
      </c>
      <c r="L45" s="86">
        <f t="shared" si="16"/>
        <v>0.226</v>
      </c>
    </row>
    <row r="46">
      <c r="B46" s="50">
        <v>13.0</v>
      </c>
      <c r="C46" s="84">
        <f t="shared" si="9"/>
        <v>0.5394603962</v>
      </c>
      <c r="D46" s="79">
        <f t="shared" si="10"/>
        <v>2</v>
      </c>
      <c r="E46" s="84">
        <f t="shared" si="11"/>
        <v>0.5396078543</v>
      </c>
      <c r="F46" s="79" t="str">
        <f t="shared" si="12"/>
        <v>A2</v>
      </c>
      <c r="G46" s="52">
        <f t="shared" si="13"/>
        <v>0.9537552813</v>
      </c>
      <c r="H46" s="52">
        <f t="shared" si="14"/>
        <v>0</v>
      </c>
      <c r="K46" s="64" t="s">
        <v>84</v>
      </c>
      <c r="L46" s="87">
        <f>SUM(L42:L45)</f>
        <v>1</v>
      </c>
    </row>
    <row r="47">
      <c r="B47" s="50">
        <v>14.0</v>
      </c>
      <c r="C47" s="84">
        <f t="shared" si="9"/>
        <v>0.7697493965</v>
      </c>
      <c r="D47" s="79">
        <f t="shared" si="10"/>
        <v>3</v>
      </c>
      <c r="E47" s="84">
        <f t="shared" si="11"/>
        <v>0.04672115359</v>
      </c>
      <c r="F47" s="79" t="str">
        <f t="shared" si="12"/>
        <v>A1</v>
      </c>
      <c r="G47" s="52">
        <f t="shared" si="13"/>
        <v>0.4593960406</v>
      </c>
      <c r="H47" s="52">
        <f t="shared" si="14"/>
        <v>1</v>
      </c>
    </row>
    <row r="48">
      <c r="B48" s="50">
        <v>15.0</v>
      </c>
      <c r="C48" s="84">
        <f t="shared" si="9"/>
        <v>0.0435254386</v>
      </c>
      <c r="D48" s="79">
        <f t="shared" si="10"/>
        <v>1</v>
      </c>
      <c r="E48" s="84">
        <f t="shared" si="11"/>
        <v>0.2608796957</v>
      </c>
      <c r="F48" s="79" t="str">
        <f t="shared" si="12"/>
        <v>A1</v>
      </c>
      <c r="G48" s="52">
        <f t="shared" si="13"/>
        <v>0.8788119744</v>
      </c>
      <c r="H48" s="52">
        <f t="shared" si="14"/>
        <v>0</v>
      </c>
    </row>
    <row r="49">
      <c r="B49" s="50">
        <v>16.0</v>
      </c>
      <c r="C49" s="84">
        <f t="shared" si="9"/>
        <v>0.5172859929</v>
      </c>
      <c r="D49" s="79">
        <f t="shared" si="10"/>
        <v>2</v>
      </c>
      <c r="E49" s="84">
        <f t="shared" si="11"/>
        <v>0.5012014679</v>
      </c>
      <c r="F49" s="79" t="str">
        <f t="shared" si="12"/>
        <v>A2</v>
      </c>
      <c r="G49" s="52">
        <f t="shared" si="13"/>
        <v>0.4723108448</v>
      </c>
      <c r="H49" s="52">
        <f t="shared" si="14"/>
        <v>1</v>
      </c>
    </row>
    <row r="50">
      <c r="B50" s="50">
        <v>17.0</v>
      </c>
      <c r="C50" s="84">
        <f t="shared" si="9"/>
        <v>0.4540700634</v>
      </c>
      <c r="D50" s="79">
        <f t="shared" si="10"/>
        <v>2</v>
      </c>
      <c r="E50" s="84">
        <f t="shared" si="11"/>
        <v>0.07248604569</v>
      </c>
      <c r="F50" s="79" t="str">
        <f t="shared" si="12"/>
        <v>A1</v>
      </c>
      <c r="G50" s="52">
        <f t="shared" si="13"/>
        <v>0.2039415214</v>
      </c>
      <c r="H50" s="52">
        <f t="shared" si="14"/>
        <v>0</v>
      </c>
    </row>
    <row r="51">
      <c r="B51" s="50">
        <v>18.0</v>
      </c>
      <c r="C51" s="84">
        <f t="shared" si="9"/>
        <v>0.3699038378</v>
      </c>
      <c r="D51" s="79">
        <f t="shared" si="10"/>
        <v>1</v>
      </c>
      <c r="E51" s="84">
        <f t="shared" si="11"/>
        <v>0.7314481449</v>
      </c>
      <c r="F51" s="79" t="str">
        <f t="shared" si="12"/>
        <v>A3</v>
      </c>
      <c r="G51" s="52">
        <f t="shared" si="13"/>
        <v>0.3777485987</v>
      </c>
      <c r="H51" s="52">
        <f t="shared" si="14"/>
        <v>0</v>
      </c>
    </row>
    <row r="52">
      <c r="B52" s="50">
        <v>19.0</v>
      </c>
      <c r="C52" s="84">
        <f t="shared" si="9"/>
        <v>0.7909811456</v>
      </c>
      <c r="D52" s="79">
        <f t="shared" si="10"/>
        <v>3</v>
      </c>
      <c r="E52" s="84">
        <f t="shared" si="11"/>
        <v>0.6432147292</v>
      </c>
      <c r="F52" s="79" t="str">
        <f t="shared" si="12"/>
        <v>A3</v>
      </c>
      <c r="G52" s="52">
        <f t="shared" si="13"/>
        <v>0.4150568136</v>
      </c>
      <c r="H52" s="52">
        <f t="shared" si="14"/>
        <v>0</v>
      </c>
    </row>
    <row r="53">
      <c r="B53" s="50">
        <v>20.0</v>
      </c>
      <c r="C53" s="84">
        <f t="shared" si="9"/>
        <v>0.1728262021</v>
      </c>
      <c r="D53" s="79">
        <f t="shared" si="10"/>
        <v>1</v>
      </c>
      <c r="E53" s="84">
        <f t="shared" si="11"/>
        <v>0.7880596161</v>
      </c>
      <c r="F53" s="79" t="str">
        <f t="shared" si="12"/>
        <v>A4</v>
      </c>
      <c r="G53" s="52">
        <f t="shared" si="13"/>
        <v>0.7178480417</v>
      </c>
      <c r="H53" s="52">
        <f t="shared" si="14"/>
        <v>0</v>
      </c>
    </row>
    <row r="54">
      <c r="B54" s="50">
        <v>21.0</v>
      </c>
      <c r="C54" s="84">
        <f t="shared" si="9"/>
        <v>0.4433254597</v>
      </c>
      <c r="D54" s="79">
        <f t="shared" si="10"/>
        <v>2</v>
      </c>
      <c r="E54" s="84">
        <f t="shared" si="11"/>
        <v>0.2859441692</v>
      </c>
      <c r="F54" s="79" t="str">
        <f t="shared" si="12"/>
        <v>A1</v>
      </c>
      <c r="G54" s="52">
        <f t="shared" si="13"/>
        <v>0.09783663272</v>
      </c>
      <c r="H54" s="52">
        <f t="shared" si="14"/>
        <v>1</v>
      </c>
    </row>
    <row r="55">
      <c r="B55" s="50">
        <v>22.0</v>
      </c>
      <c r="C55" s="84">
        <f t="shared" si="9"/>
        <v>0.703207908</v>
      </c>
      <c r="D55" s="79">
        <f t="shared" si="10"/>
        <v>2</v>
      </c>
      <c r="E55" s="84">
        <f t="shared" si="11"/>
        <v>0.063997786</v>
      </c>
      <c r="F55" s="79" t="str">
        <f t="shared" si="12"/>
        <v>A1</v>
      </c>
      <c r="G55" s="52">
        <f t="shared" si="13"/>
        <v>0.02476728266</v>
      </c>
      <c r="H55" s="52">
        <f t="shared" si="14"/>
        <v>0</v>
      </c>
    </row>
    <row r="56">
      <c r="B56" s="50">
        <v>23.0</v>
      </c>
      <c r="C56" s="84">
        <f t="shared" si="9"/>
        <v>0.6475613908</v>
      </c>
      <c r="D56" s="79">
        <f t="shared" si="10"/>
        <v>2</v>
      </c>
      <c r="E56" s="84">
        <f t="shared" si="11"/>
        <v>0.1732009351</v>
      </c>
      <c r="F56" s="79" t="str">
        <f t="shared" si="12"/>
        <v>A1</v>
      </c>
      <c r="G56" s="52">
        <f t="shared" si="13"/>
        <v>0.4114607012</v>
      </c>
      <c r="H56" s="52">
        <f t="shared" si="14"/>
        <v>0</v>
      </c>
    </row>
    <row r="57">
      <c r="B57" s="50">
        <v>24.0</v>
      </c>
      <c r="C57" s="84">
        <f t="shared" si="9"/>
        <v>0.9614943629</v>
      </c>
      <c r="D57" s="79">
        <f t="shared" si="10"/>
        <v>4</v>
      </c>
      <c r="E57" s="84">
        <f t="shared" si="11"/>
        <v>0.9873845921</v>
      </c>
      <c r="F57" s="79" t="str">
        <f t="shared" si="12"/>
        <v>A4</v>
      </c>
      <c r="G57" s="52">
        <f t="shared" si="13"/>
        <v>0.9323622755</v>
      </c>
      <c r="H57" s="52">
        <f t="shared" si="14"/>
        <v>0</v>
      </c>
    </row>
    <row r="58">
      <c r="B58" s="50">
        <v>25.0</v>
      </c>
      <c r="C58" s="84">
        <f t="shared" si="9"/>
        <v>0.9888411531</v>
      </c>
      <c r="D58" s="79">
        <f t="shared" si="10"/>
        <v>4</v>
      </c>
      <c r="E58" s="84">
        <f t="shared" si="11"/>
        <v>0.04397858414</v>
      </c>
      <c r="F58" s="79" t="str">
        <f t="shared" si="12"/>
        <v>A1</v>
      </c>
      <c r="G58" s="52">
        <f t="shared" si="13"/>
        <v>0.4908329058</v>
      </c>
      <c r="H58" s="52">
        <f t="shared" si="14"/>
        <v>1</v>
      </c>
    </row>
    <row r="59">
      <c r="B59" s="50">
        <v>26.0</v>
      </c>
      <c r="C59" s="84">
        <f t="shared" si="9"/>
        <v>0.2178632081</v>
      </c>
      <c r="D59" s="79">
        <f t="shared" si="10"/>
        <v>1</v>
      </c>
      <c r="E59" s="84">
        <f t="shared" si="11"/>
        <v>0.1454148027</v>
      </c>
      <c r="F59" s="79" t="str">
        <f t="shared" si="12"/>
        <v>A1</v>
      </c>
      <c r="G59" s="52">
        <f t="shared" si="13"/>
        <v>0.9270590376</v>
      </c>
      <c r="H59" s="52">
        <f t="shared" si="14"/>
        <v>0</v>
      </c>
    </row>
    <row r="60">
      <c r="B60" s="50">
        <v>27.0</v>
      </c>
      <c r="C60" s="84">
        <f t="shared" si="9"/>
        <v>0.1657743548</v>
      </c>
      <c r="D60" s="79">
        <f t="shared" si="10"/>
        <v>1</v>
      </c>
      <c r="E60" s="84">
        <f t="shared" si="11"/>
        <v>0.8045583209</v>
      </c>
      <c r="F60" s="79" t="str">
        <f t="shared" si="12"/>
        <v>A4</v>
      </c>
      <c r="G60" s="52">
        <f t="shared" si="13"/>
        <v>0.2691587413</v>
      </c>
      <c r="H60" s="52">
        <f t="shared" si="14"/>
        <v>1</v>
      </c>
    </row>
    <row r="61">
      <c r="B61" s="50">
        <v>28.0</v>
      </c>
      <c r="C61" s="84">
        <f t="shared" si="9"/>
        <v>0.9024334563</v>
      </c>
      <c r="D61" s="79">
        <f t="shared" si="10"/>
        <v>4</v>
      </c>
      <c r="E61" s="84">
        <f t="shared" si="11"/>
        <v>0.6408544279</v>
      </c>
      <c r="F61" s="79" t="str">
        <f t="shared" si="12"/>
        <v>A3</v>
      </c>
      <c r="G61" s="52">
        <f t="shared" si="13"/>
        <v>0.06174292187</v>
      </c>
      <c r="H61" s="52">
        <f t="shared" si="14"/>
        <v>0</v>
      </c>
    </row>
    <row r="62">
      <c r="B62" s="50">
        <v>29.0</v>
      </c>
      <c r="C62" s="84">
        <f t="shared" si="9"/>
        <v>0.8649088949</v>
      </c>
      <c r="D62" s="79">
        <f t="shared" si="10"/>
        <v>4</v>
      </c>
      <c r="E62" s="84">
        <f t="shared" si="11"/>
        <v>0.438449206</v>
      </c>
      <c r="F62" s="79" t="str">
        <f t="shared" si="12"/>
        <v>A2</v>
      </c>
      <c r="G62" s="52">
        <f t="shared" si="13"/>
        <v>0.209741316</v>
      </c>
      <c r="H62" s="52">
        <f t="shared" si="14"/>
        <v>0</v>
      </c>
    </row>
    <row r="63">
      <c r="B63" s="50">
        <v>30.0</v>
      </c>
      <c r="C63" s="84">
        <f t="shared" si="9"/>
        <v>0.1102589499</v>
      </c>
      <c r="D63" s="79">
        <f t="shared" si="10"/>
        <v>1</v>
      </c>
      <c r="E63" s="84">
        <f t="shared" si="11"/>
        <v>0.4718094307</v>
      </c>
      <c r="F63" s="79" t="str">
        <f t="shared" si="12"/>
        <v>A2</v>
      </c>
      <c r="G63" s="52">
        <f t="shared" si="13"/>
        <v>0.9557138573</v>
      </c>
      <c r="H63" s="52">
        <f t="shared" si="14"/>
        <v>0</v>
      </c>
    </row>
    <row r="64">
      <c r="B64" s="50">
        <v>31.0</v>
      </c>
      <c r="C64" s="84">
        <f t="shared" si="9"/>
        <v>0.003526466461</v>
      </c>
      <c r="D64" s="79">
        <f t="shared" si="10"/>
        <v>1</v>
      </c>
      <c r="E64" s="84">
        <f t="shared" si="11"/>
        <v>0.9008095301</v>
      </c>
      <c r="F64" s="79" t="str">
        <f t="shared" si="12"/>
        <v>A4</v>
      </c>
      <c r="G64" s="52">
        <f t="shared" si="13"/>
        <v>0.3721278059</v>
      </c>
      <c r="H64" s="52">
        <f t="shared" si="14"/>
        <v>1</v>
      </c>
    </row>
    <row r="65">
      <c r="B65" s="50">
        <v>32.0</v>
      </c>
      <c r="C65" s="84">
        <f t="shared" si="9"/>
        <v>0.3837426719</v>
      </c>
      <c r="D65" s="79">
        <f t="shared" si="10"/>
        <v>2</v>
      </c>
      <c r="E65" s="84">
        <f t="shared" si="11"/>
        <v>0.2716116807</v>
      </c>
      <c r="F65" s="79" t="str">
        <f t="shared" si="12"/>
        <v>A1</v>
      </c>
      <c r="G65" s="52">
        <f t="shared" si="13"/>
        <v>0.5575839202</v>
      </c>
      <c r="H65" s="52">
        <f t="shared" si="14"/>
        <v>0</v>
      </c>
    </row>
    <row r="66">
      <c r="B66" s="50">
        <v>33.0</v>
      </c>
      <c r="C66" s="84">
        <f t="shared" si="9"/>
        <v>0.7683452148</v>
      </c>
      <c r="D66" s="79">
        <f t="shared" si="10"/>
        <v>3</v>
      </c>
      <c r="E66" s="84">
        <f t="shared" si="11"/>
        <v>0.1935110595</v>
      </c>
      <c r="F66" s="79" t="str">
        <f t="shared" si="12"/>
        <v>A1</v>
      </c>
      <c r="G66" s="52">
        <f t="shared" si="13"/>
        <v>0.1884718446</v>
      </c>
      <c r="H66" s="52">
        <f t="shared" si="14"/>
        <v>1</v>
      </c>
    </row>
    <row r="67">
      <c r="B67" s="50">
        <v>34.0</v>
      </c>
      <c r="C67" s="84">
        <f t="shared" si="9"/>
        <v>0.8065272642</v>
      </c>
      <c r="D67" s="79">
        <f t="shared" si="10"/>
        <v>3</v>
      </c>
      <c r="E67" s="84">
        <f t="shared" si="11"/>
        <v>0.6817836077</v>
      </c>
      <c r="F67" s="79" t="str">
        <f t="shared" si="12"/>
        <v>A3</v>
      </c>
      <c r="G67" s="52">
        <f t="shared" si="13"/>
        <v>0.851931346</v>
      </c>
      <c r="H67" s="52">
        <f t="shared" si="14"/>
        <v>0</v>
      </c>
    </row>
    <row r="68">
      <c r="B68" s="50">
        <v>35.0</v>
      </c>
      <c r="C68" s="84">
        <f t="shared" si="9"/>
        <v>0.7066902363</v>
      </c>
      <c r="D68" s="79">
        <f t="shared" si="10"/>
        <v>2</v>
      </c>
      <c r="E68" s="84">
        <f t="shared" si="11"/>
        <v>0.5641903727</v>
      </c>
      <c r="F68" s="79" t="str">
        <f t="shared" si="12"/>
        <v>A3</v>
      </c>
      <c r="G68" s="52">
        <f t="shared" si="13"/>
        <v>0.3194955358</v>
      </c>
      <c r="H68" s="52">
        <f t="shared" si="14"/>
        <v>1</v>
      </c>
    </row>
    <row r="69">
      <c r="B69" s="50">
        <v>36.0</v>
      </c>
      <c r="C69" s="84">
        <f t="shared" si="9"/>
        <v>0.642764778</v>
      </c>
      <c r="D69" s="79">
        <f t="shared" si="10"/>
        <v>2</v>
      </c>
      <c r="E69" s="84">
        <f t="shared" si="11"/>
        <v>0.8682454178</v>
      </c>
      <c r="F69" s="79" t="str">
        <f t="shared" si="12"/>
        <v>A4</v>
      </c>
      <c r="G69" s="52">
        <f t="shared" si="13"/>
        <v>0.4182051342</v>
      </c>
      <c r="H69" s="52">
        <f t="shared" si="14"/>
        <v>0</v>
      </c>
    </row>
    <row r="70">
      <c r="B70" s="50">
        <v>37.0</v>
      </c>
      <c r="C70" s="84">
        <f t="shared" si="9"/>
        <v>0.7220789198</v>
      </c>
      <c r="D70" s="79">
        <f t="shared" si="10"/>
        <v>2</v>
      </c>
      <c r="E70" s="84">
        <f t="shared" si="11"/>
        <v>0.9151355755</v>
      </c>
      <c r="F70" s="79" t="str">
        <f t="shared" si="12"/>
        <v>A4</v>
      </c>
      <c r="G70" s="52">
        <f t="shared" si="13"/>
        <v>0.2271851891</v>
      </c>
      <c r="H70" s="52">
        <f t="shared" si="14"/>
        <v>0</v>
      </c>
    </row>
    <row r="71">
      <c r="B71" s="50">
        <v>38.0</v>
      </c>
      <c r="C71" s="84">
        <f t="shared" si="9"/>
        <v>0.4607049204</v>
      </c>
      <c r="D71" s="79">
        <f t="shared" si="10"/>
        <v>2</v>
      </c>
      <c r="E71" s="84">
        <f t="shared" si="11"/>
        <v>0.4684741278</v>
      </c>
      <c r="F71" s="79" t="str">
        <f t="shared" si="12"/>
        <v>A2</v>
      </c>
      <c r="G71" s="52">
        <f t="shared" si="13"/>
        <v>0.3035553575</v>
      </c>
      <c r="H71" s="52">
        <f t="shared" si="14"/>
        <v>0</v>
      </c>
    </row>
    <row r="72">
      <c r="B72" s="50">
        <v>39.0</v>
      </c>
      <c r="C72" s="84">
        <f t="shared" si="9"/>
        <v>0.7475434957</v>
      </c>
      <c r="D72" s="79">
        <f t="shared" si="10"/>
        <v>3</v>
      </c>
      <c r="E72" s="84">
        <f t="shared" si="11"/>
        <v>0.6677586791</v>
      </c>
      <c r="F72" s="79" t="str">
        <f t="shared" si="12"/>
        <v>A3</v>
      </c>
      <c r="G72" s="52">
        <f t="shared" si="13"/>
        <v>0.3279056565</v>
      </c>
      <c r="H72" s="52">
        <f t="shared" si="14"/>
        <v>0</v>
      </c>
    </row>
    <row r="73">
      <c r="B73" s="50">
        <v>40.0</v>
      </c>
      <c r="C73" s="84">
        <f t="shared" si="9"/>
        <v>0.1446481526</v>
      </c>
      <c r="D73" s="79">
        <f t="shared" si="10"/>
        <v>1</v>
      </c>
      <c r="E73" s="84">
        <f t="shared" si="11"/>
        <v>0.392597031</v>
      </c>
      <c r="F73" s="79" t="str">
        <f t="shared" si="12"/>
        <v>A2</v>
      </c>
      <c r="G73" s="52">
        <f t="shared" si="13"/>
        <v>0.4298278476</v>
      </c>
      <c r="H73" s="52">
        <f t="shared" si="14"/>
        <v>0</v>
      </c>
    </row>
    <row r="74">
      <c r="B74" s="50">
        <v>41.0</v>
      </c>
      <c r="C74" s="84">
        <f t="shared" si="9"/>
        <v>0.3800723938</v>
      </c>
      <c r="D74" s="79">
        <f t="shared" si="10"/>
        <v>1</v>
      </c>
      <c r="E74" s="84">
        <f t="shared" si="11"/>
        <v>0.8308940672</v>
      </c>
      <c r="F74" s="79" t="str">
        <f t="shared" si="12"/>
        <v>A4</v>
      </c>
      <c r="G74" s="52">
        <f t="shared" si="13"/>
        <v>0.1626657141</v>
      </c>
      <c r="H74" s="52">
        <f t="shared" si="14"/>
        <v>0</v>
      </c>
    </row>
    <row r="75">
      <c r="B75" s="50">
        <v>42.0</v>
      </c>
      <c r="C75" s="84">
        <f t="shared" si="9"/>
        <v>0.5074957245</v>
      </c>
      <c r="D75" s="79">
        <f t="shared" si="10"/>
        <v>2</v>
      </c>
      <c r="E75" s="84">
        <f t="shared" si="11"/>
        <v>0.03990971529</v>
      </c>
      <c r="F75" s="79" t="str">
        <f t="shared" si="12"/>
        <v>A1</v>
      </c>
      <c r="G75" s="52">
        <f t="shared" si="13"/>
        <v>0.926917447</v>
      </c>
      <c r="H75" s="52">
        <f t="shared" si="14"/>
        <v>0</v>
      </c>
    </row>
    <row r="76">
      <c r="B76" s="50">
        <v>43.0</v>
      </c>
      <c r="C76" s="84">
        <f t="shared" si="9"/>
        <v>0.0741160876</v>
      </c>
      <c r="D76" s="79">
        <f t="shared" si="10"/>
        <v>1</v>
      </c>
      <c r="E76" s="84">
        <f t="shared" si="11"/>
        <v>0.144565316</v>
      </c>
      <c r="F76" s="79" t="str">
        <f t="shared" si="12"/>
        <v>A1</v>
      </c>
      <c r="G76" s="52">
        <f t="shared" si="13"/>
        <v>0.2816314491</v>
      </c>
      <c r="H76" s="52">
        <f t="shared" si="14"/>
        <v>1</v>
      </c>
    </row>
    <row r="77">
      <c r="B77" s="50">
        <v>44.0</v>
      </c>
      <c r="C77" s="84">
        <f t="shared" si="9"/>
        <v>0.5285250219</v>
      </c>
      <c r="D77" s="79">
        <f t="shared" si="10"/>
        <v>2</v>
      </c>
      <c r="E77" s="84">
        <f t="shared" si="11"/>
        <v>0.3576847465</v>
      </c>
      <c r="F77" s="79" t="str">
        <f t="shared" si="12"/>
        <v>A2</v>
      </c>
      <c r="G77" s="52">
        <f t="shared" si="13"/>
        <v>0.6561529279</v>
      </c>
      <c r="H77" s="52">
        <f t="shared" si="14"/>
        <v>0</v>
      </c>
    </row>
    <row r="78">
      <c r="B78" s="50">
        <v>45.0</v>
      </c>
      <c r="C78" s="84">
        <f t="shared" si="9"/>
        <v>0.03011602214</v>
      </c>
      <c r="D78" s="79">
        <f t="shared" si="10"/>
        <v>1</v>
      </c>
      <c r="E78" s="84">
        <f t="shared" si="11"/>
        <v>0.3966206993</v>
      </c>
      <c r="F78" s="79" t="str">
        <f t="shared" si="12"/>
        <v>A2</v>
      </c>
      <c r="G78" s="52">
        <f t="shared" si="13"/>
        <v>0.03161177528</v>
      </c>
      <c r="H78" s="52">
        <f t="shared" si="14"/>
        <v>1</v>
      </c>
    </row>
    <row r="79">
      <c r="B79" s="50">
        <v>46.0</v>
      </c>
      <c r="C79" s="84">
        <f t="shared" si="9"/>
        <v>0.04688591967</v>
      </c>
      <c r="D79" s="79">
        <f t="shared" si="10"/>
        <v>1</v>
      </c>
      <c r="E79" s="84">
        <f t="shared" si="11"/>
        <v>0.8131374635</v>
      </c>
      <c r="F79" s="79" t="str">
        <f t="shared" si="12"/>
        <v>A4</v>
      </c>
      <c r="G79" s="52">
        <f t="shared" si="13"/>
        <v>0.3726473078</v>
      </c>
      <c r="H79" s="52">
        <f t="shared" si="14"/>
        <v>0</v>
      </c>
    </row>
    <row r="80">
      <c r="B80" s="50">
        <v>47.0</v>
      </c>
      <c r="C80" s="84">
        <f t="shared" si="9"/>
        <v>0.5475493492</v>
      </c>
      <c r="D80" s="79">
        <f t="shared" si="10"/>
        <v>2</v>
      </c>
      <c r="E80" s="84">
        <f t="shared" si="11"/>
        <v>0.2723207448</v>
      </c>
      <c r="F80" s="79" t="str">
        <f t="shared" si="12"/>
        <v>A1</v>
      </c>
      <c r="G80" s="52">
        <f t="shared" si="13"/>
        <v>0.1551988895</v>
      </c>
      <c r="H80" s="52">
        <f t="shared" si="14"/>
        <v>0</v>
      </c>
    </row>
    <row r="81">
      <c r="B81" s="50">
        <v>48.0</v>
      </c>
      <c r="C81" s="84">
        <f t="shared" si="9"/>
        <v>0.1080311164</v>
      </c>
      <c r="D81" s="79">
        <f t="shared" si="10"/>
        <v>1</v>
      </c>
      <c r="E81" s="84">
        <f t="shared" si="11"/>
        <v>0.4019253041</v>
      </c>
      <c r="F81" s="79" t="str">
        <f t="shared" si="12"/>
        <v>A2</v>
      </c>
      <c r="G81" s="52">
        <f t="shared" si="13"/>
        <v>0.6669727112</v>
      </c>
      <c r="H81" s="52">
        <f t="shared" si="14"/>
        <v>0</v>
      </c>
    </row>
    <row r="82">
      <c r="B82" s="50">
        <v>49.0</v>
      </c>
      <c r="C82" s="84">
        <f t="shared" si="9"/>
        <v>0.916230322</v>
      </c>
      <c r="D82" s="79">
        <f t="shared" si="10"/>
        <v>4</v>
      </c>
      <c r="E82" s="84">
        <f t="shared" si="11"/>
        <v>0.03426749669</v>
      </c>
      <c r="F82" s="79" t="str">
        <f t="shared" si="12"/>
        <v>A1</v>
      </c>
      <c r="G82" s="52">
        <f t="shared" si="13"/>
        <v>0.7587337591</v>
      </c>
      <c r="H82" s="52">
        <f t="shared" si="14"/>
        <v>1</v>
      </c>
    </row>
    <row r="83">
      <c r="B83" s="50">
        <v>50.0</v>
      </c>
      <c r="C83" s="84">
        <f t="shared" si="9"/>
        <v>0.983372324</v>
      </c>
      <c r="D83" s="79">
        <f t="shared" si="10"/>
        <v>4</v>
      </c>
      <c r="E83" s="84">
        <f t="shared" si="11"/>
        <v>0.7355820287</v>
      </c>
      <c r="F83" s="79" t="str">
        <f t="shared" si="12"/>
        <v>A3</v>
      </c>
      <c r="G83" s="52">
        <f t="shared" si="13"/>
        <v>0.04461684333</v>
      </c>
      <c r="H83" s="52">
        <f t="shared" si="14"/>
        <v>1</v>
      </c>
    </row>
    <row r="84">
      <c r="B84" s="50">
        <v>51.0</v>
      </c>
      <c r="C84" s="84">
        <f t="shared" si="9"/>
        <v>0.4228944502</v>
      </c>
      <c r="D84" s="79">
        <f t="shared" si="10"/>
        <v>2</v>
      </c>
      <c r="E84" s="84">
        <f t="shared" si="11"/>
        <v>0.5328117455</v>
      </c>
      <c r="F84" s="79" t="str">
        <f t="shared" si="12"/>
        <v>A2</v>
      </c>
      <c r="G84" s="52">
        <f t="shared" si="13"/>
        <v>0.4366023436</v>
      </c>
      <c r="H84" s="52">
        <f t="shared" si="14"/>
        <v>0</v>
      </c>
    </row>
    <row r="85">
      <c r="B85" s="50">
        <v>52.0</v>
      </c>
      <c r="C85" s="84">
        <f t="shared" si="9"/>
        <v>0.1365243921</v>
      </c>
      <c r="D85" s="79">
        <f t="shared" si="10"/>
        <v>1</v>
      </c>
      <c r="E85" s="84">
        <f t="shared" si="11"/>
        <v>0.5719630102</v>
      </c>
      <c r="F85" s="79" t="str">
        <f t="shared" si="12"/>
        <v>A3</v>
      </c>
      <c r="G85" s="52">
        <f t="shared" si="13"/>
        <v>0.3450804433</v>
      </c>
      <c r="H85" s="52">
        <f t="shared" si="14"/>
        <v>0</v>
      </c>
    </row>
    <row r="86">
      <c r="B86" s="50">
        <v>53.0</v>
      </c>
      <c r="C86" s="84">
        <f t="shared" si="9"/>
        <v>0.4838558153</v>
      </c>
      <c r="D86" s="79">
        <f t="shared" si="10"/>
        <v>2</v>
      </c>
      <c r="E86" s="84">
        <f t="shared" si="11"/>
        <v>0.3092097575</v>
      </c>
      <c r="F86" s="79" t="str">
        <f t="shared" si="12"/>
        <v>A2</v>
      </c>
      <c r="G86" s="52">
        <f t="shared" si="13"/>
        <v>0.007996285884</v>
      </c>
      <c r="H86" s="52">
        <f t="shared" si="14"/>
        <v>0</v>
      </c>
    </row>
    <row r="87">
      <c r="B87" s="50">
        <v>54.0</v>
      </c>
      <c r="C87" s="84">
        <f t="shared" si="9"/>
        <v>0.3943214511</v>
      </c>
      <c r="D87" s="79">
        <f t="shared" si="10"/>
        <v>2</v>
      </c>
      <c r="E87" s="84">
        <f t="shared" si="11"/>
        <v>0.7413581057</v>
      </c>
      <c r="F87" s="79" t="str">
        <f t="shared" si="12"/>
        <v>A3</v>
      </c>
      <c r="G87" s="52">
        <f t="shared" si="13"/>
        <v>0.5979416335</v>
      </c>
      <c r="H87" s="52">
        <f t="shared" si="14"/>
        <v>0</v>
      </c>
    </row>
    <row r="88">
      <c r="B88" s="50">
        <v>55.0</v>
      </c>
      <c r="C88" s="84">
        <f t="shared" si="9"/>
        <v>0.46334612</v>
      </c>
      <c r="D88" s="79">
        <f t="shared" si="10"/>
        <v>2</v>
      </c>
      <c r="E88" s="84">
        <f t="shared" si="11"/>
        <v>0.1223924018</v>
      </c>
      <c r="F88" s="79" t="str">
        <f t="shared" si="12"/>
        <v>A1</v>
      </c>
      <c r="G88" s="52">
        <f t="shared" si="13"/>
        <v>0.7387648443</v>
      </c>
      <c r="H88" s="52">
        <f t="shared" si="14"/>
        <v>1</v>
      </c>
    </row>
    <row r="89">
      <c r="B89" s="50">
        <v>56.0</v>
      </c>
      <c r="C89" s="84">
        <f t="shared" si="9"/>
        <v>0.1772430787</v>
      </c>
      <c r="D89" s="79">
        <f t="shared" si="10"/>
        <v>1</v>
      </c>
      <c r="E89" s="84">
        <f t="shared" si="11"/>
        <v>0.7188002954</v>
      </c>
      <c r="F89" s="79" t="str">
        <f t="shared" si="12"/>
        <v>A3</v>
      </c>
      <c r="G89" s="52">
        <f t="shared" si="13"/>
        <v>0.3656240866</v>
      </c>
      <c r="H89" s="52">
        <f t="shared" si="14"/>
        <v>1</v>
      </c>
    </row>
    <row r="90">
      <c r="B90" s="50">
        <v>57.0</v>
      </c>
      <c r="C90" s="84">
        <f t="shared" si="9"/>
        <v>0.2887056704</v>
      </c>
      <c r="D90" s="79">
        <f t="shared" si="10"/>
        <v>1</v>
      </c>
      <c r="E90" s="84">
        <f t="shared" si="11"/>
        <v>0.0554550643</v>
      </c>
      <c r="F90" s="79" t="str">
        <f t="shared" si="12"/>
        <v>A1</v>
      </c>
      <c r="G90" s="52">
        <f t="shared" si="13"/>
        <v>0.09803603934</v>
      </c>
      <c r="H90" s="52">
        <f t="shared" si="14"/>
        <v>0</v>
      </c>
    </row>
    <row r="91">
      <c r="B91" s="50">
        <v>58.0</v>
      </c>
      <c r="C91" s="84">
        <f t="shared" si="9"/>
        <v>0.5599848193</v>
      </c>
      <c r="D91" s="79">
        <f t="shared" si="10"/>
        <v>2</v>
      </c>
      <c r="E91" s="84">
        <f t="shared" si="11"/>
        <v>0.3707652635</v>
      </c>
      <c r="F91" s="79" t="str">
        <f t="shared" si="12"/>
        <v>A2</v>
      </c>
      <c r="G91" s="52">
        <f t="shared" si="13"/>
        <v>0.4649717689</v>
      </c>
      <c r="H91" s="52">
        <f t="shared" si="14"/>
        <v>0</v>
      </c>
    </row>
    <row r="92">
      <c r="B92" s="50">
        <v>59.0</v>
      </c>
      <c r="C92" s="84">
        <f t="shared" si="9"/>
        <v>0.3687281141</v>
      </c>
      <c r="D92" s="79">
        <f t="shared" si="10"/>
        <v>1</v>
      </c>
      <c r="E92" s="84">
        <f t="shared" si="11"/>
        <v>0.343194381</v>
      </c>
      <c r="F92" s="79" t="str">
        <f t="shared" si="12"/>
        <v>A2</v>
      </c>
      <c r="G92" s="52">
        <f t="shared" si="13"/>
        <v>0.002716158157</v>
      </c>
      <c r="H92" s="52">
        <f t="shared" si="14"/>
        <v>0</v>
      </c>
    </row>
    <row r="93">
      <c r="B93" s="50">
        <v>60.0</v>
      </c>
      <c r="C93" s="84">
        <f t="shared" si="9"/>
        <v>0.9547765831</v>
      </c>
      <c r="D93" s="79">
        <f t="shared" si="10"/>
        <v>4</v>
      </c>
      <c r="E93" s="84">
        <f t="shared" si="11"/>
        <v>0.01055586816</v>
      </c>
      <c r="F93" s="79" t="str">
        <f t="shared" si="12"/>
        <v>A1</v>
      </c>
      <c r="G93" s="52">
        <f t="shared" si="13"/>
        <v>0.6031840909</v>
      </c>
      <c r="H93" s="52">
        <f t="shared" si="14"/>
        <v>0</v>
      </c>
    </row>
    <row r="94">
      <c r="B94" s="50">
        <v>61.0</v>
      </c>
      <c r="C94" s="84">
        <f t="shared" si="9"/>
        <v>0.6041019401</v>
      </c>
      <c r="D94" s="79">
        <f t="shared" si="10"/>
        <v>2</v>
      </c>
      <c r="E94" s="84">
        <f t="shared" si="11"/>
        <v>0.3136546126</v>
      </c>
      <c r="F94" s="79" t="str">
        <f t="shared" si="12"/>
        <v>A2</v>
      </c>
      <c r="G94" s="52">
        <f t="shared" si="13"/>
        <v>0.3017320464</v>
      </c>
      <c r="H94" s="52">
        <f t="shared" si="14"/>
        <v>1</v>
      </c>
    </row>
    <row r="95">
      <c r="B95" s="50">
        <v>62.0</v>
      </c>
      <c r="C95" s="84">
        <f t="shared" si="9"/>
        <v>0.4519541726</v>
      </c>
      <c r="D95" s="79">
        <f t="shared" si="10"/>
        <v>2</v>
      </c>
      <c r="E95" s="84">
        <f t="shared" si="11"/>
        <v>0.5079516313</v>
      </c>
      <c r="F95" s="79" t="str">
        <f t="shared" si="12"/>
        <v>A2</v>
      </c>
      <c r="G95" s="52">
        <f t="shared" si="13"/>
        <v>0.1474619336</v>
      </c>
      <c r="H95" s="52">
        <f t="shared" si="14"/>
        <v>0</v>
      </c>
    </row>
    <row r="96">
      <c r="B96" s="50">
        <v>63.0</v>
      </c>
      <c r="C96" s="84">
        <f t="shared" si="9"/>
        <v>0.9461176139</v>
      </c>
      <c r="D96" s="79">
        <f t="shared" si="10"/>
        <v>4</v>
      </c>
      <c r="E96" s="84">
        <f t="shared" si="11"/>
        <v>0.9142714398</v>
      </c>
      <c r="F96" s="79" t="str">
        <f t="shared" si="12"/>
        <v>A4</v>
      </c>
      <c r="G96" s="52">
        <f t="shared" si="13"/>
        <v>0.5680318375</v>
      </c>
      <c r="H96" s="52">
        <f t="shared" si="14"/>
        <v>0</v>
      </c>
    </row>
    <row r="97">
      <c r="B97" s="50">
        <v>64.0</v>
      </c>
      <c r="C97" s="84">
        <f t="shared" si="9"/>
        <v>0.006605113217</v>
      </c>
      <c r="D97" s="79">
        <f t="shared" si="10"/>
        <v>1</v>
      </c>
      <c r="E97" s="84">
        <f t="shared" si="11"/>
        <v>0.07005974913</v>
      </c>
      <c r="F97" s="79" t="str">
        <f t="shared" si="12"/>
        <v>A1</v>
      </c>
      <c r="G97" s="52">
        <f t="shared" si="13"/>
        <v>0.7892372642</v>
      </c>
      <c r="H97" s="52">
        <f t="shared" si="14"/>
        <v>1</v>
      </c>
    </row>
    <row r="98">
      <c r="B98" s="50">
        <v>65.0</v>
      </c>
      <c r="C98" s="84">
        <f t="shared" si="9"/>
        <v>0.2118110932</v>
      </c>
      <c r="D98" s="79">
        <f t="shared" si="10"/>
        <v>1</v>
      </c>
      <c r="E98" s="84">
        <f t="shared" si="11"/>
        <v>0.4595107736</v>
      </c>
      <c r="F98" s="79" t="str">
        <f t="shared" si="12"/>
        <v>A2</v>
      </c>
      <c r="G98" s="52">
        <f t="shared" si="13"/>
        <v>0.4251003067</v>
      </c>
      <c r="H98" s="52">
        <f t="shared" si="14"/>
        <v>1</v>
      </c>
    </row>
    <row r="99">
      <c r="B99" s="50">
        <v>66.0</v>
      </c>
      <c r="C99" s="84">
        <f t="shared" si="9"/>
        <v>0.2473477822</v>
      </c>
      <c r="D99" s="79">
        <f t="shared" si="10"/>
        <v>1</v>
      </c>
      <c r="E99" s="84">
        <f t="shared" si="11"/>
        <v>0.5247407406</v>
      </c>
      <c r="F99" s="79" t="str">
        <f t="shared" si="12"/>
        <v>A2</v>
      </c>
      <c r="G99" s="52">
        <f t="shared" si="13"/>
        <v>0.9086177247</v>
      </c>
      <c r="H99" s="52">
        <f t="shared" si="14"/>
        <v>0</v>
      </c>
    </row>
    <row r="100">
      <c r="B100" s="50">
        <v>67.0</v>
      </c>
      <c r="C100" s="84">
        <f t="shared" si="9"/>
        <v>0.8538158966</v>
      </c>
      <c r="D100" s="79">
        <f t="shared" si="10"/>
        <v>4</v>
      </c>
      <c r="E100" s="84">
        <f t="shared" si="11"/>
        <v>0.7077134723</v>
      </c>
      <c r="F100" s="79" t="str">
        <f t="shared" si="12"/>
        <v>A3</v>
      </c>
      <c r="G100" s="52">
        <f t="shared" si="13"/>
        <v>0.9143966828</v>
      </c>
      <c r="H100" s="52">
        <f t="shared" si="14"/>
        <v>1</v>
      </c>
    </row>
    <row r="101">
      <c r="B101" s="50">
        <v>68.0</v>
      </c>
      <c r="C101" s="84">
        <f t="shared" si="9"/>
        <v>0.3020972844</v>
      </c>
      <c r="D101" s="79">
        <f t="shared" si="10"/>
        <v>1</v>
      </c>
      <c r="E101" s="84">
        <f t="shared" si="11"/>
        <v>0.6566274228</v>
      </c>
      <c r="F101" s="79" t="str">
        <f t="shared" si="12"/>
        <v>A3</v>
      </c>
      <c r="G101" s="52">
        <f t="shared" si="13"/>
        <v>0.7163020915</v>
      </c>
      <c r="H101" s="52">
        <f t="shared" si="14"/>
        <v>1</v>
      </c>
    </row>
    <row r="102">
      <c r="B102" s="50">
        <v>69.0</v>
      </c>
      <c r="C102" s="84">
        <f t="shared" si="9"/>
        <v>0.46784007</v>
      </c>
      <c r="D102" s="79">
        <f t="shared" si="10"/>
        <v>2</v>
      </c>
      <c r="E102" s="84">
        <f t="shared" si="11"/>
        <v>0.5691204276</v>
      </c>
      <c r="F102" s="79" t="str">
        <f t="shared" si="12"/>
        <v>A3</v>
      </c>
      <c r="G102" s="52">
        <f t="shared" si="13"/>
        <v>0.2921307191</v>
      </c>
      <c r="H102" s="52">
        <f t="shared" si="14"/>
        <v>1</v>
      </c>
    </row>
    <row r="103">
      <c r="B103" s="50">
        <v>70.0</v>
      </c>
      <c r="C103" s="84">
        <f t="shared" si="9"/>
        <v>0.6127768816</v>
      </c>
      <c r="D103" s="79">
        <f t="shared" si="10"/>
        <v>2</v>
      </c>
      <c r="E103" s="84">
        <f t="shared" si="11"/>
        <v>0.8578738462</v>
      </c>
      <c r="F103" s="79" t="str">
        <f t="shared" si="12"/>
        <v>A4</v>
      </c>
      <c r="G103" s="52">
        <f t="shared" si="13"/>
        <v>0.8004744059</v>
      </c>
      <c r="H103" s="52">
        <f t="shared" si="14"/>
        <v>0</v>
      </c>
    </row>
    <row r="104">
      <c r="B104" s="50">
        <v>71.0</v>
      </c>
      <c r="C104" s="84">
        <f t="shared" si="9"/>
        <v>0.809442402</v>
      </c>
      <c r="D104" s="79">
        <f t="shared" si="10"/>
        <v>4</v>
      </c>
      <c r="E104" s="84">
        <f t="shared" si="11"/>
        <v>0.5368362672</v>
      </c>
      <c r="F104" s="79" t="str">
        <f t="shared" si="12"/>
        <v>A2</v>
      </c>
      <c r="G104" s="52">
        <f t="shared" si="13"/>
        <v>0.06272646248</v>
      </c>
      <c r="H104" s="52">
        <f t="shared" si="14"/>
        <v>1</v>
      </c>
    </row>
    <row r="105">
      <c r="B105" s="50">
        <v>72.0</v>
      </c>
      <c r="C105" s="84">
        <f t="shared" si="9"/>
        <v>0.7512370167</v>
      </c>
      <c r="D105" s="79">
        <f t="shared" si="10"/>
        <v>3</v>
      </c>
      <c r="E105" s="84">
        <f t="shared" si="11"/>
        <v>0.1287375731</v>
      </c>
      <c r="F105" s="79" t="str">
        <f t="shared" si="12"/>
        <v>A1</v>
      </c>
      <c r="G105" s="52">
        <f t="shared" si="13"/>
        <v>0.1649435485</v>
      </c>
      <c r="H105" s="52">
        <f t="shared" si="14"/>
        <v>0</v>
      </c>
    </row>
    <row r="106">
      <c r="B106" s="50">
        <v>73.0</v>
      </c>
      <c r="C106" s="84">
        <f t="shared" si="9"/>
        <v>0.4973493089</v>
      </c>
      <c r="D106" s="79">
        <f t="shared" si="10"/>
        <v>2</v>
      </c>
      <c r="E106" s="84">
        <f t="shared" si="11"/>
        <v>0.8929883683</v>
      </c>
      <c r="F106" s="79" t="str">
        <f t="shared" si="12"/>
        <v>A4</v>
      </c>
      <c r="G106" s="52">
        <f t="shared" si="13"/>
        <v>0.6498783594</v>
      </c>
      <c r="H106" s="52">
        <f t="shared" si="14"/>
        <v>0</v>
      </c>
    </row>
    <row r="107">
      <c r="B107" s="50">
        <v>74.0</v>
      </c>
      <c r="C107" s="84">
        <f t="shared" si="9"/>
        <v>0.08514917665</v>
      </c>
      <c r="D107" s="79">
        <f t="shared" si="10"/>
        <v>1</v>
      </c>
      <c r="E107" s="84">
        <f t="shared" si="11"/>
        <v>0.192427647</v>
      </c>
      <c r="F107" s="79" t="str">
        <f t="shared" si="12"/>
        <v>A1</v>
      </c>
      <c r="G107" s="52">
        <f t="shared" si="13"/>
        <v>0.6700701886</v>
      </c>
      <c r="H107" s="52">
        <f t="shared" si="14"/>
        <v>1</v>
      </c>
    </row>
    <row r="108">
      <c r="B108" s="50">
        <v>75.0</v>
      </c>
      <c r="C108" s="84">
        <f t="shared" si="9"/>
        <v>0.8687508223</v>
      </c>
      <c r="D108" s="79">
        <f t="shared" si="10"/>
        <v>4</v>
      </c>
      <c r="E108" s="84">
        <f t="shared" si="11"/>
        <v>0.4018723226</v>
      </c>
      <c r="F108" s="79" t="str">
        <f t="shared" si="12"/>
        <v>A2</v>
      </c>
      <c r="G108" s="52">
        <f t="shared" si="13"/>
        <v>0.4651022033</v>
      </c>
      <c r="H108" s="52">
        <f t="shared" si="14"/>
        <v>1</v>
      </c>
    </row>
    <row r="109">
      <c r="B109" s="50">
        <v>76.0</v>
      </c>
      <c r="C109" s="84">
        <f t="shared" si="9"/>
        <v>0.1864845838</v>
      </c>
      <c r="D109" s="79">
        <f t="shared" si="10"/>
        <v>1</v>
      </c>
      <c r="E109" s="84">
        <f t="shared" si="11"/>
        <v>0.1479715487</v>
      </c>
      <c r="F109" s="79" t="str">
        <f t="shared" si="12"/>
        <v>A1</v>
      </c>
      <c r="G109" s="52">
        <f t="shared" si="13"/>
        <v>0.5159479283</v>
      </c>
      <c r="H109" s="52">
        <f t="shared" si="14"/>
        <v>0</v>
      </c>
    </row>
    <row r="110">
      <c r="B110" s="50">
        <v>77.0</v>
      </c>
      <c r="C110" s="84">
        <f t="shared" si="9"/>
        <v>0.2917846769</v>
      </c>
      <c r="D110" s="79">
        <f t="shared" si="10"/>
        <v>1</v>
      </c>
      <c r="E110" s="84">
        <f t="shared" si="11"/>
        <v>0.2918909692</v>
      </c>
      <c r="F110" s="79" t="str">
        <f t="shared" si="12"/>
        <v>A1</v>
      </c>
      <c r="G110" s="52">
        <f t="shared" si="13"/>
        <v>0.05206770518</v>
      </c>
      <c r="H110" s="52">
        <f t="shared" si="14"/>
        <v>0</v>
      </c>
    </row>
    <row r="111">
      <c r="B111" s="50">
        <v>78.0</v>
      </c>
      <c r="C111" s="84">
        <f t="shared" si="9"/>
        <v>0.8656240692</v>
      </c>
      <c r="D111" s="79">
        <f t="shared" si="10"/>
        <v>4</v>
      </c>
      <c r="E111" s="84">
        <f t="shared" si="11"/>
        <v>0.9759251175</v>
      </c>
      <c r="F111" s="79" t="str">
        <f t="shared" si="12"/>
        <v>A4</v>
      </c>
      <c r="G111" s="52">
        <f t="shared" si="13"/>
        <v>0.9021359017</v>
      </c>
      <c r="H111" s="52">
        <f t="shared" si="14"/>
        <v>0</v>
      </c>
    </row>
    <row r="112">
      <c r="B112" s="50">
        <v>79.0</v>
      </c>
      <c r="C112" s="84">
        <f t="shared" si="9"/>
        <v>0.7538346897</v>
      </c>
      <c r="D112" s="79">
        <f t="shared" si="10"/>
        <v>3</v>
      </c>
      <c r="E112" s="84">
        <f t="shared" si="11"/>
        <v>0.03315966166</v>
      </c>
      <c r="F112" s="79" t="str">
        <f t="shared" si="12"/>
        <v>A1</v>
      </c>
      <c r="G112" s="52">
        <f t="shared" si="13"/>
        <v>0.7098412538</v>
      </c>
      <c r="H112" s="52">
        <f t="shared" si="14"/>
        <v>1</v>
      </c>
    </row>
    <row r="113">
      <c r="B113" s="50">
        <v>80.0</v>
      </c>
      <c r="C113" s="84">
        <f t="shared" si="9"/>
        <v>0.9685590456</v>
      </c>
      <c r="D113" s="79">
        <f t="shared" si="10"/>
        <v>4</v>
      </c>
      <c r="E113" s="84">
        <f t="shared" si="11"/>
        <v>0.2144545971</v>
      </c>
      <c r="F113" s="79" t="str">
        <f t="shared" si="12"/>
        <v>A1</v>
      </c>
      <c r="G113" s="52">
        <f t="shared" si="13"/>
        <v>0.7023615346</v>
      </c>
      <c r="H113" s="52">
        <f t="shared" si="14"/>
        <v>1</v>
      </c>
    </row>
    <row r="114">
      <c r="B114" s="50">
        <v>81.0</v>
      </c>
      <c r="C114" s="84">
        <f t="shared" si="9"/>
        <v>0.556525203</v>
      </c>
      <c r="D114" s="79">
        <f t="shared" si="10"/>
        <v>2</v>
      </c>
      <c r="E114" s="84">
        <f t="shared" si="11"/>
        <v>0.6254652606</v>
      </c>
      <c r="F114" s="79" t="str">
        <f t="shared" si="12"/>
        <v>A3</v>
      </c>
      <c r="G114" s="52">
        <f t="shared" si="13"/>
        <v>0.4796630476</v>
      </c>
      <c r="H114" s="52">
        <f t="shared" si="14"/>
        <v>1</v>
      </c>
    </row>
    <row r="115">
      <c r="B115" s="50">
        <v>82.0</v>
      </c>
      <c r="C115" s="84">
        <f t="shared" si="9"/>
        <v>0.7385421738</v>
      </c>
      <c r="D115" s="79">
        <f t="shared" si="10"/>
        <v>3</v>
      </c>
      <c r="E115" s="84">
        <f t="shared" si="11"/>
        <v>0.9456654803</v>
      </c>
      <c r="F115" s="79" t="str">
        <f t="shared" si="12"/>
        <v>A4</v>
      </c>
      <c r="G115" s="52">
        <f t="shared" si="13"/>
        <v>0.176529203</v>
      </c>
      <c r="H115" s="52">
        <f t="shared" si="14"/>
        <v>0</v>
      </c>
    </row>
    <row r="116">
      <c r="B116" s="50">
        <v>83.0</v>
      </c>
      <c r="C116" s="84">
        <f t="shared" si="9"/>
        <v>0.2377115907</v>
      </c>
      <c r="D116" s="79">
        <f t="shared" si="10"/>
        <v>1</v>
      </c>
      <c r="E116" s="84">
        <f t="shared" si="11"/>
        <v>0.6626448654</v>
      </c>
      <c r="F116" s="79" t="str">
        <f t="shared" si="12"/>
        <v>A3</v>
      </c>
      <c r="G116" s="52">
        <f t="shared" si="13"/>
        <v>0.5213500872</v>
      </c>
      <c r="H116" s="52">
        <f t="shared" si="14"/>
        <v>0</v>
      </c>
    </row>
    <row r="117">
      <c r="B117" s="50">
        <v>84.0</v>
      </c>
      <c r="C117" s="84">
        <f t="shared" si="9"/>
        <v>0.8405622137</v>
      </c>
      <c r="D117" s="79">
        <f t="shared" si="10"/>
        <v>4</v>
      </c>
      <c r="E117" s="84">
        <f t="shared" si="11"/>
        <v>0.6601724916</v>
      </c>
      <c r="F117" s="79" t="str">
        <f t="shared" si="12"/>
        <v>A3</v>
      </c>
      <c r="G117" s="52">
        <f t="shared" si="13"/>
        <v>0.7547195893</v>
      </c>
      <c r="H117" s="52">
        <f t="shared" si="14"/>
        <v>0</v>
      </c>
    </row>
    <row r="118">
      <c r="B118" s="50">
        <v>85.0</v>
      </c>
      <c r="C118" s="84">
        <f t="shared" si="9"/>
        <v>0.3887893422</v>
      </c>
      <c r="D118" s="79">
        <f t="shared" si="10"/>
        <v>2</v>
      </c>
      <c r="E118" s="84">
        <f t="shared" si="11"/>
        <v>0.3783439343</v>
      </c>
      <c r="F118" s="79" t="str">
        <f t="shared" si="12"/>
        <v>A2</v>
      </c>
      <c r="G118" s="52">
        <f t="shared" si="13"/>
        <v>0.8133035454</v>
      </c>
      <c r="H118" s="52">
        <f t="shared" si="14"/>
        <v>1</v>
      </c>
    </row>
    <row r="119">
      <c r="B119" s="50">
        <v>86.0</v>
      </c>
      <c r="C119" s="84">
        <f t="shared" si="9"/>
        <v>0.6289093547</v>
      </c>
      <c r="D119" s="79">
        <f t="shared" si="10"/>
        <v>2</v>
      </c>
      <c r="E119" s="84">
        <f t="shared" si="11"/>
        <v>0.7160563451</v>
      </c>
      <c r="F119" s="79" t="str">
        <f t="shared" si="12"/>
        <v>A3</v>
      </c>
      <c r="G119" s="52">
        <f t="shared" si="13"/>
        <v>0.4454001898</v>
      </c>
      <c r="H119" s="52">
        <f t="shared" si="14"/>
        <v>1</v>
      </c>
    </row>
    <row r="120">
      <c r="B120" s="50">
        <v>87.0</v>
      </c>
      <c r="C120" s="84">
        <f t="shared" si="9"/>
        <v>0.2768443546</v>
      </c>
      <c r="D120" s="79">
        <f t="shared" si="10"/>
        <v>1</v>
      </c>
      <c r="E120" s="84">
        <f t="shared" si="11"/>
        <v>0.7015876425</v>
      </c>
      <c r="F120" s="79" t="str">
        <f t="shared" si="12"/>
        <v>A3</v>
      </c>
      <c r="G120" s="52">
        <f t="shared" si="13"/>
        <v>0.343973938</v>
      </c>
      <c r="H120" s="52">
        <f t="shared" si="14"/>
        <v>0</v>
      </c>
    </row>
    <row r="121">
      <c r="B121" s="50">
        <v>88.0</v>
      </c>
      <c r="C121" s="84">
        <f t="shared" si="9"/>
        <v>0.03474717028</v>
      </c>
      <c r="D121" s="79">
        <f t="shared" si="10"/>
        <v>1</v>
      </c>
      <c r="E121" s="84">
        <f t="shared" si="11"/>
        <v>0.6689193435</v>
      </c>
      <c r="F121" s="79" t="str">
        <f t="shared" si="12"/>
        <v>A3</v>
      </c>
      <c r="G121" s="52">
        <f t="shared" si="13"/>
        <v>0.6976744498</v>
      </c>
      <c r="H121" s="52">
        <f t="shared" si="14"/>
        <v>0</v>
      </c>
    </row>
    <row r="122">
      <c r="B122" s="50">
        <v>89.0</v>
      </c>
      <c r="C122" s="84">
        <f t="shared" si="9"/>
        <v>0.2532372732</v>
      </c>
      <c r="D122" s="79">
        <f t="shared" si="10"/>
        <v>1</v>
      </c>
      <c r="E122" s="84">
        <f t="shared" si="11"/>
        <v>0.2588522027</v>
      </c>
      <c r="F122" s="79" t="str">
        <f t="shared" si="12"/>
        <v>A1</v>
      </c>
      <c r="G122" s="52">
        <f t="shared" si="13"/>
        <v>0.7851972297</v>
      </c>
      <c r="H122" s="52">
        <f t="shared" si="14"/>
        <v>1</v>
      </c>
    </row>
    <row r="123">
      <c r="B123" s="50">
        <v>90.0</v>
      </c>
      <c r="C123" s="84">
        <f t="shared" si="9"/>
        <v>0.5200234739</v>
      </c>
      <c r="D123" s="79">
        <f t="shared" si="10"/>
        <v>2</v>
      </c>
      <c r="E123" s="84">
        <f t="shared" si="11"/>
        <v>0.2432393509</v>
      </c>
      <c r="F123" s="79" t="str">
        <f t="shared" si="12"/>
        <v>A1</v>
      </c>
      <c r="G123" s="52">
        <f t="shared" si="13"/>
        <v>0.6680827719</v>
      </c>
      <c r="H123" s="52">
        <f t="shared" si="14"/>
        <v>1</v>
      </c>
    </row>
    <row r="124">
      <c r="B124" s="50">
        <v>91.0</v>
      </c>
      <c r="C124" s="84">
        <f t="shared" si="9"/>
        <v>0.9239788322</v>
      </c>
      <c r="D124" s="79">
        <f t="shared" si="10"/>
        <v>4</v>
      </c>
      <c r="E124" s="84">
        <f t="shared" si="11"/>
        <v>0.4056739027</v>
      </c>
      <c r="F124" s="79" t="str">
        <f t="shared" si="12"/>
        <v>A2</v>
      </c>
      <c r="G124" s="52">
        <f t="shared" si="13"/>
        <v>0.2648784622</v>
      </c>
      <c r="H124" s="52">
        <f t="shared" si="14"/>
        <v>1</v>
      </c>
    </row>
    <row r="125">
      <c r="B125" s="50">
        <v>92.0</v>
      </c>
      <c r="C125" s="84">
        <f t="shared" si="9"/>
        <v>0.9223671254</v>
      </c>
      <c r="D125" s="79">
        <f t="shared" si="10"/>
        <v>4</v>
      </c>
      <c r="E125" s="84">
        <f t="shared" si="11"/>
        <v>0.7402659265</v>
      </c>
      <c r="F125" s="79" t="str">
        <f t="shared" si="12"/>
        <v>A3</v>
      </c>
      <c r="G125" s="52">
        <f t="shared" si="13"/>
        <v>0.9673654192</v>
      </c>
      <c r="H125" s="52">
        <f t="shared" si="14"/>
        <v>0</v>
      </c>
    </row>
    <row r="126">
      <c r="B126" s="50">
        <v>93.0</v>
      </c>
      <c r="C126" s="84">
        <f t="shared" si="9"/>
        <v>0.2666522758</v>
      </c>
      <c r="D126" s="79">
        <f t="shared" si="10"/>
        <v>1</v>
      </c>
      <c r="E126" s="84">
        <f t="shared" si="11"/>
        <v>0.1117276403</v>
      </c>
      <c r="F126" s="79" t="str">
        <f t="shared" si="12"/>
        <v>A1</v>
      </c>
      <c r="G126" s="52">
        <f t="shared" si="13"/>
        <v>0.7070130522</v>
      </c>
      <c r="H126" s="52">
        <f t="shared" si="14"/>
        <v>1</v>
      </c>
    </row>
    <row r="127">
      <c r="B127" s="50">
        <v>94.0</v>
      </c>
      <c r="C127" s="84">
        <f t="shared" si="9"/>
        <v>0.06708984503</v>
      </c>
      <c r="D127" s="79">
        <f t="shared" si="10"/>
        <v>1</v>
      </c>
      <c r="E127" s="84">
        <f t="shared" si="11"/>
        <v>0.1610586819</v>
      </c>
      <c r="F127" s="79" t="str">
        <f t="shared" si="12"/>
        <v>A1</v>
      </c>
      <c r="G127" s="52">
        <f t="shared" si="13"/>
        <v>0.5809638402</v>
      </c>
      <c r="H127" s="52">
        <f t="shared" si="14"/>
        <v>1</v>
      </c>
    </row>
    <row r="128">
      <c r="B128" s="50">
        <v>95.0</v>
      </c>
      <c r="C128" s="84">
        <f t="shared" si="9"/>
        <v>0.05074723664</v>
      </c>
      <c r="D128" s="79">
        <f t="shared" si="10"/>
        <v>1</v>
      </c>
      <c r="E128" s="84">
        <f t="shared" si="11"/>
        <v>0.6683151203</v>
      </c>
      <c r="F128" s="79" t="str">
        <f t="shared" si="12"/>
        <v>A3</v>
      </c>
      <c r="G128" s="52">
        <f t="shared" si="13"/>
        <v>0.1530694692</v>
      </c>
      <c r="H128" s="52">
        <f t="shared" si="14"/>
        <v>1</v>
      </c>
    </row>
    <row r="129">
      <c r="B129" s="50">
        <v>96.0</v>
      </c>
      <c r="C129" s="84">
        <f t="shared" si="9"/>
        <v>0.6894231695</v>
      </c>
      <c r="D129" s="79">
        <f t="shared" si="10"/>
        <v>2</v>
      </c>
      <c r="E129" s="84">
        <f t="shared" si="11"/>
        <v>0.7698197794</v>
      </c>
      <c r="F129" s="79" t="str">
        <f t="shared" si="12"/>
        <v>A3</v>
      </c>
      <c r="G129" s="52">
        <f t="shared" si="13"/>
        <v>0.8362548159</v>
      </c>
      <c r="H129" s="52">
        <f t="shared" si="14"/>
        <v>0</v>
      </c>
    </row>
    <row r="130">
      <c r="B130" s="50">
        <v>97.0</v>
      </c>
      <c r="C130" s="84">
        <f t="shared" si="9"/>
        <v>0.5032798469</v>
      </c>
      <c r="D130" s="79">
        <f t="shared" si="10"/>
        <v>2</v>
      </c>
      <c r="E130" s="84">
        <f t="shared" si="11"/>
        <v>0.2490196684</v>
      </c>
      <c r="F130" s="79" t="str">
        <f t="shared" si="12"/>
        <v>A1</v>
      </c>
      <c r="G130" s="52">
        <f t="shared" si="13"/>
        <v>0.09550572777</v>
      </c>
      <c r="H130" s="52">
        <f t="shared" si="14"/>
        <v>1</v>
      </c>
    </row>
    <row r="131">
      <c r="B131" s="50">
        <v>98.0</v>
      </c>
      <c r="C131" s="84">
        <f t="shared" si="9"/>
        <v>0.2631791078</v>
      </c>
      <c r="D131" s="79">
        <f t="shared" si="10"/>
        <v>1</v>
      </c>
      <c r="E131" s="84">
        <f t="shared" si="11"/>
        <v>0.5654289985</v>
      </c>
      <c r="F131" s="79" t="str">
        <f t="shared" si="12"/>
        <v>A3</v>
      </c>
      <c r="G131" s="52">
        <f t="shared" si="13"/>
        <v>0.92509051</v>
      </c>
      <c r="H131" s="52">
        <f t="shared" si="14"/>
        <v>0</v>
      </c>
    </row>
    <row r="132">
      <c r="B132" s="50">
        <v>99.0</v>
      </c>
      <c r="C132" s="84">
        <f t="shared" si="9"/>
        <v>0.5628073277</v>
      </c>
      <c r="D132" s="79">
        <f t="shared" si="10"/>
        <v>2</v>
      </c>
      <c r="E132" s="84">
        <f t="shared" si="11"/>
        <v>0.7987317975</v>
      </c>
      <c r="F132" s="79" t="str">
        <f t="shared" si="12"/>
        <v>A4</v>
      </c>
      <c r="G132" s="52">
        <f t="shared" si="13"/>
        <v>0.6699764385</v>
      </c>
      <c r="H132" s="52">
        <f t="shared" si="14"/>
        <v>1</v>
      </c>
    </row>
    <row r="133">
      <c r="B133" s="50">
        <v>100.0</v>
      </c>
      <c r="C133" s="84">
        <f t="shared" si="9"/>
        <v>0.6197624766</v>
      </c>
      <c r="D133" s="79">
        <f t="shared" si="10"/>
        <v>2</v>
      </c>
      <c r="E133" s="84">
        <f t="shared" si="11"/>
        <v>0.579181878</v>
      </c>
      <c r="F133" s="79" t="str">
        <f t="shared" si="12"/>
        <v>A3</v>
      </c>
      <c r="G133" s="52">
        <f t="shared" si="13"/>
        <v>0.555787973</v>
      </c>
      <c r="H133" s="52">
        <f t="shared" si="14"/>
        <v>1</v>
      </c>
    </row>
    <row r="134">
      <c r="B134" s="50">
        <v>101.0</v>
      </c>
      <c r="C134" s="84">
        <f t="shared" si="9"/>
        <v>0.8888478803</v>
      </c>
      <c r="D134" s="79">
        <f t="shared" si="10"/>
        <v>4</v>
      </c>
      <c r="E134" s="84">
        <f t="shared" si="11"/>
        <v>0.2222701264</v>
      </c>
      <c r="F134" s="79" t="str">
        <f t="shared" si="12"/>
        <v>A1</v>
      </c>
      <c r="G134" s="52">
        <f t="shared" si="13"/>
        <v>0.2990531198</v>
      </c>
      <c r="H134" s="52">
        <f t="shared" si="14"/>
        <v>1</v>
      </c>
    </row>
    <row r="135">
      <c r="B135" s="50">
        <v>102.0</v>
      </c>
      <c r="C135" s="84">
        <f t="shared" si="9"/>
        <v>0.940638931</v>
      </c>
      <c r="D135" s="79">
        <f t="shared" si="10"/>
        <v>4</v>
      </c>
      <c r="E135" s="84">
        <f t="shared" si="11"/>
        <v>0.8134175615</v>
      </c>
      <c r="F135" s="79" t="str">
        <f t="shared" si="12"/>
        <v>A4</v>
      </c>
      <c r="G135" s="52">
        <f t="shared" si="13"/>
        <v>0.1060329475</v>
      </c>
      <c r="H135" s="52">
        <f t="shared" si="14"/>
        <v>0</v>
      </c>
    </row>
    <row r="136">
      <c r="B136" s="50">
        <v>103.0</v>
      </c>
      <c r="C136" s="84">
        <f t="shared" si="9"/>
        <v>0.09985705312</v>
      </c>
      <c r="D136" s="79">
        <f t="shared" si="10"/>
        <v>1</v>
      </c>
      <c r="E136" s="84">
        <f t="shared" si="11"/>
        <v>0.5134892677</v>
      </c>
      <c r="F136" s="79" t="str">
        <f t="shared" si="12"/>
        <v>A2</v>
      </c>
      <c r="G136" s="52">
        <f t="shared" si="13"/>
        <v>0.241596258</v>
      </c>
      <c r="H136" s="52">
        <f t="shared" si="14"/>
        <v>0</v>
      </c>
    </row>
    <row r="137">
      <c r="B137" s="50">
        <v>104.0</v>
      </c>
      <c r="C137" s="84">
        <f t="shared" si="9"/>
        <v>0.5718609061</v>
      </c>
      <c r="D137" s="79">
        <f t="shared" si="10"/>
        <v>2</v>
      </c>
      <c r="E137" s="84">
        <f t="shared" si="11"/>
        <v>0.2963874099</v>
      </c>
      <c r="F137" s="79" t="str">
        <f t="shared" si="12"/>
        <v>A2</v>
      </c>
      <c r="G137" s="52">
        <f t="shared" si="13"/>
        <v>0.05711779402</v>
      </c>
      <c r="H137" s="52">
        <f t="shared" si="14"/>
        <v>0</v>
      </c>
    </row>
    <row r="138">
      <c r="B138" s="50">
        <v>105.0</v>
      </c>
      <c r="C138" s="84">
        <f t="shared" si="9"/>
        <v>0.2639871141</v>
      </c>
      <c r="D138" s="79">
        <f t="shared" si="10"/>
        <v>1</v>
      </c>
      <c r="E138" s="84">
        <f t="shared" si="11"/>
        <v>0.1342725043</v>
      </c>
      <c r="F138" s="79" t="str">
        <f t="shared" si="12"/>
        <v>A1</v>
      </c>
      <c r="G138" s="52">
        <f t="shared" si="13"/>
        <v>0.3659817667</v>
      </c>
      <c r="H138" s="52">
        <f t="shared" si="14"/>
        <v>0</v>
      </c>
    </row>
    <row r="139">
      <c r="B139" s="50">
        <v>106.0</v>
      </c>
      <c r="C139" s="84">
        <f t="shared" si="9"/>
        <v>0.7240793644</v>
      </c>
      <c r="D139" s="79">
        <f t="shared" si="10"/>
        <v>2</v>
      </c>
      <c r="E139" s="84">
        <f t="shared" si="11"/>
        <v>0.2988632346</v>
      </c>
      <c r="F139" s="79" t="str">
        <f t="shared" si="12"/>
        <v>A2</v>
      </c>
      <c r="G139" s="52">
        <f t="shared" si="13"/>
        <v>0.2185286769</v>
      </c>
      <c r="H139" s="52">
        <f t="shared" si="14"/>
        <v>0</v>
      </c>
    </row>
    <row r="140">
      <c r="B140" s="50">
        <v>107.0</v>
      </c>
      <c r="C140" s="84">
        <f t="shared" si="9"/>
        <v>0.1786854033</v>
      </c>
      <c r="D140" s="79">
        <f t="shared" si="10"/>
        <v>1</v>
      </c>
      <c r="E140" s="84">
        <f t="shared" si="11"/>
        <v>0.3984744169</v>
      </c>
      <c r="F140" s="79" t="str">
        <f t="shared" si="12"/>
        <v>A2</v>
      </c>
      <c r="G140" s="52">
        <f t="shared" si="13"/>
        <v>0.1730140483</v>
      </c>
      <c r="H140" s="52">
        <f t="shared" si="14"/>
        <v>0</v>
      </c>
    </row>
    <row r="141">
      <c r="B141" s="50">
        <v>108.0</v>
      </c>
      <c r="C141" s="84">
        <f t="shared" si="9"/>
        <v>0.1467574491</v>
      </c>
      <c r="D141" s="79">
        <f t="shared" si="10"/>
        <v>1</v>
      </c>
      <c r="E141" s="84">
        <f t="shared" si="11"/>
        <v>0.4612503568</v>
      </c>
      <c r="F141" s="79" t="str">
        <f t="shared" si="12"/>
        <v>A2</v>
      </c>
      <c r="G141" s="52">
        <f t="shared" si="13"/>
        <v>0.08626704212</v>
      </c>
      <c r="H141" s="52">
        <f t="shared" si="14"/>
        <v>0</v>
      </c>
    </row>
    <row r="142">
      <c r="B142" s="50">
        <v>109.0</v>
      </c>
      <c r="C142" s="84">
        <f t="shared" si="9"/>
        <v>0.3667161209</v>
      </c>
      <c r="D142" s="79">
        <f t="shared" si="10"/>
        <v>1</v>
      </c>
      <c r="E142" s="84">
        <f t="shared" si="11"/>
        <v>0.8201519713</v>
      </c>
      <c r="F142" s="79" t="str">
        <f t="shared" si="12"/>
        <v>A4</v>
      </c>
      <c r="G142" s="52">
        <f t="shared" si="13"/>
        <v>0.6895005945</v>
      </c>
      <c r="H142" s="52">
        <f t="shared" si="14"/>
        <v>0</v>
      </c>
    </row>
    <row r="143">
      <c r="B143" s="50">
        <v>110.0</v>
      </c>
      <c r="C143" s="84">
        <f t="shared" si="9"/>
        <v>0.290308484</v>
      </c>
      <c r="D143" s="79">
        <f t="shared" si="10"/>
        <v>1</v>
      </c>
      <c r="E143" s="84">
        <f t="shared" si="11"/>
        <v>0.9681124954</v>
      </c>
      <c r="F143" s="79" t="str">
        <f t="shared" si="12"/>
        <v>A4</v>
      </c>
      <c r="G143" s="52">
        <f t="shared" si="13"/>
        <v>0.7326917567</v>
      </c>
      <c r="H143" s="52">
        <f t="shared" si="14"/>
        <v>1</v>
      </c>
    </row>
    <row r="144">
      <c r="B144" s="50">
        <v>111.0</v>
      </c>
      <c r="C144" s="84">
        <f t="shared" si="9"/>
        <v>0.3594900616</v>
      </c>
      <c r="D144" s="79">
        <f t="shared" si="10"/>
        <v>1</v>
      </c>
      <c r="E144" s="84">
        <f t="shared" si="11"/>
        <v>0.782872021</v>
      </c>
      <c r="F144" s="79" t="str">
        <f t="shared" si="12"/>
        <v>A4</v>
      </c>
      <c r="G144" s="52">
        <f t="shared" si="13"/>
        <v>0.8331875891</v>
      </c>
      <c r="H144" s="52">
        <f t="shared" si="14"/>
        <v>1</v>
      </c>
    </row>
    <row r="145">
      <c r="B145" s="50">
        <v>112.0</v>
      </c>
      <c r="C145" s="84">
        <f t="shared" si="9"/>
        <v>0.8619899344</v>
      </c>
      <c r="D145" s="79">
        <f t="shared" si="10"/>
        <v>4</v>
      </c>
      <c r="E145" s="84">
        <f t="shared" si="11"/>
        <v>0.1099152096</v>
      </c>
      <c r="F145" s="79" t="str">
        <f t="shared" si="12"/>
        <v>A1</v>
      </c>
      <c r="G145" s="52">
        <f t="shared" si="13"/>
        <v>0.592484372</v>
      </c>
      <c r="H145" s="52">
        <f t="shared" si="14"/>
        <v>1</v>
      </c>
    </row>
    <row r="146">
      <c r="B146" s="50">
        <v>113.0</v>
      </c>
      <c r="C146" s="84">
        <f t="shared" si="9"/>
        <v>0.8088503551</v>
      </c>
      <c r="D146" s="79">
        <f t="shared" si="10"/>
        <v>4</v>
      </c>
      <c r="E146" s="84">
        <f t="shared" si="11"/>
        <v>0.6152039597</v>
      </c>
      <c r="F146" s="79" t="str">
        <f t="shared" si="12"/>
        <v>A3</v>
      </c>
      <c r="G146" s="52">
        <f t="shared" si="13"/>
        <v>0.4142591478</v>
      </c>
      <c r="H146" s="52">
        <f t="shared" si="14"/>
        <v>1</v>
      </c>
    </row>
    <row r="147">
      <c r="B147" s="50">
        <v>114.0</v>
      </c>
      <c r="C147" s="84">
        <f t="shared" si="9"/>
        <v>0.4361037966</v>
      </c>
      <c r="D147" s="79">
        <f t="shared" si="10"/>
        <v>2</v>
      </c>
      <c r="E147" s="84">
        <f t="shared" si="11"/>
        <v>0.5474606302</v>
      </c>
      <c r="F147" s="79" t="str">
        <f t="shared" si="12"/>
        <v>A3</v>
      </c>
      <c r="G147" s="52">
        <f t="shared" si="13"/>
        <v>0.9090778824</v>
      </c>
      <c r="H147" s="52">
        <f t="shared" si="14"/>
        <v>0</v>
      </c>
    </row>
    <row r="148">
      <c r="B148" s="50">
        <v>115.0</v>
      </c>
      <c r="C148" s="84">
        <f t="shared" si="9"/>
        <v>0.294012773</v>
      </c>
      <c r="D148" s="79">
        <f t="shared" si="10"/>
        <v>1</v>
      </c>
      <c r="E148" s="84">
        <f t="shared" si="11"/>
        <v>0.3075199585</v>
      </c>
      <c r="F148" s="79" t="str">
        <f t="shared" si="12"/>
        <v>A2</v>
      </c>
      <c r="G148" s="52">
        <f t="shared" si="13"/>
        <v>0.2412031234</v>
      </c>
      <c r="H148" s="52">
        <f t="shared" si="14"/>
        <v>1</v>
      </c>
    </row>
    <row r="149">
      <c r="B149" s="50">
        <v>116.0</v>
      </c>
      <c r="C149" s="84">
        <f t="shared" si="9"/>
        <v>0.3700150202</v>
      </c>
      <c r="D149" s="79">
        <f t="shared" si="10"/>
        <v>1</v>
      </c>
      <c r="E149" s="84">
        <f t="shared" si="11"/>
        <v>0.3790515406</v>
      </c>
      <c r="F149" s="79" t="str">
        <f t="shared" si="12"/>
        <v>A2</v>
      </c>
      <c r="G149" s="52">
        <f t="shared" si="13"/>
        <v>0.03718332631</v>
      </c>
      <c r="H149" s="52">
        <f t="shared" si="14"/>
        <v>0</v>
      </c>
    </row>
    <row r="150">
      <c r="B150" s="50">
        <v>117.0</v>
      </c>
      <c r="C150" s="84">
        <f t="shared" si="9"/>
        <v>0.602640395</v>
      </c>
      <c r="D150" s="79">
        <f t="shared" si="10"/>
        <v>2</v>
      </c>
      <c r="E150" s="84">
        <f t="shared" si="11"/>
        <v>0.9708744305</v>
      </c>
      <c r="F150" s="79" t="str">
        <f t="shared" si="12"/>
        <v>A4</v>
      </c>
      <c r="G150" s="52">
        <f t="shared" si="13"/>
        <v>0.195991352</v>
      </c>
      <c r="H150" s="52">
        <f t="shared" si="14"/>
        <v>0</v>
      </c>
    </row>
    <row r="151">
      <c r="B151" s="50">
        <v>118.0</v>
      </c>
      <c r="C151" s="84">
        <f t="shared" si="9"/>
        <v>0.5064619721</v>
      </c>
      <c r="D151" s="79">
        <f t="shared" si="10"/>
        <v>2</v>
      </c>
      <c r="E151" s="84">
        <f t="shared" si="11"/>
        <v>0.06814408526</v>
      </c>
      <c r="F151" s="79" t="str">
        <f t="shared" si="12"/>
        <v>A1</v>
      </c>
      <c r="G151" s="52">
        <f t="shared" si="13"/>
        <v>0.186654789</v>
      </c>
      <c r="H151" s="52">
        <f t="shared" si="14"/>
        <v>0</v>
      </c>
    </row>
    <row r="152">
      <c r="B152" s="50">
        <v>119.0</v>
      </c>
      <c r="C152" s="84">
        <f t="shared" si="9"/>
        <v>0.4486139831</v>
      </c>
      <c r="D152" s="79">
        <f t="shared" si="10"/>
        <v>2</v>
      </c>
      <c r="E152" s="84">
        <f t="shared" si="11"/>
        <v>0.4670928559</v>
      </c>
      <c r="F152" s="79" t="str">
        <f t="shared" si="12"/>
        <v>A2</v>
      </c>
      <c r="G152" s="52">
        <f t="shared" si="13"/>
        <v>0.4447797205</v>
      </c>
      <c r="H152" s="52">
        <f t="shared" si="14"/>
        <v>0</v>
      </c>
    </row>
    <row r="153">
      <c r="B153" s="50">
        <v>120.0</v>
      </c>
      <c r="C153" s="84">
        <f t="shared" si="9"/>
        <v>0.389477728</v>
      </c>
      <c r="D153" s="79">
        <f t="shared" si="10"/>
        <v>2</v>
      </c>
      <c r="E153" s="84">
        <f t="shared" si="11"/>
        <v>0.3625100291</v>
      </c>
      <c r="F153" s="79" t="str">
        <f t="shared" si="12"/>
        <v>A2</v>
      </c>
      <c r="G153" s="52">
        <f t="shared" si="13"/>
        <v>0.0457356148</v>
      </c>
      <c r="H153" s="52">
        <f t="shared" si="14"/>
        <v>0</v>
      </c>
    </row>
    <row r="154">
      <c r="B154" s="50">
        <v>121.0</v>
      </c>
      <c r="C154" s="84">
        <f t="shared" si="9"/>
        <v>0.4316394282</v>
      </c>
      <c r="D154" s="79">
        <f t="shared" si="10"/>
        <v>2</v>
      </c>
      <c r="E154" s="84">
        <f t="shared" si="11"/>
        <v>0.8804602873</v>
      </c>
      <c r="F154" s="79" t="str">
        <f t="shared" si="12"/>
        <v>A4</v>
      </c>
      <c r="G154" s="52">
        <f t="shared" si="13"/>
        <v>0.6684010972</v>
      </c>
      <c r="H154" s="52">
        <f t="shared" si="14"/>
        <v>0</v>
      </c>
    </row>
    <row r="155">
      <c r="B155" s="50">
        <v>122.0</v>
      </c>
      <c r="C155" s="84">
        <f t="shared" si="9"/>
        <v>0.1939776452</v>
      </c>
      <c r="D155" s="79">
        <f t="shared" si="10"/>
        <v>1</v>
      </c>
      <c r="E155" s="84">
        <f t="shared" si="11"/>
        <v>0.2952378693</v>
      </c>
      <c r="F155" s="79" t="str">
        <f t="shared" si="12"/>
        <v>A2</v>
      </c>
      <c r="G155" s="52">
        <f t="shared" si="13"/>
        <v>0.3707346778</v>
      </c>
      <c r="H155" s="52">
        <f t="shared" si="14"/>
        <v>1</v>
      </c>
    </row>
    <row r="156">
      <c r="B156" s="50">
        <v>123.0</v>
      </c>
      <c r="C156" s="84">
        <f t="shared" si="9"/>
        <v>0.8862281655</v>
      </c>
      <c r="D156" s="79">
        <f t="shared" si="10"/>
        <v>4</v>
      </c>
      <c r="E156" s="84">
        <f t="shared" si="11"/>
        <v>0.0588835871</v>
      </c>
      <c r="F156" s="79" t="str">
        <f t="shared" si="12"/>
        <v>A1</v>
      </c>
      <c r="G156" s="52">
        <f t="shared" si="13"/>
        <v>0.7976203358</v>
      </c>
      <c r="H156" s="52">
        <f t="shared" si="14"/>
        <v>0</v>
      </c>
    </row>
    <row r="157">
      <c r="B157" s="50">
        <v>124.0</v>
      </c>
      <c r="C157" s="84">
        <f t="shared" si="9"/>
        <v>0.5538289032</v>
      </c>
      <c r="D157" s="79">
        <f t="shared" si="10"/>
        <v>2</v>
      </c>
      <c r="E157" s="84">
        <f t="shared" si="11"/>
        <v>0.05189124064</v>
      </c>
      <c r="F157" s="79" t="str">
        <f t="shared" si="12"/>
        <v>A1</v>
      </c>
      <c r="G157" s="52">
        <f t="shared" si="13"/>
        <v>0.4855236922</v>
      </c>
      <c r="H157" s="52">
        <f t="shared" si="14"/>
        <v>1</v>
      </c>
    </row>
    <row r="158">
      <c r="B158" s="50">
        <v>125.0</v>
      </c>
      <c r="C158" s="84">
        <f t="shared" si="9"/>
        <v>0.6537455814</v>
      </c>
      <c r="D158" s="79">
        <f t="shared" si="10"/>
        <v>2</v>
      </c>
      <c r="E158" s="84">
        <f t="shared" si="11"/>
        <v>0.932553403</v>
      </c>
      <c r="F158" s="79" t="str">
        <f t="shared" si="12"/>
        <v>A4</v>
      </c>
      <c r="G158" s="52">
        <f t="shared" si="13"/>
        <v>0.8903919583</v>
      </c>
      <c r="H158" s="52">
        <f t="shared" si="14"/>
        <v>0</v>
      </c>
    </row>
    <row r="159">
      <c r="B159" s="50">
        <v>126.0</v>
      </c>
      <c r="C159" s="84">
        <f t="shared" si="9"/>
        <v>0.5842596147</v>
      </c>
      <c r="D159" s="79">
        <f t="shared" si="10"/>
        <v>2</v>
      </c>
      <c r="E159" s="84">
        <f t="shared" si="11"/>
        <v>0.09356922592</v>
      </c>
      <c r="F159" s="79" t="str">
        <f t="shared" si="12"/>
        <v>A1</v>
      </c>
      <c r="G159" s="52">
        <f t="shared" si="13"/>
        <v>0.4371833446</v>
      </c>
      <c r="H159" s="52">
        <f t="shared" si="14"/>
        <v>1</v>
      </c>
    </row>
    <row r="160">
      <c r="B160" s="50">
        <v>127.0</v>
      </c>
      <c r="C160" s="84">
        <f t="shared" si="9"/>
        <v>0.7382120637</v>
      </c>
      <c r="D160" s="79">
        <f t="shared" si="10"/>
        <v>3</v>
      </c>
      <c r="E160" s="84">
        <f t="shared" si="11"/>
        <v>0.7805232269</v>
      </c>
      <c r="F160" s="79" t="str">
        <f t="shared" si="12"/>
        <v>A4</v>
      </c>
      <c r="G160" s="52">
        <f t="shared" si="13"/>
        <v>0.6142777402</v>
      </c>
      <c r="H160" s="52">
        <f t="shared" si="14"/>
        <v>0</v>
      </c>
    </row>
    <row r="161">
      <c r="B161" s="50">
        <v>128.0</v>
      </c>
      <c r="C161" s="84">
        <f t="shared" si="9"/>
        <v>0.8241717315</v>
      </c>
      <c r="D161" s="79">
        <f t="shared" si="10"/>
        <v>4</v>
      </c>
      <c r="E161" s="84">
        <f t="shared" si="11"/>
        <v>0.1973615626</v>
      </c>
      <c r="F161" s="79" t="str">
        <f t="shared" si="12"/>
        <v>A1</v>
      </c>
      <c r="G161" s="52">
        <f t="shared" si="13"/>
        <v>0.6210393977</v>
      </c>
      <c r="H161" s="52">
        <f t="shared" si="14"/>
        <v>1</v>
      </c>
    </row>
    <row r="162">
      <c r="B162" s="50">
        <v>129.0</v>
      </c>
      <c r="C162" s="84">
        <f t="shared" si="9"/>
        <v>0.9745601264</v>
      </c>
      <c r="D162" s="79">
        <f t="shared" si="10"/>
        <v>4</v>
      </c>
      <c r="E162" s="84">
        <f t="shared" si="11"/>
        <v>0.8229473617</v>
      </c>
      <c r="F162" s="79" t="str">
        <f t="shared" si="12"/>
        <v>A4</v>
      </c>
      <c r="G162" s="52">
        <f t="shared" si="13"/>
        <v>0.1219374637</v>
      </c>
      <c r="H162" s="52">
        <f t="shared" si="14"/>
        <v>1</v>
      </c>
    </row>
    <row r="163">
      <c r="B163" s="50">
        <v>130.0</v>
      </c>
      <c r="C163" s="84">
        <f t="shared" si="9"/>
        <v>0.5928009684</v>
      </c>
      <c r="D163" s="79">
        <f t="shared" si="10"/>
        <v>2</v>
      </c>
      <c r="E163" s="84">
        <f t="shared" si="11"/>
        <v>0.5967672665</v>
      </c>
      <c r="F163" s="79" t="str">
        <f t="shared" si="12"/>
        <v>A3</v>
      </c>
      <c r="G163" s="52">
        <f t="shared" si="13"/>
        <v>0.1647285058</v>
      </c>
      <c r="H163" s="52">
        <f t="shared" si="14"/>
        <v>0</v>
      </c>
    </row>
    <row r="164">
      <c r="B164" s="50">
        <v>131.0</v>
      </c>
      <c r="C164" s="84">
        <f t="shared" si="9"/>
        <v>0.9004177781</v>
      </c>
      <c r="D164" s="79">
        <f t="shared" si="10"/>
        <v>4</v>
      </c>
      <c r="E164" s="84">
        <f t="shared" si="11"/>
        <v>0.1847993703</v>
      </c>
      <c r="F164" s="79" t="str">
        <f t="shared" si="12"/>
        <v>A1</v>
      </c>
      <c r="G164" s="52">
        <f t="shared" si="13"/>
        <v>0.7095237645</v>
      </c>
      <c r="H164" s="52">
        <f t="shared" si="14"/>
        <v>0</v>
      </c>
    </row>
    <row r="165">
      <c r="B165" s="50">
        <v>132.0</v>
      </c>
      <c r="C165" s="84">
        <f t="shared" si="9"/>
        <v>0.4618510862</v>
      </c>
      <c r="D165" s="79">
        <f t="shared" si="10"/>
        <v>2</v>
      </c>
      <c r="E165" s="84">
        <f t="shared" si="11"/>
        <v>0.836183207</v>
      </c>
      <c r="F165" s="79" t="str">
        <f t="shared" si="12"/>
        <v>A4</v>
      </c>
      <c r="G165" s="52">
        <f t="shared" si="13"/>
        <v>0.4704494981</v>
      </c>
      <c r="H165" s="52">
        <f t="shared" si="14"/>
        <v>1</v>
      </c>
    </row>
    <row r="166">
      <c r="B166" s="50">
        <v>133.0</v>
      </c>
      <c r="C166" s="84">
        <f t="shared" si="9"/>
        <v>0.8356473729</v>
      </c>
      <c r="D166" s="79">
        <f t="shared" si="10"/>
        <v>4</v>
      </c>
      <c r="E166" s="84">
        <f t="shared" si="11"/>
        <v>0.3246713002</v>
      </c>
      <c r="F166" s="79" t="str">
        <f t="shared" si="12"/>
        <v>A2</v>
      </c>
      <c r="G166" s="52">
        <f t="shared" si="13"/>
        <v>0.5083351124</v>
      </c>
      <c r="H166" s="52">
        <f t="shared" si="14"/>
        <v>0</v>
      </c>
    </row>
    <row r="167">
      <c r="B167" s="50">
        <v>134.0</v>
      </c>
      <c r="C167" s="84">
        <f t="shared" si="9"/>
        <v>0.6154767605</v>
      </c>
      <c r="D167" s="79">
        <f t="shared" si="10"/>
        <v>2</v>
      </c>
      <c r="E167" s="84">
        <f t="shared" si="11"/>
        <v>0.2848258211</v>
      </c>
      <c r="F167" s="79" t="str">
        <f t="shared" si="12"/>
        <v>A1</v>
      </c>
      <c r="G167" s="52">
        <f t="shared" si="13"/>
        <v>0.6089478704</v>
      </c>
      <c r="H167" s="52">
        <f t="shared" si="14"/>
        <v>0</v>
      </c>
    </row>
    <row r="168">
      <c r="B168" s="50">
        <v>135.0</v>
      </c>
      <c r="C168" s="84">
        <f t="shared" si="9"/>
        <v>0.04739377888</v>
      </c>
      <c r="D168" s="79">
        <f t="shared" si="10"/>
        <v>1</v>
      </c>
      <c r="E168" s="84">
        <f t="shared" si="11"/>
        <v>0.8218038047</v>
      </c>
      <c r="F168" s="79" t="str">
        <f t="shared" si="12"/>
        <v>A4</v>
      </c>
      <c r="G168" s="52">
        <f t="shared" si="13"/>
        <v>0.01378066563</v>
      </c>
      <c r="H168" s="52">
        <f t="shared" si="14"/>
        <v>1</v>
      </c>
    </row>
    <row r="169">
      <c r="B169" s="50">
        <v>136.0</v>
      </c>
      <c r="C169" s="84">
        <f t="shared" si="9"/>
        <v>0.8111825913</v>
      </c>
      <c r="D169" s="79">
        <f t="shared" si="10"/>
        <v>4</v>
      </c>
      <c r="E169" s="84">
        <f t="shared" si="11"/>
        <v>0.0538082969</v>
      </c>
      <c r="F169" s="79" t="str">
        <f t="shared" si="12"/>
        <v>A1</v>
      </c>
      <c r="G169" s="52">
        <f t="shared" si="13"/>
        <v>0.8679305526</v>
      </c>
      <c r="H169" s="52">
        <f t="shared" si="14"/>
        <v>0</v>
      </c>
    </row>
    <row r="170">
      <c r="B170" s="50">
        <v>137.0</v>
      </c>
      <c r="C170" s="84">
        <f t="shared" si="9"/>
        <v>0.8249782392</v>
      </c>
      <c r="D170" s="79">
        <f t="shared" si="10"/>
        <v>4</v>
      </c>
      <c r="E170" s="84">
        <f t="shared" si="11"/>
        <v>0.04101033514</v>
      </c>
      <c r="F170" s="79" t="str">
        <f t="shared" si="12"/>
        <v>A1</v>
      </c>
      <c r="G170" s="52">
        <f t="shared" si="13"/>
        <v>0.6402812147</v>
      </c>
      <c r="H170" s="52">
        <f t="shared" si="14"/>
        <v>1</v>
      </c>
    </row>
    <row r="171">
      <c r="B171" s="50">
        <v>138.0</v>
      </c>
      <c r="C171" s="84">
        <f t="shared" si="9"/>
        <v>0.2978516915</v>
      </c>
      <c r="D171" s="79">
        <f t="shared" si="10"/>
        <v>1</v>
      </c>
      <c r="E171" s="84">
        <f t="shared" si="11"/>
        <v>0.7210641009</v>
      </c>
      <c r="F171" s="79" t="str">
        <f t="shared" si="12"/>
        <v>A3</v>
      </c>
      <c r="G171" s="52">
        <f t="shared" si="13"/>
        <v>0.6395247691</v>
      </c>
      <c r="H171" s="52">
        <f t="shared" si="14"/>
        <v>1</v>
      </c>
    </row>
    <row r="172">
      <c r="B172" s="50">
        <v>139.0</v>
      </c>
      <c r="C172" s="84">
        <f t="shared" si="9"/>
        <v>0.2744360801</v>
      </c>
      <c r="D172" s="79">
        <f t="shared" si="10"/>
        <v>1</v>
      </c>
      <c r="E172" s="84">
        <f t="shared" si="11"/>
        <v>0.6769605964</v>
      </c>
      <c r="F172" s="79" t="str">
        <f t="shared" si="12"/>
        <v>A3</v>
      </c>
      <c r="G172" s="52">
        <f t="shared" si="13"/>
        <v>0.7969941158</v>
      </c>
      <c r="H172" s="52">
        <f t="shared" si="14"/>
        <v>1</v>
      </c>
    </row>
    <row r="173">
      <c r="B173" s="50">
        <v>140.0</v>
      </c>
      <c r="C173" s="84">
        <f t="shared" si="9"/>
        <v>0.3038509834</v>
      </c>
      <c r="D173" s="79">
        <f t="shared" si="10"/>
        <v>1</v>
      </c>
      <c r="E173" s="84">
        <f t="shared" si="11"/>
        <v>0.2660193794</v>
      </c>
      <c r="F173" s="79" t="str">
        <f t="shared" si="12"/>
        <v>A1</v>
      </c>
      <c r="G173" s="52">
        <f t="shared" si="13"/>
        <v>0.02220914253</v>
      </c>
      <c r="H173" s="52">
        <f t="shared" si="14"/>
        <v>1</v>
      </c>
    </row>
    <row r="174">
      <c r="B174" s="50">
        <v>141.0</v>
      </c>
      <c r="C174" s="84">
        <f t="shared" si="9"/>
        <v>0.8357839076</v>
      </c>
      <c r="D174" s="79">
        <f t="shared" si="10"/>
        <v>4</v>
      </c>
      <c r="E174" s="84">
        <f t="shared" si="11"/>
        <v>0.7478175116</v>
      </c>
      <c r="F174" s="79" t="str">
        <f t="shared" si="12"/>
        <v>A3</v>
      </c>
      <c r="G174" s="52">
        <f t="shared" si="13"/>
        <v>0.5011500153</v>
      </c>
      <c r="H174" s="52">
        <f t="shared" si="14"/>
        <v>0</v>
      </c>
    </row>
    <row r="175">
      <c r="B175" s="50">
        <v>142.0</v>
      </c>
      <c r="C175" s="84">
        <f t="shared" si="9"/>
        <v>0.8177368986</v>
      </c>
      <c r="D175" s="79">
        <f t="shared" si="10"/>
        <v>4</v>
      </c>
      <c r="E175" s="84">
        <f t="shared" si="11"/>
        <v>0.7511284701</v>
      </c>
      <c r="F175" s="79" t="str">
        <f t="shared" si="12"/>
        <v>A3</v>
      </c>
      <c r="G175" s="52">
        <f t="shared" si="13"/>
        <v>0.376617461</v>
      </c>
      <c r="H175" s="52">
        <f t="shared" si="14"/>
        <v>0</v>
      </c>
    </row>
    <row r="176">
      <c r="B176" s="50">
        <v>143.0</v>
      </c>
      <c r="C176" s="84">
        <f t="shared" si="9"/>
        <v>0.5492834988</v>
      </c>
      <c r="D176" s="79">
        <f t="shared" si="10"/>
        <v>2</v>
      </c>
      <c r="E176" s="84">
        <f t="shared" si="11"/>
        <v>0.9480557</v>
      </c>
      <c r="F176" s="79" t="str">
        <f t="shared" si="12"/>
        <v>A4</v>
      </c>
      <c r="G176" s="52">
        <f t="shared" si="13"/>
        <v>0.03039663118</v>
      </c>
      <c r="H176" s="52">
        <f t="shared" si="14"/>
        <v>0</v>
      </c>
    </row>
    <row r="177">
      <c r="B177" s="50">
        <v>144.0</v>
      </c>
      <c r="C177" s="84">
        <f t="shared" si="9"/>
        <v>0.1638897466</v>
      </c>
      <c r="D177" s="79">
        <f t="shared" si="10"/>
        <v>1</v>
      </c>
      <c r="E177" s="84">
        <f t="shared" si="11"/>
        <v>0.9404823122</v>
      </c>
      <c r="F177" s="79" t="str">
        <f t="shared" si="12"/>
        <v>A4</v>
      </c>
      <c r="G177" s="52">
        <f t="shared" si="13"/>
        <v>0.5541261382</v>
      </c>
      <c r="H177" s="52">
        <f t="shared" si="14"/>
        <v>0</v>
      </c>
    </row>
    <row r="178">
      <c r="B178" s="50">
        <v>145.0</v>
      </c>
      <c r="C178" s="84">
        <f t="shared" si="9"/>
        <v>0.2752418454</v>
      </c>
      <c r="D178" s="79">
        <f t="shared" si="10"/>
        <v>1</v>
      </c>
      <c r="E178" s="84">
        <f t="shared" si="11"/>
        <v>0.7691177248</v>
      </c>
      <c r="F178" s="79" t="str">
        <f t="shared" si="12"/>
        <v>A3</v>
      </c>
      <c r="G178" s="52">
        <f t="shared" si="13"/>
        <v>0.01305552495</v>
      </c>
      <c r="H178" s="52">
        <f t="shared" si="14"/>
        <v>1</v>
      </c>
    </row>
    <row r="179">
      <c r="B179" s="50">
        <v>146.0</v>
      </c>
      <c r="C179" s="84">
        <f t="shared" si="9"/>
        <v>0.9709438552</v>
      </c>
      <c r="D179" s="79">
        <f t="shared" si="10"/>
        <v>4</v>
      </c>
      <c r="E179" s="84">
        <f t="shared" si="11"/>
        <v>0.4246856451</v>
      </c>
      <c r="F179" s="79" t="str">
        <f t="shared" si="12"/>
        <v>A2</v>
      </c>
      <c r="G179" s="52">
        <f t="shared" si="13"/>
        <v>0.3826959005</v>
      </c>
      <c r="H179" s="52">
        <f t="shared" si="14"/>
        <v>0</v>
      </c>
    </row>
    <row r="180">
      <c r="B180" s="50">
        <v>147.0</v>
      </c>
      <c r="C180" s="84">
        <f t="shared" si="9"/>
        <v>0.6835699572</v>
      </c>
      <c r="D180" s="79">
        <f t="shared" si="10"/>
        <v>2</v>
      </c>
      <c r="E180" s="84">
        <f t="shared" si="11"/>
        <v>0.7952099584</v>
      </c>
      <c r="F180" s="79" t="str">
        <f t="shared" si="12"/>
        <v>A4</v>
      </c>
      <c r="G180" s="52">
        <f t="shared" si="13"/>
        <v>0.06893193796</v>
      </c>
      <c r="H180" s="52">
        <f t="shared" si="14"/>
        <v>0</v>
      </c>
    </row>
    <row r="181">
      <c r="B181" s="50">
        <v>148.0</v>
      </c>
      <c r="C181" s="84">
        <f t="shared" si="9"/>
        <v>0.2657877544</v>
      </c>
      <c r="D181" s="79">
        <f t="shared" si="10"/>
        <v>1</v>
      </c>
      <c r="E181" s="84">
        <f t="shared" si="11"/>
        <v>0.2122093445</v>
      </c>
      <c r="F181" s="79" t="str">
        <f t="shared" si="12"/>
        <v>A1</v>
      </c>
      <c r="G181" s="52">
        <f t="shared" si="13"/>
        <v>0.09467610002</v>
      </c>
      <c r="H181" s="52">
        <f t="shared" si="14"/>
        <v>0</v>
      </c>
    </row>
    <row r="182">
      <c r="B182" s="50">
        <v>149.0</v>
      </c>
      <c r="C182" s="84">
        <f t="shared" si="9"/>
        <v>0.3558615568</v>
      </c>
      <c r="D182" s="79">
        <f t="shared" si="10"/>
        <v>1</v>
      </c>
      <c r="E182" s="84">
        <f t="shared" si="11"/>
        <v>0.6239488193</v>
      </c>
      <c r="F182" s="79" t="str">
        <f t="shared" si="12"/>
        <v>A3</v>
      </c>
      <c r="G182" s="52">
        <f t="shared" si="13"/>
        <v>0.2497191406</v>
      </c>
      <c r="H182" s="52">
        <f t="shared" si="14"/>
        <v>0</v>
      </c>
    </row>
    <row r="183">
      <c r="B183" s="50">
        <v>150.0</v>
      </c>
      <c r="C183" s="84">
        <f t="shared" si="9"/>
        <v>0.6519404199</v>
      </c>
      <c r="D183" s="79">
        <f t="shared" si="10"/>
        <v>2</v>
      </c>
      <c r="E183" s="84">
        <f t="shared" si="11"/>
        <v>0.7647159775</v>
      </c>
      <c r="F183" s="79" t="str">
        <f t="shared" si="12"/>
        <v>A3</v>
      </c>
      <c r="G183" s="52">
        <f t="shared" si="13"/>
        <v>0.8929574838</v>
      </c>
      <c r="H183" s="52">
        <f t="shared" si="14"/>
        <v>0</v>
      </c>
    </row>
    <row r="184">
      <c r="B184" s="50">
        <v>151.0</v>
      </c>
      <c r="C184" s="84">
        <f t="shared" si="9"/>
        <v>0.7187180308</v>
      </c>
      <c r="D184" s="79">
        <f t="shared" si="10"/>
        <v>2</v>
      </c>
      <c r="E184" s="84">
        <f t="shared" si="11"/>
        <v>0.944807264</v>
      </c>
      <c r="F184" s="79" t="str">
        <f t="shared" si="12"/>
        <v>A4</v>
      </c>
      <c r="G184" s="52">
        <f t="shared" si="13"/>
        <v>0.1466798357</v>
      </c>
      <c r="H184" s="52">
        <f t="shared" si="14"/>
        <v>1</v>
      </c>
    </row>
    <row r="185">
      <c r="B185" s="50">
        <v>152.0</v>
      </c>
      <c r="C185" s="84">
        <f t="shared" si="9"/>
        <v>0.4781504905</v>
      </c>
      <c r="D185" s="79">
        <f t="shared" si="10"/>
        <v>2</v>
      </c>
      <c r="E185" s="84">
        <f t="shared" si="11"/>
        <v>0.2898138393</v>
      </c>
      <c r="F185" s="79" t="str">
        <f t="shared" si="12"/>
        <v>A1</v>
      </c>
      <c r="G185" s="52">
        <f t="shared" si="13"/>
        <v>0.5298565627</v>
      </c>
      <c r="H185" s="52">
        <f t="shared" si="14"/>
        <v>0</v>
      </c>
    </row>
    <row r="186">
      <c r="B186" s="50">
        <v>153.0</v>
      </c>
      <c r="C186" s="84">
        <f t="shared" si="9"/>
        <v>0.3901329489</v>
      </c>
      <c r="D186" s="79">
        <f t="shared" si="10"/>
        <v>2</v>
      </c>
      <c r="E186" s="84">
        <f t="shared" si="11"/>
        <v>0.1325811386</v>
      </c>
      <c r="F186" s="79" t="str">
        <f t="shared" si="12"/>
        <v>A1</v>
      </c>
      <c r="G186" s="52">
        <f t="shared" si="13"/>
        <v>0.3968629502</v>
      </c>
      <c r="H186" s="52">
        <f t="shared" si="14"/>
        <v>1</v>
      </c>
    </row>
    <row r="187">
      <c r="B187" s="50">
        <v>154.0</v>
      </c>
      <c r="C187" s="84">
        <f t="shared" si="9"/>
        <v>0.02912221043</v>
      </c>
      <c r="D187" s="79">
        <f t="shared" si="10"/>
        <v>1</v>
      </c>
      <c r="E187" s="84">
        <f t="shared" si="11"/>
        <v>0.779822832</v>
      </c>
      <c r="F187" s="79" t="str">
        <f t="shared" si="12"/>
        <v>A4</v>
      </c>
      <c r="G187" s="52">
        <f t="shared" si="13"/>
        <v>0.2004411264</v>
      </c>
      <c r="H187" s="52">
        <f t="shared" si="14"/>
        <v>0</v>
      </c>
    </row>
    <row r="188">
      <c r="B188" s="50">
        <v>155.0</v>
      </c>
      <c r="C188" s="84">
        <f t="shared" si="9"/>
        <v>0.4617776352</v>
      </c>
      <c r="D188" s="79">
        <f t="shared" si="10"/>
        <v>2</v>
      </c>
      <c r="E188" s="84">
        <f t="shared" si="11"/>
        <v>0.9317104526</v>
      </c>
      <c r="F188" s="79" t="str">
        <f t="shared" si="12"/>
        <v>A4</v>
      </c>
      <c r="G188" s="52">
        <f t="shared" si="13"/>
        <v>0.1434420852</v>
      </c>
      <c r="H188" s="52">
        <f t="shared" si="14"/>
        <v>0</v>
      </c>
    </row>
    <row r="189">
      <c r="B189" s="50">
        <v>156.0</v>
      </c>
      <c r="C189" s="84">
        <f t="shared" si="9"/>
        <v>0.6114766793</v>
      </c>
      <c r="D189" s="79">
        <f t="shared" si="10"/>
        <v>2</v>
      </c>
      <c r="E189" s="84">
        <f t="shared" si="11"/>
        <v>0.8980703696</v>
      </c>
      <c r="F189" s="79" t="str">
        <f t="shared" si="12"/>
        <v>A4</v>
      </c>
      <c r="G189" s="52">
        <f t="shared" si="13"/>
        <v>0.8897936537</v>
      </c>
      <c r="H189" s="52">
        <f t="shared" si="14"/>
        <v>0</v>
      </c>
    </row>
    <row r="190">
      <c r="B190" s="50">
        <v>157.0</v>
      </c>
      <c r="C190" s="84">
        <f t="shared" si="9"/>
        <v>0.05294528116</v>
      </c>
      <c r="D190" s="79">
        <f t="shared" si="10"/>
        <v>1</v>
      </c>
      <c r="E190" s="84">
        <f t="shared" si="11"/>
        <v>0.2767012814</v>
      </c>
      <c r="F190" s="79" t="str">
        <f t="shared" si="12"/>
        <v>A1</v>
      </c>
      <c r="G190" s="52">
        <f t="shared" si="13"/>
        <v>0.7097923053</v>
      </c>
      <c r="H190" s="52">
        <f t="shared" si="14"/>
        <v>1</v>
      </c>
    </row>
    <row r="191">
      <c r="B191" s="50">
        <v>158.0</v>
      </c>
      <c r="C191" s="84">
        <f t="shared" si="9"/>
        <v>0.8286704413</v>
      </c>
      <c r="D191" s="79">
        <f t="shared" si="10"/>
        <v>4</v>
      </c>
      <c r="E191" s="84">
        <f t="shared" si="11"/>
        <v>0.7917323914</v>
      </c>
      <c r="F191" s="79" t="str">
        <f t="shared" si="12"/>
        <v>A4</v>
      </c>
      <c r="G191" s="52">
        <f t="shared" si="13"/>
        <v>0.5512169329</v>
      </c>
      <c r="H191" s="52">
        <f t="shared" si="14"/>
        <v>1</v>
      </c>
    </row>
    <row r="192">
      <c r="B192" s="50">
        <v>159.0</v>
      </c>
      <c r="C192" s="84">
        <f t="shared" si="9"/>
        <v>0.4037846157</v>
      </c>
      <c r="D192" s="79">
        <f t="shared" si="10"/>
        <v>2</v>
      </c>
      <c r="E192" s="84">
        <f t="shared" si="11"/>
        <v>0.3236671532</v>
      </c>
      <c r="F192" s="79" t="str">
        <f t="shared" si="12"/>
        <v>A2</v>
      </c>
      <c r="G192" s="52">
        <f t="shared" si="13"/>
        <v>0.7027202966</v>
      </c>
      <c r="H192" s="52">
        <f t="shared" si="14"/>
        <v>1</v>
      </c>
    </row>
    <row r="193">
      <c r="B193" s="50">
        <v>160.0</v>
      </c>
      <c r="C193" s="84">
        <f t="shared" si="9"/>
        <v>0.7809941505</v>
      </c>
      <c r="D193" s="79">
        <f t="shared" si="10"/>
        <v>3</v>
      </c>
      <c r="E193" s="84">
        <f t="shared" si="11"/>
        <v>0.2571769891</v>
      </c>
      <c r="F193" s="79" t="str">
        <f t="shared" si="12"/>
        <v>A1</v>
      </c>
      <c r="G193" s="52">
        <f t="shared" si="13"/>
        <v>0.6969943221</v>
      </c>
      <c r="H193" s="52">
        <f t="shared" si="14"/>
        <v>1</v>
      </c>
    </row>
    <row r="194">
      <c r="B194" s="50">
        <v>161.0</v>
      </c>
      <c r="C194" s="84">
        <f t="shared" si="9"/>
        <v>0.7764798716</v>
      </c>
      <c r="D194" s="79">
        <f t="shared" si="10"/>
        <v>3</v>
      </c>
      <c r="E194" s="84">
        <f t="shared" si="11"/>
        <v>0.3708419517</v>
      </c>
      <c r="F194" s="79" t="str">
        <f t="shared" si="12"/>
        <v>A2</v>
      </c>
      <c r="G194" s="52">
        <f t="shared" si="13"/>
        <v>0.04302754061</v>
      </c>
      <c r="H194" s="52">
        <f t="shared" si="14"/>
        <v>1</v>
      </c>
    </row>
    <row r="195">
      <c r="B195" s="50">
        <v>162.0</v>
      </c>
      <c r="C195" s="84">
        <f t="shared" si="9"/>
        <v>0.6614745798</v>
      </c>
      <c r="D195" s="79">
        <f t="shared" si="10"/>
        <v>2</v>
      </c>
      <c r="E195" s="84">
        <f t="shared" si="11"/>
        <v>0.2331656699</v>
      </c>
      <c r="F195" s="79" t="str">
        <f t="shared" si="12"/>
        <v>A1</v>
      </c>
      <c r="G195" s="52">
        <f t="shared" si="13"/>
        <v>0.5505365032</v>
      </c>
      <c r="H195" s="52">
        <f t="shared" si="14"/>
        <v>0</v>
      </c>
    </row>
    <row r="196">
      <c r="B196" s="50">
        <v>163.0</v>
      </c>
      <c r="C196" s="84">
        <f t="shared" si="9"/>
        <v>0.4065335483</v>
      </c>
      <c r="D196" s="79">
        <f t="shared" si="10"/>
        <v>2</v>
      </c>
      <c r="E196" s="84">
        <f t="shared" si="11"/>
        <v>0.487628695</v>
      </c>
      <c r="F196" s="79" t="str">
        <f t="shared" si="12"/>
        <v>A2</v>
      </c>
      <c r="G196" s="52">
        <f t="shared" si="13"/>
        <v>0.05963643548</v>
      </c>
      <c r="H196" s="52">
        <f t="shared" si="14"/>
        <v>1</v>
      </c>
    </row>
    <row r="197">
      <c r="B197" s="50">
        <v>164.0</v>
      </c>
      <c r="C197" s="84">
        <f t="shared" si="9"/>
        <v>0.5941311078</v>
      </c>
      <c r="D197" s="79">
        <f t="shared" si="10"/>
        <v>2</v>
      </c>
      <c r="E197" s="84">
        <f t="shared" si="11"/>
        <v>0.2602491448</v>
      </c>
      <c r="F197" s="79" t="str">
        <f t="shared" si="12"/>
        <v>A1</v>
      </c>
      <c r="G197" s="52">
        <f t="shared" si="13"/>
        <v>0.3122077152</v>
      </c>
      <c r="H197" s="52">
        <f t="shared" si="14"/>
        <v>0</v>
      </c>
    </row>
    <row r="198">
      <c r="B198" s="50">
        <v>165.0</v>
      </c>
      <c r="C198" s="84">
        <f t="shared" si="9"/>
        <v>0.7987256874</v>
      </c>
      <c r="D198" s="79">
        <f t="shared" si="10"/>
        <v>3</v>
      </c>
      <c r="E198" s="84">
        <f t="shared" si="11"/>
        <v>0.5212844823</v>
      </c>
      <c r="F198" s="79" t="str">
        <f t="shared" si="12"/>
        <v>A2</v>
      </c>
      <c r="G198" s="52">
        <f t="shared" si="13"/>
        <v>0.008289865241</v>
      </c>
      <c r="H198" s="52">
        <f t="shared" si="14"/>
        <v>0</v>
      </c>
    </row>
    <row r="199">
      <c r="B199" s="50">
        <v>166.0</v>
      </c>
      <c r="C199" s="84">
        <f t="shared" si="9"/>
        <v>0.2543569529</v>
      </c>
      <c r="D199" s="79">
        <f t="shared" si="10"/>
        <v>1</v>
      </c>
      <c r="E199" s="84">
        <f t="shared" si="11"/>
        <v>0.5605223843</v>
      </c>
      <c r="F199" s="79" t="str">
        <f t="shared" si="12"/>
        <v>A3</v>
      </c>
      <c r="G199" s="52">
        <f t="shared" si="13"/>
        <v>0.1325864925</v>
      </c>
      <c r="H199" s="52">
        <f t="shared" si="14"/>
        <v>0</v>
      </c>
    </row>
    <row r="200">
      <c r="B200" s="50">
        <v>167.0</v>
      </c>
      <c r="C200" s="84">
        <f t="shared" si="9"/>
        <v>0.3532304837</v>
      </c>
      <c r="D200" s="79">
        <f t="shared" si="10"/>
        <v>1</v>
      </c>
      <c r="E200" s="84">
        <f t="shared" si="11"/>
        <v>0.3297754348</v>
      </c>
      <c r="F200" s="79" t="str">
        <f t="shared" si="12"/>
        <v>A2</v>
      </c>
      <c r="G200" s="52">
        <f t="shared" si="13"/>
        <v>0.8719176112</v>
      </c>
      <c r="H200" s="52">
        <f t="shared" si="14"/>
        <v>0</v>
      </c>
    </row>
    <row r="201">
      <c r="B201" s="50">
        <v>168.0</v>
      </c>
      <c r="C201" s="84">
        <f t="shared" si="9"/>
        <v>0.07708216421</v>
      </c>
      <c r="D201" s="79">
        <f t="shared" si="10"/>
        <v>1</v>
      </c>
      <c r="E201" s="84">
        <f t="shared" si="11"/>
        <v>0.5779577742</v>
      </c>
      <c r="F201" s="79" t="str">
        <f t="shared" si="12"/>
        <v>A3</v>
      </c>
      <c r="G201" s="52">
        <f t="shared" si="13"/>
        <v>0.4462611052</v>
      </c>
      <c r="H201" s="52">
        <f t="shared" si="14"/>
        <v>1</v>
      </c>
    </row>
    <row r="202">
      <c r="B202" s="50">
        <v>169.0</v>
      </c>
      <c r="C202" s="84">
        <f t="shared" si="9"/>
        <v>0.8994613443</v>
      </c>
      <c r="D202" s="79">
        <f t="shared" si="10"/>
        <v>4</v>
      </c>
      <c r="E202" s="84">
        <f t="shared" si="11"/>
        <v>0.923856072</v>
      </c>
      <c r="F202" s="79" t="str">
        <f t="shared" si="12"/>
        <v>A4</v>
      </c>
      <c r="G202" s="52">
        <f t="shared" si="13"/>
        <v>0.4548414392</v>
      </c>
      <c r="H202" s="52">
        <f t="shared" si="14"/>
        <v>0</v>
      </c>
    </row>
    <row r="203">
      <c r="B203" s="50">
        <v>170.0</v>
      </c>
      <c r="C203" s="84">
        <f t="shared" si="9"/>
        <v>0.7798431122</v>
      </c>
      <c r="D203" s="79">
        <f t="shared" si="10"/>
        <v>3</v>
      </c>
      <c r="E203" s="84">
        <f t="shared" si="11"/>
        <v>0.8213241482</v>
      </c>
      <c r="F203" s="79" t="str">
        <f t="shared" si="12"/>
        <v>A4</v>
      </c>
      <c r="G203" s="52">
        <f t="shared" si="13"/>
        <v>0.6044963706</v>
      </c>
      <c r="H203" s="52">
        <f t="shared" si="14"/>
        <v>0</v>
      </c>
    </row>
    <row r="204">
      <c r="B204" s="50">
        <v>171.0</v>
      </c>
      <c r="C204" s="84">
        <f t="shared" si="9"/>
        <v>0.4243103585</v>
      </c>
      <c r="D204" s="79">
        <f t="shared" si="10"/>
        <v>2</v>
      </c>
      <c r="E204" s="84">
        <f t="shared" si="11"/>
        <v>0.9693615692</v>
      </c>
      <c r="F204" s="79" t="str">
        <f t="shared" si="12"/>
        <v>A4</v>
      </c>
      <c r="G204" s="52">
        <f t="shared" si="13"/>
        <v>0.9378866013</v>
      </c>
      <c r="H204" s="52">
        <f t="shared" si="14"/>
        <v>1</v>
      </c>
    </row>
    <row r="205">
      <c r="B205" s="50">
        <v>172.0</v>
      </c>
      <c r="C205" s="84">
        <f t="shared" si="9"/>
        <v>0.6660611466</v>
      </c>
      <c r="D205" s="79">
        <f t="shared" si="10"/>
        <v>2</v>
      </c>
      <c r="E205" s="84">
        <f t="shared" si="11"/>
        <v>0.3928564183</v>
      </c>
      <c r="F205" s="79" t="str">
        <f t="shared" si="12"/>
        <v>A2</v>
      </c>
      <c r="G205" s="52">
        <f t="shared" si="13"/>
        <v>0.5423687691</v>
      </c>
      <c r="H205" s="52">
        <f t="shared" si="14"/>
        <v>1</v>
      </c>
    </row>
    <row r="206">
      <c r="B206" s="50">
        <v>173.0</v>
      </c>
      <c r="C206" s="84">
        <f t="shared" si="9"/>
        <v>0.5264932509</v>
      </c>
      <c r="D206" s="79">
        <f t="shared" si="10"/>
        <v>2</v>
      </c>
      <c r="E206" s="84">
        <f t="shared" si="11"/>
        <v>0.2834895734</v>
      </c>
      <c r="F206" s="79" t="str">
        <f t="shared" si="12"/>
        <v>A1</v>
      </c>
      <c r="G206" s="52">
        <f t="shared" si="13"/>
        <v>0.7601255244</v>
      </c>
      <c r="H206" s="52">
        <f t="shared" si="14"/>
        <v>1</v>
      </c>
    </row>
    <row r="207">
      <c r="B207" s="50">
        <v>174.0</v>
      </c>
      <c r="C207" s="84">
        <f t="shared" si="9"/>
        <v>0.2179805472</v>
      </c>
      <c r="D207" s="79">
        <f t="shared" si="10"/>
        <v>1</v>
      </c>
      <c r="E207" s="84">
        <f t="shared" si="11"/>
        <v>0.7181226</v>
      </c>
      <c r="F207" s="79" t="str">
        <f t="shared" si="12"/>
        <v>A3</v>
      </c>
      <c r="G207" s="52">
        <f t="shared" si="13"/>
        <v>0.1395085805</v>
      </c>
      <c r="H207" s="52">
        <f t="shared" si="14"/>
        <v>1</v>
      </c>
    </row>
    <row r="208">
      <c r="B208" s="50">
        <v>175.0</v>
      </c>
      <c r="C208" s="84">
        <f t="shared" si="9"/>
        <v>0.7817752836</v>
      </c>
      <c r="D208" s="79">
        <f t="shared" si="10"/>
        <v>3</v>
      </c>
      <c r="E208" s="84">
        <f t="shared" si="11"/>
        <v>0.4910638176</v>
      </c>
      <c r="F208" s="79" t="str">
        <f t="shared" si="12"/>
        <v>A2</v>
      </c>
      <c r="G208" s="52">
        <f t="shared" si="13"/>
        <v>0.9324701544</v>
      </c>
      <c r="H208" s="52">
        <f t="shared" si="14"/>
        <v>0</v>
      </c>
    </row>
    <row r="209">
      <c r="B209" s="50">
        <v>176.0</v>
      </c>
      <c r="C209" s="84">
        <f t="shared" si="9"/>
        <v>0.906215573</v>
      </c>
      <c r="D209" s="79">
        <f t="shared" si="10"/>
        <v>4</v>
      </c>
      <c r="E209" s="84">
        <f t="shared" si="11"/>
        <v>0.3458257729</v>
      </c>
      <c r="F209" s="79" t="str">
        <f t="shared" si="12"/>
        <v>A2</v>
      </c>
      <c r="G209" s="52">
        <f t="shared" si="13"/>
        <v>0.1757948868</v>
      </c>
      <c r="H209" s="52">
        <f t="shared" si="14"/>
        <v>1</v>
      </c>
    </row>
    <row r="210">
      <c r="B210" s="50">
        <v>177.0</v>
      </c>
      <c r="C210" s="84">
        <f t="shared" si="9"/>
        <v>0.8401339703</v>
      </c>
      <c r="D210" s="79">
        <f t="shared" si="10"/>
        <v>4</v>
      </c>
      <c r="E210" s="84">
        <f t="shared" si="11"/>
        <v>0.5261080272</v>
      </c>
      <c r="F210" s="79" t="str">
        <f t="shared" si="12"/>
        <v>A2</v>
      </c>
      <c r="G210" s="52">
        <f t="shared" si="13"/>
        <v>0.3688471399</v>
      </c>
      <c r="H210" s="52">
        <f t="shared" si="14"/>
        <v>0</v>
      </c>
    </row>
    <row r="211">
      <c r="B211" s="50">
        <v>178.0</v>
      </c>
      <c r="C211" s="84">
        <f t="shared" si="9"/>
        <v>0.8292156775</v>
      </c>
      <c r="D211" s="79">
        <f t="shared" si="10"/>
        <v>4</v>
      </c>
      <c r="E211" s="84">
        <f t="shared" si="11"/>
        <v>0.7185851825</v>
      </c>
      <c r="F211" s="79" t="str">
        <f t="shared" si="12"/>
        <v>A3</v>
      </c>
      <c r="G211" s="52">
        <f t="shared" si="13"/>
        <v>0.3647274375</v>
      </c>
      <c r="H211" s="52">
        <f t="shared" si="14"/>
        <v>0</v>
      </c>
    </row>
    <row r="212">
      <c r="B212" s="50">
        <v>179.0</v>
      </c>
      <c r="C212" s="84">
        <f t="shared" si="9"/>
        <v>0.2237295211</v>
      </c>
      <c r="D212" s="79">
        <f t="shared" si="10"/>
        <v>1</v>
      </c>
      <c r="E212" s="84">
        <f t="shared" si="11"/>
        <v>0.7613376639</v>
      </c>
      <c r="F212" s="79" t="str">
        <f t="shared" si="12"/>
        <v>A3</v>
      </c>
      <c r="G212" s="52">
        <f t="shared" si="13"/>
        <v>0.1955573786</v>
      </c>
      <c r="H212" s="52">
        <f t="shared" si="14"/>
        <v>0</v>
      </c>
    </row>
    <row r="213">
      <c r="B213" s="50">
        <v>180.0</v>
      </c>
      <c r="C213" s="84">
        <f t="shared" si="9"/>
        <v>0.724810311</v>
      </c>
      <c r="D213" s="79">
        <f t="shared" si="10"/>
        <v>2</v>
      </c>
      <c r="E213" s="84">
        <f t="shared" si="11"/>
        <v>0.06319599281</v>
      </c>
      <c r="F213" s="79" t="str">
        <f t="shared" si="12"/>
        <v>A1</v>
      </c>
      <c r="G213" s="52">
        <f t="shared" si="13"/>
        <v>0.9663843564</v>
      </c>
      <c r="H213" s="52">
        <f t="shared" si="14"/>
        <v>0</v>
      </c>
    </row>
    <row r="214">
      <c r="B214" s="50">
        <v>181.0</v>
      </c>
      <c r="C214" s="84">
        <f t="shared" si="9"/>
        <v>0.1853515156</v>
      </c>
      <c r="D214" s="79">
        <f t="shared" si="10"/>
        <v>1</v>
      </c>
      <c r="E214" s="84">
        <f t="shared" si="11"/>
        <v>0.01734242701</v>
      </c>
      <c r="F214" s="79" t="str">
        <f t="shared" si="12"/>
        <v>A1</v>
      </c>
      <c r="G214" s="52">
        <f t="shared" si="13"/>
        <v>0.12508077</v>
      </c>
      <c r="H214" s="52">
        <f t="shared" si="14"/>
        <v>1</v>
      </c>
    </row>
    <row r="215">
      <c r="B215" s="50">
        <v>182.0</v>
      </c>
      <c r="C215" s="84">
        <f t="shared" si="9"/>
        <v>0.3690967891</v>
      </c>
      <c r="D215" s="79">
        <f t="shared" si="10"/>
        <v>1</v>
      </c>
      <c r="E215" s="84">
        <f t="shared" si="11"/>
        <v>0.8757299376</v>
      </c>
      <c r="F215" s="79" t="str">
        <f t="shared" si="12"/>
        <v>A4</v>
      </c>
      <c r="G215" s="52">
        <f t="shared" si="13"/>
        <v>0.365620898</v>
      </c>
      <c r="H215" s="52">
        <f t="shared" si="14"/>
        <v>0</v>
      </c>
    </row>
    <row r="216">
      <c r="B216" s="50">
        <v>183.0</v>
      </c>
      <c r="C216" s="84">
        <f t="shared" si="9"/>
        <v>0.8053574836</v>
      </c>
      <c r="D216" s="79">
        <f t="shared" si="10"/>
        <v>3</v>
      </c>
      <c r="E216" s="84">
        <f t="shared" si="11"/>
        <v>0.7913559998</v>
      </c>
      <c r="F216" s="79" t="str">
        <f t="shared" si="12"/>
        <v>A4</v>
      </c>
      <c r="G216" s="52">
        <f t="shared" si="13"/>
        <v>0.166610741</v>
      </c>
      <c r="H216" s="52">
        <f t="shared" si="14"/>
        <v>0</v>
      </c>
    </row>
    <row r="217">
      <c r="B217" s="50">
        <v>184.0</v>
      </c>
      <c r="C217" s="84">
        <f t="shared" si="9"/>
        <v>0.2751711921</v>
      </c>
      <c r="D217" s="79">
        <f t="shared" si="10"/>
        <v>1</v>
      </c>
      <c r="E217" s="84">
        <f t="shared" si="11"/>
        <v>0.3254907558</v>
      </c>
      <c r="F217" s="79" t="str">
        <f t="shared" si="12"/>
        <v>A2</v>
      </c>
      <c r="G217" s="52">
        <f t="shared" si="13"/>
        <v>0.7543582438</v>
      </c>
      <c r="H217" s="52">
        <f t="shared" si="14"/>
        <v>0</v>
      </c>
    </row>
    <row r="218">
      <c r="B218" s="50">
        <v>185.0</v>
      </c>
      <c r="C218" s="84">
        <f t="shared" si="9"/>
        <v>0.6387138909</v>
      </c>
      <c r="D218" s="79">
        <f t="shared" si="10"/>
        <v>2</v>
      </c>
      <c r="E218" s="84">
        <f t="shared" si="11"/>
        <v>0.70278586</v>
      </c>
      <c r="F218" s="79" t="str">
        <f t="shared" si="12"/>
        <v>A3</v>
      </c>
      <c r="G218" s="52">
        <f t="shared" si="13"/>
        <v>0.2046865402</v>
      </c>
      <c r="H218" s="52">
        <f t="shared" si="14"/>
        <v>1</v>
      </c>
    </row>
    <row r="219">
      <c r="B219" s="50">
        <v>186.0</v>
      </c>
      <c r="C219" s="84">
        <f t="shared" si="9"/>
        <v>0.6335787601</v>
      </c>
      <c r="D219" s="79">
        <f t="shared" si="10"/>
        <v>2</v>
      </c>
      <c r="E219" s="84">
        <f t="shared" si="11"/>
        <v>0.5427876335</v>
      </c>
      <c r="F219" s="79" t="str">
        <f t="shared" si="12"/>
        <v>A2</v>
      </c>
      <c r="G219" s="52">
        <f t="shared" si="13"/>
        <v>0.5124569356</v>
      </c>
      <c r="H219" s="52">
        <f t="shared" si="14"/>
        <v>0</v>
      </c>
    </row>
    <row r="220">
      <c r="B220" s="50">
        <v>187.0</v>
      </c>
      <c r="C220" s="84">
        <f t="shared" si="9"/>
        <v>0.5134114629</v>
      </c>
      <c r="D220" s="79">
        <f t="shared" si="10"/>
        <v>2</v>
      </c>
      <c r="E220" s="84">
        <f t="shared" si="11"/>
        <v>0.2824245999</v>
      </c>
      <c r="F220" s="79" t="str">
        <f t="shared" si="12"/>
        <v>A1</v>
      </c>
      <c r="G220" s="52">
        <f t="shared" si="13"/>
        <v>0.2752525445</v>
      </c>
      <c r="H220" s="52">
        <f t="shared" si="14"/>
        <v>0</v>
      </c>
    </row>
    <row r="221">
      <c r="B221" s="50">
        <v>188.0</v>
      </c>
      <c r="C221" s="84">
        <f t="shared" si="9"/>
        <v>0.3840114626</v>
      </c>
      <c r="D221" s="79">
        <f t="shared" si="10"/>
        <v>2</v>
      </c>
      <c r="E221" s="84">
        <f t="shared" si="11"/>
        <v>0.5373691989</v>
      </c>
      <c r="F221" s="79" t="str">
        <f t="shared" si="12"/>
        <v>A2</v>
      </c>
      <c r="G221" s="52">
        <f t="shared" si="13"/>
        <v>0.9509034081</v>
      </c>
      <c r="H221" s="52">
        <f t="shared" si="14"/>
        <v>0</v>
      </c>
    </row>
    <row r="222">
      <c r="B222" s="50">
        <v>189.0</v>
      </c>
      <c r="C222" s="84">
        <f t="shared" si="9"/>
        <v>0.571200294</v>
      </c>
      <c r="D222" s="79">
        <f t="shared" si="10"/>
        <v>2</v>
      </c>
      <c r="E222" s="84">
        <f t="shared" si="11"/>
        <v>0.9409328713</v>
      </c>
      <c r="F222" s="79" t="str">
        <f t="shared" si="12"/>
        <v>A4</v>
      </c>
      <c r="G222" s="52">
        <f t="shared" si="13"/>
        <v>0.8742615173</v>
      </c>
      <c r="H222" s="52">
        <f t="shared" si="14"/>
        <v>1</v>
      </c>
    </row>
    <row r="223">
      <c r="B223" s="50">
        <v>190.0</v>
      </c>
      <c r="C223" s="84">
        <f t="shared" si="9"/>
        <v>0.2879628537</v>
      </c>
      <c r="D223" s="79">
        <f t="shared" si="10"/>
        <v>1</v>
      </c>
      <c r="E223" s="84">
        <f t="shared" si="11"/>
        <v>0.09392823865</v>
      </c>
      <c r="F223" s="79" t="str">
        <f t="shared" si="12"/>
        <v>A1</v>
      </c>
      <c r="G223" s="52">
        <f t="shared" si="13"/>
        <v>0.003114359022</v>
      </c>
      <c r="H223" s="52">
        <f t="shared" si="14"/>
        <v>1</v>
      </c>
    </row>
    <row r="224">
      <c r="B224" s="50">
        <v>191.0</v>
      </c>
      <c r="C224" s="84">
        <f t="shared" si="9"/>
        <v>0.8283461558</v>
      </c>
      <c r="D224" s="79">
        <f t="shared" si="10"/>
        <v>4</v>
      </c>
      <c r="E224" s="84">
        <f t="shared" si="11"/>
        <v>0.7993398079</v>
      </c>
      <c r="F224" s="79" t="str">
        <f t="shared" si="12"/>
        <v>A4</v>
      </c>
      <c r="G224" s="52">
        <f t="shared" si="13"/>
        <v>0.9696202478</v>
      </c>
      <c r="H224" s="52">
        <f t="shared" si="14"/>
        <v>0</v>
      </c>
    </row>
    <row r="225">
      <c r="B225" s="50">
        <v>192.0</v>
      </c>
      <c r="C225" s="84">
        <f t="shared" si="9"/>
        <v>0.5771476314</v>
      </c>
      <c r="D225" s="79">
        <f t="shared" si="10"/>
        <v>2</v>
      </c>
      <c r="E225" s="84">
        <f t="shared" si="11"/>
        <v>0.66322523</v>
      </c>
      <c r="F225" s="79" t="str">
        <f t="shared" si="12"/>
        <v>A3</v>
      </c>
      <c r="G225" s="52">
        <f t="shared" si="13"/>
        <v>0.04246877961</v>
      </c>
      <c r="H225" s="52">
        <f t="shared" si="14"/>
        <v>1</v>
      </c>
    </row>
    <row r="226">
      <c r="B226" s="50">
        <v>193.0</v>
      </c>
      <c r="C226" s="84">
        <f t="shared" si="9"/>
        <v>0.6181441857</v>
      </c>
      <c r="D226" s="79">
        <f t="shared" si="10"/>
        <v>2</v>
      </c>
      <c r="E226" s="84">
        <f t="shared" si="11"/>
        <v>0.3126478197</v>
      </c>
      <c r="F226" s="79" t="str">
        <f t="shared" si="12"/>
        <v>A2</v>
      </c>
      <c r="G226" s="52">
        <f t="shared" si="13"/>
        <v>0.8780483737</v>
      </c>
      <c r="H226" s="52">
        <f t="shared" si="14"/>
        <v>0</v>
      </c>
    </row>
    <row r="227">
      <c r="B227" s="50">
        <v>194.0</v>
      </c>
      <c r="C227" s="84">
        <f t="shared" si="9"/>
        <v>0.7030129564</v>
      </c>
      <c r="D227" s="79">
        <f t="shared" si="10"/>
        <v>2</v>
      </c>
      <c r="E227" s="84">
        <f t="shared" si="11"/>
        <v>0.0950958821</v>
      </c>
      <c r="F227" s="79" t="str">
        <f t="shared" si="12"/>
        <v>A1</v>
      </c>
      <c r="G227" s="52">
        <f t="shared" si="13"/>
        <v>0.9122156742</v>
      </c>
      <c r="H227" s="52">
        <f t="shared" si="14"/>
        <v>1</v>
      </c>
    </row>
    <row r="228">
      <c r="B228" s="50">
        <v>195.0</v>
      </c>
      <c r="C228" s="84">
        <f t="shared" si="9"/>
        <v>0.4115568644</v>
      </c>
      <c r="D228" s="79">
        <f t="shared" si="10"/>
        <v>2</v>
      </c>
      <c r="E228" s="84">
        <f t="shared" si="11"/>
        <v>0.4829736074</v>
      </c>
      <c r="F228" s="79" t="str">
        <f t="shared" si="12"/>
        <v>A2</v>
      </c>
      <c r="G228" s="52">
        <f t="shared" si="13"/>
        <v>0.09260398161</v>
      </c>
      <c r="H228" s="52">
        <f t="shared" si="14"/>
        <v>1</v>
      </c>
    </row>
    <row r="229">
      <c r="B229" s="50">
        <v>196.0</v>
      </c>
      <c r="C229" s="84">
        <f t="shared" si="9"/>
        <v>0.5072431623</v>
      </c>
      <c r="D229" s="79">
        <f t="shared" si="10"/>
        <v>2</v>
      </c>
      <c r="E229" s="84">
        <f t="shared" si="11"/>
        <v>0.2040360096</v>
      </c>
      <c r="F229" s="79" t="str">
        <f t="shared" si="12"/>
        <v>A1</v>
      </c>
      <c r="G229" s="52">
        <f t="shared" si="13"/>
        <v>0.2013132855</v>
      </c>
      <c r="H229" s="52">
        <f t="shared" si="14"/>
        <v>0</v>
      </c>
    </row>
    <row r="230">
      <c r="B230" s="50">
        <v>197.0</v>
      </c>
      <c r="C230" s="84">
        <f t="shared" si="9"/>
        <v>0.05401998839</v>
      </c>
      <c r="D230" s="79">
        <f t="shared" si="10"/>
        <v>1</v>
      </c>
      <c r="E230" s="84">
        <f t="shared" si="11"/>
        <v>0.3599517255</v>
      </c>
      <c r="F230" s="79" t="str">
        <f t="shared" si="12"/>
        <v>A2</v>
      </c>
      <c r="G230" s="52">
        <f t="shared" si="13"/>
        <v>0.9856688212</v>
      </c>
      <c r="H230" s="52">
        <f t="shared" si="14"/>
        <v>0</v>
      </c>
    </row>
    <row r="231">
      <c r="B231" s="50">
        <v>198.0</v>
      </c>
      <c r="C231" s="84">
        <f t="shared" si="9"/>
        <v>0.6985472847</v>
      </c>
      <c r="D231" s="79">
        <f t="shared" si="10"/>
        <v>2</v>
      </c>
      <c r="E231" s="84">
        <f t="shared" si="11"/>
        <v>0.1084544321</v>
      </c>
      <c r="F231" s="79" t="str">
        <f t="shared" si="12"/>
        <v>A1</v>
      </c>
      <c r="G231" s="52">
        <f t="shared" si="13"/>
        <v>0.8382868586</v>
      </c>
      <c r="H231" s="52">
        <f t="shared" si="14"/>
        <v>1</v>
      </c>
    </row>
    <row r="232">
      <c r="B232" s="50">
        <v>199.0</v>
      </c>
      <c r="C232" s="84">
        <f t="shared" si="9"/>
        <v>0.2147494719</v>
      </c>
      <c r="D232" s="79">
        <f t="shared" si="10"/>
        <v>1</v>
      </c>
      <c r="E232" s="84">
        <f t="shared" si="11"/>
        <v>0.3354420083</v>
      </c>
      <c r="F232" s="79" t="str">
        <f t="shared" si="12"/>
        <v>A2</v>
      </c>
      <c r="G232" s="52">
        <f t="shared" si="13"/>
        <v>0.0006502179325</v>
      </c>
      <c r="H232" s="52">
        <f t="shared" si="14"/>
        <v>1</v>
      </c>
    </row>
    <row r="233">
      <c r="B233" s="50">
        <v>200.0</v>
      </c>
      <c r="C233" s="84">
        <f t="shared" si="9"/>
        <v>0.3621022983</v>
      </c>
      <c r="D233" s="79">
        <f t="shared" si="10"/>
        <v>1</v>
      </c>
      <c r="E233" s="84">
        <f t="shared" si="11"/>
        <v>0.1084345424</v>
      </c>
      <c r="F233" s="79" t="str">
        <f t="shared" si="12"/>
        <v>A1</v>
      </c>
      <c r="G233" s="52">
        <f t="shared" si="13"/>
        <v>0.8347333746</v>
      </c>
      <c r="H233" s="52">
        <f t="shared" si="14"/>
        <v>0</v>
      </c>
    </row>
    <row r="234">
      <c r="B234" s="50">
        <v>201.0</v>
      </c>
      <c r="C234" s="84">
        <f t="shared" si="9"/>
        <v>0.3324792617</v>
      </c>
      <c r="D234" s="79">
        <f t="shared" si="10"/>
        <v>1</v>
      </c>
      <c r="E234" s="84">
        <f t="shared" si="11"/>
        <v>0.03211219355</v>
      </c>
      <c r="F234" s="79" t="str">
        <f t="shared" si="12"/>
        <v>A1</v>
      </c>
      <c r="G234" s="52">
        <f t="shared" si="13"/>
        <v>0.1212446733</v>
      </c>
      <c r="H234" s="52">
        <f t="shared" si="14"/>
        <v>1</v>
      </c>
    </row>
    <row r="235">
      <c r="B235" s="50">
        <v>202.0</v>
      </c>
      <c r="C235" s="84">
        <f t="shared" si="9"/>
        <v>0.6778124125</v>
      </c>
      <c r="D235" s="79">
        <f t="shared" si="10"/>
        <v>2</v>
      </c>
      <c r="E235" s="84">
        <f t="shared" si="11"/>
        <v>0.4594538963</v>
      </c>
      <c r="F235" s="79" t="str">
        <f t="shared" si="12"/>
        <v>A2</v>
      </c>
      <c r="G235" s="52">
        <f t="shared" si="13"/>
        <v>0.9486578143</v>
      </c>
      <c r="H235" s="52">
        <f t="shared" si="14"/>
        <v>0</v>
      </c>
    </row>
    <row r="236">
      <c r="B236" s="50">
        <v>203.0</v>
      </c>
      <c r="C236" s="84">
        <f t="shared" si="9"/>
        <v>0.02428988214</v>
      </c>
      <c r="D236" s="79">
        <f t="shared" si="10"/>
        <v>1</v>
      </c>
      <c r="E236" s="84">
        <f t="shared" si="11"/>
        <v>0.8895325507</v>
      </c>
      <c r="F236" s="79" t="str">
        <f t="shared" si="12"/>
        <v>A4</v>
      </c>
      <c r="G236" s="52">
        <f t="shared" si="13"/>
        <v>0.6606356262</v>
      </c>
      <c r="H236" s="52">
        <f t="shared" si="14"/>
        <v>1</v>
      </c>
    </row>
    <row r="237">
      <c r="B237" s="50">
        <v>204.0</v>
      </c>
      <c r="C237" s="84">
        <f t="shared" si="9"/>
        <v>0.4931678271</v>
      </c>
      <c r="D237" s="79">
        <f t="shared" si="10"/>
        <v>2</v>
      </c>
      <c r="E237" s="84">
        <f t="shared" si="11"/>
        <v>0.7346142017</v>
      </c>
      <c r="F237" s="79" t="str">
        <f t="shared" si="12"/>
        <v>A3</v>
      </c>
      <c r="G237" s="52">
        <f t="shared" si="13"/>
        <v>0.6915313233</v>
      </c>
      <c r="H237" s="52">
        <f t="shared" si="14"/>
        <v>1</v>
      </c>
    </row>
    <row r="238">
      <c r="B238" s="50">
        <v>205.0</v>
      </c>
      <c r="C238" s="84">
        <f t="shared" si="9"/>
        <v>0.4709887321</v>
      </c>
      <c r="D238" s="79">
        <f t="shared" si="10"/>
        <v>2</v>
      </c>
      <c r="E238" s="84">
        <f t="shared" si="11"/>
        <v>0.5984662823</v>
      </c>
      <c r="F238" s="79" t="str">
        <f t="shared" si="12"/>
        <v>A3</v>
      </c>
      <c r="G238" s="52">
        <f t="shared" si="13"/>
        <v>0.5384143353</v>
      </c>
      <c r="H238" s="52">
        <f t="shared" si="14"/>
        <v>1</v>
      </c>
    </row>
    <row r="239">
      <c r="B239" s="50">
        <v>206.0</v>
      </c>
      <c r="C239" s="84">
        <f t="shared" si="9"/>
        <v>0.6252044225</v>
      </c>
      <c r="D239" s="79">
        <f t="shared" si="10"/>
        <v>2</v>
      </c>
      <c r="E239" s="84">
        <f t="shared" si="11"/>
        <v>0.8472854895</v>
      </c>
      <c r="F239" s="79" t="str">
        <f t="shared" si="12"/>
        <v>A4</v>
      </c>
      <c r="G239" s="52">
        <f t="shared" si="13"/>
        <v>0.3360740463</v>
      </c>
      <c r="H239" s="52">
        <f t="shared" si="14"/>
        <v>1</v>
      </c>
    </row>
    <row r="240">
      <c r="B240" s="50">
        <v>207.0</v>
      </c>
      <c r="C240" s="84">
        <f t="shared" si="9"/>
        <v>0.8254508244</v>
      </c>
      <c r="D240" s="79">
        <f t="shared" si="10"/>
        <v>4</v>
      </c>
      <c r="E240" s="84">
        <f t="shared" si="11"/>
        <v>0.5086373647</v>
      </c>
      <c r="F240" s="79" t="str">
        <f t="shared" si="12"/>
        <v>A2</v>
      </c>
      <c r="G240" s="52">
        <f t="shared" si="13"/>
        <v>0.4573858147</v>
      </c>
      <c r="H240" s="52">
        <f t="shared" si="14"/>
        <v>0</v>
      </c>
    </row>
    <row r="241">
      <c r="B241" s="50">
        <v>208.0</v>
      </c>
      <c r="C241" s="84">
        <f t="shared" si="9"/>
        <v>0.07126096633</v>
      </c>
      <c r="D241" s="79">
        <f t="shared" si="10"/>
        <v>1</v>
      </c>
      <c r="E241" s="84">
        <f t="shared" si="11"/>
        <v>0.1095553998</v>
      </c>
      <c r="F241" s="79" t="str">
        <f t="shared" si="12"/>
        <v>A1</v>
      </c>
      <c r="G241" s="52">
        <f t="shared" si="13"/>
        <v>0.8366672148</v>
      </c>
      <c r="H241" s="52">
        <f t="shared" si="14"/>
        <v>0</v>
      </c>
    </row>
    <row r="242">
      <c r="B242" s="50">
        <v>209.0</v>
      </c>
      <c r="C242" s="84">
        <f t="shared" si="9"/>
        <v>0.03461708642</v>
      </c>
      <c r="D242" s="79">
        <f t="shared" si="10"/>
        <v>1</v>
      </c>
      <c r="E242" s="84">
        <f t="shared" si="11"/>
        <v>0.9251015728</v>
      </c>
      <c r="F242" s="79" t="str">
        <f t="shared" si="12"/>
        <v>A4</v>
      </c>
      <c r="G242" s="52">
        <f t="shared" si="13"/>
        <v>0.705948289</v>
      </c>
      <c r="H242" s="52">
        <f t="shared" si="14"/>
        <v>1</v>
      </c>
    </row>
    <row r="243">
      <c r="B243" s="50">
        <v>210.0</v>
      </c>
      <c r="C243" s="84">
        <f t="shared" si="9"/>
        <v>0.8354095236</v>
      </c>
      <c r="D243" s="79">
        <f t="shared" si="10"/>
        <v>4</v>
      </c>
      <c r="E243" s="84">
        <f t="shared" si="11"/>
        <v>0.6375005348</v>
      </c>
      <c r="F243" s="79" t="str">
        <f t="shared" si="12"/>
        <v>A3</v>
      </c>
      <c r="G243" s="52">
        <f t="shared" si="13"/>
        <v>0.1214982007</v>
      </c>
      <c r="H243" s="52">
        <f t="shared" si="14"/>
        <v>1</v>
      </c>
    </row>
    <row r="244">
      <c r="B244" s="50">
        <v>211.0</v>
      </c>
      <c r="C244" s="84">
        <f t="shared" si="9"/>
        <v>0.3997951803</v>
      </c>
      <c r="D244" s="79">
        <f t="shared" si="10"/>
        <v>2</v>
      </c>
      <c r="E244" s="84">
        <f t="shared" si="11"/>
        <v>0.6542586046</v>
      </c>
      <c r="F244" s="79" t="str">
        <f t="shared" si="12"/>
        <v>A3</v>
      </c>
      <c r="G244" s="52">
        <f t="shared" si="13"/>
        <v>0.5977333162</v>
      </c>
      <c r="H244" s="52">
        <f t="shared" si="14"/>
        <v>0</v>
      </c>
    </row>
    <row r="245">
      <c r="B245" s="50">
        <v>212.0</v>
      </c>
      <c r="C245" s="84">
        <f t="shared" si="9"/>
        <v>0.05023282705</v>
      </c>
      <c r="D245" s="79">
        <f t="shared" si="10"/>
        <v>1</v>
      </c>
      <c r="E245" s="84">
        <f t="shared" si="11"/>
        <v>0.7681978551</v>
      </c>
      <c r="F245" s="79" t="str">
        <f t="shared" si="12"/>
        <v>A3</v>
      </c>
      <c r="G245" s="52">
        <f t="shared" si="13"/>
        <v>0.4036718127</v>
      </c>
      <c r="H245" s="52">
        <f t="shared" si="14"/>
        <v>1</v>
      </c>
    </row>
    <row r="246">
      <c r="B246" s="50">
        <v>213.0</v>
      </c>
      <c r="C246" s="84">
        <f t="shared" si="9"/>
        <v>0.7049628533</v>
      </c>
      <c r="D246" s="79">
        <f t="shared" si="10"/>
        <v>2</v>
      </c>
      <c r="E246" s="84">
        <f t="shared" si="11"/>
        <v>0.3064660677</v>
      </c>
      <c r="F246" s="79" t="str">
        <f t="shared" si="12"/>
        <v>A2</v>
      </c>
      <c r="G246" s="52">
        <f t="shared" si="13"/>
        <v>0.9251122473</v>
      </c>
      <c r="H246" s="52">
        <f t="shared" si="14"/>
        <v>0</v>
      </c>
    </row>
    <row r="247">
      <c r="B247" s="50">
        <v>214.0</v>
      </c>
      <c r="C247" s="84">
        <f t="shared" si="9"/>
        <v>0.04379462922</v>
      </c>
      <c r="D247" s="79">
        <f t="shared" si="10"/>
        <v>1</v>
      </c>
      <c r="E247" s="84">
        <f t="shared" si="11"/>
        <v>0.03982750639</v>
      </c>
      <c r="F247" s="79" t="str">
        <f t="shared" si="12"/>
        <v>A1</v>
      </c>
      <c r="G247" s="52">
        <f t="shared" si="13"/>
        <v>0.6643385992</v>
      </c>
      <c r="H247" s="52">
        <f t="shared" si="14"/>
        <v>1</v>
      </c>
    </row>
    <row r="248">
      <c r="B248" s="50">
        <v>215.0</v>
      </c>
      <c r="C248" s="84">
        <f t="shared" si="9"/>
        <v>0.2535041158</v>
      </c>
      <c r="D248" s="79">
        <f t="shared" si="10"/>
        <v>1</v>
      </c>
      <c r="E248" s="84">
        <f t="shared" si="11"/>
        <v>0.205222835</v>
      </c>
      <c r="F248" s="79" t="str">
        <f t="shared" si="12"/>
        <v>A1</v>
      </c>
      <c r="G248" s="52">
        <f t="shared" si="13"/>
        <v>0.8065804242</v>
      </c>
      <c r="H248" s="52">
        <f t="shared" si="14"/>
        <v>1</v>
      </c>
    </row>
    <row r="249">
      <c r="B249" s="50">
        <v>216.0</v>
      </c>
      <c r="C249" s="84">
        <f t="shared" si="9"/>
        <v>0.09908082451</v>
      </c>
      <c r="D249" s="79">
        <f t="shared" si="10"/>
        <v>1</v>
      </c>
      <c r="E249" s="84">
        <f t="shared" si="11"/>
        <v>0.3975645285</v>
      </c>
      <c r="F249" s="79" t="str">
        <f t="shared" si="12"/>
        <v>A2</v>
      </c>
      <c r="G249" s="52">
        <f t="shared" si="13"/>
        <v>0.5392789236</v>
      </c>
      <c r="H249" s="52">
        <f t="shared" si="14"/>
        <v>1</v>
      </c>
    </row>
    <row r="250">
      <c r="B250" s="50">
        <v>217.0</v>
      </c>
      <c r="C250" s="84">
        <f t="shared" si="9"/>
        <v>0.8079112116</v>
      </c>
      <c r="D250" s="79">
        <f t="shared" si="10"/>
        <v>3</v>
      </c>
      <c r="E250" s="84">
        <f t="shared" si="11"/>
        <v>0.4931727108</v>
      </c>
      <c r="F250" s="79" t="str">
        <f t="shared" si="12"/>
        <v>A2</v>
      </c>
      <c r="G250" s="52">
        <f t="shared" si="13"/>
        <v>0.21262191</v>
      </c>
      <c r="H250" s="52">
        <f t="shared" si="14"/>
        <v>1</v>
      </c>
    </row>
    <row r="251">
      <c r="B251" s="50">
        <v>218.0</v>
      </c>
      <c r="C251" s="84">
        <f t="shared" si="9"/>
        <v>0.8358859099</v>
      </c>
      <c r="D251" s="79">
        <f t="shared" si="10"/>
        <v>4</v>
      </c>
      <c r="E251" s="84">
        <f t="shared" si="11"/>
        <v>0.1447275078</v>
      </c>
      <c r="F251" s="79" t="str">
        <f t="shared" si="12"/>
        <v>A1</v>
      </c>
      <c r="G251" s="52">
        <f t="shared" si="13"/>
        <v>0.5743485119</v>
      </c>
      <c r="H251" s="52">
        <f t="shared" si="14"/>
        <v>0</v>
      </c>
    </row>
    <row r="252">
      <c r="B252" s="50">
        <v>219.0</v>
      </c>
      <c r="C252" s="84">
        <f t="shared" si="9"/>
        <v>0.3152793949</v>
      </c>
      <c r="D252" s="79">
        <f t="shared" si="10"/>
        <v>1</v>
      </c>
      <c r="E252" s="84">
        <f t="shared" si="11"/>
        <v>0.3160620408</v>
      </c>
      <c r="F252" s="79" t="str">
        <f t="shared" si="12"/>
        <v>A2</v>
      </c>
      <c r="G252" s="52">
        <f t="shared" si="13"/>
        <v>0.4762518199</v>
      </c>
      <c r="H252" s="52">
        <f t="shared" si="14"/>
        <v>1</v>
      </c>
    </row>
    <row r="253">
      <c r="B253" s="50">
        <v>220.0</v>
      </c>
      <c r="C253" s="84">
        <f t="shared" si="9"/>
        <v>0.44921583</v>
      </c>
      <c r="D253" s="79">
        <f t="shared" si="10"/>
        <v>2</v>
      </c>
      <c r="E253" s="84">
        <f t="shared" si="11"/>
        <v>0.3594761406</v>
      </c>
      <c r="F253" s="79" t="str">
        <f t="shared" si="12"/>
        <v>A2</v>
      </c>
      <c r="G253" s="52">
        <f t="shared" si="13"/>
        <v>0.3658696025</v>
      </c>
      <c r="H253" s="52">
        <f t="shared" si="14"/>
        <v>0</v>
      </c>
    </row>
    <row r="254">
      <c r="B254" s="50">
        <v>221.0</v>
      </c>
      <c r="C254" s="84">
        <f t="shared" si="9"/>
        <v>0.7178528471</v>
      </c>
      <c r="D254" s="79">
        <f t="shared" si="10"/>
        <v>2</v>
      </c>
      <c r="E254" s="84">
        <f t="shared" si="11"/>
        <v>0.1637097567</v>
      </c>
      <c r="F254" s="79" t="str">
        <f t="shared" si="12"/>
        <v>A1</v>
      </c>
      <c r="G254" s="52">
        <f t="shared" si="13"/>
        <v>0.6519786051</v>
      </c>
      <c r="H254" s="52">
        <f t="shared" si="14"/>
        <v>0</v>
      </c>
    </row>
    <row r="255">
      <c r="B255" s="50">
        <v>222.0</v>
      </c>
      <c r="C255" s="84">
        <f t="shared" si="9"/>
        <v>0.828031404</v>
      </c>
      <c r="D255" s="79">
        <f t="shared" si="10"/>
        <v>4</v>
      </c>
      <c r="E255" s="84">
        <f t="shared" si="11"/>
        <v>0.9689880331</v>
      </c>
      <c r="F255" s="79" t="str">
        <f t="shared" si="12"/>
        <v>A4</v>
      </c>
      <c r="G255" s="52">
        <f t="shared" si="13"/>
        <v>0.9586987955</v>
      </c>
      <c r="H255" s="52">
        <f t="shared" si="14"/>
        <v>1</v>
      </c>
    </row>
    <row r="256">
      <c r="B256" s="50">
        <v>223.0</v>
      </c>
      <c r="C256" s="84">
        <f t="shared" si="9"/>
        <v>0.8395194363</v>
      </c>
      <c r="D256" s="79">
        <f t="shared" si="10"/>
        <v>4</v>
      </c>
      <c r="E256" s="84">
        <f t="shared" si="11"/>
        <v>0.3615885454</v>
      </c>
      <c r="F256" s="79" t="str">
        <f t="shared" si="12"/>
        <v>A2</v>
      </c>
      <c r="G256" s="52">
        <f t="shared" si="13"/>
        <v>0.5524929971</v>
      </c>
      <c r="H256" s="52">
        <f t="shared" si="14"/>
        <v>1</v>
      </c>
    </row>
    <row r="257">
      <c r="B257" s="50">
        <v>224.0</v>
      </c>
      <c r="C257" s="84">
        <f t="shared" si="9"/>
        <v>0.7959483912</v>
      </c>
      <c r="D257" s="79">
        <f t="shared" si="10"/>
        <v>3</v>
      </c>
      <c r="E257" s="84">
        <f t="shared" si="11"/>
        <v>0.9203780868</v>
      </c>
      <c r="F257" s="79" t="str">
        <f t="shared" si="12"/>
        <v>A4</v>
      </c>
      <c r="G257" s="52">
        <f t="shared" si="13"/>
        <v>0.1047030662</v>
      </c>
      <c r="H257" s="52">
        <f t="shared" si="14"/>
        <v>1</v>
      </c>
    </row>
    <row r="258">
      <c r="B258" s="50">
        <v>225.0</v>
      </c>
      <c r="C258" s="84">
        <f t="shared" si="9"/>
        <v>0.7561931225</v>
      </c>
      <c r="D258" s="79">
        <f t="shared" si="10"/>
        <v>3</v>
      </c>
      <c r="E258" s="84">
        <f t="shared" si="11"/>
        <v>0.8504633778</v>
      </c>
      <c r="F258" s="79" t="str">
        <f t="shared" si="12"/>
        <v>A4</v>
      </c>
      <c r="G258" s="52">
        <f t="shared" si="13"/>
        <v>0.2411705491</v>
      </c>
      <c r="H258" s="52">
        <f t="shared" si="14"/>
        <v>0</v>
      </c>
    </row>
    <row r="259">
      <c r="B259" s="50">
        <v>226.0</v>
      </c>
      <c r="C259" s="84">
        <f t="shared" si="9"/>
        <v>0.1318511938</v>
      </c>
      <c r="D259" s="79">
        <f t="shared" si="10"/>
        <v>1</v>
      </c>
      <c r="E259" s="84">
        <f t="shared" si="11"/>
        <v>0.2436614191</v>
      </c>
      <c r="F259" s="79" t="str">
        <f t="shared" si="12"/>
        <v>A1</v>
      </c>
      <c r="G259" s="52">
        <f t="shared" si="13"/>
        <v>0.483233775</v>
      </c>
      <c r="H259" s="52">
        <f t="shared" si="14"/>
        <v>0</v>
      </c>
    </row>
    <row r="260">
      <c r="B260" s="50">
        <v>227.0</v>
      </c>
      <c r="C260" s="84">
        <f t="shared" si="9"/>
        <v>0.6037886215</v>
      </c>
      <c r="D260" s="79">
        <f t="shared" si="10"/>
        <v>2</v>
      </c>
      <c r="E260" s="84">
        <f t="shared" si="11"/>
        <v>0.2305120221</v>
      </c>
      <c r="F260" s="79" t="str">
        <f t="shared" si="12"/>
        <v>A1</v>
      </c>
      <c r="G260" s="52">
        <f t="shared" si="13"/>
        <v>0.2187903963</v>
      </c>
      <c r="H260" s="52">
        <f t="shared" si="14"/>
        <v>0</v>
      </c>
    </row>
    <row r="261">
      <c r="B261" s="50">
        <v>228.0</v>
      </c>
      <c r="C261" s="84">
        <f t="shared" si="9"/>
        <v>0.4918957457</v>
      </c>
      <c r="D261" s="79">
        <f t="shared" si="10"/>
        <v>2</v>
      </c>
      <c r="E261" s="84">
        <f t="shared" si="11"/>
        <v>0.6779339932</v>
      </c>
      <c r="F261" s="79" t="str">
        <f t="shared" si="12"/>
        <v>A3</v>
      </c>
      <c r="G261" s="52">
        <f t="shared" si="13"/>
        <v>0.7265417707</v>
      </c>
      <c r="H261" s="52">
        <f t="shared" si="14"/>
        <v>0</v>
      </c>
    </row>
    <row r="262">
      <c r="B262" s="50">
        <v>229.0</v>
      </c>
      <c r="C262" s="84">
        <f t="shared" si="9"/>
        <v>0.05842525752</v>
      </c>
      <c r="D262" s="79">
        <f t="shared" si="10"/>
        <v>1</v>
      </c>
      <c r="E262" s="84">
        <f t="shared" si="11"/>
        <v>0.249404592</v>
      </c>
      <c r="F262" s="79" t="str">
        <f t="shared" si="12"/>
        <v>A1</v>
      </c>
      <c r="G262" s="52">
        <f t="shared" si="13"/>
        <v>0.2461694989</v>
      </c>
      <c r="H262" s="52">
        <f t="shared" si="14"/>
        <v>1</v>
      </c>
    </row>
    <row r="263">
      <c r="B263" s="50">
        <v>230.0</v>
      </c>
      <c r="C263" s="84">
        <f t="shared" si="9"/>
        <v>0.04183703201</v>
      </c>
      <c r="D263" s="79">
        <f t="shared" si="10"/>
        <v>1</v>
      </c>
      <c r="E263" s="84">
        <f t="shared" si="11"/>
        <v>0.6669129306</v>
      </c>
      <c r="F263" s="79" t="str">
        <f t="shared" si="12"/>
        <v>A3</v>
      </c>
      <c r="G263" s="52">
        <f t="shared" si="13"/>
        <v>0.3786780415</v>
      </c>
      <c r="H263" s="52">
        <f t="shared" si="14"/>
        <v>0</v>
      </c>
    </row>
    <row r="264">
      <c r="B264" s="50">
        <v>231.0</v>
      </c>
      <c r="C264" s="84">
        <f t="shared" si="9"/>
        <v>0.7991702327</v>
      </c>
      <c r="D264" s="79">
        <f t="shared" si="10"/>
        <v>3</v>
      </c>
      <c r="E264" s="84">
        <f t="shared" si="11"/>
        <v>0.6030164574</v>
      </c>
      <c r="F264" s="79" t="str">
        <f t="shared" si="12"/>
        <v>A3</v>
      </c>
      <c r="G264" s="52">
        <f t="shared" si="13"/>
        <v>0.8752595411</v>
      </c>
      <c r="H264" s="52">
        <f t="shared" si="14"/>
        <v>0</v>
      </c>
    </row>
    <row r="265">
      <c r="B265" s="50">
        <v>232.0</v>
      </c>
      <c r="C265" s="84">
        <f t="shared" si="9"/>
        <v>0.2748936315</v>
      </c>
      <c r="D265" s="79">
        <f t="shared" si="10"/>
        <v>1</v>
      </c>
      <c r="E265" s="84">
        <f t="shared" si="11"/>
        <v>0.2414237688</v>
      </c>
      <c r="F265" s="79" t="str">
        <f t="shared" si="12"/>
        <v>A1</v>
      </c>
      <c r="G265" s="52">
        <f t="shared" si="13"/>
        <v>0.6261613321</v>
      </c>
      <c r="H265" s="52">
        <f t="shared" si="14"/>
        <v>1</v>
      </c>
    </row>
    <row r="266">
      <c r="B266" s="50">
        <v>233.0</v>
      </c>
      <c r="C266" s="84">
        <f t="shared" si="9"/>
        <v>0.8967366278</v>
      </c>
      <c r="D266" s="79">
        <f t="shared" si="10"/>
        <v>4</v>
      </c>
      <c r="E266" s="84">
        <f t="shared" si="11"/>
        <v>0.9179871867</v>
      </c>
      <c r="F266" s="79" t="str">
        <f t="shared" si="12"/>
        <v>A4</v>
      </c>
      <c r="G266" s="52">
        <f t="shared" si="13"/>
        <v>0.207348214</v>
      </c>
      <c r="H266" s="52">
        <f t="shared" si="14"/>
        <v>1</v>
      </c>
    </row>
    <row r="267">
      <c r="B267" s="50">
        <v>234.0</v>
      </c>
      <c r="C267" s="84">
        <f t="shared" si="9"/>
        <v>0.7184706133</v>
      </c>
      <c r="D267" s="79">
        <f t="shared" si="10"/>
        <v>2</v>
      </c>
      <c r="E267" s="84">
        <f t="shared" si="11"/>
        <v>0.7398508831</v>
      </c>
      <c r="F267" s="79" t="str">
        <f t="shared" si="12"/>
        <v>A3</v>
      </c>
      <c r="G267" s="52">
        <f t="shared" si="13"/>
        <v>0.4805701693</v>
      </c>
      <c r="H267" s="52">
        <f t="shared" si="14"/>
        <v>0</v>
      </c>
    </row>
    <row r="268">
      <c r="B268" s="50">
        <v>235.0</v>
      </c>
      <c r="C268" s="84">
        <f t="shared" si="9"/>
        <v>0.9779131843</v>
      </c>
      <c r="D268" s="79">
        <f t="shared" si="10"/>
        <v>4</v>
      </c>
      <c r="E268" s="84">
        <f t="shared" si="11"/>
        <v>0.8755360051</v>
      </c>
      <c r="F268" s="79" t="str">
        <f t="shared" si="12"/>
        <v>A4</v>
      </c>
      <c r="G268" s="52">
        <f t="shared" si="13"/>
        <v>0.9991680131</v>
      </c>
      <c r="H268" s="52">
        <f t="shared" si="14"/>
        <v>0</v>
      </c>
    </row>
    <row r="269">
      <c r="B269" s="50">
        <v>236.0</v>
      </c>
      <c r="C269" s="84">
        <f t="shared" si="9"/>
        <v>0.6841301365</v>
      </c>
      <c r="D269" s="79">
        <f t="shared" si="10"/>
        <v>2</v>
      </c>
      <c r="E269" s="84">
        <f t="shared" si="11"/>
        <v>0.6966157196</v>
      </c>
      <c r="F269" s="79" t="str">
        <f t="shared" si="12"/>
        <v>A3</v>
      </c>
      <c r="G269" s="52">
        <f t="shared" si="13"/>
        <v>0.8533685651</v>
      </c>
      <c r="H269" s="52">
        <f t="shared" si="14"/>
        <v>1</v>
      </c>
    </row>
    <row r="270">
      <c r="B270" s="50">
        <v>237.0</v>
      </c>
      <c r="C270" s="84">
        <f t="shared" si="9"/>
        <v>0.1140622488</v>
      </c>
      <c r="D270" s="79">
        <f t="shared" si="10"/>
        <v>1</v>
      </c>
      <c r="E270" s="84">
        <f t="shared" si="11"/>
        <v>0.5972496214</v>
      </c>
      <c r="F270" s="79" t="str">
        <f t="shared" si="12"/>
        <v>A3</v>
      </c>
      <c r="G270" s="52">
        <f t="shared" si="13"/>
        <v>0.03988918659</v>
      </c>
      <c r="H270" s="52">
        <f t="shared" si="14"/>
        <v>1</v>
      </c>
    </row>
    <row r="271">
      <c r="B271" s="50">
        <v>238.0</v>
      </c>
      <c r="C271" s="84">
        <f t="shared" si="9"/>
        <v>0.8784876429</v>
      </c>
      <c r="D271" s="79">
        <f t="shared" si="10"/>
        <v>4</v>
      </c>
      <c r="E271" s="84">
        <f t="shared" si="11"/>
        <v>0.1051691081</v>
      </c>
      <c r="F271" s="79" t="str">
        <f t="shared" si="12"/>
        <v>A1</v>
      </c>
      <c r="G271" s="52">
        <f t="shared" si="13"/>
        <v>0.7559563671</v>
      </c>
      <c r="H271" s="52">
        <f t="shared" si="14"/>
        <v>0</v>
      </c>
    </row>
    <row r="272">
      <c r="B272" s="50">
        <v>239.0</v>
      </c>
      <c r="C272" s="84">
        <f t="shared" si="9"/>
        <v>0.04485337499</v>
      </c>
      <c r="D272" s="79">
        <f t="shared" si="10"/>
        <v>1</v>
      </c>
      <c r="E272" s="84">
        <f t="shared" si="11"/>
        <v>0.08053816542</v>
      </c>
      <c r="F272" s="79" t="str">
        <f t="shared" si="12"/>
        <v>A1</v>
      </c>
      <c r="G272" s="52">
        <f t="shared" si="13"/>
        <v>0.2212299224</v>
      </c>
      <c r="H272" s="52">
        <f t="shared" si="14"/>
        <v>1</v>
      </c>
    </row>
    <row r="273">
      <c r="B273" s="50">
        <v>240.0</v>
      </c>
      <c r="C273" s="84">
        <f t="shared" si="9"/>
        <v>0.135601281</v>
      </c>
      <c r="D273" s="79">
        <f t="shared" si="10"/>
        <v>1</v>
      </c>
      <c r="E273" s="84">
        <f t="shared" si="11"/>
        <v>0.7656663224</v>
      </c>
      <c r="F273" s="79" t="str">
        <f t="shared" si="12"/>
        <v>A3</v>
      </c>
      <c r="G273" s="52">
        <f t="shared" si="13"/>
        <v>0.375533492</v>
      </c>
      <c r="H273" s="52">
        <f t="shared" si="14"/>
        <v>0</v>
      </c>
    </row>
    <row r="274">
      <c r="B274" s="50">
        <v>241.0</v>
      </c>
      <c r="C274" s="84">
        <f t="shared" si="9"/>
        <v>0.6506953553</v>
      </c>
      <c r="D274" s="79">
        <f t="shared" si="10"/>
        <v>2</v>
      </c>
      <c r="E274" s="84">
        <f t="shared" si="11"/>
        <v>0.7818080074</v>
      </c>
      <c r="F274" s="79" t="str">
        <f t="shared" si="12"/>
        <v>A4</v>
      </c>
      <c r="G274" s="52">
        <f t="shared" si="13"/>
        <v>0.1194503729</v>
      </c>
      <c r="H274" s="52">
        <f t="shared" si="14"/>
        <v>0</v>
      </c>
    </row>
    <row r="275">
      <c r="B275" s="50">
        <v>242.0</v>
      </c>
      <c r="C275" s="84">
        <f t="shared" si="9"/>
        <v>0.1494229154</v>
      </c>
      <c r="D275" s="79">
        <f t="shared" si="10"/>
        <v>1</v>
      </c>
      <c r="E275" s="84">
        <f t="shared" si="11"/>
        <v>0.5164400465</v>
      </c>
      <c r="F275" s="79" t="str">
        <f t="shared" si="12"/>
        <v>A2</v>
      </c>
      <c r="G275" s="52">
        <f t="shared" si="13"/>
        <v>0.5403856141</v>
      </c>
      <c r="H275" s="52">
        <f t="shared" si="14"/>
        <v>0</v>
      </c>
    </row>
    <row r="276">
      <c r="B276" s="50">
        <v>243.0</v>
      </c>
      <c r="C276" s="84">
        <f t="shared" si="9"/>
        <v>0.5574107928</v>
      </c>
      <c r="D276" s="79">
        <f t="shared" si="10"/>
        <v>2</v>
      </c>
      <c r="E276" s="84">
        <f t="shared" si="11"/>
        <v>0.4899437755</v>
      </c>
      <c r="F276" s="79" t="str">
        <f t="shared" si="12"/>
        <v>A2</v>
      </c>
      <c r="G276" s="52">
        <f t="shared" si="13"/>
        <v>0.3551295334</v>
      </c>
      <c r="H276" s="52">
        <f t="shared" si="14"/>
        <v>1</v>
      </c>
    </row>
    <row r="277">
      <c r="B277" s="50">
        <v>244.0</v>
      </c>
      <c r="C277" s="84">
        <f t="shared" si="9"/>
        <v>0.3516209627</v>
      </c>
      <c r="D277" s="79">
        <f t="shared" si="10"/>
        <v>1</v>
      </c>
      <c r="E277" s="84">
        <f t="shared" si="11"/>
        <v>0.8587328733</v>
      </c>
      <c r="F277" s="79" t="str">
        <f t="shared" si="12"/>
        <v>A4</v>
      </c>
      <c r="G277" s="52">
        <f t="shared" si="13"/>
        <v>0.695274761</v>
      </c>
      <c r="H277" s="52">
        <f t="shared" si="14"/>
        <v>0</v>
      </c>
    </row>
    <row r="278">
      <c r="B278" s="50">
        <v>245.0</v>
      </c>
      <c r="C278" s="84">
        <f t="shared" si="9"/>
        <v>0.6260098552</v>
      </c>
      <c r="D278" s="79">
        <f t="shared" si="10"/>
        <v>2</v>
      </c>
      <c r="E278" s="84">
        <f t="shared" si="11"/>
        <v>0.7053739457</v>
      </c>
      <c r="F278" s="79" t="str">
        <f t="shared" si="12"/>
        <v>A3</v>
      </c>
      <c r="G278" s="52">
        <f t="shared" si="13"/>
        <v>0.8507995312</v>
      </c>
      <c r="H278" s="52">
        <f t="shared" si="14"/>
        <v>1</v>
      </c>
    </row>
    <row r="279">
      <c r="B279" s="50">
        <v>246.0</v>
      </c>
      <c r="C279" s="84">
        <f t="shared" si="9"/>
        <v>0.7973290767</v>
      </c>
      <c r="D279" s="79">
        <f t="shared" si="10"/>
        <v>3</v>
      </c>
      <c r="E279" s="84">
        <f t="shared" si="11"/>
        <v>0.1801541708</v>
      </c>
      <c r="F279" s="79" t="str">
        <f t="shared" si="12"/>
        <v>A1</v>
      </c>
      <c r="G279" s="52">
        <f t="shared" si="13"/>
        <v>0.885505297</v>
      </c>
      <c r="H279" s="52">
        <f t="shared" si="14"/>
        <v>1</v>
      </c>
    </row>
    <row r="280">
      <c r="B280" s="50">
        <v>247.0</v>
      </c>
      <c r="C280" s="84">
        <f t="shared" si="9"/>
        <v>0.533533306</v>
      </c>
      <c r="D280" s="79">
        <f t="shared" si="10"/>
        <v>2</v>
      </c>
      <c r="E280" s="84">
        <f t="shared" si="11"/>
        <v>0.587883031</v>
      </c>
      <c r="F280" s="79" t="str">
        <f t="shared" si="12"/>
        <v>A3</v>
      </c>
      <c r="G280" s="52">
        <f t="shared" si="13"/>
        <v>0.1773012146</v>
      </c>
      <c r="H280" s="52">
        <f t="shared" si="14"/>
        <v>1</v>
      </c>
    </row>
    <row r="281">
      <c r="B281" s="50">
        <v>248.0</v>
      </c>
      <c r="C281" s="84">
        <f t="shared" si="9"/>
        <v>0.4690010071</v>
      </c>
      <c r="D281" s="79">
        <f t="shared" si="10"/>
        <v>2</v>
      </c>
      <c r="E281" s="84">
        <f t="shared" si="11"/>
        <v>0.4063680578</v>
      </c>
      <c r="F281" s="79" t="str">
        <f t="shared" si="12"/>
        <v>A2</v>
      </c>
      <c r="G281" s="52">
        <f t="shared" si="13"/>
        <v>0.9018194869</v>
      </c>
      <c r="H281" s="52">
        <f t="shared" si="14"/>
        <v>0</v>
      </c>
    </row>
    <row r="282">
      <c r="B282" s="50">
        <v>249.0</v>
      </c>
      <c r="C282" s="84">
        <f t="shared" si="9"/>
        <v>0.07554474711</v>
      </c>
      <c r="D282" s="79">
        <f t="shared" si="10"/>
        <v>1</v>
      </c>
      <c r="E282" s="84">
        <f t="shared" si="11"/>
        <v>0.609624894</v>
      </c>
      <c r="F282" s="79" t="str">
        <f t="shared" si="12"/>
        <v>A3</v>
      </c>
      <c r="G282" s="52">
        <f t="shared" si="13"/>
        <v>0.9798231413</v>
      </c>
      <c r="H282" s="52">
        <f t="shared" si="14"/>
        <v>1</v>
      </c>
    </row>
    <row r="283">
      <c r="B283" s="50">
        <v>250.0</v>
      </c>
      <c r="C283" s="84">
        <f t="shared" si="9"/>
        <v>0.9945696023</v>
      </c>
      <c r="D283" s="79">
        <f t="shared" si="10"/>
        <v>4</v>
      </c>
      <c r="E283" s="84">
        <f t="shared" si="11"/>
        <v>0.2331097974</v>
      </c>
      <c r="F283" s="79" t="str">
        <f t="shared" si="12"/>
        <v>A1</v>
      </c>
      <c r="G283" s="52">
        <f t="shared" si="13"/>
        <v>0.0005641168096</v>
      </c>
      <c r="H283" s="52">
        <f t="shared" si="14"/>
        <v>1</v>
      </c>
    </row>
    <row r="284">
      <c r="B284" s="50">
        <v>251.0</v>
      </c>
      <c r="C284" s="84">
        <f t="shared" si="9"/>
        <v>0.5577794552</v>
      </c>
      <c r="D284" s="79">
        <f t="shared" si="10"/>
        <v>2</v>
      </c>
      <c r="E284" s="84">
        <f t="shared" si="11"/>
        <v>0.7518074563</v>
      </c>
      <c r="F284" s="79" t="str">
        <f t="shared" si="12"/>
        <v>A3</v>
      </c>
      <c r="G284" s="52">
        <f t="shared" si="13"/>
        <v>0.4698140818</v>
      </c>
      <c r="H284" s="52">
        <f t="shared" si="14"/>
        <v>0</v>
      </c>
    </row>
    <row r="285">
      <c r="B285" s="50">
        <v>252.0</v>
      </c>
      <c r="C285" s="84">
        <f t="shared" si="9"/>
        <v>0.6866492671</v>
      </c>
      <c r="D285" s="79">
        <f t="shared" si="10"/>
        <v>2</v>
      </c>
      <c r="E285" s="84">
        <f t="shared" si="11"/>
        <v>0.9603975751</v>
      </c>
      <c r="F285" s="79" t="str">
        <f t="shared" si="12"/>
        <v>A4</v>
      </c>
      <c r="G285" s="52">
        <f t="shared" si="13"/>
        <v>0.8956928363</v>
      </c>
      <c r="H285" s="52">
        <f t="shared" si="14"/>
        <v>0</v>
      </c>
    </row>
    <row r="286">
      <c r="B286" s="50">
        <v>253.0</v>
      </c>
      <c r="C286" s="84">
        <f t="shared" si="9"/>
        <v>0.2376464264</v>
      </c>
      <c r="D286" s="79">
        <f t="shared" si="10"/>
        <v>1</v>
      </c>
      <c r="E286" s="84">
        <f t="shared" si="11"/>
        <v>0.02070128686</v>
      </c>
      <c r="F286" s="79" t="str">
        <f t="shared" si="12"/>
        <v>A1</v>
      </c>
      <c r="G286" s="52">
        <f t="shared" si="13"/>
        <v>0.8282619924</v>
      </c>
      <c r="H286" s="52">
        <f t="shared" si="14"/>
        <v>1</v>
      </c>
    </row>
    <row r="287">
      <c r="B287" s="50">
        <v>254.0</v>
      </c>
      <c r="C287" s="84">
        <f t="shared" si="9"/>
        <v>0.6588448431</v>
      </c>
      <c r="D287" s="79">
        <f t="shared" si="10"/>
        <v>2</v>
      </c>
      <c r="E287" s="84">
        <f t="shared" si="11"/>
        <v>0.5445145368</v>
      </c>
      <c r="F287" s="79" t="str">
        <f t="shared" si="12"/>
        <v>A2</v>
      </c>
      <c r="G287" s="52">
        <f t="shared" si="13"/>
        <v>0.7603872118</v>
      </c>
      <c r="H287" s="52">
        <f t="shared" si="14"/>
        <v>1</v>
      </c>
    </row>
    <row r="288">
      <c r="B288" s="50">
        <v>255.0</v>
      </c>
      <c r="C288" s="84">
        <f t="shared" si="9"/>
        <v>0.2228014337</v>
      </c>
      <c r="D288" s="79">
        <f t="shared" si="10"/>
        <v>1</v>
      </c>
      <c r="E288" s="84">
        <f t="shared" si="11"/>
        <v>0.2905478898</v>
      </c>
      <c r="F288" s="79" t="str">
        <f t="shared" si="12"/>
        <v>A1</v>
      </c>
      <c r="G288" s="52">
        <f t="shared" si="13"/>
        <v>0.2112789855</v>
      </c>
      <c r="H288" s="52">
        <f t="shared" si="14"/>
        <v>1</v>
      </c>
    </row>
    <row r="289">
      <c r="B289" s="50">
        <v>256.0</v>
      </c>
      <c r="C289" s="84">
        <f t="shared" si="9"/>
        <v>0.7557172088</v>
      </c>
      <c r="D289" s="79">
        <f t="shared" si="10"/>
        <v>3</v>
      </c>
      <c r="E289" s="84">
        <f t="shared" si="11"/>
        <v>0.5558652851</v>
      </c>
      <c r="F289" s="79" t="str">
        <f t="shared" si="12"/>
        <v>A3</v>
      </c>
      <c r="G289" s="52">
        <f t="shared" si="13"/>
        <v>0.0937739335</v>
      </c>
      <c r="H289" s="52">
        <f t="shared" si="14"/>
        <v>0</v>
      </c>
    </row>
    <row r="290">
      <c r="B290" s="50">
        <v>257.0</v>
      </c>
      <c r="C290" s="84">
        <f t="shared" si="9"/>
        <v>0.2340594331</v>
      </c>
      <c r="D290" s="79">
        <f t="shared" si="10"/>
        <v>1</v>
      </c>
      <c r="E290" s="84">
        <f t="shared" si="11"/>
        <v>0.7702989846</v>
      </c>
      <c r="F290" s="79" t="str">
        <f t="shared" si="12"/>
        <v>A4</v>
      </c>
      <c r="G290" s="52">
        <f t="shared" si="13"/>
        <v>0.7057207438</v>
      </c>
      <c r="H290" s="52">
        <f t="shared" si="14"/>
        <v>0</v>
      </c>
    </row>
    <row r="291">
      <c r="B291" s="50">
        <v>258.0</v>
      </c>
      <c r="C291" s="84">
        <f t="shared" si="9"/>
        <v>0.1651168016</v>
      </c>
      <c r="D291" s="79">
        <f t="shared" si="10"/>
        <v>1</v>
      </c>
      <c r="E291" s="84">
        <f t="shared" si="11"/>
        <v>0.865168029</v>
      </c>
      <c r="F291" s="79" t="str">
        <f t="shared" si="12"/>
        <v>A4</v>
      </c>
      <c r="G291" s="52">
        <f t="shared" si="13"/>
        <v>0.6478955321</v>
      </c>
      <c r="H291" s="52">
        <f t="shared" si="14"/>
        <v>1</v>
      </c>
    </row>
    <row r="292">
      <c r="B292" s="50">
        <v>259.0</v>
      </c>
      <c r="C292" s="84">
        <f t="shared" si="9"/>
        <v>0.846811279</v>
      </c>
      <c r="D292" s="79">
        <f t="shared" si="10"/>
        <v>4</v>
      </c>
      <c r="E292" s="84">
        <f t="shared" si="11"/>
        <v>0.4537287586</v>
      </c>
      <c r="F292" s="79" t="str">
        <f t="shared" si="12"/>
        <v>A2</v>
      </c>
      <c r="G292" s="52">
        <f t="shared" si="13"/>
        <v>0.8290169372</v>
      </c>
      <c r="H292" s="52">
        <f t="shared" si="14"/>
        <v>1</v>
      </c>
    </row>
    <row r="293">
      <c r="B293" s="50">
        <v>260.0</v>
      </c>
      <c r="C293" s="84">
        <f t="shared" si="9"/>
        <v>0.9640605552</v>
      </c>
      <c r="D293" s="79">
        <f t="shared" si="10"/>
        <v>4</v>
      </c>
      <c r="E293" s="84">
        <f t="shared" si="11"/>
        <v>0.737762619</v>
      </c>
      <c r="F293" s="79" t="str">
        <f t="shared" si="12"/>
        <v>A3</v>
      </c>
      <c r="G293" s="52">
        <f t="shared" si="13"/>
        <v>0.3953890283</v>
      </c>
      <c r="H293" s="52">
        <f t="shared" si="14"/>
        <v>1</v>
      </c>
    </row>
    <row r="294">
      <c r="B294" s="50">
        <v>261.0</v>
      </c>
      <c r="C294" s="84">
        <f t="shared" si="9"/>
        <v>0.09530202905</v>
      </c>
      <c r="D294" s="79">
        <f t="shared" si="10"/>
        <v>1</v>
      </c>
      <c r="E294" s="84">
        <f t="shared" si="11"/>
        <v>0.6672718343</v>
      </c>
      <c r="F294" s="79" t="str">
        <f t="shared" si="12"/>
        <v>A3</v>
      </c>
      <c r="G294" s="52">
        <f t="shared" si="13"/>
        <v>0.9849432971</v>
      </c>
      <c r="H294" s="52">
        <f t="shared" si="14"/>
        <v>0</v>
      </c>
    </row>
    <row r="295">
      <c r="B295" s="50">
        <v>262.0</v>
      </c>
      <c r="C295" s="84">
        <f t="shared" si="9"/>
        <v>0.9088573257</v>
      </c>
      <c r="D295" s="79">
        <f t="shared" si="10"/>
        <v>4</v>
      </c>
      <c r="E295" s="84">
        <f t="shared" si="11"/>
        <v>0.5853530131</v>
      </c>
      <c r="F295" s="79" t="str">
        <f t="shared" si="12"/>
        <v>A3</v>
      </c>
      <c r="G295" s="52">
        <f t="shared" si="13"/>
        <v>0.3010005208</v>
      </c>
      <c r="H295" s="52">
        <f t="shared" si="14"/>
        <v>1</v>
      </c>
    </row>
    <row r="296">
      <c r="B296" s="50">
        <v>263.0</v>
      </c>
      <c r="C296" s="84">
        <f t="shared" si="9"/>
        <v>0.9671821981</v>
      </c>
      <c r="D296" s="79">
        <f t="shared" si="10"/>
        <v>4</v>
      </c>
      <c r="E296" s="84">
        <f t="shared" si="11"/>
        <v>0.6490195898</v>
      </c>
      <c r="F296" s="79" t="str">
        <f t="shared" si="12"/>
        <v>A3</v>
      </c>
      <c r="G296" s="52">
        <f t="shared" si="13"/>
        <v>0.1102974548</v>
      </c>
      <c r="H296" s="52">
        <f t="shared" si="14"/>
        <v>0</v>
      </c>
    </row>
    <row r="297">
      <c r="B297" s="50">
        <v>264.0</v>
      </c>
      <c r="C297" s="84">
        <f t="shared" si="9"/>
        <v>0.5216600631</v>
      </c>
      <c r="D297" s="79">
        <f t="shared" si="10"/>
        <v>2</v>
      </c>
      <c r="E297" s="84">
        <f t="shared" si="11"/>
        <v>0.4736423813</v>
      </c>
      <c r="F297" s="79" t="str">
        <f t="shared" si="12"/>
        <v>A2</v>
      </c>
      <c r="G297" s="52">
        <f t="shared" si="13"/>
        <v>0.5699941555</v>
      </c>
      <c r="H297" s="52">
        <f t="shared" si="14"/>
        <v>0</v>
      </c>
    </row>
    <row r="298">
      <c r="B298" s="50">
        <v>265.0</v>
      </c>
      <c r="C298" s="84">
        <f t="shared" si="9"/>
        <v>0.3443578318</v>
      </c>
      <c r="D298" s="79">
        <f t="shared" si="10"/>
        <v>1</v>
      </c>
      <c r="E298" s="84">
        <f t="shared" si="11"/>
        <v>0.05085341089</v>
      </c>
      <c r="F298" s="79" t="str">
        <f t="shared" si="12"/>
        <v>A1</v>
      </c>
      <c r="G298" s="52">
        <f t="shared" si="13"/>
        <v>0.7140424248</v>
      </c>
      <c r="H298" s="52">
        <f t="shared" si="14"/>
        <v>1</v>
      </c>
    </row>
    <row r="299">
      <c r="B299" s="50">
        <v>266.0</v>
      </c>
      <c r="C299" s="84">
        <f t="shared" si="9"/>
        <v>0.7820511696</v>
      </c>
      <c r="D299" s="79">
        <f t="shared" si="10"/>
        <v>3</v>
      </c>
      <c r="E299" s="84">
        <f t="shared" si="11"/>
        <v>0.008569830934</v>
      </c>
      <c r="F299" s="79" t="str">
        <f t="shared" si="12"/>
        <v>A1</v>
      </c>
      <c r="G299" s="52">
        <f t="shared" si="13"/>
        <v>0.04171149397</v>
      </c>
      <c r="H299" s="52">
        <f t="shared" si="14"/>
        <v>1</v>
      </c>
    </row>
    <row r="300">
      <c r="B300" s="50">
        <v>267.0</v>
      </c>
      <c r="C300" s="84">
        <f t="shared" si="9"/>
        <v>0.3261585027</v>
      </c>
      <c r="D300" s="79">
        <f t="shared" si="10"/>
        <v>1</v>
      </c>
      <c r="E300" s="84">
        <f t="shared" si="11"/>
        <v>0.3820245989</v>
      </c>
      <c r="F300" s="79" t="str">
        <f t="shared" si="12"/>
        <v>A2</v>
      </c>
      <c r="G300" s="52">
        <f t="shared" si="13"/>
        <v>0.7112760355</v>
      </c>
      <c r="H300" s="52">
        <f t="shared" si="14"/>
        <v>0</v>
      </c>
    </row>
    <row r="301">
      <c r="B301" s="50">
        <v>268.0</v>
      </c>
      <c r="C301" s="84">
        <f t="shared" si="9"/>
        <v>0.4147817368</v>
      </c>
      <c r="D301" s="79">
        <f t="shared" si="10"/>
        <v>2</v>
      </c>
      <c r="E301" s="84">
        <f t="shared" si="11"/>
        <v>0.8968495185</v>
      </c>
      <c r="F301" s="79" t="str">
        <f t="shared" si="12"/>
        <v>A4</v>
      </c>
      <c r="G301" s="52">
        <f t="shared" si="13"/>
        <v>0.5131337417</v>
      </c>
      <c r="H301" s="52">
        <f t="shared" si="14"/>
        <v>1</v>
      </c>
    </row>
    <row r="302">
      <c r="B302" s="50">
        <v>269.0</v>
      </c>
      <c r="C302" s="84">
        <f t="shared" si="9"/>
        <v>0.7711607153</v>
      </c>
      <c r="D302" s="79">
        <f t="shared" si="10"/>
        <v>3</v>
      </c>
      <c r="E302" s="84">
        <f t="shared" si="11"/>
        <v>0.9380532546</v>
      </c>
      <c r="F302" s="79" t="str">
        <f t="shared" si="12"/>
        <v>A4</v>
      </c>
      <c r="G302" s="52">
        <f t="shared" si="13"/>
        <v>0.1833161857</v>
      </c>
      <c r="H302" s="52">
        <f t="shared" si="14"/>
        <v>0</v>
      </c>
    </row>
    <row r="303">
      <c r="B303" s="50">
        <v>270.0</v>
      </c>
      <c r="C303" s="84">
        <f t="shared" si="9"/>
        <v>0.1126436885</v>
      </c>
      <c r="D303" s="79">
        <f t="shared" si="10"/>
        <v>1</v>
      </c>
      <c r="E303" s="84">
        <f t="shared" si="11"/>
        <v>0.1000071288</v>
      </c>
      <c r="F303" s="79" t="str">
        <f t="shared" si="12"/>
        <v>A1</v>
      </c>
      <c r="G303" s="52">
        <f t="shared" si="13"/>
        <v>0.3795520237</v>
      </c>
      <c r="H303" s="52">
        <f t="shared" si="14"/>
        <v>0</v>
      </c>
    </row>
    <row r="304">
      <c r="B304" s="50">
        <v>271.0</v>
      </c>
      <c r="C304" s="84">
        <f t="shared" si="9"/>
        <v>0.9367169351</v>
      </c>
      <c r="D304" s="79">
        <f t="shared" si="10"/>
        <v>4</v>
      </c>
      <c r="E304" s="84">
        <f t="shared" si="11"/>
        <v>0.3681816488</v>
      </c>
      <c r="F304" s="79" t="str">
        <f t="shared" si="12"/>
        <v>A2</v>
      </c>
      <c r="G304" s="52">
        <f t="shared" si="13"/>
        <v>0.1993302927</v>
      </c>
      <c r="H304" s="52">
        <f t="shared" si="14"/>
        <v>0</v>
      </c>
    </row>
    <row r="305">
      <c r="B305" s="50">
        <v>272.0</v>
      </c>
      <c r="C305" s="84">
        <f t="shared" si="9"/>
        <v>0.8640389261</v>
      </c>
      <c r="D305" s="79">
        <f t="shared" si="10"/>
        <v>4</v>
      </c>
      <c r="E305" s="84">
        <f t="shared" si="11"/>
        <v>0.4549842273</v>
      </c>
      <c r="F305" s="79" t="str">
        <f t="shared" si="12"/>
        <v>A2</v>
      </c>
      <c r="G305" s="52">
        <f t="shared" si="13"/>
        <v>0.009743212593</v>
      </c>
      <c r="H305" s="52">
        <f t="shared" si="14"/>
        <v>0</v>
      </c>
    </row>
    <row r="306">
      <c r="B306" s="50">
        <v>273.0</v>
      </c>
      <c r="C306" s="84">
        <f t="shared" si="9"/>
        <v>0.6055446558</v>
      </c>
      <c r="D306" s="79">
        <f t="shared" si="10"/>
        <v>2</v>
      </c>
      <c r="E306" s="84">
        <f t="shared" si="11"/>
        <v>0.1154778185</v>
      </c>
      <c r="F306" s="79" t="str">
        <f t="shared" si="12"/>
        <v>A1</v>
      </c>
      <c r="G306" s="52">
        <f t="shared" si="13"/>
        <v>0.5644797737</v>
      </c>
      <c r="H306" s="52">
        <f t="shared" si="14"/>
        <v>0</v>
      </c>
    </row>
    <row r="307">
      <c r="B307" s="50">
        <v>274.0</v>
      </c>
      <c r="C307" s="84">
        <f t="shared" si="9"/>
        <v>0.5136309562</v>
      </c>
      <c r="D307" s="79">
        <f t="shared" si="10"/>
        <v>2</v>
      </c>
      <c r="E307" s="84">
        <f t="shared" si="11"/>
        <v>0.1266493705</v>
      </c>
      <c r="F307" s="79" t="str">
        <f t="shared" si="12"/>
        <v>A1</v>
      </c>
      <c r="G307" s="52">
        <f t="shared" si="13"/>
        <v>0.5018892369</v>
      </c>
      <c r="H307" s="52">
        <f t="shared" si="14"/>
        <v>1</v>
      </c>
    </row>
    <row r="308">
      <c r="B308" s="50">
        <v>275.0</v>
      </c>
      <c r="C308" s="84">
        <f t="shared" si="9"/>
        <v>0.3449430923</v>
      </c>
      <c r="D308" s="79">
        <f t="shared" si="10"/>
        <v>1</v>
      </c>
      <c r="E308" s="84">
        <f t="shared" si="11"/>
        <v>0.8568625393</v>
      </c>
      <c r="F308" s="79" t="str">
        <f t="shared" si="12"/>
        <v>A4</v>
      </c>
      <c r="G308" s="52">
        <f t="shared" si="13"/>
        <v>0.2178145272</v>
      </c>
      <c r="H308" s="52">
        <f t="shared" si="14"/>
        <v>0</v>
      </c>
    </row>
    <row r="309">
      <c r="B309" s="50">
        <v>276.0</v>
      </c>
      <c r="C309" s="84">
        <f t="shared" si="9"/>
        <v>0.4951513186</v>
      </c>
      <c r="D309" s="79">
        <f t="shared" si="10"/>
        <v>2</v>
      </c>
      <c r="E309" s="84">
        <f t="shared" si="11"/>
        <v>0.5743458572</v>
      </c>
      <c r="F309" s="79" t="str">
        <f t="shared" si="12"/>
        <v>A3</v>
      </c>
      <c r="G309" s="52">
        <f t="shared" si="13"/>
        <v>0.7424973919</v>
      </c>
      <c r="H309" s="52">
        <f t="shared" si="14"/>
        <v>0</v>
      </c>
    </row>
    <row r="310">
      <c r="B310" s="50">
        <v>277.0</v>
      </c>
      <c r="C310" s="84">
        <f t="shared" si="9"/>
        <v>0.02777630668</v>
      </c>
      <c r="D310" s="79">
        <f t="shared" si="10"/>
        <v>1</v>
      </c>
      <c r="E310" s="84">
        <f t="shared" si="11"/>
        <v>0.3197714133</v>
      </c>
      <c r="F310" s="79" t="str">
        <f t="shared" si="12"/>
        <v>A2</v>
      </c>
      <c r="G310" s="52">
        <f t="shared" si="13"/>
        <v>0.5965864279</v>
      </c>
      <c r="H310" s="52">
        <f t="shared" si="14"/>
        <v>1</v>
      </c>
    </row>
    <row r="311">
      <c r="B311" s="50">
        <v>278.0</v>
      </c>
      <c r="C311" s="84">
        <f t="shared" si="9"/>
        <v>0.3897472867</v>
      </c>
      <c r="D311" s="79">
        <f t="shared" si="10"/>
        <v>2</v>
      </c>
      <c r="E311" s="84">
        <f t="shared" si="11"/>
        <v>0.4701796725</v>
      </c>
      <c r="F311" s="79" t="str">
        <f t="shared" si="12"/>
        <v>A2</v>
      </c>
      <c r="G311" s="52">
        <f t="shared" si="13"/>
        <v>0.1905372247</v>
      </c>
      <c r="H311" s="52">
        <f t="shared" si="14"/>
        <v>1</v>
      </c>
    </row>
    <row r="312">
      <c r="B312" s="50">
        <v>279.0</v>
      </c>
      <c r="C312" s="84">
        <f t="shared" si="9"/>
        <v>0.3898568722</v>
      </c>
      <c r="D312" s="79">
        <f t="shared" si="10"/>
        <v>2</v>
      </c>
      <c r="E312" s="84">
        <f t="shared" si="11"/>
        <v>0.4549361485</v>
      </c>
      <c r="F312" s="79" t="str">
        <f t="shared" si="12"/>
        <v>A2</v>
      </c>
      <c r="G312" s="52">
        <f t="shared" si="13"/>
        <v>0.6718227166</v>
      </c>
      <c r="H312" s="52">
        <f t="shared" si="14"/>
        <v>0</v>
      </c>
    </row>
    <row r="313">
      <c r="B313" s="50">
        <v>280.0</v>
      </c>
      <c r="C313" s="84">
        <f t="shared" si="9"/>
        <v>0.2110792262</v>
      </c>
      <c r="D313" s="79">
        <f t="shared" si="10"/>
        <v>1</v>
      </c>
      <c r="E313" s="84">
        <f t="shared" si="11"/>
        <v>0.3934886165</v>
      </c>
      <c r="F313" s="79" t="str">
        <f t="shared" si="12"/>
        <v>A2</v>
      </c>
      <c r="G313" s="52">
        <f t="shared" si="13"/>
        <v>0.2877888212</v>
      </c>
      <c r="H313" s="52">
        <f t="shared" si="14"/>
        <v>1</v>
      </c>
    </row>
    <row r="314">
      <c r="B314" s="50">
        <v>281.0</v>
      </c>
      <c r="C314" s="84">
        <f t="shared" si="9"/>
        <v>0.8434828942</v>
      </c>
      <c r="D314" s="79">
        <f t="shared" si="10"/>
        <v>4</v>
      </c>
      <c r="E314" s="84">
        <f t="shared" si="11"/>
        <v>0.6010683773</v>
      </c>
      <c r="F314" s="79" t="str">
        <f t="shared" si="12"/>
        <v>A3</v>
      </c>
      <c r="G314" s="52">
        <f t="shared" si="13"/>
        <v>0.3056062399</v>
      </c>
      <c r="H314" s="52">
        <f t="shared" si="14"/>
        <v>0</v>
      </c>
    </row>
    <row r="315">
      <c r="B315" s="50">
        <v>282.0</v>
      </c>
      <c r="C315" s="84">
        <f t="shared" si="9"/>
        <v>0.5577134261</v>
      </c>
      <c r="D315" s="79">
        <f t="shared" si="10"/>
        <v>2</v>
      </c>
      <c r="E315" s="84">
        <f t="shared" si="11"/>
        <v>0.1643442401</v>
      </c>
      <c r="F315" s="79" t="str">
        <f t="shared" si="12"/>
        <v>A1</v>
      </c>
      <c r="G315" s="52">
        <f t="shared" si="13"/>
        <v>0.4370041956</v>
      </c>
      <c r="H315" s="52">
        <f t="shared" si="14"/>
        <v>0</v>
      </c>
    </row>
    <row r="316">
      <c r="B316" s="50">
        <v>283.0</v>
      </c>
      <c r="C316" s="84">
        <f t="shared" si="9"/>
        <v>0.6024408372</v>
      </c>
      <c r="D316" s="79">
        <f t="shared" si="10"/>
        <v>2</v>
      </c>
      <c r="E316" s="84">
        <f t="shared" si="11"/>
        <v>0.6403771075</v>
      </c>
      <c r="F316" s="79" t="str">
        <f t="shared" si="12"/>
        <v>A3</v>
      </c>
      <c r="G316" s="52">
        <f t="shared" si="13"/>
        <v>0.7993704808</v>
      </c>
      <c r="H316" s="52">
        <f t="shared" si="14"/>
        <v>0</v>
      </c>
    </row>
    <row r="317">
      <c r="B317" s="50">
        <v>284.0</v>
      </c>
      <c r="C317" s="84">
        <f t="shared" si="9"/>
        <v>0.5403434377</v>
      </c>
      <c r="D317" s="79">
        <f t="shared" si="10"/>
        <v>2</v>
      </c>
      <c r="E317" s="84">
        <f t="shared" si="11"/>
        <v>0.4676530437</v>
      </c>
      <c r="F317" s="79" t="str">
        <f t="shared" si="12"/>
        <v>A2</v>
      </c>
      <c r="G317" s="52">
        <f t="shared" si="13"/>
        <v>0.7530529101</v>
      </c>
      <c r="H317" s="52">
        <f t="shared" si="14"/>
        <v>1</v>
      </c>
    </row>
    <row r="318">
      <c r="B318" s="50">
        <v>285.0</v>
      </c>
      <c r="C318" s="84">
        <f t="shared" si="9"/>
        <v>0.1937333743</v>
      </c>
      <c r="D318" s="79">
        <f t="shared" si="10"/>
        <v>1</v>
      </c>
      <c r="E318" s="84">
        <f t="shared" si="11"/>
        <v>0.07029241621</v>
      </c>
      <c r="F318" s="79" t="str">
        <f t="shared" si="12"/>
        <v>A1</v>
      </c>
      <c r="G318" s="52">
        <f t="shared" si="13"/>
        <v>0.9135774059</v>
      </c>
      <c r="H318" s="52">
        <f t="shared" si="14"/>
        <v>1</v>
      </c>
    </row>
    <row r="319">
      <c r="B319" s="50">
        <v>286.0</v>
      </c>
      <c r="C319" s="84">
        <f t="shared" si="9"/>
        <v>0.5502664631</v>
      </c>
      <c r="D319" s="79">
        <f t="shared" si="10"/>
        <v>2</v>
      </c>
      <c r="E319" s="84">
        <f t="shared" si="11"/>
        <v>0.3852023484</v>
      </c>
      <c r="F319" s="79" t="str">
        <f t="shared" si="12"/>
        <v>A2</v>
      </c>
      <c r="G319" s="52">
        <f t="shared" si="13"/>
        <v>0.2680105918</v>
      </c>
      <c r="H319" s="52">
        <f t="shared" si="14"/>
        <v>1</v>
      </c>
    </row>
    <row r="320">
      <c r="B320" s="50">
        <v>287.0</v>
      </c>
      <c r="C320" s="84">
        <f t="shared" si="9"/>
        <v>0.8826963413</v>
      </c>
      <c r="D320" s="79">
        <f t="shared" si="10"/>
        <v>4</v>
      </c>
      <c r="E320" s="84">
        <f t="shared" si="11"/>
        <v>0.7160723241</v>
      </c>
      <c r="F320" s="79" t="str">
        <f t="shared" si="12"/>
        <v>A3</v>
      </c>
      <c r="G320" s="52">
        <f t="shared" si="13"/>
        <v>0.61447656</v>
      </c>
      <c r="H320" s="52">
        <f t="shared" si="14"/>
        <v>0</v>
      </c>
    </row>
    <row r="321">
      <c r="B321" s="50">
        <v>288.0</v>
      </c>
      <c r="C321" s="84">
        <f t="shared" si="9"/>
        <v>0.9287244714</v>
      </c>
      <c r="D321" s="79">
        <f t="shared" si="10"/>
        <v>4</v>
      </c>
      <c r="E321" s="84">
        <f t="shared" si="11"/>
        <v>0.6007198308</v>
      </c>
      <c r="F321" s="79" t="str">
        <f t="shared" si="12"/>
        <v>A3</v>
      </c>
      <c r="G321" s="52">
        <f t="shared" si="13"/>
        <v>0.5265399279</v>
      </c>
      <c r="H321" s="52">
        <f t="shared" si="14"/>
        <v>1</v>
      </c>
    </row>
    <row r="322">
      <c r="B322" s="50">
        <v>289.0</v>
      </c>
      <c r="C322" s="84">
        <f t="shared" si="9"/>
        <v>0.3712264799</v>
      </c>
      <c r="D322" s="79">
        <f t="shared" si="10"/>
        <v>1</v>
      </c>
      <c r="E322" s="84">
        <f t="shared" si="11"/>
        <v>0.4938346695</v>
      </c>
      <c r="F322" s="79" t="str">
        <f t="shared" si="12"/>
        <v>A2</v>
      </c>
      <c r="G322" s="52">
        <f t="shared" si="13"/>
        <v>0.4184394704</v>
      </c>
      <c r="H322" s="52">
        <f t="shared" si="14"/>
        <v>1</v>
      </c>
    </row>
    <row r="323">
      <c r="B323" s="50">
        <v>290.0</v>
      </c>
      <c r="C323" s="84">
        <f t="shared" si="9"/>
        <v>0.6947000238</v>
      </c>
      <c r="D323" s="79">
        <f t="shared" si="10"/>
        <v>2</v>
      </c>
      <c r="E323" s="84">
        <f t="shared" si="11"/>
        <v>0.2056938756</v>
      </c>
      <c r="F323" s="79" t="str">
        <f t="shared" si="12"/>
        <v>A1</v>
      </c>
      <c r="G323" s="52">
        <f t="shared" si="13"/>
        <v>0.9384129127</v>
      </c>
      <c r="H323" s="52">
        <f t="shared" si="14"/>
        <v>0</v>
      </c>
    </row>
    <row r="324">
      <c r="B324" s="50">
        <v>291.0</v>
      </c>
      <c r="C324" s="84">
        <f t="shared" si="9"/>
        <v>0.2468716117</v>
      </c>
      <c r="D324" s="79">
        <f t="shared" si="10"/>
        <v>1</v>
      </c>
      <c r="E324" s="84">
        <f t="shared" si="11"/>
        <v>0.1697983713</v>
      </c>
      <c r="F324" s="79" t="str">
        <f t="shared" si="12"/>
        <v>A1</v>
      </c>
      <c r="G324" s="52">
        <f t="shared" si="13"/>
        <v>0.4869450199</v>
      </c>
      <c r="H324" s="52">
        <f t="shared" si="14"/>
        <v>1</v>
      </c>
    </row>
    <row r="325">
      <c r="B325" s="50">
        <v>292.0</v>
      </c>
      <c r="C325" s="84">
        <f t="shared" si="9"/>
        <v>0.04016782002</v>
      </c>
      <c r="D325" s="79">
        <f t="shared" si="10"/>
        <v>1</v>
      </c>
      <c r="E325" s="84">
        <f t="shared" si="11"/>
        <v>0.1224658604</v>
      </c>
      <c r="F325" s="79" t="str">
        <f t="shared" si="12"/>
        <v>A1</v>
      </c>
      <c r="G325" s="52">
        <f t="shared" si="13"/>
        <v>0.334266447</v>
      </c>
      <c r="H325" s="52">
        <f t="shared" si="14"/>
        <v>0</v>
      </c>
    </row>
    <row r="326">
      <c r="B326" s="50">
        <v>293.0</v>
      </c>
      <c r="C326" s="84">
        <f t="shared" si="9"/>
        <v>0.1699842638</v>
      </c>
      <c r="D326" s="79">
        <f t="shared" si="10"/>
        <v>1</v>
      </c>
      <c r="E326" s="84">
        <f t="shared" si="11"/>
        <v>0.6180873184</v>
      </c>
      <c r="F326" s="79" t="str">
        <f t="shared" si="12"/>
        <v>A3</v>
      </c>
      <c r="G326" s="52">
        <f t="shared" si="13"/>
        <v>0.8071033186</v>
      </c>
      <c r="H326" s="52">
        <f t="shared" si="14"/>
        <v>0</v>
      </c>
    </row>
    <row r="327">
      <c r="B327" s="50">
        <v>294.0</v>
      </c>
      <c r="C327" s="84">
        <f t="shared" si="9"/>
        <v>0.9834014353</v>
      </c>
      <c r="D327" s="79">
        <f t="shared" si="10"/>
        <v>4</v>
      </c>
      <c r="E327" s="84">
        <f t="shared" si="11"/>
        <v>0.4152140818</v>
      </c>
      <c r="F327" s="79" t="str">
        <f t="shared" si="12"/>
        <v>A2</v>
      </c>
      <c r="G327" s="52">
        <f t="shared" si="13"/>
        <v>0.7004264162</v>
      </c>
      <c r="H327" s="52">
        <f t="shared" si="14"/>
        <v>1</v>
      </c>
    </row>
    <row r="328">
      <c r="B328" s="50">
        <v>295.0</v>
      </c>
      <c r="C328" s="84">
        <f t="shared" si="9"/>
        <v>0.2465776846</v>
      </c>
      <c r="D328" s="79">
        <f t="shared" si="10"/>
        <v>1</v>
      </c>
      <c r="E328" s="84">
        <f t="shared" si="11"/>
        <v>0.2784129299</v>
      </c>
      <c r="F328" s="79" t="str">
        <f t="shared" si="12"/>
        <v>A1</v>
      </c>
      <c r="G328" s="52">
        <f t="shared" si="13"/>
        <v>0.5582193937</v>
      </c>
      <c r="H328" s="52">
        <f t="shared" si="14"/>
        <v>1</v>
      </c>
    </row>
    <row r="329">
      <c r="B329" s="50">
        <v>296.0</v>
      </c>
      <c r="C329" s="84">
        <f t="shared" si="9"/>
        <v>0.6376040701</v>
      </c>
      <c r="D329" s="79">
        <f t="shared" si="10"/>
        <v>2</v>
      </c>
      <c r="E329" s="84">
        <f t="shared" si="11"/>
        <v>0.9962844118</v>
      </c>
      <c r="F329" s="79" t="str">
        <f t="shared" si="12"/>
        <v>A4</v>
      </c>
      <c r="G329" s="52">
        <f t="shared" si="13"/>
        <v>0.4287616731</v>
      </c>
      <c r="H329" s="52">
        <f t="shared" si="14"/>
        <v>1</v>
      </c>
    </row>
    <row r="330">
      <c r="B330" s="50">
        <v>297.0</v>
      </c>
      <c r="C330" s="84">
        <f t="shared" si="9"/>
        <v>0.7086447892</v>
      </c>
      <c r="D330" s="79">
        <f t="shared" si="10"/>
        <v>2</v>
      </c>
      <c r="E330" s="84">
        <f t="shared" si="11"/>
        <v>0.6815048464</v>
      </c>
      <c r="F330" s="79" t="str">
        <f t="shared" si="12"/>
        <v>A3</v>
      </c>
      <c r="G330" s="52">
        <f t="shared" si="13"/>
        <v>0.5020083852</v>
      </c>
      <c r="H330" s="52">
        <f t="shared" si="14"/>
        <v>0</v>
      </c>
    </row>
    <row r="331">
      <c r="B331" s="50">
        <v>298.0</v>
      </c>
      <c r="C331" s="84">
        <f t="shared" si="9"/>
        <v>0.08688036636</v>
      </c>
      <c r="D331" s="79">
        <f t="shared" si="10"/>
        <v>1</v>
      </c>
      <c r="E331" s="84">
        <f t="shared" si="11"/>
        <v>0.1003930547</v>
      </c>
      <c r="F331" s="79" t="str">
        <f t="shared" si="12"/>
        <v>A1</v>
      </c>
      <c r="G331" s="52">
        <f t="shared" si="13"/>
        <v>0.8160471666</v>
      </c>
      <c r="H331" s="52">
        <f t="shared" si="14"/>
        <v>0</v>
      </c>
    </row>
    <row r="332">
      <c r="B332" s="50">
        <v>299.0</v>
      </c>
      <c r="C332" s="84">
        <f t="shared" si="9"/>
        <v>0.1273266874</v>
      </c>
      <c r="D332" s="79">
        <f t="shared" si="10"/>
        <v>1</v>
      </c>
      <c r="E332" s="84">
        <f t="shared" si="11"/>
        <v>0.3226238605</v>
      </c>
      <c r="F332" s="79" t="str">
        <f t="shared" si="12"/>
        <v>A2</v>
      </c>
      <c r="G332" s="52">
        <f t="shared" si="13"/>
        <v>0.2835003352</v>
      </c>
      <c r="H332" s="52">
        <f t="shared" si="14"/>
        <v>1</v>
      </c>
    </row>
    <row r="333">
      <c r="B333" s="50">
        <v>300.0</v>
      </c>
      <c r="C333" s="84">
        <f t="shared" si="9"/>
        <v>0.02552615688</v>
      </c>
      <c r="D333" s="79">
        <f t="shared" si="10"/>
        <v>1</v>
      </c>
      <c r="E333" s="84">
        <f t="shared" si="11"/>
        <v>0.1161650008</v>
      </c>
      <c r="F333" s="79" t="str">
        <f t="shared" si="12"/>
        <v>A1</v>
      </c>
      <c r="G333" s="52">
        <f t="shared" si="13"/>
        <v>0.2703570766</v>
      </c>
      <c r="H333" s="52">
        <f t="shared" si="14"/>
        <v>0</v>
      </c>
    </row>
    <row r="334">
      <c r="B334" s="50">
        <v>301.0</v>
      </c>
      <c r="C334" s="84">
        <f t="shared" si="9"/>
        <v>0.3363939288</v>
      </c>
      <c r="D334" s="79">
        <f t="shared" si="10"/>
        <v>1</v>
      </c>
      <c r="E334" s="84">
        <f t="shared" si="11"/>
        <v>0.303310429</v>
      </c>
      <c r="F334" s="79" t="str">
        <f t="shared" si="12"/>
        <v>A2</v>
      </c>
      <c r="G334" s="52">
        <f t="shared" si="13"/>
        <v>0.4353625659</v>
      </c>
      <c r="H334" s="52">
        <f t="shared" si="14"/>
        <v>0</v>
      </c>
    </row>
    <row r="335">
      <c r="B335" s="50">
        <v>302.0</v>
      </c>
      <c r="C335" s="84">
        <f t="shared" si="9"/>
        <v>0.5990407908</v>
      </c>
      <c r="D335" s="79">
        <f t="shared" si="10"/>
        <v>2</v>
      </c>
      <c r="E335" s="84">
        <f t="shared" si="11"/>
        <v>0.9850351804</v>
      </c>
      <c r="F335" s="79" t="str">
        <f t="shared" si="12"/>
        <v>A4</v>
      </c>
      <c r="G335" s="52">
        <f t="shared" si="13"/>
        <v>0.343831704</v>
      </c>
      <c r="H335" s="52">
        <f t="shared" si="14"/>
        <v>0</v>
      </c>
    </row>
    <row r="336">
      <c r="B336" s="50">
        <v>303.0</v>
      </c>
      <c r="C336" s="84">
        <f t="shared" si="9"/>
        <v>0.9160989763</v>
      </c>
      <c r="D336" s="79">
        <f t="shared" si="10"/>
        <v>4</v>
      </c>
      <c r="E336" s="84">
        <f t="shared" si="11"/>
        <v>0.9632696241</v>
      </c>
      <c r="F336" s="79" t="str">
        <f t="shared" si="12"/>
        <v>A4</v>
      </c>
      <c r="G336" s="52">
        <f t="shared" si="13"/>
        <v>0.6373890253</v>
      </c>
      <c r="H336" s="52">
        <f t="shared" si="14"/>
        <v>0</v>
      </c>
    </row>
    <row r="337">
      <c r="B337" s="50">
        <v>304.0</v>
      </c>
      <c r="C337" s="84">
        <f t="shared" si="9"/>
        <v>0.3535486825</v>
      </c>
      <c r="D337" s="79">
        <f t="shared" si="10"/>
        <v>1</v>
      </c>
      <c r="E337" s="84">
        <f t="shared" si="11"/>
        <v>0.03161073189</v>
      </c>
      <c r="F337" s="79" t="str">
        <f t="shared" si="12"/>
        <v>A1</v>
      </c>
      <c r="G337" s="52">
        <f t="shared" si="13"/>
        <v>0.5041502476</v>
      </c>
      <c r="H337" s="52">
        <f t="shared" si="14"/>
        <v>1</v>
      </c>
    </row>
    <row r="338">
      <c r="B338" s="50">
        <v>305.0</v>
      </c>
      <c r="C338" s="84">
        <f t="shared" si="9"/>
        <v>0.05577026152</v>
      </c>
      <c r="D338" s="79">
        <f t="shared" si="10"/>
        <v>1</v>
      </c>
      <c r="E338" s="84">
        <f t="shared" si="11"/>
        <v>0.8256600771</v>
      </c>
      <c r="F338" s="79" t="str">
        <f t="shared" si="12"/>
        <v>A4</v>
      </c>
      <c r="G338" s="52">
        <f t="shared" si="13"/>
        <v>0.09545561623</v>
      </c>
      <c r="H338" s="52">
        <f t="shared" si="14"/>
        <v>0</v>
      </c>
    </row>
    <row r="339">
      <c r="B339" s="50">
        <v>306.0</v>
      </c>
      <c r="C339" s="84">
        <f t="shared" si="9"/>
        <v>0.7499565933</v>
      </c>
      <c r="D339" s="79">
        <f t="shared" si="10"/>
        <v>3</v>
      </c>
      <c r="E339" s="84">
        <f t="shared" si="11"/>
        <v>0.2351818476</v>
      </c>
      <c r="F339" s="79" t="str">
        <f t="shared" si="12"/>
        <v>A1</v>
      </c>
      <c r="G339" s="52">
        <f t="shared" si="13"/>
        <v>0.5017010353</v>
      </c>
      <c r="H339" s="52">
        <f t="shared" si="14"/>
        <v>0</v>
      </c>
    </row>
    <row r="340">
      <c r="B340" s="50">
        <v>307.0</v>
      </c>
      <c r="C340" s="84">
        <f t="shared" si="9"/>
        <v>0.4058646055</v>
      </c>
      <c r="D340" s="79">
        <f t="shared" si="10"/>
        <v>2</v>
      </c>
      <c r="E340" s="84">
        <f t="shared" si="11"/>
        <v>0.1708653688</v>
      </c>
      <c r="F340" s="79" t="str">
        <f t="shared" si="12"/>
        <v>A1</v>
      </c>
      <c r="G340" s="52">
        <f t="shared" si="13"/>
        <v>0.4236383304</v>
      </c>
      <c r="H340" s="52">
        <f t="shared" si="14"/>
        <v>0</v>
      </c>
    </row>
    <row r="341">
      <c r="B341" s="50">
        <v>308.0</v>
      </c>
      <c r="C341" s="84">
        <f t="shared" si="9"/>
        <v>0.3038066045</v>
      </c>
      <c r="D341" s="79">
        <f t="shared" si="10"/>
        <v>1</v>
      </c>
      <c r="E341" s="84">
        <f t="shared" si="11"/>
        <v>0.1253038439</v>
      </c>
      <c r="F341" s="79" t="str">
        <f t="shared" si="12"/>
        <v>A1</v>
      </c>
      <c r="G341" s="52">
        <f t="shared" si="13"/>
        <v>0.3844071207</v>
      </c>
      <c r="H341" s="52">
        <f t="shared" si="14"/>
        <v>0</v>
      </c>
    </row>
    <row r="342">
      <c r="B342" s="50">
        <v>309.0</v>
      </c>
      <c r="C342" s="84">
        <f t="shared" si="9"/>
        <v>0.8780233244</v>
      </c>
      <c r="D342" s="79">
        <f t="shared" si="10"/>
        <v>4</v>
      </c>
      <c r="E342" s="84">
        <f t="shared" si="11"/>
        <v>0.2300227314</v>
      </c>
      <c r="F342" s="79" t="str">
        <f t="shared" si="12"/>
        <v>A1</v>
      </c>
      <c r="G342" s="52">
        <f t="shared" si="13"/>
        <v>0.9958823121</v>
      </c>
      <c r="H342" s="52">
        <f t="shared" si="14"/>
        <v>0</v>
      </c>
    </row>
    <row r="343">
      <c r="B343" s="50">
        <v>310.0</v>
      </c>
      <c r="C343" s="84">
        <f t="shared" si="9"/>
        <v>0.3731687188</v>
      </c>
      <c r="D343" s="79">
        <f t="shared" si="10"/>
        <v>1</v>
      </c>
      <c r="E343" s="84">
        <f t="shared" si="11"/>
        <v>0.5495183209</v>
      </c>
      <c r="F343" s="79" t="str">
        <f t="shared" si="12"/>
        <v>A3</v>
      </c>
      <c r="G343" s="52">
        <f t="shared" si="13"/>
        <v>0.08419247821</v>
      </c>
      <c r="H343" s="52">
        <f t="shared" si="14"/>
        <v>1</v>
      </c>
    </row>
    <row r="344">
      <c r="B344" s="50">
        <v>311.0</v>
      </c>
      <c r="C344" s="84">
        <f t="shared" si="9"/>
        <v>0.439555761</v>
      </c>
      <c r="D344" s="79">
        <f t="shared" si="10"/>
        <v>2</v>
      </c>
      <c r="E344" s="84">
        <f t="shared" si="11"/>
        <v>0.5972388756</v>
      </c>
      <c r="F344" s="79" t="str">
        <f t="shared" si="12"/>
        <v>A3</v>
      </c>
      <c r="G344" s="52">
        <f t="shared" si="13"/>
        <v>0.6891644338</v>
      </c>
      <c r="H344" s="52">
        <f t="shared" si="14"/>
        <v>0</v>
      </c>
    </row>
    <row r="345">
      <c r="B345" s="50">
        <v>312.0</v>
      </c>
      <c r="C345" s="84">
        <f t="shared" si="9"/>
        <v>0.814934242</v>
      </c>
      <c r="D345" s="79">
        <f t="shared" si="10"/>
        <v>4</v>
      </c>
      <c r="E345" s="84">
        <f t="shared" si="11"/>
        <v>0.9607133136</v>
      </c>
      <c r="F345" s="79" t="str">
        <f t="shared" si="12"/>
        <v>A4</v>
      </c>
      <c r="G345" s="52">
        <f t="shared" si="13"/>
        <v>0.05304899477</v>
      </c>
      <c r="H345" s="52">
        <f t="shared" si="14"/>
        <v>1</v>
      </c>
    </row>
    <row r="346">
      <c r="B346" s="50">
        <v>313.0</v>
      </c>
      <c r="C346" s="84">
        <f t="shared" si="9"/>
        <v>0.6644005054</v>
      </c>
      <c r="D346" s="79">
        <f t="shared" si="10"/>
        <v>2</v>
      </c>
      <c r="E346" s="84">
        <f t="shared" si="11"/>
        <v>0.9487296439</v>
      </c>
      <c r="F346" s="79" t="str">
        <f t="shared" si="12"/>
        <v>A4</v>
      </c>
      <c r="G346" s="52">
        <f t="shared" si="13"/>
        <v>0.2812069356</v>
      </c>
      <c r="H346" s="52">
        <f t="shared" si="14"/>
        <v>0</v>
      </c>
    </row>
    <row r="347">
      <c r="B347" s="50">
        <v>314.0</v>
      </c>
      <c r="C347" s="84">
        <f t="shared" si="9"/>
        <v>0.87252897</v>
      </c>
      <c r="D347" s="79">
        <f t="shared" si="10"/>
        <v>4</v>
      </c>
      <c r="E347" s="84">
        <f t="shared" si="11"/>
        <v>0.8758533197</v>
      </c>
      <c r="F347" s="79" t="str">
        <f t="shared" si="12"/>
        <v>A4</v>
      </c>
      <c r="G347" s="52">
        <f t="shared" si="13"/>
        <v>0.4955917104</v>
      </c>
      <c r="H347" s="52">
        <f t="shared" si="14"/>
        <v>0</v>
      </c>
    </row>
    <row r="348">
      <c r="B348" s="50">
        <v>315.0</v>
      </c>
      <c r="C348" s="84">
        <f t="shared" si="9"/>
        <v>0.9868066937</v>
      </c>
      <c r="D348" s="79">
        <f t="shared" si="10"/>
        <v>4</v>
      </c>
      <c r="E348" s="84">
        <f t="shared" si="11"/>
        <v>0.4314015711</v>
      </c>
      <c r="F348" s="79" t="str">
        <f t="shared" si="12"/>
        <v>A2</v>
      </c>
      <c r="G348" s="52">
        <f t="shared" si="13"/>
        <v>0.458291843</v>
      </c>
      <c r="H348" s="52">
        <f t="shared" si="14"/>
        <v>0</v>
      </c>
    </row>
    <row r="349">
      <c r="B349" s="50">
        <v>316.0</v>
      </c>
      <c r="C349" s="84">
        <f t="shared" si="9"/>
        <v>0.5314975172</v>
      </c>
      <c r="D349" s="79">
        <f t="shared" si="10"/>
        <v>2</v>
      </c>
      <c r="E349" s="84">
        <f t="shared" si="11"/>
        <v>0.1154706388</v>
      </c>
      <c r="F349" s="79" t="str">
        <f t="shared" si="12"/>
        <v>A1</v>
      </c>
      <c r="G349" s="52">
        <f t="shared" si="13"/>
        <v>0.2400042135</v>
      </c>
      <c r="H349" s="52">
        <f t="shared" si="14"/>
        <v>0</v>
      </c>
    </row>
    <row r="350">
      <c r="B350" s="50">
        <v>317.0</v>
      </c>
      <c r="C350" s="84">
        <f t="shared" si="9"/>
        <v>0.3006828625</v>
      </c>
      <c r="D350" s="79">
        <f t="shared" si="10"/>
        <v>1</v>
      </c>
      <c r="E350" s="84">
        <f t="shared" si="11"/>
        <v>0.2490915635</v>
      </c>
      <c r="F350" s="79" t="str">
        <f t="shared" si="12"/>
        <v>A1</v>
      </c>
      <c r="G350" s="52">
        <f t="shared" si="13"/>
        <v>0.601545574</v>
      </c>
      <c r="H350" s="52">
        <f t="shared" si="14"/>
        <v>0</v>
      </c>
    </row>
    <row r="351">
      <c r="B351" s="50">
        <v>318.0</v>
      </c>
      <c r="C351" s="84">
        <f t="shared" si="9"/>
        <v>0.297874518</v>
      </c>
      <c r="D351" s="79">
        <f t="shared" si="10"/>
        <v>1</v>
      </c>
      <c r="E351" s="84">
        <f t="shared" si="11"/>
        <v>0.02115821655</v>
      </c>
      <c r="F351" s="79" t="str">
        <f t="shared" si="12"/>
        <v>A1</v>
      </c>
      <c r="G351" s="52">
        <f t="shared" si="13"/>
        <v>0.4496344689</v>
      </c>
      <c r="H351" s="52">
        <f t="shared" si="14"/>
        <v>1</v>
      </c>
    </row>
    <row r="352">
      <c r="B352" s="50">
        <v>319.0</v>
      </c>
      <c r="C352" s="84">
        <f t="shared" si="9"/>
        <v>0.2538481624</v>
      </c>
      <c r="D352" s="79">
        <f t="shared" si="10"/>
        <v>1</v>
      </c>
      <c r="E352" s="84">
        <f t="shared" si="11"/>
        <v>0.5913692156</v>
      </c>
      <c r="F352" s="79" t="str">
        <f t="shared" si="12"/>
        <v>A3</v>
      </c>
      <c r="G352" s="52">
        <f t="shared" si="13"/>
        <v>0.8752747843</v>
      </c>
      <c r="H352" s="52">
        <f t="shared" si="14"/>
        <v>0</v>
      </c>
    </row>
    <row r="353">
      <c r="B353" s="50">
        <v>320.0</v>
      </c>
      <c r="C353" s="84">
        <f t="shared" si="9"/>
        <v>0.6101357172</v>
      </c>
      <c r="D353" s="79">
        <f t="shared" si="10"/>
        <v>2</v>
      </c>
      <c r="E353" s="84">
        <f t="shared" si="11"/>
        <v>0.321223297</v>
      </c>
      <c r="F353" s="79" t="str">
        <f t="shared" si="12"/>
        <v>A2</v>
      </c>
      <c r="G353" s="52">
        <f t="shared" si="13"/>
        <v>0.02058667399</v>
      </c>
      <c r="H353" s="52">
        <f t="shared" si="14"/>
        <v>1</v>
      </c>
    </row>
    <row r="354">
      <c r="B354" s="50">
        <v>321.0</v>
      </c>
      <c r="C354" s="84">
        <f t="shared" si="9"/>
        <v>0.5024860063</v>
      </c>
      <c r="D354" s="79">
        <f t="shared" si="10"/>
        <v>2</v>
      </c>
      <c r="E354" s="84">
        <f t="shared" si="11"/>
        <v>0.3801780265</v>
      </c>
      <c r="F354" s="79" t="str">
        <f t="shared" si="12"/>
        <v>A2</v>
      </c>
      <c r="G354" s="52">
        <f t="shared" si="13"/>
        <v>0.963738915</v>
      </c>
      <c r="H354" s="52">
        <f t="shared" si="14"/>
        <v>0</v>
      </c>
    </row>
    <row r="355">
      <c r="B355" s="50">
        <v>322.0</v>
      </c>
      <c r="C355" s="84">
        <f t="shared" si="9"/>
        <v>0.4093241483</v>
      </c>
      <c r="D355" s="79">
        <f t="shared" si="10"/>
        <v>2</v>
      </c>
      <c r="E355" s="84">
        <f t="shared" si="11"/>
        <v>0.7556600241</v>
      </c>
      <c r="F355" s="79" t="str">
        <f t="shared" si="12"/>
        <v>A3</v>
      </c>
      <c r="G355" s="52">
        <f t="shared" si="13"/>
        <v>0.2819754733</v>
      </c>
      <c r="H355" s="52">
        <f t="shared" si="14"/>
        <v>1</v>
      </c>
    </row>
    <row r="356">
      <c r="B356" s="50">
        <v>323.0</v>
      </c>
      <c r="C356" s="84">
        <f t="shared" si="9"/>
        <v>0.470263583</v>
      </c>
      <c r="D356" s="79">
        <f t="shared" si="10"/>
        <v>2</v>
      </c>
      <c r="E356" s="84">
        <f t="shared" si="11"/>
        <v>0.5694679526</v>
      </c>
      <c r="F356" s="79" t="str">
        <f t="shared" si="12"/>
        <v>A3</v>
      </c>
      <c r="G356" s="52">
        <f t="shared" si="13"/>
        <v>0.3714590267</v>
      </c>
      <c r="H356" s="52">
        <f t="shared" si="14"/>
        <v>0</v>
      </c>
    </row>
    <row r="357">
      <c r="B357" s="50">
        <v>324.0</v>
      </c>
      <c r="C357" s="84">
        <f t="shared" si="9"/>
        <v>0.3623016351</v>
      </c>
      <c r="D357" s="79">
        <f t="shared" si="10"/>
        <v>1</v>
      </c>
      <c r="E357" s="84">
        <f t="shared" si="11"/>
        <v>0.1418076067</v>
      </c>
      <c r="F357" s="79" t="str">
        <f t="shared" si="12"/>
        <v>A1</v>
      </c>
      <c r="G357" s="52">
        <f t="shared" si="13"/>
        <v>0.2386963048</v>
      </c>
      <c r="H357" s="52">
        <f t="shared" si="14"/>
        <v>0</v>
      </c>
    </row>
    <row r="358">
      <c r="B358" s="50">
        <v>325.0</v>
      </c>
      <c r="C358" s="84">
        <f t="shared" si="9"/>
        <v>0.1552871668</v>
      </c>
      <c r="D358" s="79">
        <f t="shared" si="10"/>
        <v>1</v>
      </c>
      <c r="E358" s="84">
        <f t="shared" si="11"/>
        <v>0.341297757</v>
      </c>
      <c r="F358" s="79" t="str">
        <f t="shared" si="12"/>
        <v>A2</v>
      </c>
      <c r="G358" s="52">
        <f t="shared" si="13"/>
        <v>0.9982321973</v>
      </c>
      <c r="H358" s="52">
        <f t="shared" si="14"/>
        <v>0</v>
      </c>
    </row>
    <row r="359">
      <c r="B359" s="50">
        <v>326.0</v>
      </c>
      <c r="C359" s="84">
        <f t="shared" si="9"/>
        <v>0.7867450716</v>
      </c>
      <c r="D359" s="79">
        <f t="shared" si="10"/>
        <v>3</v>
      </c>
      <c r="E359" s="84">
        <f t="shared" si="11"/>
        <v>0.7507404063</v>
      </c>
      <c r="F359" s="79" t="str">
        <f t="shared" si="12"/>
        <v>A3</v>
      </c>
      <c r="G359" s="52">
        <f t="shared" si="13"/>
        <v>0.1233798301</v>
      </c>
      <c r="H359" s="52">
        <f t="shared" si="14"/>
        <v>1</v>
      </c>
    </row>
    <row r="360">
      <c r="B360" s="50">
        <v>327.0</v>
      </c>
      <c r="C360" s="84">
        <f t="shared" si="9"/>
        <v>0.055884614</v>
      </c>
      <c r="D360" s="79">
        <f t="shared" si="10"/>
        <v>1</v>
      </c>
      <c r="E360" s="84">
        <f t="shared" si="11"/>
        <v>0.3707314895</v>
      </c>
      <c r="F360" s="79" t="str">
        <f t="shared" si="12"/>
        <v>A2</v>
      </c>
      <c r="G360" s="52">
        <f t="shared" si="13"/>
        <v>0.6580172476</v>
      </c>
      <c r="H360" s="52">
        <f t="shared" si="14"/>
        <v>0</v>
      </c>
    </row>
    <row r="361">
      <c r="B361" s="50">
        <v>328.0</v>
      </c>
      <c r="C361" s="84">
        <f t="shared" si="9"/>
        <v>0.9683719523</v>
      </c>
      <c r="D361" s="79">
        <f t="shared" si="10"/>
        <v>4</v>
      </c>
      <c r="E361" s="84">
        <f t="shared" si="11"/>
        <v>0.7389662529</v>
      </c>
      <c r="F361" s="79" t="str">
        <f t="shared" si="12"/>
        <v>A3</v>
      </c>
      <c r="G361" s="52">
        <f t="shared" si="13"/>
        <v>0.08451958895</v>
      </c>
      <c r="H361" s="52">
        <f t="shared" si="14"/>
        <v>1</v>
      </c>
    </row>
    <row r="362">
      <c r="B362" s="50">
        <v>329.0</v>
      </c>
      <c r="C362" s="84">
        <f t="shared" si="9"/>
        <v>0.8558347343</v>
      </c>
      <c r="D362" s="79">
        <f t="shared" si="10"/>
        <v>4</v>
      </c>
      <c r="E362" s="84">
        <f t="shared" si="11"/>
        <v>0.9564150254</v>
      </c>
      <c r="F362" s="79" t="str">
        <f t="shared" si="12"/>
        <v>A4</v>
      </c>
      <c r="G362" s="52">
        <f t="shared" si="13"/>
        <v>0.9684758851</v>
      </c>
      <c r="H362" s="52">
        <f t="shared" si="14"/>
        <v>0</v>
      </c>
    </row>
    <row r="363">
      <c r="B363" s="50">
        <v>330.0</v>
      </c>
      <c r="C363" s="84">
        <f t="shared" si="9"/>
        <v>0.6239476293</v>
      </c>
      <c r="D363" s="79">
        <f t="shared" si="10"/>
        <v>2</v>
      </c>
      <c r="E363" s="84">
        <f t="shared" si="11"/>
        <v>0.8359007401</v>
      </c>
      <c r="F363" s="79" t="str">
        <f t="shared" si="12"/>
        <v>A4</v>
      </c>
      <c r="G363" s="52">
        <f t="shared" si="13"/>
        <v>0.8896002502</v>
      </c>
      <c r="H363" s="52">
        <f t="shared" si="14"/>
        <v>1</v>
      </c>
    </row>
    <row r="364">
      <c r="B364" s="50">
        <v>331.0</v>
      </c>
      <c r="C364" s="84">
        <f t="shared" si="9"/>
        <v>0.5869238892</v>
      </c>
      <c r="D364" s="79">
        <f t="shared" si="10"/>
        <v>2</v>
      </c>
      <c r="E364" s="84">
        <f t="shared" si="11"/>
        <v>0.7623150813</v>
      </c>
      <c r="F364" s="79" t="str">
        <f t="shared" si="12"/>
        <v>A3</v>
      </c>
      <c r="G364" s="52">
        <f t="shared" si="13"/>
        <v>0.1860126793</v>
      </c>
      <c r="H364" s="52">
        <f t="shared" si="14"/>
        <v>1</v>
      </c>
    </row>
    <row r="365">
      <c r="B365" s="50">
        <v>332.0</v>
      </c>
      <c r="C365" s="84">
        <f t="shared" si="9"/>
        <v>0.1590320528</v>
      </c>
      <c r="D365" s="79">
        <f t="shared" si="10"/>
        <v>1</v>
      </c>
      <c r="E365" s="84">
        <f t="shared" si="11"/>
        <v>0.4984677859</v>
      </c>
      <c r="F365" s="79" t="str">
        <f t="shared" si="12"/>
        <v>A2</v>
      </c>
      <c r="G365" s="52">
        <f t="shared" si="13"/>
        <v>0.1015409208</v>
      </c>
      <c r="H365" s="52">
        <f t="shared" si="14"/>
        <v>0</v>
      </c>
    </row>
    <row r="366">
      <c r="B366" s="50">
        <v>333.0</v>
      </c>
      <c r="C366" s="84">
        <f t="shared" si="9"/>
        <v>0.2405423964</v>
      </c>
      <c r="D366" s="79">
        <f t="shared" si="10"/>
        <v>1</v>
      </c>
      <c r="E366" s="84">
        <f t="shared" si="11"/>
        <v>0.9201816561</v>
      </c>
      <c r="F366" s="79" t="str">
        <f t="shared" si="12"/>
        <v>A4</v>
      </c>
      <c r="G366" s="52">
        <f t="shared" si="13"/>
        <v>0.8936045665</v>
      </c>
      <c r="H366" s="52">
        <f t="shared" si="14"/>
        <v>0</v>
      </c>
    </row>
    <row r="367">
      <c r="B367" s="50">
        <v>334.0</v>
      </c>
      <c r="C367" s="84">
        <f t="shared" si="9"/>
        <v>0.8364221764</v>
      </c>
      <c r="D367" s="79">
        <f t="shared" si="10"/>
        <v>4</v>
      </c>
      <c r="E367" s="84">
        <f t="shared" si="11"/>
        <v>0.6118111329</v>
      </c>
      <c r="F367" s="79" t="str">
        <f t="shared" si="12"/>
        <v>A3</v>
      </c>
      <c r="G367" s="52">
        <f t="shared" si="13"/>
        <v>0.15816072</v>
      </c>
      <c r="H367" s="52">
        <f t="shared" si="14"/>
        <v>1</v>
      </c>
    </row>
    <row r="368">
      <c r="B368" s="50">
        <v>335.0</v>
      </c>
      <c r="C368" s="84">
        <f t="shared" si="9"/>
        <v>0.3525133357</v>
      </c>
      <c r="D368" s="79">
        <f t="shared" si="10"/>
        <v>1</v>
      </c>
      <c r="E368" s="84">
        <f t="shared" si="11"/>
        <v>0.4864231488</v>
      </c>
      <c r="F368" s="79" t="str">
        <f t="shared" si="12"/>
        <v>A2</v>
      </c>
      <c r="G368" s="52">
        <f t="shared" si="13"/>
        <v>0.2126153187</v>
      </c>
      <c r="H368" s="52">
        <f t="shared" si="14"/>
        <v>0</v>
      </c>
    </row>
    <row r="369">
      <c r="B369" s="50">
        <v>336.0</v>
      </c>
      <c r="C369" s="84">
        <f t="shared" si="9"/>
        <v>0.327223068</v>
      </c>
      <c r="D369" s="79">
        <f t="shared" si="10"/>
        <v>1</v>
      </c>
      <c r="E369" s="84">
        <f t="shared" si="11"/>
        <v>0.4193686574</v>
      </c>
      <c r="F369" s="79" t="str">
        <f t="shared" si="12"/>
        <v>A2</v>
      </c>
      <c r="G369" s="52">
        <f t="shared" si="13"/>
        <v>0.5900582934</v>
      </c>
      <c r="H369" s="52">
        <f t="shared" si="14"/>
        <v>0</v>
      </c>
    </row>
    <row r="370">
      <c r="B370" s="50">
        <v>337.0</v>
      </c>
      <c r="C370" s="84">
        <f t="shared" si="9"/>
        <v>0.761664791</v>
      </c>
      <c r="D370" s="79">
        <f t="shared" si="10"/>
        <v>3</v>
      </c>
      <c r="E370" s="84">
        <f t="shared" si="11"/>
        <v>0.6189602882</v>
      </c>
      <c r="F370" s="79" t="str">
        <f t="shared" si="12"/>
        <v>A3</v>
      </c>
      <c r="G370" s="52">
        <f t="shared" si="13"/>
        <v>0.3553475337</v>
      </c>
      <c r="H370" s="52">
        <f t="shared" si="14"/>
        <v>1</v>
      </c>
    </row>
    <row r="371">
      <c r="B371" s="50">
        <v>338.0</v>
      </c>
      <c r="C371" s="84">
        <f t="shared" si="9"/>
        <v>0.5069410338</v>
      </c>
      <c r="D371" s="79">
        <f t="shared" si="10"/>
        <v>2</v>
      </c>
      <c r="E371" s="84">
        <f t="shared" si="11"/>
        <v>0.4144687557</v>
      </c>
      <c r="F371" s="79" t="str">
        <f t="shared" si="12"/>
        <v>A2</v>
      </c>
      <c r="G371" s="52">
        <f t="shared" si="13"/>
        <v>0.5227757331</v>
      </c>
      <c r="H371" s="52">
        <f t="shared" si="14"/>
        <v>0</v>
      </c>
    </row>
    <row r="372">
      <c r="B372" s="50">
        <v>339.0</v>
      </c>
      <c r="C372" s="84">
        <f t="shared" si="9"/>
        <v>0.3211363924</v>
      </c>
      <c r="D372" s="79">
        <f t="shared" si="10"/>
        <v>1</v>
      </c>
      <c r="E372" s="84">
        <f t="shared" si="11"/>
        <v>0.180066667</v>
      </c>
      <c r="F372" s="79" t="str">
        <f t="shared" si="12"/>
        <v>A1</v>
      </c>
      <c r="G372" s="52">
        <f t="shared" si="13"/>
        <v>0.7656153067</v>
      </c>
      <c r="H372" s="52">
        <f t="shared" si="14"/>
        <v>0</v>
      </c>
    </row>
    <row r="373">
      <c r="B373" s="50">
        <v>340.0</v>
      </c>
      <c r="C373" s="84">
        <f t="shared" si="9"/>
        <v>0.007571079152</v>
      </c>
      <c r="D373" s="79">
        <f t="shared" si="10"/>
        <v>1</v>
      </c>
      <c r="E373" s="84">
        <f t="shared" si="11"/>
        <v>0.2052913566</v>
      </c>
      <c r="F373" s="79" t="str">
        <f t="shared" si="12"/>
        <v>A1</v>
      </c>
      <c r="G373" s="52">
        <f t="shared" si="13"/>
        <v>0.9730298878</v>
      </c>
      <c r="H373" s="52">
        <f t="shared" si="14"/>
        <v>1</v>
      </c>
    </row>
    <row r="374">
      <c r="B374" s="50">
        <v>341.0</v>
      </c>
      <c r="C374" s="84">
        <f t="shared" si="9"/>
        <v>0.8034971461</v>
      </c>
      <c r="D374" s="79">
        <f t="shared" si="10"/>
        <v>3</v>
      </c>
      <c r="E374" s="84">
        <f t="shared" si="11"/>
        <v>0.8241590135</v>
      </c>
      <c r="F374" s="79" t="str">
        <f t="shared" si="12"/>
        <v>A4</v>
      </c>
      <c r="G374" s="52">
        <f t="shared" si="13"/>
        <v>0.9165699711</v>
      </c>
      <c r="H374" s="52">
        <f t="shared" si="14"/>
        <v>1</v>
      </c>
    </row>
    <row r="375">
      <c r="B375" s="50">
        <v>342.0</v>
      </c>
      <c r="C375" s="84">
        <f t="shared" si="9"/>
        <v>0.4951054264</v>
      </c>
      <c r="D375" s="79">
        <f t="shared" si="10"/>
        <v>2</v>
      </c>
      <c r="E375" s="84">
        <f t="shared" si="11"/>
        <v>0.98974928</v>
      </c>
      <c r="F375" s="79" t="str">
        <f t="shared" si="12"/>
        <v>A4</v>
      </c>
      <c r="G375" s="52">
        <f t="shared" si="13"/>
        <v>0.9428912559</v>
      </c>
      <c r="H375" s="52">
        <f t="shared" si="14"/>
        <v>1</v>
      </c>
    </row>
    <row r="376">
      <c r="B376" s="50">
        <v>343.0</v>
      </c>
      <c r="C376" s="84">
        <f t="shared" si="9"/>
        <v>0.02101302445</v>
      </c>
      <c r="D376" s="79">
        <f t="shared" si="10"/>
        <v>1</v>
      </c>
      <c r="E376" s="84">
        <f t="shared" si="11"/>
        <v>0.4920378008</v>
      </c>
      <c r="F376" s="79" t="str">
        <f t="shared" si="12"/>
        <v>A2</v>
      </c>
      <c r="G376" s="52">
        <f t="shared" si="13"/>
        <v>0.6079487698</v>
      </c>
      <c r="H376" s="52">
        <f t="shared" si="14"/>
        <v>1</v>
      </c>
    </row>
    <row r="377">
      <c r="B377" s="50">
        <v>344.0</v>
      </c>
      <c r="C377" s="84">
        <f t="shared" si="9"/>
        <v>0.0401013064</v>
      </c>
      <c r="D377" s="79">
        <f t="shared" si="10"/>
        <v>1</v>
      </c>
      <c r="E377" s="84">
        <f t="shared" si="11"/>
        <v>0.9389741892</v>
      </c>
      <c r="F377" s="79" t="str">
        <f t="shared" si="12"/>
        <v>A4</v>
      </c>
      <c r="G377" s="52">
        <f t="shared" si="13"/>
        <v>0.1949606615</v>
      </c>
      <c r="H377" s="52">
        <f t="shared" si="14"/>
        <v>1</v>
      </c>
    </row>
    <row r="378">
      <c r="B378" s="50">
        <v>345.0</v>
      </c>
      <c r="C378" s="84">
        <f t="shared" si="9"/>
        <v>0.4185366681</v>
      </c>
      <c r="D378" s="79">
        <f t="shared" si="10"/>
        <v>2</v>
      </c>
      <c r="E378" s="84">
        <f t="shared" si="11"/>
        <v>0.8053936097</v>
      </c>
      <c r="F378" s="79" t="str">
        <f t="shared" si="12"/>
        <v>A4</v>
      </c>
      <c r="G378" s="52">
        <f t="shared" si="13"/>
        <v>0.5915384408</v>
      </c>
      <c r="H378" s="52">
        <f t="shared" si="14"/>
        <v>0</v>
      </c>
    </row>
    <row r="379">
      <c r="B379" s="50">
        <v>346.0</v>
      </c>
      <c r="C379" s="84">
        <f t="shared" si="9"/>
        <v>0.2449260007</v>
      </c>
      <c r="D379" s="79">
        <f t="shared" si="10"/>
        <v>1</v>
      </c>
      <c r="E379" s="84">
        <f t="shared" si="11"/>
        <v>0.00814251635</v>
      </c>
      <c r="F379" s="79" t="str">
        <f t="shared" si="12"/>
        <v>A1</v>
      </c>
      <c r="G379" s="52">
        <f t="shared" si="13"/>
        <v>0.9388423426</v>
      </c>
      <c r="H379" s="52">
        <f t="shared" si="14"/>
        <v>1</v>
      </c>
    </row>
    <row r="380">
      <c r="B380" s="50">
        <v>347.0</v>
      </c>
      <c r="C380" s="84">
        <f t="shared" si="9"/>
        <v>0.179316902</v>
      </c>
      <c r="D380" s="79">
        <f t="shared" si="10"/>
        <v>1</v>
      </c>
      <c r="E380" s="84">
        <f t="shared" si="11"/>
        <v>0.2908085683</v>
      </c>
      <c r="F380" s="79" t="str">
        <f t="shared" si="12"/>
        <v>A1</v>
      </c>
      <c r="G380" s="52">
        <f t="shared" si="13"/>
        <v>0.7697715482</v>
      </c>
      <c r="H380" s="52">
        <f t="shared" si="14"/>
        <v>1</v>
      </c>
    </row>
    <row r="381">
      <c r="B381" s="50">
        <v>348.0</v>
      </c>
      <c r="C381" s="84">
        <f t="shared" si="9"/>
        <v>0.0211735144</v>
      </c>
      <c r="D381" s="79">
        <f t="shared" si="10"/>
        <v>1</v>
      </c>
      <c r="E381" s="84">
        <f t="shared" si="11"/>
        <v>0.06998230779</v>
      </c>
      <c r="F381" s="79" t="str">
        <f t="shared" si="12"/>
        <v>A1</v>
      </c>
      <c r="G381" s="52">
        <f t="shared" si="13"/>
        <v>0.6356709366</v>
      </c>
      <c r="H381" s="52">
        <f t="shared" si="14"/>
        <v>1</v>
      </c>
    </row>
    <row r="382">
      <c r="B382" s="50">
        <v>349.0</v>
      </c>
      <c r="C382" s="84">
        <f t="shared" si="9"/>
        <v>0.5074886611</v>
      </c>
      <c r="D382" s="79">
        <f t="shared" si="10"/>
        <v>2</v>
      </c>
      <c r="E382" s="84">
        <f t="shared" si="11"/>
        <v>0.01743834022</v>
      </c>
      <c r="F382" s="79" t="str">
        <f t="shared" si="12"/>
        <v>A1</v>
      </c>
      <c r="G382" s="52">
        <f t="shared" si="13"/>
        <v>0.4769501545</v>
      </c>
      <c r="H382" s="52">
        <f t="shared" si="14"/>
        <v>1</v>
      </c>
    </row>
    <row r="383">
      <c r="B383" s="50">
        <v>350.0</v>
      </c>
      <c r="C383" s="84">
        <f t="shared" si="9"/>
        <v>0.4387823508</v>
      </c>
      <c r="D383" s="79">
        <f t="shared" si="10"/>
        <v>2</v>
      </c>
      <c r="E383" s="84">
        <f t="shared" si="11"/>
        <v>0.7262213133</v>
      </c>
      <c r="F383" s="79" t="str">
        <f t="shared" si="12"/>
        <v>A3</v>
      </c>
      <c r="G383" s="52">
        <f t="shared" si="13"/>
        <v>0.2223789569</v>
      </c>
      <c r="H383" s="52">
        <f t="shared" si="14"/>
        <v>0</v>
      </c>
    </row>
    <row r="384">
      <c r="B384" s="50">
        <v>351.0</v>
      </c>
      <c r="C384" s="84">
        <f t="shared" si="9"/>
        <v>0.9621737251</v>
      </c>
      <c r="D384" s="79">
        <f t="shared" si="10"/>
        <v>4</v>
      </c>
      <c r="E384" s="84">
        <f t="shared" si="11"/>
        <v>0.9166314781</v>
      </c>
      <c r="F384" s="79" t="str">
        <f t="shared" si="12"/>
        <v>A4</v>
      </c>
      <c r="G384" s="52">
        <f t="shared" si="13"/>
        <v>0.3376862551</v>
      </c>
      <c r="H384" s="52">
        <f t="shared" si="14"/>
        <v>0</v>
      </c>
    </row>
    <row r="385">
      <c r="B385" s="50">
        <v>352.0</v>
      </c>
      <c r="C385" s="84">
        <f t="shared" si="9"/>
        <v>0.8369567636</v>
      </c>
      <c r="D385" s="79">
        <f t="shared" si="10"/>
        <v>4</v>
      </c>
      <c r="E385" s="84">
        <f t="shared" si="11"/>
        <v>0.2003510985</v>
      </c>
      <c r="F385" s="79" t="str">
        <f t="shared" si="12"/>
        <v>A1</v>
      </c>
      <c r="G385" s="52">
        <f t="shared" si="13"/>
        <v>0.3381721617</v>
      </c>
      <c r="H385" s="52">
        <f t="shared" si="14"/>
        <v>0</v>
      </c>
    </row>
    <row r="386">
      <c r="B386" s="50">
        <v>353.0</v>
      </c>
      <c r="C386" s="84">
        <f t="shared" si="9"/>
        <v>0.9671959531</v>
      </c>
      <c r="D386" s="79">
        <f t="shared" si="10"/>
        <v>4</v>
      </c>
      <c r="E386" s="84">
        <f t="shared" si="11"/>
        <v>0.2776219462</v>
      </c>
      <c r="F386" s="79" t="str">
        <f t="shared" si="12"/>
        <v>A1</v>
      </c>
      <c r="G386" s="52">
        <f t="shared" si="13"/>
        <v>0.4779607043</v>
      </c>
      <c r="H386" s="52">
        <f t="shared" si="14"/>
        <v>0</v>
      </c>
    </row>
    <row r="387">
      <c r="B387" s="50">
        <v>354.0</v>
      </c>
      <c r="C387" s="84">
        <f t="shared" si="9"/>
        <v>0.1666158057</v>
      </c>
      <c r="D387" s="79">
        <f t="shared" si="10"/>
        <v>1</v>
      </c>
      <c r="E387" s="84">
        <f t="shared" si="11"/>
        <v>0.6844005578</v>
      </c>
      <c r="F387" s="79" t="str">
        <f t="shared" si="12"/>
        <v>A3</v>
      </c>
      <c r="G387" s="52">
        <f t="shared" si="13"/>
        <v>0.4978206081</v>
      </c>
      <c r="H387" s="52">
        <f t="shared" si="14"/>
        <v>0</v>
      </c>
    </row>
    <row r="388">
      <c r="B388" s="50">
        <v>355.0</v>
      </c>
      <c r="C388" s="84">
        <f t="shared" si="9"/>
        <v>0.3107110584</v>
      </c>
      <c r="D388" s="79">
        <f t="shared" si="10"/>
        <v>1</v>
      </c>
      <c r="E388" s="84">
        <f t="shared" si="11"/>
        <v>0.1469399857</v>
      </c>
      <c r="F388" s="79" t="str">
        <f t="shared" si="12"/>
        <v>A1</v>
      </c>
      <c r="G388" s="52">
        <f t="shared" si="13"/>
        <v>0.9690490137</v>
      </c>
      <c r="H388" s="52">
        <f t="shared" si="14"/>
        <v>0</v>
      </c>
    </row>
    <row r="389">
      <c r="B389" s="50">
        <v>356.0</v>
      </c>
      <c r="C389" s="84">
        <f t="shared" si="9"/>
        <v>0.1733952394</v>
      </c>
      <c r="D389" s="79">
        <f t="shared" si="10"/>
        <v>1</v>
      </c>
      <c r="E389" s="84">
        <f t="shared" si="11"/>
        <v>0.8140668639</v>
      </c>
      <c r="F389" s="79" t="str">
        <f t="shared" si="12"/>
        <v>A4</v>
      </c>
      <c r="G389" s="52">
        <f t="shared" si="13"/>
        <v>0.5735070122</v>
      </c>
      <c r="H389" s="52">
        <f t="shared" si="14"/>
        <v>1</v>
      </c>
    </row>
    <row r="390">
      <c r="B390" s="50">
        <v>357.0</v>
      </c>
      <c r="C390" s="84">
        <f t="shared" si="9"/>
        <v>0.1870150241</v>
      </c>
      <c r="D390" s="79">
        <f t="shared" si="10"/>
        <v>1</v>
      </c>
      <c r="E390" s="84">
        <f t="shared" si="11"/>
        <v>0.2692705504</v>
      </c>
      <c r="F390" s="79" t="str">
        <f t="shared" si="12"/>
        <v>A1</v>
      </c>
      <c r="G390" s="52">
        <f t="shared" si="13"/>
        <v>0.04488983959</v>
      </c>
      <c r="H390" s="52">
        <f t="shared" si="14"/>
        <v>1</v>
      </c>
    </row>
    <row r="391">
      <c r="B391" s="50">
        <v>358.0</v>
      </c>
      <c r="C391" s="84">
        <f t="shared" si="9"/>
        <v>0.7059667226</v>
      </c>
      <c r="D391" s="79">
        <f t="shared" si="10"/>
        <v>2</v>
      </c>
      <c r="E391" s="84">
        <f t="shared" si="11"/>
        <v>0.3198011437</v>
      </c>
      <c r="F391" s="79" t="str">
        <f t="shared" si="12"/>
        <v>A2</v>
      </c>
      <c r="G391" s="52">
        <f t="shared" si="13"/>
        <v>0.7208571474</v>
      </c>
      <c r="H391" s="52">
        <f t="shared" si="14"/>
        <v>0</v>
      </c>
    </row>
    <row r="392">
      <c r="B392" s="50">
        <v>359.0</v>
      </c>
      <c r="C392" s="84">
        <f t="shared" si="9"/>
        <v>0.1779993129</v>
      </c>
      <c r="D392" s="79">
        <f t="shared" si="10"/>
        <v>1</v>
      </c>
      <c r="E392" s="84">
        <f t="shared" si="11"/>
        <v>0.916216646</v>
      </c>
      <c r="F392" s="79" t="str">
        <f t="shared" si="12"/>
        <v>A4</v>
      </c>
      <c r="G392" s="52">
        <f t="shared" si="13"/>
        <v>0.03385206603</v>
      </c>
      <c r="H392" s="52">
        <f t="shared" si="14"/>
        <v>1</v>
      </c>
    </row>
    <row r="393">
      <c r="B393" s="50">
        <v>360.0</v>
      </c>
      <c r="C393" s="84">
        <f t="shared" si="9"/>
        <v>0.9014992595</v>
      </c>
      <c r="D393" s="79">
        <f t="shared" si="10"/>
        <v>4</v>
      </c>
      <c r="E393" s="84">
        <f t="shared" si="11"/>
        <v>0.6636720238</v>
      </c>
      <c r="F393" s="79" t="str">
        <f t="shared" si="12"/>
        <v>A3</v>
      </c>
      <c r="G393" s="52">
        <f t="shared" si="13"/>
        <v>0.8952948296</v>
      </c>
      <c r="H393" s="52">
        <f t="shared" si="14"/>
        <v>0</v>
      </c>
    </row>
    <row r="394">
      <c r="B394" s="50">
        <v>361.0</v>
      </c>
      <c r="C394" s="84">
        <f t="shared" si="9"/>
        <v>0.2868580459</v>
      </c>
      <c r="D394" s="79">
        <f t="shared" si="10"/>
        <v>1</v>
      </c>
      <c r="E394" s="84">
        <f t="shared" si="11"/>
        <v>0.2819946688</v>
      </c>
      <c r="F394" s="79" t="str">
        <f t="shared" si="12"/>
        <v>A1</v>
      </c>
      <c r="G394" s="52">
        <f t="shared" si="13"/>
        <v>0.9739810969</v>
      </c>
      <c r="H394" s="52">
        <f t="shared" si="14"/>
        <v>1</v>
      </c>
    </row>
    <row r="395">
      <c r="B395" s="50">
        <v>362.0</v>
      </c>
      <c r="C395" s="84">
        <f t="shared" si="9"/>
        <v>0.8414757795</v>
      </c>
      <c r="D395" s="79">
        <f t="shared" si="10"/>
        <v>4</v>
      </c>
      <c r="E395" s="84">
        <f t="shared" si="11"/>
        <v>0.7685413293</v>
      </c>
      <c r="F395" s="79" t="str">
        <f t="shared" si="12"/>
        <v>A3</v>
      </c>
      <c r="G395" s="52">
        <f t="shared" si="13"/>
        <v>0.06002175638</v>
      </c>
      <c r="H395" s="52">
        <f t="shared" si="14"/>
        <v>1</v>
      </c>
    </row>
    <row r="396">
      <c r="B396" s="50">
        <v>363.0</v>
      </c>
      <c r="C396" s="84">
        <f t="shared" si="9"/>
        <v>0.4375444151</v>
      </c>
      <c r="D396" s="79">
        <f t="shared" si="10"/>
        <v>2</v>
      </c>
      <c r="E396" s="84">
        <f t="shared" si="11"/>
        <v>0.8598181314</v>
      </c>
      <c r="F396" s="79" t="str">
        <f t="shared" si="12"/>
        <v>A4</v>
      </c>
      <c r="G396" s="52">
        <f t="shared" si="13"/>
        <v>0.3774987807</v>
      </c>
      <c r="H396" s="52">
        <f t="shared" si="14"/>
        <v>0</v>
      </c>
    </row>
    <row r="397">
      <c r="B397" s="50">
        <v>364.0</v>
      </c>
      <c r="C397" s="84">
        <f t="shared" si="9"/>
        <v>0.1479285766</v>
      </c>
      <c r="D397" s="79">
        <f t="shared" si="10"/>
        <v>1</v>
      </c>
      <c r="E397" s="84">
        <f t="shared" si="11"/>
        <v>0.0009149277102</v>
      </c>
      <c r="F397" s="79" t="str">
        <f t="shared" si="12"/>
        <v>A1</v>
      </c>
      <c r="G397" s="52">
        <f t="shared" si="13"/>
        <v>0.8728551301</v>
      </c>
      <c r="H397" s="52">
        <f t="shared" si="14"/>
        <v>0</v>
      </c>
    </row>
    <row r="398">
      <c r="B398" s="50">
        <v>365.0</v>
      </c>
      <c r="C398" s="84">
        <f t="shared" si="9"/>
        <v>0.6590650755</v>
      </c>
      <c r="D398" s="79">
        <f t="shared" si="10"/>
        <v>2</v>
      </c>
      <c r="E398" s="84">
        <f t="shared" si="11"/>
        <v>0.3310625765</v>
      </c>
      <c r="F398" s="79" t="str">
        <f t="shared" si="12"/>
        <v>A2</v>
      </c>
      <c r="G398" s="52">
        <f t="shared" si="13"/>
        <v>0.6195351679</v>
      </c>
      <c r="H398" s="52">
        <f t="shared" si="14"/>
        <v>1</v>
      </c>
    </row>
    <row r="399">
      <c r="B399" s="50">
        <v>366.0</v>
      </c>
      <c r="C399" s="84">
        <f t="shared" si="9"/>
        <v>0.8917264785</v>
      </c>
      <c r="D399" s="79">
        <f t="shared" si="10"/>
        <v>4</v>
      </c>
      <c r="E399" s="84">
        <f t="shared" si="11"/>
        <v>0.9335355963</v>
      </c>
      <c r="F399" s="79" t="str">
        <f t="shared" si="12"/>
        <v>A4</v>
      </c>
      <c r="G399" s="52">
        <f t="shared" si="13"/>
        <v>0.1701192049</v>
      </c>
      <c r="H399" s="52">
        <f t="shared" si="14"/>
        <v>1</v>
      </c>
    </row>
    <row r="400">
      <c r="B400" s="50">
        <v>367.0</v>
      </c>
      <c r="C400" s="84">
        <f t="shared" si="9"/>
        <v>0.8560629791</v>
      </c>
      <c r="D400" s="79">
        <f t="shared" si="10"/>
        <v>4</v>
      </c>
      <c r="E400" s="84">
        <f t="shared" si="11"/>
        <v>0.4358152671</v>
      </c>
      <c r="F400" s="79" t="str">
        <f t="shared" si="12"/>
        <v>A2</v>
      </c>
      <c r="G400" s="52">
        <f t="shared" si="13"/>
        <v>0.4448583312</v>
      </c>
      <c r="H400" s="52">
        <f t="shared" si="14"/>
        <v>0</v>
      </c>
    </row>
    <row r="401">
      <c r="B401" s="50">
        <v>368.0</v>
      </c>
      <c r="C401" s="84">
        <f t="shared" si="9"/>
        <v>0.6782176468</v>
      </c>
      <c r="D401" s="79">
        <f t="shared" si="10"/>
        <v>2</v>
      </c>
      <c r="E401" s="84">
        <f t="shared" si="11"/>
        <v>0.21824741</v>
      </c>
      <c r="F401" s="79" t="str">
        <f t="shared" si="12"/>
        <v>A1</v>
      </c>
      <c r="G401" s="52">
        <f t="shared" si="13"/>
        <v>0.6341660117</v>
      </c>
      <c r="H401" s="52">
        <f t="shared" si="14"/>
        <v>0</v>
      </c>
    </row>
    <row r="402">
      <c r="B402" s="50">
        <v>369.0</v>
      </c>
      <c r="C402" s="84">
        <f t="shared" si="9"/>
        <v>0.7014659519</v>
      </c>
      <c r="D402" s="79">
        <f t="shared" si="10"/>
        <v>2</v>
      </c>
      <c r="E402" s="84">
        <f t="shared" si="11"/>
        <v>0.1857981994</v>
      </c>
      <c r="F402" s="79" t="str">
        <f t="shared" si="12"/>
        <v>A1</v>
      </c>
      <c r="G402" s="52">
        <f t="shared" si="13"/>
        <v>0.3149336302</v>
      </c>
      <c r="H402" s="52">
        <f t="shared" si="14"/>
        <v>1</v>
      </c>
    </row>
    <row r="403">
      <c r="B403" s="50">
        <v>370.0</v>
      </c>
      <c r="C403" s="84">
        <f t="shared" si="9"/>
        <v>0.2568139107</v>
      </c>
      <c r="D403" s="79">
        <f t="shared" si="10"/>
        <v>1</v>
      </c>
      <c r="E403" s="84">
        <f t="shared" si="11"/>
        <v>0.1018896517</v>
      </c>
      <c r="F403" s="79" t="str">
        <f t="shared" si="12"/>
        <v>A1</v>
      </c>
      <c r="G403" s="52">
        <f t="shared" si="13"/>
        <v>0.1574010173</v>
      </c>
      <c r="H403" s="52">
        <f t="shared" si="14"/>
        <v>0</v>
      </c>
    </row>
    <row r="404">
      <c r="B404" s="50">
        <v>371.0</v>
      </c>
      <c r="C404" s="84">
        <f t="shared" si="9"/>
        <v>0.8015908814</v>
      </c>
      <c r="D404" s="79">
        <f t="shared" si="10"/>
        <v>3</v>
      </c>
      <c r="E404" s="84">
        <f t="shared" si="11"/>
        <v>0.7197276216</v>
      </c>
      <c r="F404" s="79" t="str">
        <f t="shared" si="12"/>
        <v>A3</v>
      </c>
      <c r="G404" s="52">
        <f t="shared" si="13"/>
        <v>0.9093069649</v>
      </c>
      <c r="H404" s="52">
        <f t="shared" si="14"/>
        <v>0</v>
      </c>
    </row>
    <row r="405">
      <c r="B405" s="50">
        <v>372.0</v>
      </c>
      <c r="C405" s="84">
        <f t="shared" si="9"/>
        <v>0.943625786</v>
      </c>
      <c r="D405" s="79">
        <f t="shared" si="10"/>
        <v>4</v>
      </c>
      <c r="E405" s="84">
        <f t="shared" si="11"/>
        <v>0.7541057558</v>
      </c>
      <c r="F405" s="79" t="str">
        <f t="shared" si="12"/>
        <v>A3</v>
      </c>
      <c r="G405" s="52">
        <f t="shared" si="13"/>
        <v>0.1985454931</v>
      </c>
      <c r="H405" s="52">
        <f t="shared" si="14"/>
        <v>1</v>
      </c>
    </row>
    <row r="406">
      <c r="B406" s="50">
        <v>373.0</v>
      </c>
      <c r="C406" s="84">
        <f t="shared" si="9"/>
        <v>0.110436999</v>
      </c>
      <c r="D406" s="79">
        <f t="shared" si="10"/>
        <v>1</v>
      </c>
      <c r="E406" s="84">
        <f t="shared" si="11"/>
        <v>0.3808859195</v>
      </c>
      <c r="F406" s="79" t="str">
        <f t="shared" si="12"/>
        <v>A2</v>
      </c>
      <c r="G406" s="52">
        <f t="shared" si="13"/>
        <v>0.4065134525</v>
      </c>
      <c r="H406" s="52">
        <f t="shared" si="14"/>
        <v>0</v>
      </c>
    </row>
    <row r="407">
      <c r="B407" s="50">
        <v>374.0</v>
      </c>
      <c r="C407" s="84">
        <f t="shared" si="9"/>
        <v>0.351782395</v>
      </c>
      <c r="D407" s="79">
        <f t="shared" si="10"/>
        <v>1</v>
      </c>
      <c r="E407" s="84">
        <f t="shared" si="11"/>
        <v>0.01023691839</v>
      </c>
      <c r="F407" s="79" t="str">
        <f t="shared" si="12"/>
        <v>A1</v>
      </c>
      <c r="G407" s="52">
        <f t="shared" si="13"/>
        <v>0.7930362505</v>
      </c>
      <c r="H407" s="52">
        <f t="shared" si="14"/>
        <v>0</v>
      </c>
    </row>
    <row r="408">
      <c r="B408" s="50">
        <v>375.0</v>
      </c>
      <c r="C408" s="84">
        <f t="shared" si="9"/>
        <v>0.2925465616</v>
      </c>
      <c r="D408" s="79">
        <f t="shared" si="10"/>
        <v>1</v>
      </c>
      <c r="E408" s="84">
        <f t="shared" si="11"/>
        <v>0.9641022481</v>
      </c>
      <c r="F408" s="79" t="str">
        <f t="shared" si="12"/>
        <v>A4</v>
      </c>
      <c r="G408" s="52">
        <f t="shared" si="13"/>
        <v>0.01003371983</v>
      </c>
      <c r="H408" s="52">
        <f t="shared" si="14"/>
        <v>1</v>
      </c>
    </row>
    <row r="409">
      <c r="B409" s="50">
        <v>376.0</v>
      </c>
      <c r="C409" s="84">
        <f t="shared" si="9"/>
        <v>0.7724775471</v>
      </c>
      <c r="D409" s="79">
        <f t="shared" si="10"/>
        <v>3</v>
      </c>
      <c r="E409" s="84">
        <f t="shared" si="11"/>
        <v>0.3072937313</v>
      </c>
      <c r="F409" s="79" t="str">
        <f t="shared" si="12"/>
        <v>A2</v>
      </c>
      <c r="G409" s="52">
        <f t="shared" si="13"/>
        <v>0.3338283662</v>
      </c>
      <c r="H409" s="52">
        <f t="shared" si="14"/>
        <v>0</v>
      </c>
    </row>
    <row r="410">
      <c r="B410" s="50">
        <v>377.0</v>
      </c>
      <c r="C410" s="84">
        <f t="shared" si="9"/>
        <v>0.7404525023</v>
      </c>
      <c r="D410" s="79">
        <f t="shared" si="10"/>
        <v>3</v>
      </c>
      <c r="E410" s="84">
        <f t="shared" si="11"/>
        <v>0.9846613669</v>
      </c>
      <c r="F410" s="79" t="str">
        <f t="shared" si="12"/>
        <v>A4</v>
      </c>
      <c r="G410" s="52">
        <f t="shared" si="13"/>
        <v>0.06694933215</v>
      </c>
      <c r="H410" s="52">
        <f t="shared" si="14"/>
        <v>0</v>
      </c>
    </row>
    <row r="411">
      <c r="B411" s="50">
        <v>378.0</v>
      </c>
      <c r="C411" s="84">
        <f t="shared" si="9"/>
        <v>0.2490829731</v>
      </c>
      <c r="D411" s="79">
        <f t="shared" si="10"/>
        <v>1</v>
      </c>
      <c r="E411" s="84">
        <f t="shared" si="11"/>
        <v>0.2768707238</v>
      </c>
      <c r="F411" s="79" t="str">
        <f t="shared" si="12"/>
        <v>A1</v>
      </c>
      <c r="G411" s="52">
        <f t="shared" si="13"/>
        <v>0.1144349972</v>
      </c>
      <c r="H411" s="52">
        <f t="shared" si="14"/>
        <v>0</v>
      </c>
    </row>
    <row r="412">
      <c r="B412" s="50">
        <v>379.0</v>
      </c>
      <c r="C412" s="84">
        <f t="shared" si="9"/>
        <v>0.5841909065</v>
      </c>
      <c r="D412" s="79">
        <f t="shared" si="10"/>
        <v>2</v>
      </c>
      <c r="E412" s="84">
        <f t="shared" si="11"/>
        <v>0.6682057674</v>
      </c>
      <c r="F412" s="79" t="str">
        <f t="shared" si="12"/>
        <v>A3</v>
      </c>
      <c r="G412" s="52">
        <f t="shared" si="13"/>
        <v>0.516708367</v>
      </c>
      <c r="H412" s="52">
        <f t="shared" si="14"/>
        <v>0</v>
      </c>
    </row>
    <row r="413">
      <c r="B413" s="50">
        <v>380.0</v>
      </c>
      <c r="C413" s="84">
        <f t="shared" si="9"/>
        <v>0.2229915823</v>
      </c>
      <c r="D413" s="79">
        <f t="shared" si="10"/>
        <v>1</v>
      </c>
      <c r="E413" s="84">
        <f t="shared" si="11"/>
        <v>0.5044191164</v>
      </c>
      <c r="F413" s="79" t="str">
        <f t="shared" si="12"/>
        <v>A2</v>
      </c>
      <c r="G413" s="52">
        <f t="shared" si="13"/>
        <v>0.3339424798</v>
      </c>
      <c r="H413" s="52">
        <f t="shared" si="14"/>
        <v>0</v>
      </c>
    </row>
    <row r="414">
      <c r="B414" s="50">
        <v>381.0</v>
      </c>
      <c r="C414" s="84">
        <f t="shared" si="9"/>
        <v>0.8305769401</v>
      </c>
      <c r="D414" s="79">
        <f t="shared" si="10"/>
        <v>4</v>
      </c>
      <c r="E414" s="84">
        <f t="shared" si="11"/>
        <v>0.7549114018</v>
      </c>
      <c r="F414" s="79" t="str">
        <f t="shared" si="12"/>
        <v>A3</v>
      </c>
      <c r="G414" s="52">
        <f t="shared" si="13"/>
        <v>0.9737454413</v>
      </c>
      <c r="H414" s="52">
        <f t="shared" si="14"/>
        <v>0</v>
      </c>
    </row>
    <row r="415">
      <c r="B415" s="50">
        <v>382.0</v>
      </c>
      <c r="C415" s="84">
        <f t="shared" si="9"/>
        <v>0.2174588511</v>
      </c>
      <c r="D415" s="79">
        <f t="shared" si="10"/>
        <v>1</v>
      </c>
      <c r="E415" s="84">
        <f t="shared" si="11"/>
        <v>0.5462835996</v>
      </c>
      <c r="F415" s="79" t="str">
        <f t="shared" si="12"/>
        <v>A3</v>
      </c>
      <c r="G415" s="52">
        <f t="shared" si="13"/>
        <v>0.5432393223</v>
      </c>
      <c r="H415" s="52">
        <f t="shared" si="14"/>
        <v>1</v>
      </c>
    </row>
    <row r="416">
      <c r="B416" s="50">
        <v>383.0</v>
      </c>
      <c r="C416" s="84">
        <f t="shared" si="9"/>
        <v>0.735995343</v>
      </c>
      <c r="D416" s="79">
        <f t="shared" si="10"/>
        <v>3</v>
      </c>
      <c r="E416" s="84">
        <f t="shared" si="11"/>
        <v>0.2126705351</v>
      </c>
      <c r="F416" s="79" t="str">
        <f t="shared" si="12"/>
        <v>A1</v>
      </c>
      <c r="G416" s="52">
        <f t="shared" si="13"/>
        <v>0.6126798307</v>
      </c>
      <c r="H416" s="52">
        <f t="shared" si="14"/>
        <v>1</v>
      </c>
    </row>
    <row r="417">
      <c r="B417" s="50">
        <v>384.0</v>
      </c>
      <c r="C417" s="84">
        <f t="shared" si="9"/>
        <v>0.5569791528</v>
      </c>
      <c r="D417" s="79">
        <f t="shared" si="10"/>
        <v>2</v>
      </c>
      <c r="E417" s="84">
        <f t="shared" si="11"/>
        <v>0.1692178596</v>
      </c>
      <c r="F417" s="79" t="str">
        <f t="shared" si="12"/>
        <v>A1</v>
      </c>
      <c r="G417" s="52">
        <f t="shared" si="13"/>
        <v>0.6801721111</v>
      </c>
      <c r="H417" s="52">
        <f t="shared" si="14"/>
        <v>1</v>
      </c>
    </row>
    <row r="418">
      <c r="B418" s="50">
        <v>385.0</v>
      </c>
      <c r="C418" s="84">
        <f t="shared" si="9"/>
        <v>0.3485382209</v>
      </c>
      <c r="D418" s="79">
        <f t="shared" si="10"/>
        <v>1</v>
      </c>
      <c r="E418" s="84">
        <f t="shared" si="11"/>
        <v>0.3254024565</v>
      </c>
      <c r="F418" s="79" t="str">
        <f t="shared" si="12"/>
        <v>A2</v>
      </c>
      <c r="G418" s="52">
        <f t="shared" si="13"/>
        <v>0.0136337808</v>
      </c>
      <c r="H418" s="52">
        <f t="shared" si="14"/>
        <v>1</v>
      </c>
    </row>
    <row r="419">
      <c r="B419" s="50">
        <v>386.0</v>
      </c>
      <c r="C419" s="84">
        <f t="shared" si="9"/>
        <v>0.6151753009</v>
      </c>
      <c r="D419" s="79">
        <f t="shared" si="10"/>
        <v>2</v>
      </c>
      <c r="E419" s="84">
        <f t="shared" si="11"/>
        <v>0.5247330417</v>
      </c>
      <c r="F419" s="79" t="str">
        <f t="shared" si="12"/>
        <v>A2</v>
      </c>
      <c r="G419" s="52">
        <f t="shared" si="13"/>
        <v>0.04430397953</v>
      </c>
      <c r="H419" s="52">
        <f t="shared" si="14"/>
        <v>0</v>
      </c>
    </row>
    <row r="420">
      <c r="B420" s="50">
        <v>387.0</v>
      </c>
      <c r="C420" s="84">
        <f t="shared" si="9"/>
        <v>0.5067507312</v>
      </c>
      <c r="D420" s="79">
        <f t="shared" si="10"/>
        <v>2</v>
      </c>
      <c r="E420" s="84">
        <f t="shared" si="11"/>
        <v>0.07975505074</v>
      </c>
      <c r="F420" s="79" t="str">
        <f t="shared" si="12"/>
        <v>A1</v>
      </c>
      <c r="G420" s="52">
        <f t="shared" si="13"/>
        <v>0.01619360193</v>
      </c>
      <c r="H420" s="52">
        <f t="shared" si="14"/>
        <v>0</v>
      </c>
    </row>
    <row r="421">
      <c r="B421" s="50">
        <v>388.0</v>
      </c>
      <c r="C421" s="84">
        <f t="shared" si="9"/>
        <v>0.6424262829</v>
      </c>
      <c r="D421" s="79">
        <f t="shared" si="10"/>
        <v>2</v>
      </c>
      <c r="E421" s="84">
        <f t="shared" si="11"/>
        <v>0.2537331528</v>
      </c>
      <c r="F421" s="79" t="str">
        <f t="shared" si="12"/>
        <v>A1</v>
      </c>
      <c r="G421" s="52">
        <f t="shared" si="13"/>
        <v>0.02302856681</v>
      </c>
      <c r="H421" s="52">
        <f t="shared" si="14"/>
        <v>0</v>
      </c>
    </row>
    <row r="422">
      <c r="B422" s="50">
        <v>389.0</v>
      </c>
      <c r="C422" s="84">
        <f t="shared" si="9"/>
        <v>0.3094689236</v>
      </c>
      <c r="D422" s="79">
        <f t="shared" si="10"/>
        <v>1</v>
      </c>
      <c r="E422" s="84">
        <f t="shared" si="11"/>
        <v>0.2353015872</v>
      </c>
      <c r="F422" s="79" t="str">
        <f t="shared" si="12"/>
        <v>A1</v>
      </c>
      <c r="G422" s="52">
        <f t="shared" si="13"/>
        <v>0.4051213634</v>
      </c>
      <c r="H422" s="52">
        <f t="shared" si="14"/>
        <v>0</v>
      </c>
    </row>
    <row r="423">
      <c r="B423" s="50">
        <v>390.0</v>
      </c>
      <c r="C423" s="84">
        <f t="shared" si="9"/>
        <v>0.2722679343</v>
      </c>
      <c r="D423" s="79">
        <f t="shared" si="10"/>
        <v>1</v>
      </c>
      <c r="E423" s="84">
        <f t="shared" si="11"/>
        <v>0.3247109291</v>
      </c>
      <c r="F423" s="79" t="str">
        <f t="shared" si="12"/>
        <v>A2</v>
      </c>
      <c r="G423" s="52">
        <f t="shared" si="13"/>
        <v>0.6517474154</v>
      </c>
      <c r="H423" s="52">
        <f t="shared" si="14"/>
        <v>0</v>
      </c>
    </row>
    <row r="424">
      <c r="B424" s="50">
        <v>391.0</v>
      </c>
      <c r="C424" s="84">
        <f t="shared" si="9"/>
        <v>0.4838194204</v>
      </c>
      <c r="D424" s="79">
        <f t="shared" si="10"/>
        <v>2</v>
      </c>
      <c r="E424" s="84">
        <f t="shared" si="11"/>
        <v>0.3019489063</v>
      </c>
      <c r="F424" s="79" t="str">
        <f t="shared" si="12"/>
        <v>A2</v>
      </c>
      <c r="G424" s="52">
        <f t="shared" si="13"/>
        <v>0.3436869597</v>
      </c>
      <c r="H424" s="52">
        <f t="shared" si="14"/>
        <v>1</v>
      </c>
    </row>
    <row r="425">
      <c r="B425" s="50">
        <v>392.0</v>
      </c>
      <c r="C425" s="84">
        <f t="shared" si="9"/>
        <v>0.3478560446</v>
      </c>
      <c r="D425" s="79">
        <f t="shared" si="10"/>
        <v>1</v>
      </c>
      <c r="E425" s="84">
        <f t="shared" si="11"/>
        <v>0.3086988344</v>
      </c>
      <c r="F425" s="79" t="str">
        <f t="shared" si="12"/>
        <v>A2</v>
      </c>
      <c r="G425" s="52">
        <f t="shared" si="13"/>
        <v>0.3015308663</v>
      </c>
      <c r="H425" s="52">
        <f t="shared" si="14"/>
        <v>0</v>
      </c>
    </row>
    <row r="426">
      <c r="B426" s="50">
        <v>393.0</v>
      </c>
      <c r="C426" s="84">
        <f t="shared" si="9"/>
        <v>0.1890960914</v>
      </c>
      <c r="D426" s="79">
        <f t="shared" si="10"/>
        <v>1</v>
      </c>
      <c r="E426" s="84">
        <f t="shared" si="11"/>
        <v>0.9388496543</v>
      </c>
      <c r="F426" s="79" t="str">
        <f t="shared" si="12"/>
        <v>A4</v>
      </c>
      <c r="G426" s="52">
        <f t="shared" si="13"/>
        <v>0.01912439867</v>
      </c>
      <c r="H426" s="52">
        <f t="shared" si="14"/>
        <v>0</v>
      </c>
    </row>
    <row r="427">
      <c r="B427" s="50">
        <v>394.0</v>
      </c>
      <c r="C427" s="84">
        <f t="shared" si="9"/>
        <v>0.5794913662</v>
      </c>
      <c r="D427" s="79">
        <f t="shared" si="10"/>
        <v>2</v>
      </c>
      <c r="E427" s="84">
        <f t="shared" si="11"/>
        <v>0.1817016724</v>
      </c>
      <c r="F427" s="79" t="str">
        <f t="shared" si="12"/>
        <v>A1</v>
      </c>
      <c r="G427" s="52">
        <f t="shared" si="13"/>
        <v>0.8961609577</v>
      </c>
      <c r="H427" s="52">
        <f t="shared" si="14"/>
        <v>0</v>
      </c>
    </row>
    <row r="428">
      <c r="B428" s="50">
        <v>395.0</v>
      </c>
      <c r="C428" s="84">
        <f t="shared" si="9"/>
        <v>0.5687535882</v>
      </c>
      <c r="D428" s="79">
        <f t="shared" si="10"/>
        <v>2</v>
      </c>
      <c r="E428" s="84">
        <f t="shared" si="11"/>
        <v>0.05997424992</v>
      </c>
      <c r="F428" s="79" t="str">
        <f t="shared" si="12"/>
        <v>A1</v>
      </c>
      <c r="G428" s="52">
        <f t="shared" si="13"/>
        <v>0.06004110734</v>
      </c>
      <c r="H428" s="52">
        <f t="shared" si="14"/>
        <v>1</v>
      </c>
    </row>
    <row r="429">
      <c r="B429" s="50">
        <v>396.0</v>
      </c>
      <c r="C429" s="84">
        <f t="shared" si="9"/>
        <v>0.6525007035</v>
      </c>
      <c r="D429" s="79">
        <f t="shared" si="10"/>
        <v>2</v>
      </c>
      <c r="E429" s="84">
        <f t="shared" si="11"/>
        <v>0.09411034315</v>
      </c>
      <c r="F429" s="79" t="str">
        <f t="shared" si="12"/>
        <v>A1</v>
      </c>
      <c r="G429" s="52">
        <f t="shared" si="13"/>
        <v>0.1028324765</v>
      </c>
      <c r="H429" s="52">
        <f t="shared" si="14"/>
        <v>0</v>
      </c>
    </row>
    <row r="430">
      <c r="B430" s="50">
        <v>397.0</v>
      </c>
      <c r="C430" s="84">
        <f t="shared" si="9"/>
        <v>0.9701072817</v>
      </c>
      <c r="D430" s="79">
        <f t="shared" si="10"/>
        <v>4</v>
      </c>
      <c r="E430" s="84">
        <f t="shared" si="11"/>
        <v>0.414091843</v>
      </c>
      <c r="F430" s="79" t="str">
        <f t="shared" si="12"/>
        <v>A2</v>
      </c>
      <c r="G430" s="52">
        <f t="shared" si="13"/>
        <v>0.2215719794</v>
      </c>
      <c r="H430" s="52">
        <f t="shared" si="14"/>
        <v>0</v>
      </c>
    </row>
    <row r="431">
      <c r="B431" s="50">
        <v>398.0</v>
      </c>
      <c r="C431" s="84">
        <f t="shared" si="9"/>
        <v>0.9909079289</v>
      </c>
      <c r="D431" s="79">
        <f t="shared" si="10"/>
        <v>4</v>
      </c>
      <c r="E431" s="84">
        <f t="shared" si="11"/>
        <v>0.6583719749</v>
      </c>
      <c r="F431" s="79" t="str">
        <f t="shared" si="12"/>
        <v>A3</v>
      </c>
      <c r="G431" s="52">
        <f t="shared" si="13"/>
        <v>0.2813224937</v>
      </c>
      <c r="H431" s="52">
        <f t="shared" si="14"/>
        <v>0</v>
      </c>
    </row>
    <row r="432">
      <c r="B432" s="50">
        <v>399.0</v>
      </c>
      <c r="C432" s="84">
        <f t="shared" si="9"/>
        <v>0.8135728273</v>
      </c>
      <c r="D432" s="79">
        <f t="shared" si="10"/>
        <v>4</v>
      </c>
      <c r="E432" s="84">
        <f t="shared" si="11"/>
        <v>0.2858039006</v>
      </c>
      <c r="F432" s="79" t="str">
        <f t="shared" si="12"/>
        <v>A1</v>
      </c>
      <c r="G432" s="52">
        <f t="shared" si="13"/>
        <v>0.3577399277</v>
      </c>
      <c r="H432" s="52">
        <f t="shared" si="14"/>
        <v>0</v>
      </c>
    </row>
    <row r="433">
      <c r="B433" s="50">
        <v>400.0</v>
      </c>
      <c r="C433" s="84">
        <f t="shared" si="9"/>
        <v>0.263696253</v>
      </c>
      <c r="D433" s="79">
        <f t="shared" si="10"/>
        <v>1</v>
      </c>
      <c r="E433" s="84">
        <f t="shared" si="11"/>
        <v>0.5608481717</v>
      </c>
      <c r="F433" s="79" t="str">
        <f t="shared" si="12"/>
        <v>A3</v>
      </c>
      <c r="G433" s="52">
        <f t="shared" si="13"/>
        <v>0.5575124714</v>
      </c>
      <c r="H433" s="52">
        <f t="shared" si="14"/>
        <v>0</v>
      </c>
    </row>
    <row r="434">
      <c r="B434" s="50">
        <v>401.0</v>
      </c>
      <c r="C434" s="84">
        <f t="shared" si="9"/>
        <v>0.9356143644</v>
      </c>
      <c r="D434" s="79">
        <f t="shared" si="10"/>
        <v>4</v>
      </c>
      <c r="E434" s="84">
        <f t="shared" si="11"/>
        <v>0.6271656287</v>
      </c>
      <c r="F434" s="79" t="str">
        <f t="shared" si="12"/>
        <v>A3</v>
      </c>
      <c r="G434" s="52">
        <f t="shared" si="13"/>
        <v>0.2620581637</v>
      </c>
      <c r="H434" s="52">
        <f t="shared" si="14"/>
        <v>1</v>
      </c>
    </row>
    <row r="435">
      <c r="B435" s="50">
        <v>402.0</v>
      </c>
      <c r="C435" s="84">
        <f t="shared" si="9"/>
        <v>0.5425637363</v>
      </c>
      <c r="D435" s="79">
        <f t="shared" si="10"/>
        <v>2</v>
      </c>
      <c r="E435" s="84">
        <f t="shared" si="11"/>
        <v>0.9093426728</v>
      </c>
      <c r="F435" s="79" t="str">
        <f t="shared" si="12"/>
        <v>A4</v>
      </c>
      <c r="G435" s="52">
        <f t="shared" si="13"/>
        <v>0.9792680152</v>
      </c>
      <c r="H435" s="52">
        <f t="shared" si="14"/>
        <v>0</v>
      </c>
    </row>
    <row r="436">
      <c r="B436" s="50">
        <v>403.0</v>
      </c>
      <c r="C436" s="84">
        <f t="shared" si="9"/>
        <v>0.1303146921</v>
      </c>
      <c r="D436" s="79">
        <f t="shared" si="10"/>
        <v>1</v>
      </c>
      <c r="E436" s="84">
        <f t="shared" si="11"/>
        <v>0.7171390173</v>
      </c>
      <c r="F436" s="79" t="str">
        <f t="shared" si="12"/>
        <v>A3</v>
      </c>
      <c r="G436" s="52">
        <f t="shared" si="13"/>
        <v>0.9602047912</v>
      </c>
      <c r="H436" s="52">
        <f t="shared" si="14"/>
        <v>1</v>
      </c>
    </row>
    <row r="437">
      <c r="B437" s="50">
        <v>404.0</v>
      </c>
      <c r="C437" s="84">
        <f t="shared" si="9"/>
        <v>0.5065438961</v>
      </c>
      <c r="D437" s="79">
        <f t="shared" si="10"/>
        <v>2</v>
      </c>
      <c r="E437" s="84">
        <f t="shared" si="11"/>
        <v>0.9703525209</v>
      </c>
      <c r="F437" s="79" t="str">
        <f t="shared" si="12"/>
        <v>A4</v>
      </c>
      <c r="G437" s="52">
        <f t="shared" si="13"/>
        <v>0.1644828591</v>
      </c>
      <c r="H437" s="52">
        <f t="shared" si="14"/>
        <v>1</v>
      </c>
    </row>
    <row r="438">
      <c r="B438" s="50">
        <v>405.0</v>
      </c>
      <c r="C438" s="84">
        <f t="shared" si="9"/>
        <v>0.05508282252</v>
      </c>
      <c r="D438" s="79">
        <f t="shared" si="10"/>
        <v>1</v>
      </c>
      <c r="E438" s="84">
        <f t="shared" si="11"/>
        <v>0.9025915171</v>
      </c>
      <c r="F438" s="79" t="str">
        <f t="shared" si="12"/>
        <v>A4</v>
      </c>
      <c r="G438" s="52">
        <f t="shared" si="13"/>
        <v>0.08906584088</v>
      </c>
      <c r="H438" s="52">
        <f t="shared" si="14"/>
        <v>0</v>
      </c>
    </row>
    <row r="439">
      <c r="B439" s="50">
        <v>406.0</v>
      </c>
      <c r="C439" s="84">
        <f t="shared" si="9"/>
        <v>0.2914578241</v>
      </c>
      <c r="D439" s="79">
        <f t="shared" si="10"/>
        <v>1</v>
      </c>
      <c r="E439" s="84">
        <f t="shared" si="11"/>
        <v>0.4439510589</v>
      </c>
      <c r="F439" s="79" t="str">
        <f t="shared" si="12"/>
        <v>A2</v>
      </c>
      <c r="G439" s="52">
        <f t="shared" si="13"/>
        <v>0.339332851</v>
      </c>
      <c r="H439" s="52">
        <f t="shared" si="14"/>
        <v>0</v>
      </c>
    </row>
    <row r="440">
      <c r="B440" s="50">
        <v>407.0</v>
      </c>
      <c r="C440" s="84">
        <f t="shared" si="9"/>
        <v>0.5810418936</v>
      </c>
      <c r="D440" s="79">
        <f t="shared" si="10"/>
        <v>2</v>
      </c>
      <c r="E440" s="84">
        <f t="shared" si="11"/>
        <v>0.09685711721</v>
      </c>
      <c r="F440" s="79" t="str">
        <f t="shared" si="12"/>
        <v>A1</v>
      </c>
      <c r="G440" s="52">
        <f t="shared" si="13"/>
        <v>0.1541456847</v>
      </c>
      <c r="H440" s="52">
        <f t="shared" si="14"/>
        <v>0</v>
      </c>
    </row>
    <row r="441">
      <c r="B441" s="50">
        <v>408.0</v>
      </c>
      <c r="C441" s="84">
        <f t="shared" si="9"/>
        <v>0.1307672374</v>
      </c>
      <c r="D441" s="79">
        <f t="shared" si="10"/>
        <v>1</v>
      </c>
      <c r="E441" s="84">
        <f t="shared" si="11"/>
        <v>0.3617300672</v>
      </c>
      <c r="F441" s="79" t="str">
        <f t="shared" si="12"/>
        <v>A2</v>
      </c>
      <c r="G441" s="52">
        <f t="shared" si="13"/>
        <v>0.9443458674</v>
      </c>
      <c r="H441" s="52">
        <f t="shared" si="14"/>
        <v>0</v>
      </c>
    </row>
    <row r="442">
      <c r="B442" s="50">
        <v>409.0</v>
      </c>
      <c r="C442" s="84">
        <f t="shared" si="9"/>
        <v>0.6957890369</v>
      </c>
      <c r="D442" s="79">
        <f t="shared" si="10"/>
        <v>2</v>
      </c>
      <c r="E442" s="84">
        <f t="shared" si="11"/>
        <v>0.2002080198</v>
      </c>
      <c r="F442" s="79" t="str">
        <f t="shared" si="12"/>
        <v>A1</v>
      </c>
      <c r="G442" s="52">
        <f t="shared" si="13"/>
        <v>0.484981317</v>
      </c>
      <c r="H442" s="52">
        <f t="shared" si="14"/>
        <v>1</v>
      </c>
    </row>
    <row r="443">
      <c r="B443" s="50">
        <v>410.0</v>
      </c>
      <c r="C443" s="84">
        <f t="shared" si="9"/>
        <v>0.2870171857</v>
      </c>
      <c r="D443" s="79">
        <f t="shared" si="10"/>
        <v>1</v>
      </c>
      <c r="E443" s="84">
        <f t="shared" si="11"/>
        <v>0.09492041754</v>
      </c>
      <c r="F443" s="79" t="str">
        <f t="shared" si="12"/>
        <v>A1</v>
      </c>
      <c r="G443" s="52">
        <f t="shared" si="13"/>
        <v>0.6397819084</v>
      </c>
      <c r="H443" s="52">
        <f t="shared" si="14"/>
        <v>0</v>
      </c>
    </row>
    <row r="444">
      <c r="B444" s="50">
        <v>411.0</v>
      </c>
      <c r="C444" s="84">
        <f t="shared" si="9"/>
        <v>0.7963105949</v>
      </c>
      <c r="D444" s="79">
        <f t="shared" si="10"/>
        <v>3</v>
      </c>
      <c r="E444" s="84">
        <f t="shared" si="11"/>
        <v>0.1142636354</v>
      </c>
      <c r="F444" s="79" t="str">
        <f t="shared" si="12"/>
        <v>A1</v>
      </c>
      <c r="G444" s="52">
        <f t="shared" si="13"/>
        <v>0.3215891679</v>
      </c>
      <c r="H444" s="52">
        <f t="shared" si="14"/>
        <v>1</v>
      </c>
    </row>
    <row r="445">
      <c r="B445" s="50">
        <v>412.0</v>
      </c>
      <c r="C445" s="84">
        <f t="shared" si="9"/>
        <v>0.4658253029</v>
      </c>
      <c r="D445" s="79">
        <f t="shared" si="10"/>
        <v>2</v>
      </c>
      <c r="E445" s="84">
        <f t="shared" si="11"/>
        <v>0.9243065905</v>
      </c>
      <c r="F445" s="79" t="str">
        <f t="shared" si="12"/>
        <v>A4</v>
      </c>
      <c r="G445" s="52">
        <f t="shared" si="13"/>
        <v>0.2311686881</v>
      </c>
      <c r="H445" s="52">
        <f t="shared" si="14"/>
        <v>0</v>
      </c>
    </row>
    <row r="446">
      <c r="B446" s="50">
        <v>413.0</v>
      </c>
      <c r="C446" s="84">
        <f t="shared" si="9"/>
        <v>0.4368140458</v>
      </c>
      <c r="D446" s="79">
        <f t="shared" si="10"/>
        <v>2</v>
      </c>
      <c r="E446" s="84">
        <f t="shared" si="11"/>
        <v>0.4058362731</v>
      </c>
      <c r="F446" s="79" t="str">
        <f t="shared" si="12"/>
        <v>A2</v>
      </c>
      <c r="G446" s="52">
        <f t="shared" si="13"/>
        <v>0.5830642536</v>
      </c>
      <c r="H446" s="52">
        <f t="shared" si="14"/>
        <v>0</v>
      </c>
    </row>
    <row r="447">
      <c r="B447" s="50">
        <v>414.0</v>
      </c>
      <c r="C447" s="84">
        <f t="shared" si="9"/>
        <v>0.8015487236</v>
      </c>
      <c r="D447" s="79">
        <f t="shared" si="10"/>
        <v>3</v>
      </c>
      <c r="E447" s="84">
        <f t="shared" si="11"/>
        <v>0.5776101206</v>
      </c>
      <c r="F447" s="79" t="str">
        <f t="shared" si="12"/>
        <v>A3</v>
      </c>
      <c r="G447" s="52">
        <f t="shared" si="13"/>
        <v>0.7499060529</v>
      </c>
      <c r="H447" s="52">
        <f t="shared" si="14"/>
        <v>1</v>
      </c>
    </row>
    <row r="448">
      <c r="B448" s="50">
        <v>415.0</v>
      </c>
      <c r="C448" s="84">
        <f t="shared" si="9"/>
        <v>0.567173763</v>
      </c>
      <c r="D448" s="79">
        <f t="shared" si="10"/>
        <v>2</v>
      </c>
      <c r="E448" s="84">
        <f t="shared" si="11"/>
        <v>0.2445490483</v>
      </c>
      <c r="F448" s="79" t="str">
        <f t="shared" si="12"/>
        <v>A1</v>
      </c>
      <c r="G448" s="52">
        <f t="shared" si="13"/>
        <v>0.8643135888</v>
      </c>
      <c r="H448" s="52">
        <f t="shared" si="14"/>
        <v>1</v>
      </c>
    </row>
    <row r="449">
      <c r="B449" s="50">
        <v>416.0</v>
      </c>
      <c r="C449" s="84">
        <f t="shared" si="9"/>
        <v>0.04772543702</v>
      </c>
      <c r="D449" s="79">
        <f t="shared" si="10"/>
        <v>1</v>
      </c>
      <c r="E449" s="84">
        <f t="shared" si="11"/>
        <v>0.08852275676</v>
      </c>
      <c r="F449" s="79" t="str">
        <f t="shared" si="12"/>
        <v>A1</v>
      </c>
      <c r="G449" s="52">
        <f t="shared" si="13"/>
        <v>0.2300252526</v>
      </c>
      <c r="H449" s="52">
        <f t="shared" si="14"/>
        <v>1</v>
      </c>
    </row>
    <row r="450">
      <c r="B450" s="50">
        <v>417.0</v>
      </c>
      <c r="C450" s="84">
        <f t="shared" si="9"/>
        <v>0.9627765988</v>
      </c>
      <c r="D450" s="79">
        <f t="shared" si="10"/>
        <v>4</v>
      </c>
      <c r="E450" s="84">
        <f t="shared" si="11"/>
        <v>0.00545659734</v>
      </c>
      <c r="F450" s="79" t="str">
        <f t="shared" si="12"/>
        <v>A1</v>
      </c>
      <c r="G450" s="52">
        <f t="shared" si="13"/>
        <v>0.1537321773</v>
      </c>
      <c r="H450" s="52">
        <f t="shared" si="14"/>
        <v>0</v>
      </c>
    </row>
    <row r="451">
      <c r="B451" s="50">
        <v>418.0</v>
      </c>
      <c r="C451" s="84">
        <f t="shared" si="9"/>
        <v>0.06664688923</v>
      </c>
      <c r="D451" s="79">
        <f t="shared" si="10"/>
        <v>1</v>
      </c>
      <c r="E451" s="84">
        <f t="shared" si="11"/>
        <v>0.1075287953</v>
      </c>
      <c r="F451" s="79" t="str">
        <f t="shared" si="12"/>
        <v>A1</v>
      </c>
      <c r="G451" s="52">
        <f t="shared" si="13"/>
        <v>0.0159696992</v>
      </c>
      <c r="H451" s="52">
        <f t="shared" si="14"/>
        <v>0</v>
      </c>
    </row>
    <row r="452">
      <c r="B452" s="50">
        <v>419.0</v>
      </c>
      <c r="C452" s="84">
        <f t="shared" si="9"/>
        <v>0.809114843</v>
      </c>
      <c r="D452" s="79">
        <f t="shared" si="10"/>
        <v>4</v>
      </c>
      <c r="E452" s="84">
        <f t="shared" si="11"/>
        <v>0.8586747446</v>
      </c>
      <c r="F452" s="79" t="str">
        <f t="shared" si="12"/>
        <v>A4</v>
      </c>
      <c r="G452" s="52">
        <f t="shared" si="13"/>
        <v>0.6917428557</v>
      </c>
      <c r="H452" s="52">
        <f t="shared" si="14"/>
        <v>0</v>
      </c>
    </row>
    <row r="453">
      <c r="B453" s="50">
        <v>420.0</v>
      </c>
      <c r="C453" s="84">
        <f t="shared" si="9"/>
        <v>0.4396122912</v>
      </c>
      <c r="D453" s="79">
        <f t="shared" si="10"/>
        <v>2</v>
      </c>
      <c r="E453" s="84">
        <f t="shared" si="11"/>
        <v>0.3092017918</v>
      </c>
      <c r="F453" s="79" t="str">
        <f t="shared" si="12"/>
        <v>A2</v>
      </c>
      <c r="G453" s="52">
        <f t="shared" si="13"/>
        <v>0.1912876549</v>
      </c>
      <c r="H453" s="52">
        <f t="shared" si="14"/>
        <v>1</v>
      </c>
    </row>
    <row r="454">
      <c r="B454" s="50">
        <v>421.0</v>
      </c>
      <c r="C454" s="84">
        <f t="shared" si="9"/>
        <v>0.3709546287</v>
      </c>
      <c r="D454" s="79">
        <f t="shared" si="10"/>
        <v>1</v>
      </c>
      <c r="E454" s="84">
        <f t="shared" si="11"/>
        <v>0.9316230772</v>
      </c>
      <c r="F454" s="79" t="str">
        <f t="shared" si="12"/>
        <v>A4</v>
      </c>
      <c r="G454" s="52">
        <f t="shared" si="13"/>
        <v>0.5289648023</v>
      </c>
      <c r="H454" s="52">
        <f t="shared" si="14"/>
        <v>0</v>
      </c>
    </row>
    <row r="455">
      <c r="B455" s="50">
        <v>422.0</v>
      </c>
      <c r="C455" s="84">
        <f t="shared" si="9"/>
        <v>0.6892936387</v>
      </c>
      <c r="D455" s="79">
        <f t="shared" si="10"/>
        <v>2</v>
      </c>
      <c r="E455" s="84">
        <f t="shared" si="11"/>
        <v>0.03304993322</v>
      </c>
      <c r="F455" s="79" t="str">
        <f t="shared" si="12"/>
        <v>A1</v>
      </c>
      <c r="G455" s="52">
        <f t="shared" si="13"/>
        <v>0.7361525169</v>
      </c>
      <c r="H455" s="52">
        <f t="shared" si="14"/>
        <v>1</v>
      </c>
    </row>
    <row r="456">
      <c r="B456" s="50">
        <v>423.0</v>
      </c>
      <c r="C456" s="84">
        <f t="shared" si="9"/>
        <v>0.9058765906</v>
      </c>
      <c r="D456" s="79">
        <f t="shared" si="10"/>
        <v>4</v>
      </c>
      <c r="E456" s="84">
        <f t="shared" si="11"/>
        <v>0.8479807474</v>
      </c>
      <c r="F456" s="79" t="str">
        <f t="shared" si="12"/>
        <v>A4</v>
      </c>
      <c r="G456" s="52">
        <f t="shared" si="13"/>
        <v>0.3779199025</v>
      </c>
      <c r="H456" s="52">
        <f t="shared" si="14"/>
        <v>1</v>
      </c>
    </row>
    <row r="457">
      <c r="B457" s="50">
        <v>424.0</v>
      </c>
      <c r="C457" s="84">
        <f t="shared" si="9"/>
        <v>0.4730921047</v>
      </c>
      <c r="D457" s="79">
        <f t="shared" si="10"/>
        <v>2</v>
      </c>
      <c r="E457" s="84">
        <f t="shared" si="11"/>
        <v>0.5826021731</v>
      </c>
      <c r="F457" s="79" t="str">
        <f t="shared" si="12"/>
        <v>A3</v>
      </c>
      <c r="G457" s="52">
        <f t="shared" si="13"/>
        <v>0.6825330397</v>
      </c>
      <c r="H457" s="52">
        <f t="shared" si="14"/>
        <v>0</v>
      </c>
    </row>
    <row r="458">
      <c r="B458" s="50">
        <v>425.0</v>
      </c>
      <c r="C458" s="84">
        <f t="shared" si="9"/>
        <v>0.7381389415</v>
      </c>
      <c r="D458" s="79">
        <f t="shared" si="10"/>
        <v>3</v>
      </c>
      <c r="E458" s="84">
        <f t="shared" si="11"/>
        <v>0.9460387799</v>
      </c>
      <c r="F458" s="79" t="str">
        <f t="shared" si="12"/>
        <v>A4</v>
      </c>
      <c r="G458" s="52">
        <f t="shared" si="13"/>
        <v>0.6713282766</v>
      </c>
      <c r="H458" s="52">
        <f t="shared" si="14"/>
        <v>1</v>
      </c>
    </row>
    <row r="459">
      <c r="B459" s="50">
        <v>426.0</v>
      </c>
      <c r="C459" s="84">
        <f t="shared" si="9"/>
        <v>0.2543950629</v>
      </c>
      <c r="D459" s="79">
        <f t="shared" si="10"/>
        <v>1</v>
      </c>
      <c r="E459" s="84">
        <f t="shared" si="11"/>
        <v>0.33577751</v>
      </c>
      <c r="F459" s="79" t="str">
        <f t="shared" si="12"/>
        <v>A2</v>
      </c>
      <c r="G459" s="52">
        <f t="shared" si="13"/>
        <v>0.0476357188</v>
      </c>
      <c r="H459" s="52">
        <f t="shared" si="14"/>
        <v>1</v>
      </c>
    </row>
    <row r="460">
      <c r="B460" s="50">
        <v>427.0</v>
      </c>
      <c r="C460" s="84">
        <f t="shared" si="9"/>
        <v>0.9069704915</v>
      </c>
      <c r="D460" s="79">
        <f t="shared" si="10"/>
        <v>4</v>
      </c>
      <c r="E460" s="84">
        <f t="shared" si="11"/>
        <v>0.5361287781</v>
      </c>
      <c r="F460" s="79" t="str">
        <f t="shared" si="12"/>
        <v>A2</v>
      </c>
      <c r="G460" s="52">
        <f t="shared" si="13"/>
        <v>0.6840017101</v>
      </c>
      <c r="H460" s="52">
        <f t="shared" si="14"/>
        <v>0</v>
      </c>
    </row>
    <row r="461">
      <c r="B461" s="50">
        <v>428.0</v>
      </c>
      <c r="C461" s="84">
        <f t="shared" si="9"/>
        <v>0.548384474</v>
      </c>
      <c r="D461" s="79">
        <f t="shared" si="10"/>
        <v>2</v>
      </c>
      <c r="E461" s="84">
        <f t="shared" si="11"/>
        <v>0.7123000515</v>
      </c>
      <c r="F461" s="79" t="str">
        <f t="shared" si="12"/>
        <v>A3</v>
      </c>
      <c r="G461" s="52">
        <f t="shared" si="13"/>
        <v>0.9750637507</v>
      </c>
      <c r="H461" s="52">
        <f t="shared" si="14"/>
        <v>1</v>
      </c>
    </row>
    <row r="462">
      <c r="B462" s="50">
        <v>429.0</v>
      </c>
      <c r="C462" s="84">
        <f t="shared" si="9"/>
        <v>0.4625084074</v>
      </c>
      <c r="D462" s="79">
        <f t="shared" si="10"/>
        <v>2</v>
      </c>
      <c r="E462" s="84">
        <f t="shared" si="11"/>
        <v>0.6536588283</v>
      </c>
      <c r="F462" s="79" t="str">
        <f t="shared" si="12"/>
        <v>A3</v>
      </c>
      <c r="G462" s="52">
        <f t="shared" si="13"/>
        <v>0.6880649518</v>
      </c>
      <c r="H462" s="52">
        <f t="shared" si="14"/>
        <v>1</v>
      </c>
    </row>
    <row r="463">
      <c r="B463" s="50">
        <v>430.0</v>
      </c>
      <c r="C463" s="84">
        <f t="shared" si="9"/>
        <v>0.3597567322</v>
      </c>
      <c r="D463" s="79">
        <f t="shared" si="10"/>
        <v>1</v>
      </c>
      <c r="E463" s="84">
        <f t="shared" si="11"/>
        <v>0.1527669885</v>
      </c>
      <c r="F463" s="79" t="str">
        <f t="shared" si="12"/>
        <v>A1</v>
      </c>
      <c r="G463" s="52">
        <f t="shared" si="13"/>
        <v>0.9132414018</v>
      </c>
      <c r="H463" s="52">
        <f t="shared" si="14"/>
        <v>1</v>
      </c>
    </row>
    <row r="464">
      <c r="B464" s="50">
        <v>431.0</v>
      </c>
      <c r="C464" s="84">
        <f t="shared" si="9"/>
        <v>0.1747225567</v>
      </c>
      <c r="D464" s="79">
        <f t="shared" si="10"/>
        <v>1</v>
      </c>
      <c r="E464" s="84">
        <f t="shared" si="11"/>
        <v>0.8355646531</v>
      </c>
      <c r="F464" s="79" t="str">
        <f t="shared" si="12"/>
        <v>A4</v>
      </c>
      <c r="G464" s="52">
        <f t="shared" si="13"/>
        <v>0.3897875341</v>
      </c>
      <c r="H464" s="52">
        <f t="shared" si="14"/>
        <v>1</v>
      </c>
    </row>
    <row r="465">
      <c r="B465" s="50">
        <v>432.0</v>
      </c>
      <c r="C465" s="84">
        <f t="shared" si="9"/>
        <v>0.9487763672</v>
      </c>
      <c r="D465" s="79">
        <f t="shared" si="10"/>
        <v>4</v>
      </c>
      <c r="E465" s="84">
        <f t="shared" si="11"/>
        <v>0.218829319</v>
      </c>
      <c r="F465" s="79" t="str">
        <f t="shared" si="12"/>
        <v>A1</v>
      </c>
      <c r="G465" s="52">
        <f t="shared" si="13"/>
        <v>0.004422414826</v>
      </c>
      <c r="H465" s="52">
        <f t="shared" si="14"/>
        <v>0</v>
      </c>
    </row>
    <row r="466">
      <c r="B466" s="50">
        <v>433.0</v>
      </c>
      <c r="C466" s="84">
        <f t="shared" si="9"/>
        <v>0.7210113581</v>
      </c>
      <c r="D466" s="79">
        <f t="shared" si="10"/>
        <v>2</v>
      </c>
      <c r="E466" s="84">
        <f t="shared" si="11"/>
        <v>0.1313842216</v>
      </c>
      <c r="F466" s="79" t="str">
        <f t="shared" si="12"/>
        <v>A1</v>
      </c>
      <c r="G466" s="52">
        <f t="shared" si="13"/>
        <v>0.04088936762</v>
      </c>
      <c r="H466" s="52">
        <f t="shared" si="14"/>
        <v>0</v>
      </c>
    </row>
    <row r="467">
      <c r="B467" s="50">
        <v>434.0</v>
      </c>
      <c r="C467" s="84">
        <f t="shared" si="9"/>
        <v>0.4750081203</v>
      </c>
      <c r="D467" s="79">
        <f t="shared" si="10"/>
        <v>2</v>
      </c>
      <c r="E467" s="84">
        <f t="shared" si="11"/>
        <v>0.1828148419</v>
      </c>
      <c r="F467" s="79" t="str">
        <f t="shared" si="12"/>
        <v>A1</v>
      </c>
      <c r="G467" s="52">
        <f t="shared" si="13"/>
        <v>0.1655414622</v>
      </c>
      <c r="H467" s="52">
        <f t="shared" si="14"/>
        <v>0</v>
      </c>
    </row>
    <row r="468">
      <c r="B468" s="50">
        <v>435.0</v>
      </c>
      <c r="C468" s="84">
        <f t="shared" si="9"/>
        <v>0.8550314031</v>
      </c>
      <c r="D468" s="79">
        <f t="shared" si="10"/>
        <v>4</v>
      </c>
      <c r="E468" s="84">
        <f t="shared" si="11"/>
        <v>0.4465039637</v>
      </c>
      <c r="F468" s="79" t="str">
        <f t="shared" si="12"/>
        <v>A2</v>
      </c>
      <c r="G468" s="52">
        <f t="shared" si="13"/>
        <v>0.2811130259</v>
      </c>
      <c r="H468" s="52">
        <f t="shared" si="14"/>
        <v>0</v>
      </c>
    </row>
    <row r="469">
      <c r="B469" s="50">
        <v>436.0</v>
      </c>
      <c r="C469" s="84">
        <f t="shared" si="9"/>
        <v>0.3484859813</v>
      </c>
      <c r="D469" s="79">
        <f t="shared" si="10"/>
        <v>1</v>
      </c>
      <c r="E469" s="84">
        <f t="shared" si="11"/>
        <v>0.5741406237</v>
      </c>
      <c r="F469" s="79" t="str">
        <f t="shared" si="12"/>
        <v>A3</v>
      </c>
      <c r="G469" s="52">
        <f t="shared" si="13"/>
        <v>0.7129153723</v>
      </c>
      <c r="H469" s="52">
        <f t="shared" si="14"/>
        <v>0</v>
      </c>
    </row>
    <row r="470">
      <c r="B470" s="50">
        <v>437.0</v>
      </c>
      <c r="C470" s="84">
        <f t="shared" si="9"/>
        <v>0.3641831587</v>
      </c>
      <c r="D470" s="79">
        <f t="shared" si="10"/>
        <v>1</v>
      </c>
      <c r="E470" s="84">
        <f t="shared" si="11"/>
        <v>0.1983541179</v>
      </c>
      <c r="F470" s="79" t="str">
        <f t="shared" si="12"/>
        <v>A1</v>
      </c>
      <c r="G470" s="52">
        <f t="shared" si="13"/>
        <v>0.8085770682</v>
      </c>
      <c r="H470" s="52">
        <f t="shared" si="14"/>
        <v>1</v>
      </c>
    </row>
    <row r="471">
      <c r="B471" s="50">
        <v>438.0</v>
      </c>
      <c r="C471" s="84">
        <f t="shared" si="9"/>
        <v>0.5677434728</v>
      </c>
      <c r="D471" s="79">
        <f t="shared" si="10"/>
        <v>2</v>
      </c>
      <c r="E471" s="84">
        <f t="shared" si="11"/>
        <v>0.9532874105</v>
      </c>
      <c r="F471" s="79" t="str">
        <f t="shared" si="12"/>
        <v>A4</v>
      </c>
      <c r="G471" s="52">
        <f t="shared" si="13"/>
        <v>0.2431096168</v>
      </c>
      <c r="H471" s="52">
        <f t="shared" si="14"/>
        <v>1</v>
      </c>
    </row>
    <row r="472">
      <c r="B472" s="50">
        <v>439.0</v>
      </c>
      <c r="C472" s="84">
        <f t="shared" si="9"/>
        <v>0.9805850176</v>
      </c>
      <c r="D472" s="79">
        <f t="shared" si="10"/>
        <v>4</v>
      </c>
      <c r="E472" s="84">
        <f t="shared" si="11"/>
        <v>0.3935156369</v>
      </c>
      <c r="F472" s="79" t="str">
        <f t="shared" si="12"/>
        <v>A2</v>
      </c>
      <c r="G472" s="52">
        <f t="shared" si="13"/>
        <v>0.6995123639</v>
      </c>
      <c r="H472" s="52">
        <f t="shared" si="14"/>
        <v>0</v>
      </c>
    </row>
    <row r="473">
      <c r="B473" s="50">
        <v>440.0</v>
      </c>
      <c r="C473" s="84">
        <f t="shared" si="9"/>
        <v>0.8229270988</v>
      </c>
      <c r="D473" s="79">
        <f t="shared" si="10"/>
        <v>4</v>
      </c>
      <c r="E473" s="84">
        <f t="shared" si="11"/>
        <v>0.1343222937</v>
      </c>
      <c r="F473" s="79" t="str">
        <f t="shared" si="12"/>
        <v>A1</v>
      </c>
      <c r="G473" s="52">
        <f t="shared" si="13"/>
        <v>0.8370413755</v>
      </c>
      <c r="H473" s="52">
        <f t="shared" si="14"/>
        <v>1</v>
      </c>
    </row>
    <row r="474">
      <c r="B474" s="50">
        <v>441.0</v>
      </c>
      <c r="C474" s="84">
        <f t="shared" si="9"/>
        <v>0.7080249252</v>
      </c>
      <c r="D474" s="79">
        <f t="shared" si="10"/>
        <v>2</v>
      </c>
      <c r="E474" s="84">
        <f t="shared" si="11"/>
        <v>0.5550404497</v>
      </c>
      <c r="F474" s="79" t="str">
        <f t="shared" si="12"/>
        <v>A3</v>
      </c>
      <c r="G474" s="52">
        <f t="shared" si="13"/>
        <v>0.6221270924</v>
      </c>
      <c r="H474" s="52">
        <f t="shared" si="14"/>
        <v>1</v>
      </c>
    </row>
    <row r="475">
      <c r="B475" s="50">
        <v>442.0</v>
      </c>
      <c r="C475" s="84">
        <f t="shared" si="9"/>
        <v>0.3981551793</v>
      </c>
      <c r="D475" s="79">
        <f t="shared" si="10"/>
        <v>2</v>
      </c>
      <c r="E475" s="84">
        <f t="shared" si="11"/>
        <v>0.4444681396</v>
      </c>
      <c r="F475" s="79" t="str">
        <f t="shared" si="12"/>
        <v>A2</v>
      </c>
      <c r="G475" s="52">
        <f t="shared" si="13"/>
        <v>0.3365991661</v>
      </c>
      <c r="H475" s="52">
        <f t="shared" si="14"/>
        <v>1</v>
      </c>
    </row>
    <row r="476">
      <c r="B476" s="50">
        <v>443.0</v>
      </c>
      <c r="C476" s="84">
        <f t="shared" si="9"/>
        <v>0.1061029847</v>
      </c>
      <c r="D476" s="79">
        <f t="shared" si="10"/>
        <v>1</v>
      </c>
      <c r="E476" s="84">
        <f t="shared" si="11"/>
        <v>0.3480982177</v>
      </c>
      <c r="F476" s="79" t="str">
        <f t="shared" si="12"/>
        <v>A2</v>
      </c>
      <c r="G476" s="52">
        <f t="shared" si="13"/>
        <v>0.276371866</v>
      </c>
      <c r="H476" s="52">
        <f t="shared" si="14"/>
        <v>0</v>
      </c>
    </row>
    <row r="477">
      <c r="B477" s="50">
        <v>444.0</v>
      </c>
      <c r="C477" s="84">
        <f t="shared" si="9"/>
        <v>0.7064970052</v>
      </c>
      <c r="D477" s="79">
        <f t="shared" si="10"/>
        <v>2</v>
      </c>
      <c r="E477" s="84">
        <f t="shared" si="11"/>
        <v>0.7426600757</v>
      </c>
      <c r="F477" s="79" t="str">
        <f t="shared" si="12"/>
        <v>A3</v>
      </c>
      <c r="G477" s="52">
        <f t="shared" si="13"/>
        <v>0.363855253</v>
      </c>
      <c r="H477" s="52">
        <f t="shared" si="14"/>
        <v>0</v>
      </c>
    </row>
    <row r="478">
      <c r="B478" s="50">
        <v>445.0</v>
      </c>
      <c r="C478" s="84">
        <f t="shared" si="9"/>
        <v>0.9765143993</v>
      </c>
      <c r="D478" s="79">
        <f t="shared" si="10"/>
        <v>4</v>
      </c>
      <c r="E478" s="84">
        <f t="shared" si="11"/>
        <v>0.3747931625</v>
      </c>
      <c r="F478" s="79" t="str">
        <f t="shared" si="12"/>
        <v>A2</v>
      </c>
      <c r="G478" s="52">
        <f t="shared" si="13"/>
        <v>0.3112257108</v>
      </c>
      <c r="H478" s="52">
        <f t="shared" si="14"/>
        <v>0</v>
      </c>
    </row>
    <row r="479">
      <c r="B479" s="50">
        <v>446.0</v>
      </c>
      <c r="C479" s="84">
        <f t="shared" si="9"/>
        <v>0.7476927898</v>
      </c>
      <c r="D479" s="79">
        <f t="shared" si="10"/>
        <v>3</v>
      </c>
      <c r="E479" s="84">
        <f t="shared" si="11"/>
        <v>0.4951592897</v>
      </c>
      <c r="F479" s="79" t="str">
        <f t="shared" si="12"/>
        <v>A2</v>
      </c>
      <c r="G479" s="52">
        <f t="shared" si="13"/>
        <v>0.1515853776</v>
      </c>
      <c r="H479" s="52">
        <f t="shared" si="14"/>
        <v>0</v>
      </c>
    </row>
    <row r="480">
      <c r="B480" s="50">
        <v>447.0</v>
      </c>
      <c r="C480" s="84">
        <f t="shared" si="9"/>
        <v>0.1222408181</v>
      </c>
      <c r="D480" s="79">
        <f t="shared" si="10"/>
        <v>1</v>
      </c>
      <c r="E480" s="84">
        <f t="shared" si="11"/>
        <v>0.9952136651</v>
      </c>
      <c r="F480" s="79" t="str">
        <f t="shared" si="12"/>
        <v>A4</v>
      </c>
      <c r="G480" s="52">
        <f t="shared" si="13"/>
        <v>0.345867518</v>
      </c>
      <c r="H480" s="52">
        <f t="shared" si="14"/>
        <v>0</v>
      </c>
    </row>
    <row r="481">
      <c r="B481" s="50">
        <v>448.0</v>
      </c>
      <c r="C481" s="84">
        <f t="shared" si="9"/>
        <v>0.5853943927</v>
      </c>
      <c r="D481" s="79">
        <f t="shared" si="10"/>
        <v>2</v>
      </c>
      <c r="E481" s="84">
        <f t="shared" si="11"/>
        <v>0.4799946699</v>
      </c>
      <c r="F481" s="79" t="str">
        <f t="shared" si="12"/>
        <v>A2</v>
      </c>
      <c r="G481" s="52">
        <f t="shared" si="13"/>
        <v>0.9476786693</v>
      </c>
      <c r="H481" s="52">
        <f t="shared" si="14"/>
        <v>0</v>
      </c>
    </row>
    <row r="482">
      <c r="B482" s="50">
        <v>449.0</v>
      </c>
      <c r="C482" s="84">
        <f t="shared" si="9"/>
        <v>0.5985144141</v>
      </c>
      <c r="D482" s="79">
        <f t="shared" si="10"/>
        <v>2</v>
      </c>
      <c r="E482" s="84">
        <f t="shared" si="11"/>
        <v>0.4441801342</v>
      </c>
      <c r="F482" s="79" t="str">
        <f t="shared" si="12"/>
        <v>A2</v>
      </c>
      <c r="G482" s="52">
        <f t="shared" si="13"/>
        <v>0.875932825</v>
      </c>
      <c r="H482" s="52">
        <f t="shared" si="14"/>
        <v>1</v>
      </c>
    </row>
    <row r="483">
      <c r="B483" s="50">
        <v>450.0</v>
      </c>
      <c r="C483" s="84">
        <f t="shared" si="9"/>
        <v>0.617789146</v>
      </c>
      <c r="D483" s="79">
        <f t="shared" si="10"/>
        <v>2</v>
      </c>
      <c r="E483" s="84">
        <f t="shared" si="11"/>
        <v>0.7462831699</v>
      </c>
      <c r="F483" s="79" t="str">
        <f t="shared" si="12"/>
        <v>A3</v>
      </c>
      <c r="G483" s="52">
        <f t="shared" si="13"/>
        <v>0.3906207067</v>
      </c>
      <c r="H483" s="52">
        <f t="shared" si="14"/>
        <v>1</v>
      </c>
    </row>
    <row r="484">
      <c r="B484" s="50">
        <v>451.0</v>
      </c>
      <c r="C484" s="84">
        <f t="shared" si="9"/>
        <v>0.2981140577</v>
      </c>
      <c r="D484" s="79">
        <f t="shared" si="10"/>
        <v>1</v>
      </c>
      <c r="E484" s="84">
        <f t="shared" si="11"/>
        <v>0.1675644542</v>
      </c>
      <c r="F484" s="79" t="str">
        <f t="shared" si="12"/>
        <v>A1</v>
      </c>
      <c r="G484" s="52">
        <f t="shared" si="13"/>
        <v>0.05930092743</v>
      </c>
      <c r="H484" s="52">
        <f t="shared" si="14"/>
        <v>0</v>
      </c>
    </row>
    <row r="485">
      <c r="B485" s="50">
        <v>452.0</v>
      </c>
      <c r="C485" s="84">
        <f t="shared" si="9"/>
        <v>0.5616057757</v>
      </c>
      <c r="D485" s="79">
        <f t="shared" si="10"/>
        <v>2</v>
      </c>
      <c r="E485" s="84">
        <f t="shared" si="11"/>
        <v>0.450469154</v>
      </c>
      <c r="F485" s="79" t="str">
        <f t="shared" si="12"/>
        <v>A2</v>
      </c>
      <c r="G485" s="52">
        <f t="shared" si="13"/>
        <v>0.5522032035</v>
      </c>
      <c r="H485" s="52">
        <f t="shared" si="14"/>
        <v>0</v>
      </c>
    </row>
    <row r="486">
      <c r="B486" s="50">
        <v>453.0</v>
      </c>
      <c r="C486" s="84">
        <f t="shared" si="9"/>
        <v>0.1692903964</v>
      </c>
      <c r="D486" s="79">
        <f t="shared" si="10"/>
        <v>1</v>
      </c>
      <c r="E486" s="84">
        <f t="shared" si="11"/>
        <v>0.6174113598</v>
      </c>
      <c r="F486" s="79" t="str">
        <f t="shared" si="12"/>
        <v>A3</v>
      </c>
      <c r="G486" s="52">
        <f t="shared" si="13"/>
        <v>0.1289589031</v>
      </c>
      <c r="H486" s="52">
        <f t="shared" si="14"/>
        <v>1</v>
      </c>
    </row>
    <row r="487">
      <c r="B487" s="50">
        <v>454.0</v>
      </c>
      <c r="C487" s="84">
        <f t="shared" si="9"/>
        <v>0.6114525167</v>
      </c>
      <c r="D487" s="79">
        <f t="shared" si="10"/>
        <v>2</v>
      </c>
      <c r="E487" s="84">
        <f t="shared" si="11"/>
        <v>0.6184844007</v>
      </c>
      <c r="F487" s="79" t="str">
        <f t="shared" si="12"/>
        <v>A3</v>
      </c>
      <c r="G487" s="52">
        <f t="shared" si="13"/>
        <v>0.3587076621</v>
      </c>
      <c r="H487" s="52">
        <f t="shared" si="14"/>
        <v>0</v>
      </c>
    </row>
    <row r="488">
      <c r="B488" s="50">
        <v>455.0</v>
      </c>
      <c r="C488" s="84">
        <f t="shared" si="9"/>
        <v>0.6619693629</v>
      </c>
      <c r="D488" s="79">
        <f t="shared" si="10"/>
        <v>2</v>
      </c>
      <c r="E488" s="84">
        <f t="shared" si="11"/>
        <v>0.593469358</v>
      </c>
      <c r="F488" s="79" t="str">
        <f t="shared" si="12"/>
        <v>A3</v>
      </c>
      <c r="G488" s="52">
        <f t="shared" si="13"/>
        <v>0.4080165061</v>
      </c>
      <c r="H488" s="52">
        <f t="shared" si="14"/>
        <v>0</v>
      </c>
    </row>
    <row r="489">
      <c r="B489" s="50">
        <v>456.0</v>
      </c>
      <c r="C489" s="84">
        <f t="shared" si="9"/>
        <v>0.6790824496</v>
      </c>
      <c r="D489" s="79">
        <f t="shared" si="10"/>
        <v>2</v>
      </c>
      <c r="E489" s="84">
        <f t="shared" si="11"/>
        <v>0.8081411493</v>
      </c>
      <c r="F489" s="79" t="str">
        <f t="shared" si="12"/>
        <v>A4</v>
      </c>
      <c r="G489" s="52">
        <f t="shared" si="13"/>
        <v>0.4629137848</v>
      </c>
      <c r="H489" s="52">
        <f t="shared" si="14"/>
        <v>0</v>
      </c>
    </row>
    <row r="490">
      <c r="B490" s="50">
        <v>457.0</v>
      </c>
      <c r="C490" s="84">
        <f t="shared" si="9"/>
        <v>0.6495433109</v>
      </c>
      <c r="D490" s="79">
        <f t="shared" si="10"/>
        <v>2</v>
      </c>
      <c r="E490" s="84">
        <f t="shared" si="11"/>
        <v>0.175331531</v>
      </c>
      <c r="F490" s="79" t="str">
        <f t="shared" si="12"/>
        <v>A1</v>
      </c>
      <c r="G490" s="52">
        <f t="shared" si="13"/>
        <v>0.2415950672</v>
      </c>
      <c r="H490" s="52">
        <f t="shared" si="14"/>
        <v>0</v>
      </c>
    </row>
    <row r="491">
      <c r="B491" s="50">
        <v>458.0</v>
      </c>
      <c r="C491" s="84">
        <f t="shared" si="9"/>
        <v>0.2935318144</v>
      </c>
      <c r="D491" s="79">
        <f t="shared" si="10"/>
        <v>1</v>
      </c>
      <c r="E491" s="84">
        <f t="shared" si="11"/>
        <v>0.9652436921</v>
      </c>
      <c r="F491" s="79" t="str">
        <f t="shared" si="12"/>
        <v>A4</v>
      </c>
      <c r="G491" s="52">
        <f t="shared" si="13"/>
        <v>0.8044028013</v>
      </c>
      <c r="H491" s="52">
        <f t="shared" si="14"/>
        <v>0</v>
      </c>
    </row>
    <row r="492">
      <c r="B492" s="50">
        <v>459.0</v>
      </c>
      <c r="C492" s="84">
        <f t="shared" si="9"/>
        <v>0.5453508201</v>
      </c>
      <c r="D492" s="79">
        <f t="shared" si="10"/>
        <v>2</v>
      </c>
      <c r="E492" s="84">
        <f t="shared" si="11"/>
        <v>0.8825141654</v>
      </c>
      <c r="F492" s="79" t="str">
        <f t="shared" si="12"/>
        <v>A4</v>
      </c>
      <c r="G492" s="52">
        <f t="shared" si="13"/>
        <v>0.2029049948</v>
      </c>
      <c r="H492" s="52">
        <f t="shared" si="14"/>
        <v>1</v>
      </c>
    </row>
    <row r="493">
      <c r="B493" s="50">
        <v>460.0</v>
      </c>
      <c r="C493" s="84">
        <f t="shared" si="9"/>
        <v>0.06426237337</v>
      </c>
      <c r="D493" s="79">
        <f t="shared" si="10"/>
        <v>1</v>
      </c>
      <c r="E493" s="84">
        <f t="shared" si="11"/>
        <v>0.4535674914</v>
      </c>
      <c r="F493" s="79" t="str">
        <f t="shared" si="12"/>
        <v>A2</v>
      </c>
      <c r="G493" s="52">
        <f t="shared" si="13"/>
        <v>0.600893255</v>
      </c>
      <c r="H493" s="52">
        <f t="shared" si="14"/>
        <v>0</v>
      </c>
    </row>
    <row r="494">
      <c r="B494" s="50">
        <v>461.0</v>
      </c>
      <c r="C494" s="84">
        <f t="shared" si="9"/>
        <v>0.2938098075</v>
      </c>
      <c r="D494" s="79">
        <f t="shared" si="10"/>
        <v>1</v>
      </c>
      <c r="E494" s="84">
        <f t="shared" si="11"/>
        <v>0.6609114714</v>
      </c>
      <c r="F494" s="79" t="str">
        <f t="shared" si="12"/>
        <v>A3</v>
      </c>
      <c r="G494" s="52">
        <f t="shared" si="13"/>
        <v>0.4703043172</v>
      </c>
      <c r="H494" s="52">
        <f t="shared" si="14"/>
        <v>1</v>
      </c>
    </row>
    <row r="495">
      <c r="B495" s="50">
        <v>462.0</v>
      </c>
      <c r="C495" s="84">
        <f t="shared" si="9"/>
        <v>0.3147193993</v>
      </c>
      <c r="D495" s="79">
        <f t="shared" si="10"/>
        <v>1</v>
      </c>
      <c r="E495" s="84">
        <f t="shared" si="11"/>
        <v>0.5947708533</v>
      </c>
      <c r="F495" s="79" t="str">
        <f t="shared" si="12"/>
        <v>A3</v>
      </c>
      <c r="G495" s="52">
        <f t="shared" si="13"/>
        <v>0.2230226129</v>
      </c>
      <c r="H495" s="52">
        <f t="shared" si="14"/>
        <v>0</v>
      </c>
    </row>
    <row r="496">
      <c r="B496" s="50">
        <v>463.0</v>
      </c>
      <c r="C496" s="84">
        <f t="shared" si="9"/>
        <v>0.488179463</v>
      </c>
      <c r="D496" s="79">
        <f t="shared" si="10"/>
        <v>2</v>
      </c>
      <c r="E496" s="84">
        <f t="shared" si="11"/>
        <v>0.8077235598</v>
      </c>
      <c r="F496" s="79" t="str">
        <f t="shared" si="12"/>
        <v>A4</v>
      </c>
      <c r="G496" s="52">
        <f t="shared" si="13"/>
        <v>0.5555669209</v>
      </c>
      <c r="H496" s="52">
        <f t="shared" si="14"/>
        <v>0</v>
      </c>
    </row>
    <row r="497">
      <c r="B497" s="50">
        <v>464.0</v>
      </c>
      <c r="C497" s="84">
        <f t="shared" si="9"/>
        <v>0.9004744968</v>
      </c>
      <c r="D497" s="79">
        <f t="shared" si="10"/>
        <v>4</v>
      </c>
      <c r="E497" s="84">
        <f t="shared" si="11"/>
        <v>0.9593517255</v>
      </c>
      <c r="F497" s="79" t="str">
        <f t="shared" si="12"/>
        <v>A4</v>
      </c>
      <c r="G497" s="52">
        <f t="shared" si="13"/>
        <v>0.7614515579</v>
      </c>
      <c r="H497" s="52">
        <f t="shared" si="14"/>
        <v>1</v>
      </c>
    </row>
    <row r="498">
      <c r="B498" s="50">
        <v>465.0</v>
      </c>
      <c r="C498" s="84">
        <f t="shared" si="9"/>
        <v>0.8752768319</v>
      </c>
      <c r="D498" s="79">
        <f t="shared" si="10"/>
        <v>4</v>
      </c>
      <c r="E498" s="84">
        <f t="shared" si="11"/>
        <v>0.9008633154</v>
      </c>
      <c r="F498" s="79" t="str">
        <f t="shared" si="12"/>
        <v>A4</v>
      </c>
      <c r="G498" s="52">
        <f t="shared" si="13"/>
        <v>0.5411773501</v>
      </c>
      <c r="H498" s="52">
        <f t="shared" si="14"/>
        <v>1</v>
      </c>
    </row>
    <row r="499">
      <c r="B499" s="50">
        <v>466.0</v>
      </c>
      <c r="C499" s="84">
        <f t="shared" si="9"/>
        <v>0.4798641555</v>
      </c>
      <c r="D499" s="79">
        <f t="shared" si="10"/>
        <v>2</v>
      </c>
      <c r="E499" s="84">
        <f t="shared" si="11"/>
        <v>0.8119524202</v>
      </c>
      <c r="F499" s="79" t="str">
        <f t="shared" si="12"/>
        <v>A4</v>
      </c>
      <c r="G499" s="52">
        <f t="shared" si="13"/>
        <v>0.3689300677</v>
      </c>
      <c r="H499" s="52">
        <f t="shared" si="14"/>
        <v>1</v>
      </c>
    </row>
    <row r="500">
      <c r="B500" s="50">
        <v>467.0</v>
      </c>
      <c r="C500" s="84">
        <f t="shared" si="9"/>
        <v>0.7304844565</v>
      </c>
      <c r="D500" s="79">
        <f t="shared" si="10"/>
        <v>2</v>
      </c>
      <c r="E500" s="84">
        <f t="shared" si="11"/>
        <v>0.0338207898</v>
      </c>
      <c r="F500" s="79" t="str">
        <f t="shared" si="12"/>
        <v>A1</v>
      </c>
      <c r="G500" s="52">
        <f t="shared" si="13"/>
        <v>0.5595314886</v>
      </c>
      <c r="H500" s="52">
        <f t="shared" si="14"/>
        <v>0</v>
      </c>
    </row>
    <row r="501">
      <c r="B501" s="50">
        <v>468.0</v>
      </c>
      <c r="C501" s="84">
        <f t="shared" si="9"/>
        <v>0.829395439</v>
      </c>
      <c r="D501" s="79">
        <f t="shared" si="10"/>
        <v>4</v>
      </c>
      <c r="E501" s="84">
        <f t="shared" si="11"/>
        <v>0.319777743</v>
      </c>
      <c r="F501" s="79" t="str">
        <f t="shared" si="12"/>
        <v>A2</v>
      </c>
      <c r="G501" s="52">
        <f t="shared" si="13"/>
        <v>0.9996562137</v>
      </c>
      <c r="H501" s="52">
        <f t="shared" si="14"/>
        <v>1</v>
      </c>
    </row>
    <row r="502">
      <c r="B502" s="50">
        <v>469.0</v>
      </c>
      <c r="C502" s="84">
        <f t="shared" si="9"/>
        <v>0.005502957051</v>
      </c>
      <c r="D502" s="79">
        <f t="shared" si="10"/>
        <v>1</v>
      </c>
      <c r="E502" s="84">
        <f t="shared" si="11"/>
        <v>0.2169500119</v>
      </c>
      <c r="F502" s="79" t="str">
        <f t="shared" si="12"/>
        <v>A1</v>
      </c>
      <c r="G502" s="52">
        <f t="shared" si="13"/>
        <v>0.5259017283</v>
      </c>
      <c r="H502" s="52">
        <f t="shared" si="14"/>
        <v>1</v>
      </c>
    </row>
    <row r="503">
      <c r="B503" s="50">
        <v>470.0</v>
      </c>
      <c r="C503" s="84">
        <f t="shared" si="9"/>
        <v>0.7429249642</v>
      </c>
      <c r="D503" s="79">
        <f t="shared" si="10"/>
        <v>3</v>
      </c>
      <c r="E503" s="84">
        <f t="shared" si="11"/>
        <v>0.495887781</v>
      </c>
      <c r="F503" s="79" t="str">
        <f t="shared" si="12"/>
        <v>A2</v>
      </c>
      <c r="G503" s="52">
        <f t="shared" si="13"/>
        <v>0.6506384277</v>
      </c>
      <c r="H503" s="52">
        <f t="shared" si="14"/>
        <v>1</v>
      </c>
    </row>
    <row r="504">
      <c r="B504" s="50">
        <v>471.0</v>
      </c>
      <c r="C504" s="84">
        <f t="shared" si="9"/>
        <v>0.2010952486</v>
      </c>
      <c r="D504" s="79">
        <f t="shared" si="10"/>
        <v>1</v>
      </c>
      <c r="E504" s="84">
        <f t="shared" si="11"/>
        <v>0.1882122271</v>
      </c>
      <c r="F504" s="79" t="str">
        <f t="shared" si="12"/>
        <v>A1</v>
      </c>
      <c r="G504" s="52">
        <f t="shared" si="13"/>
        <v>0.6794955323</v>
      </c>
      <c r="H504" s="52">
        <f t="shared" si="14"/>
        <v>1</v>
      </c>
    </row>
    <row r="505">
      <c r="B505" s="50">
        <v>472.0</v>
      </c>
      <c r="C505" s="84">
        <f t="shared" si="9"/>
        <v>0.7526116674</v>
      </c>
      <c r="D505" s="79">
        <f t="shared" si="10"/>
        <v>3</v>
      </c>
      <c r="E505" s="84">
        <f t="shared" si="11"/>
        <v>0.06203587021</v>
      </c>
      <c r="F505" s="79" t="str">
        <f t="shared" si="12"/>
        <v>A1</v>
      </c>
      <c r="G505" s="52">
        <f t="shared" si="13"/>
        <v>0.889722928</v>
      </c>
      <c r="H505" s="52">
        <f t="shared" si="14"/>
        <v>1</v>
      </c>
    </row>
    <row r="506">
      <c r="B506" s="50">
        <v>473.0</v>
      </c>
      <c r="C506" s="84">
        <f t="shared" si="9"/>
        <v>0.7352343588</v>
      </c>
      <c r="D506" s="79">
        <f t="shared" si="10"/>
        <v>3</v>
      </c>
      <c r="E506" s="84">
        <f t="shared" si="11"/>
        <v>0.2807552485</v>
      </c>
      <c r="F506" s="79" t="str">
        <f t="shared" si="12"/>
        <v>A1</v>
      </c>
      <c r="G506" s="52">
        <f t="shared" si="13"/>
        <v>0.5555880592</v>
      </c>
      <c r="H506" s="52">
        <f t="shared" si="14"/>
        <v>1</v>
      </c>
    </row>
    <row r="507">
      <c r="B507" s="50">
        <v>474.0</v>
      </c>
      <c r="C507" s="84">
        <f t="shared" si="9"/>
        <v>0.3189029592</v>
      </c>
      <c r="D507" s="79">
        <f t="shared" si="10"/>
        <v>1</v>
      </c>
      <c r="E507" s="84">
        <f t="shared" si="11"/>
        <v>0.9990546441</v>
      </c>
      <c r="F507" s="79" t="str">
        <f t="shared" si="12"/>
        <v>A4</v>
      </c>
      <c r="G507" s="52">
        <f t="shared" si="13"/>
        <v>0.4154767993</v>
      </c>
      <c r="H507" s="52">
        <f t="shared" si="14"/>
        <v>1</v>
      </c>
    </row>
    <row r="508">
      <c r="B508" s="50">
        <v>475.0</v>
      </c>
      <c r="C508" s="84">
        <f t="shared" si="9"/>
        <v>0.2544231366</v>
      </c>
      <c r="D508" s="79">
        <f t="shared" si="10"/>
        <v>1</v>
      </c>
      <c r="E508" s="84">
        <f t="shared" si="11"/>
        <v>0.5746539824</v>
      </c>
      <c r="F508" s="79" t="str">
        <f t="shared" si="12"/>
        <v>A3</v>
      </c>
      <c r="G508" s="52">
        <f t="shared" si="13"/>
        <v>0.8223681075</v>
      </c>
      <c r="H508" s="52">
        <f t="shared" si="14"/>
        <v>0</v>
      </c>
    </row>
    <row r="509">
      <c r="B509" s="50">
        <v>476.0</v>
      </c>
      <c r="C509" s="84">
        <f t="shared" si="9"/>
        <v>0.2924731468</v>
      </c>
      <c r="D509" s="79">
        <f t="shared" si="10"/>
        <v>1</v>
      </c>
      <c r="E509" s="84">
        <f t="shared" si="11"/>
        <v>0.1051799826</v>
      </c>
      <c r="F509" s="79" t="str">
        <f t="shared" si="12"/>
        <v>A1</v>
      </c>
      <c r="G509" s="52">
        <f t="shared" si="13"/>
        <v>0.79635888</v>
      </c>
      <c r="H509" s="52">
        <f t="shared" si="14"/>
        <v>1</v>
      </c>
    </row>
    <row r="510">
      <c r="B510" s="50">
        <v>477.0</v>
      </c>
      <c r="C510" s="84">
        <f t="shared" si="9"/>
        <v>0.1664482504</v>
      </c>
      <c r="D510" s="79">
        <f t="shared" si="10"/>
        <v>1</v>
      </c>
      <c r="E510" s="84">
        <f t="shared" si="11"/>
        <v>0.6721247203</v>
      </c>
      <c r="F510" s="79" t="str">
        <f t="shared" si="12"/>
        <v>A3</v>
      </c>
      <c r="G510" s="52">
        <f t="shared" si="13"/>
        <v>0.3877430544</v>
      </c>
      <c r="H510" s="52">
        <f t="shared" si="14"/>
        <v>1</v>
      </c>
    </row>
    <row r="511">
      <c r="B511" s="50">
        <v>478.0</v>
      </c>
      <c r="C511" s="84">
        <f t="shared" si="9"/>
        <v>0.7173482783</v>
      </c>
      <c r="D511" s="79">
        <f t="shared" si="10"/>
        <v>2</v>
      </c>
      <c r="E511" s="84">
        <f t="shared" si="11"/>
        <v>0.3309032357</v>
      </c>
      <c r="F511" s="79" t="str">
        <f t="shared" si="12"/>
        <v>A2</v>
      </c>
      <c r="G511" s="52">
        <f t="shared" si="13"/>
        <v>0.8698194768</v>
      </c>
      <c r="H511" s="52">
        <f t="shared" si="14"/>
        <v>0</v>
      </c>
    </row>
    <row r="512">
      <c r="B512" s="50">
        <v>479.0</v>
      </c>
      <c r="C512" s="84">
        <f t="shared" si="9"/>
        <v>0.4035323976</v>
      </c>
      <c r="D512" s="79">
        <f t="shared" si="10"/>
        <v>2</v>
      </c>
      <c r="E512" s="84">
        <f t="shared" si="11"/>
        <v>0.8891280231</v>
      </c>
      <c r="F512" s="79" t="str">
        <f t="shared" si="12"/>
        <v>A4</v>
      </c>
      <c r="G512" s="52">
        <f t="shared" si="13"/>
        <v>0.1859763934</v>
      </c>
      <c r="H512" s="52">
        <f t="shared" si="14"/>
        <v>1</v>
      </c>
    </row>
    <row r="513">
      <c r="B513" s="50">
        <v>480.0</v>
      </c>
      <c r="C513" s="84">
        <f t="shared" si="9"/>
        <v>0.3638064771</v>
      </c>
      <c r="D513" s="79">
        <f t="shared" si="10"/>
        <v>1</v>
      </c>
      <c r="E513" s="84">
        <f t="shared" si="11"/>
        <v>0.5078377556</v>
      </c>
      <c r="F513" s="79" t="str">
        <f t="shared" si="12"/>
        <v>A2</v>
      </c>
      <c r="G513" s="52">
        <f t="shared" si="13"/>
        <v>0.6135330397</v>
      </c>
      <c r="H513" s="52">
        <f t="shared" si="14"/>
        <v>0</v>
      </c>
    </row>
    <row r="514">
      <c r="B514" s="50">
        <v>481.0</v>
      </c>
      <c r="C514" s="84">
        <f t="shared" si="9"/>
        <v>0.505952529</v>
      </c>
      <c r="D514" s="79">
        <f t="shared" si="10"/>
        <v>2</v>
      </c>
      <c r="E514" s="84">
        <f t="shared" si="11"/>
        <v>0.964185425</v>
      </c>
      <c r="F514" s="79" t="str">
        <f t="shared" si="12"/>
        <v>A4</v>
      </c>
      <c r="G514" s="52">
        <f t="shared" si="13"/>
        <v>0.66687341</v>
      </c>
      <c r="H514" s="52">
        <f t="shared" si="14"/>
        <v>1</v>
      </c>
    </row>
    <row r="515">
      <c r="B515" s="50">
        <v>482.0</v>
      </c>
      <c r="C515" s="84">
        <f t="shared" si="9"/>
        <v>0.52254519</v>
      </c>
      <c r="D515" s="79">
        <f t="shared" si="10"/>
        <v>2</v>
      </c>
      <c r="E515" s="84">
        <f t="shared" si="11"/>
        <v>0.6716858742</v>
      </c>
      <c r="F515" s="79" t="str">
        <f t="shared" si="12"/>
        <v>A3</v>
      </c>
      <c r="G515" s="52">
        <f t="shared" si="13"/>
        <v>0.5263890772</v>
      </c>
      <c r="H515" s="52">
        <f t="shared" si="14"/>
        <v>1</v>
      </c>
    </row>
    <row r="516">
      <c r="B516" s="50">
        <v>483.0</v>
      </c>
      <c r="C516" s="84">
        <f t="shared" si="9"/>
        <v>0.9510202339</v>
      </c>
      <c r="D516" s="79">
        <f t="shared" si="10"/>
        <v>4</v>
      </c>
      <c r="E516" s="84">
        <f t="shared" si="11"/>
        <v>0.01327617903</v>
      </c>
      <c r="F516" s="79" t="str">
        <f t="shared" si="12"/>
        <v>A1</v>
      </c>
      <c r="G516" s="52">
        <f t="shared" si="13"/>
        <v>0.7596089887</v>
      </c>
      <c r="H516" s="52">
        <f t="shared" si="14"/>
        <v>1</v>
      </c>
    </row>
    <row r="517">
      <c r="B517" s="50">
        <v>484.0</v>
      </c>
      <c r="C517" s="84">
        <f t="shared" si="9"/>
        <v>0.4066897205</v>
      </c>
      <c r="D517" s="79">
        <f t="shared" si="10"/>
        <v>2</v>
      </c>
      <c r="E517" s="84">
        <f t="shared" si="11"/>
        <v>0.9068280912</v>
      </c>
      <c r="F517" s="79" t="str">
        <f t="shared" si="12"/>
        <v>A4</v>
      </c>
      <c r="G517" s="52">
        <f t="shared" si="13"/>
        <v>0.6497814735</v>
      </c>
      <c r="H517" s="52">
        <f t="shared" si="14"/>
        <v>1</v>
      </c>
    </row>
    <row r="518">
      <c r="B518" s="50">
        <v>485.0</v>
      </c>
      <c r="C518" s="84">
        <f t="shared" si="9"/>
        <v>0.8473148137</v>
      </c>
      <c r="D518" s="79">
        <f t="shared" si="10"/>
        <v>4</v>
      </c>
      <c r="E518" s="84">
        <f t="shared" si="11"/>
        <v>0.07679467012</v>
      </c>
      <c r="F518" s="79" t="str">
        <f t="shared" si="12"/>
        <v>A1</v>
      </c>
      <c r="G518" s="52">
        <f t="shared" si="13"/>
        <v>0.700651076</v>
      </c>
      <c r="H518" s="52">
        <f t="shared" si="14"/>
        <v>1</v>
      </c>
    </row>
    <row r="519">
      <c r="B519" s="50">
        <v>486.0</v>
      </c>
      <c r="C519" s="84">
        <f t="shared" si="9"/>
        <v>0.1722371996</v>
      </c>
      <c r="D519" s="79">
        <f t="shared" si="10"/>
        <v>1</v>
      </c>
      <c r="E519" s="84">
        <f t="shared" si="11"/>
        <v>0.2515867598</v>
      </c>
      <c r="F519" s="79" t="str">
        <f t="shared" si="12"/>
        <v>A1</v>
      </c>
      <c r="G519" s="52">
        <f t="shared" si="13"/>
        <v>0.6219015242</v>
      </c>
      <c r="H519" s="52">
        <f t="shared" si="14"/>
        <v>1</v>
      </c>
    </row>
    <row r="520">
      <c r="B520" s="50">
        <v>487.0</v>
      </c>
      <c r="C520" s="84">
        <f t="shared" si="9"/>
        <v>0.7287959763</v>
      </c>
      <c r="D520" s="79">
        <f t="shared" si="10"/>
        <v>2</v>
      </c>
      <c r="E520" s="84">
        <f t="shared" si="11"/>
        <v>0.3328095759</v>
      </c>
      <c r="F520" s="79" t="str">
        <f t="shared" si="12"/>
        <v>A2</v>
      </c>
      <c r="G520" s="52">
        <f t="shared" si="13"/>
        <v>0.7851428592</v>
      </c>
      <c r="H520" s="52">
        <f t="shared" si="14"/>
        <v>1</v>
      </c>
    </row>
    <row r="521">
      <c r="B521" s="50">
        <v>488.0</v>
      </c>
      <c r="C521" s="84">
        <f t="shared" si="9"/>
        <v>0.8353724765</v>
      </c>
      <c r="D521" s="79">
        <f t="shared" si="10"/>
        <v>4</v>
      </c>
      <c r="E521" s="84">
        <f t="shared" si="11"/>
        <v>0.01622381362</v>
      </c>
      <c r="F521" s="79" t="str">
        <f t="shared" si="12"/>
        <v>A1</v>
      </c>
      <c r="G521" s="52">
        <f t="shared" si="13"/>
        <v>0.4690381124</v>
      </c>
      <c r="H521" s="52">
        <f t="shared" si="14"/>
        <v>1</v>
      </c>
    </row>
    <row r="522">
      <c r="B522" s="50">
        <v>489.0</v>
      </c>
      <c r="C522" s="84">
        <f t="shared" si="9"/>
        <v>0.9805903097</v>
      </c>
      <c r="D522" s="79">
        <f t="shared" si="10"/>
        <v>4</v>
      </c>
      <c r="E522" s="84">
        <f t="shared" si="11"/>
        <v>0.7154659409</v>
      </c>
      <c r="F522" s="79" t="str">
        <f t="shared" si="12"/>
        <v>A3</v>
      </c>
      <c r="G522" s="52">
        <f t="shared" si="13"/>
        <v>0.711264762</v>
      </c>
      <c r="H522" s="52">
        <f t="shared" si="14"/>
        <v>0</v>
      </c>
    </row>
    <row r="523">
      <c r="B523" s="50">
        <v>490.0</v>
      </c>
      <c r="C523" s="84">
        <f t="shared" si="9"/>
        <v>0.8197613147</v>
      </c>
      <c r="D523" s="79">
        <f t="shared" si="10"/>
        <v>4</v>
      </c>
      <c r="E523" s="84">
        <f t="shared" si="11"/>
        <v>0.02572451886</v>
      </c>
      <c r="F523" s="79" t="str">
        <f t="shared" si="12"/>
        <v>A1</v>
      </c>
      <c r="G523" s="52">
        <f t="shared" si="13"/>
        <v>0.9063281873</v>
      </c>
      <c r="H523" s="52">
        <f t="shared" si="14"/>
        <v>1</v>
      </c>
    </row>
    <row r="524">
      <c r="B524" s="50">
        <v>491.0</v>
      </c>
      <c r="C524" s="84">
        <f t="shared" si="9"/>
        <v>0.1236697222</v>
      </c>
      <c r="D524" s="79">
        <f t="shared" si="10"/>
        <v>1</v>
      </c>
      <c r="E524" s="84">
        <f t="shared" si="11"/>
        <v>0.05663260669</v>
      </c>
      <c r="F524" s="79" t="str">
        <f t="shared" si="12"/>
        <v>A1</v>
      </c>
      <c r="G524" s="52">
        <f t="shared" si="13"/>
        <v>0.5783205872</v>
      </c>
      <c r="H524" s="52">
        <f t="shared" si="14"/>
        <v>1</v>
      </c>
    </row>
    <row r="525">
      <c r="B525" s="50">
        <v>492.0</v>
      </c>
      <c r="C525" s="84">
        <f t="shared" si="9"/>
        <v>0.1695585962</v>
      </c>
      <c r="D525" s="79">
        <f t="shared" si="10"/>
        <v>1</v>
      </c>
      <c r="E525" s="84">
        <f t="shared" si="11"/>
        <v>0.03002888705</v>
      </c>
      <c r="F525" s="79" t="str">
        <f t="shared" si="12"/>
        <v>A1</v>
      </c>
      <c r="G525" s="52">
        <f t="shared" si="13"/>
        <v>0.5321140624</v>
      </c>
      <c r="H525" s="52">
        <f t="shared" si="14"/>
        <v>1</v>
      </c>
    </row>
    <row r="526">
      <c r="B526" s="50">
        <v>493.0</v>
      </c>
      <c r="C526" s="84">
        <f t="shared" si="9"/>
        <v>0.6982625996</v>
      </c>
      <c r="D526" s="79">
        <f t="shared" si="10"/>
        <v>2</v>
      </c>
      <c r="E526" s="84">
        <f t="shared" si="11"/>
        <v>0.9442641265</v>
      </c>
      <c r="F526" s="79" t="str">
        <f t="shared" si="12"/>
        <v>A4</v>
      </c>
      <c r="G526" s="52">
        <f t="shared" si="13"/>
        <v>0.8155282942</v>
      </c>
      <c r="H526" s="52">
        <f t="shared" si="14"/>
        <v>1</v>
      </c>
    </row>
    <row r="527">
      <c r="B527" s="50">
        <v>494.0</v>
      </c>
      <c r="C527" s="84">
        <f t="shared" si="9"/>
        <v>0.6037190396</v>
      </c>
      <c r="D527" s="79">
        <f t="shared" si="10"/>
        <v>2</v>
      </c>
      <c r="E527" s="84">
        <f t="shared" si="11"/>
        <v>0.3773576613</v>
      </c>
      <c r="F527" s="79" t="str">
        <f t="shared" si="12"/>
        <v>A2</v>
      </c>
      <c r="G527" s="52">
        <f t="shared" si="13"/>
        <v>0.5693088909</v>
      </c>
      <c r="H527" s="52">
        <f t="shared" si="14"/>
        <v>1</v>
      </c>
    </row>
    <row r="528">
      <c r="B528" s="50">
        <v>495.0</v>
      </c>
      <c r="C528" s="84">
        <f t="shared" si="9"/>
        <v>0.1877311644</v>
      </c>
      <c r="D528" s="79">
        <f t="shared" si="10"/>
        <v>1</v>
      </c>
      <c r="E528" s="84">
        <f t="shared" si="11"/>
        <v>0.6969899299</v>
      </c>
      <c r="F528" s="79" t="str">
        <f t="shared" si="12"/>
        <v>A3</v>
      </c>
      <c r="G528" s="52">
        <f t="shared" si="13"/>
        <v>0.8568150352</v>
      </c>
      <c r="H528" s="52">
        <f t="shared" si="14"/>
        <v>1</v>
      </c>
    </row>
    <row r="529">
      <c r="B529" s="50">
        <v>496.0</v>
      </c>
      <c r="C529" s="84">
        <f t="shared" si="9"/>
        <v>0.1316513506</v>
      </c>
      <c r="D529" s="79">
        <f t="shared" si="10"/>
        <v>1</v>
      </c>
      <c r="E529" s="84">
        <f t="shared" si="11"/>
        <v>0.1515239942</v>
      </c>
      <c r="F529" s="79" t="str">
        <f t="shared" si="12"/>
        <v>A1</v>
      </c>
      <c r="G529" s="52">
        <f t="shared" si="13"/>
        <v>0.4263319386</v>
      </c>
      <c r="H529" s="52">
        <f t="shared" si="14"/>
        <v>1</v>
      </c>
    </row>
    <row r="530">
      <c r="B530" s="50">
        <v>497.0</v>
      </c>
      <c r="C530" s="84">
        <f t="shared" si="9"/>
        <v>0.3910069693</v>
      </c>
      <c r="D530" s="79">
        <f t="shared" si="10"/>
        <v>2</v>
      </c>
      <c r="E530" s="84">
        <f t="shared" si="11"/>
        <v>0.3288577638</v>
      </c>
      <c r="F530" s="79" t="str">
        <f t="shared" si="12"/>
        <v>A2</v>
      </c>
      <c r="G530" s="52">
        <f t="shared" si="13"/>
        <v>0.4375118031</v>
      </c>
      <c r="H530" s="52">
        <f t="shared" si="14"/>
        <v>0</v>
      </c>
    </row>
    <row r="531">
      <c r="B531" s="50">
        <v>498.0</v>
      </c>
      <c r="C531" s="84">
        <f t="shared" si="9"/>
        <v>0.2948186591</v>
      </c>
      <c r="D531" s="79">
        <f t="shared" si="10"/>
        <v>1</v>
      </c>
      <c r="E531" s="84">
        <f t="shared" si="11"/>
        <v>0.2896311756</v>
      </c>
      <c r="F531" s="79" t="str">
        <f t="shared" si="12"/>
        <v>A1</v>
      </c>
      <c r="G531" s="52">
        <f t="shared" si="13"/>
        <v>0.8397568691</v>
      </c>
      <c r="H531" s="52">
        <f t="shared" si="14"/>
        <v>0</v>
      </c>
    </row>
    <row r="532">
      <c r="B532" s="50">
        <v>499.0</v>
      </c>
      <c r="C532" s="84">
        <f t="shared" si="9"/>
        <v>0.9108198887</v>
      </c>
      <c r="D532" s="79">
        <f t="shared" si="10"/>
        <v>4</v>
      </c>
      <c r="E532" s="84">
        <f t="shared" si="11"/>
        <v>0.2117658386</v>
      </c>
      <c r="F532" s="79" t="str">
        <f t="shared" si="12"/>
        <v>A1</v>
      </c>
      <c r="G532" s="52">
        <f t="shared" si="13"/>
        <v>0.1250384367</v>
      </c>
      <c r="H532" s="52">
        <f t="shared" si="14"/>
        <v>1</v>
      </c>
    </row>
    <row r="533">
      <c r="B533" s="50">
        <v>500.0</v>
      </c>
      <c r="C533" s="84">
        <f t="shared" si="9"/>
        <v>0.7171936085</v>
      </c>
      <c r="D533" s="79">
        <f t="shared" si="10"/>
        <v>2</v>
      </c>
      <c r="E533" s="84">
        <f t="shared" si="11"/>
        <v>0.7584656603</v>
      </c>
      <c r="F533" s="79" t="str">
        <f t="shared" si="12"/>
        <v>A3</v>
      </c>
      <c r="G533" s="52">
        <f t="shared" si="13"/>
        <v>0.3194536183</v>
      </c>
      <c r="H533" s="52">
        <f t="shared" si="14"/>
        <v>0</v>
      </c>
    </row>
    <row r="534">
      <c r="B534" s="50">
        <v>501.0</v>
      </c>
      <c r="C534" s="84">
        <f t="shared" si="9"/>
        <v>0.2083313387</v>
      </c>
      <c r="D534" s="79">
        <f t="shared" si="10"/>
        <v>1</v>
      </c>
      <c r="E534" s="84">
        <f t="shared" si="11"/>
        <v>0.6298613706</v>
      </c>
      <c r="F534" s="79" t="str">
        <f t="shared" si="12"/>
        <v>A3</v>
      </c>
      <c r="G534" s="52">
        <f t="shared" si="13"/>
        <v>0.4639069243</v>
      </c>
      <c r="H534" s="52">
        <f t="shared" si="14"/>
        <v>0</v>
      </c>
    </row>
    <row r="535">
      <c r="B535" s="50">
        <v>502.0</v>
      </c>
      <c r="C535" s="84">
        <f t="shared" si="9"/>
        <v>0.3412820938</v>
      </c>
      <c r="D535" s="79">
        <f t="shared" si="10"/>
        <v>1</v>
      </c>
      <c r="E535" s="84">
        <f t="shared" si="11"/>
        <v>0.04046035198</v>
      </c>
      <c r="F535" s="79" t="str">
        <f t="shared" si="12"/>
        <v>A1</v>
      </c>
      <c r="G535" s="52">
        <f t="shared" si="13"/>
        <v>0.9714548756</v>
      </c>
      <c r="H535" s="52">
        <f t="shared" si="14"/>
        <v>0</v>
      </c>
    </row>
    <row r="536">
      <c r="B536" s="50">
        <v>503.0</v>
      </c>
      <c r="C536" s="84">
        <f t="shared" si="9"/>
        <v>0.6669579319</v>
      </c>
      <c r="D536" s="79">
        <f t="shared" si="10"/>
        <v>2</v>
      </c>
      <c r="E536" s="84">
        <f t="shared" si="11"/>
        <v>0.3071352899</v>
      </c>
      <c r="F536" s="79" t="str">
        <f t="shared" si="12"/>
        <v>A2</v>
      </c>
      <c r="G536" s="52">
        <f t="shared" si="13"/>
        <v>0.7252237765</v>
      </c>
      <c r="H536" s="52">
        <f t="shared" si="14"/>
        <v>1</v>
      </c>
    </row>
    <row r="537">
      <c r="B537" s="50">
        <v>504.0</v>
      </c>
      <c r="C537" s="84">
        <f t="shared" si="9"/>
        <v>0.8756186188</v>
      </c>
      <c r="D537" s="79">
        <f t="shared" si="10"/>
        <v>4</v>
      </c>
      <c r="E537" s="84">
        <f t="shared" si="11"/>
        <v>0.9057077921</v>
      </c>
      <c r="F537" s="79" t="str">
        <f t="shared" si="12"/>
        <v>A4</v>
      </c>
      <c r="G537" s="52">
        <f t="shared" si="13"/>
        <v>0.02892370891</v>
      </c>
      <c r="H537" s="52">
        <f t="shared" si="14"/>
        <v>1</v>
      </c>
    </row>
    <row r="538">
      <c r="B538" s="50">
        <v>505.0</v>
      </c>
      <c r="C538" s="84">
        <f t="shared" si="9"/>
        <v>0.6968447753</v>
      </c>
      <c r="D538" s="79">
        <f t="shared" si="10"/>
        <v>2</v>
      </c>
      <c r="E538" s="84">
        <f t="shared" si="11"/>
        <v>0.7267963714</v>
      </c>
      <c r="F538" s="79" t="str">
        <f t="shared" si="12"/>
        <v>A3</v>
      </c>
      <c r="G538" s="52">
        <f t="shared" si="13"/>
        <v>0.2150322783</v>
      </c>
      <c r="H538" s="52">
        <f t="shared" si="14"/>
        <v>0</v>
      </c>
    </row>
    <row r="539">
      <c r="B539" s="50">
        <v>506.0</v>
      </c>
      <c r="C539" s="84">
        <f t="shared" si="9"/>
        <v>0.7922164464</v>
      </c>
      <c r="D539" s="79">
        <f t="shared" si="10"/>
        <v>3</v>
      </c>
      <c r="E539" s="84">
        <f t="shared" si="11"/>
        <v>0.4956553299</v>
      </c>
      <c r="F539" s="79" t="str">
        <f t="shared" si="12"/>
        <v>A2</v>
      </c>
      <c r="G539" s="52">
        <f t="shared" si="13"/>
        <v>0.9104492805</v>
      </c>
      <c r="H539" s="52">
        <f t="shared" si="14"/>
        <v>0</v>
      </c>
    </row>
    <row r="540">
      <c r="B540" s="50">
        <v>507.0</v>
      </c>
      <c r="C540" s="84">
        <f t="shared" si="9"/>
        <v>0.4374369228</v>
      </c>
      <c r="D540" s="79">
        <f t="shared" si="10"/>
        <v>2</v>
      </c>
      <c r="E540" s="84">
        <f t="shared" si="11"/>
        <v>0.05208653326</v>
      </c>
      <c r="F540" s="79" t="str">
        <f t="shared" si="12"/>
        <v>A1</v>
      </c>
      <c r="G540" s="52">
        <f t="shared" si="13"/>
        <v>0.8801261666</v>
      </c>
      <c r="H540" s="52">
        <f t="shared" si="14"/>
        <v>1</v>
      </c>
    </row>
    <row r="541">
      <c r="B541" s="50">
        <v>508.0</v>
      </c>
      <c r="C541" s="84">
        <f t="shared" si="9"/>
        <v>0.9745595208</v>
      </c>
      <c r="D541" s="79">
        <f t="shared" si="10"/>
        <v>4</v>
      </c>
      <c r="E541" s="84">
        <f t="shared" si="11"/>
        <v>0.965447124</v>
      </c>
      <c r="F541" s="79" t="str">
        <f t="shared" si="12"/>
        <v>A4</v>
      </c>
      <c r="G541" s="52">
        <f t="shared" si="13"/>
        <v>0.7585827726</v>
      </c>
      <c r="H541" s="52">
        <f t="shared" si="14"/>
        <v>1</v>
      </c>
    </row>
    <row r="542">
      <c r="B542" s="50">
        <v>509.0</v>
      </c>
      <c r="C542" s="84">
        <f t="shared" si="9"/>
        <v>0.6228495094</v>
      </c>
      <c r="D542" s="79">
        <f t="shared" si="10"/>
        <v>2</v>
      </c>
      <c r="E542" s="84">
        <f t="shared" si="11"/>
        <v>0.3094439197</v>
      </c>
      <c r="F542" s="79" t="str">
        <f t="shared" si="12"/>
        <v>A2</v>
      </c>
      <c r="G542" s="52">
        <f t="shared" si="13"/>
        <v>0.2233314444</v>
      </c>
      <c r="H542" s="52">
        <f t="shared" si="14"/>
        <v>1</v>
      </c>
    </row>
    <row r="543">
      <c r="B543" s="50">
        <v>510.0</v>
      </c>
      <c r="C543" s="84">
        <f t="shared" si="9"/>
        <v>0.4426092234</v>
      </c>
      <c r="D543" s="79">
        <f t="shared" si="10"/>
        <v>2</v>
      </c>
      <c r="E543" s="84">
        <f t="shared" si="11"/>
        <v>0.5021480945</v>
      </c>
      <c r="F543" s="79" t="str">
        <f t="shared" si="12"/>
        <v>A2</v>
      </c>
      <c r="G543" s="52">
        <f t="shared" si="13"/>
        <v>0.9293067707</v>
      </c>
      <c r="H543" s="52">
        <f t="shared" si="14"/>
        <v>0</v>
      </c>
    </row>
    <row r="544">
      <c r="B544" s="50">
        <v>511.0</v>
      </c>
      <c r="C544" s="84">
        <f t="shared" si="9"/>
        <v>0.6603211229</v>
      </c>
      <c r="D544" s="79">
        <f t="shared" si="10"/>
        <v>2</v>
      </c>
      <c r="E544" s="84">
        <f t="shared" si="11"/>
        <v>0.2659053704</v>
      </c>
      <c r="F544" s="79" t="str">
        <f t="shared" si="12"/>
        <v>A1</v>
      </c>
      <c r="G544" s="52">
        <f t="shared" si="13"/>
        <v>0.4247625359</v>
      </c>
      <c r="H544" s="52">
        <f t="shared" si="14"/>
        <v>1</v>
      </c>
    </row>
    <row r="545">
      <c r="B545" s="50">
        <v>512.0</v>
      </c>
      <c r="C545" s="84">
        <f t="shared" si="9"/>
        <v>0.6633490352</v>
      </c>
      <c r="D545" s="79">
        <f t="shared" si="10"/>
        <v>2</v>
      </c>
      <c r="E545" s="84">
        <f t="shared" si="11"/>
        <v>0.2101764577</v>
      </c>
      <c r="F545" s="79" t="str">
        <f t="shared" si="12"/>
        <v>A1</v>
      </c>
      <c r="G545" s="52">
        <f t="shared" si="13"/>
        <v>0.1223880471</v>
      </c>
      <c r="H545" s="52">
        <f t="shared" si="14"/>
        <v>0</v>
      </c>
    </row>
    <row r="546">
      <c r="B546" s="50">
        <v>513.0</v>
      </c>
      <c r="C546" s="84">
        <f t="shared" si="9"/>
        <v>0.6361470271</v>
      </c>
      <c r="D546" s="79">
        <f t="shared" si="10"/>
        <v>2</v>
      </c>
      <c r="E546" s="84">
        <f t="shared" si="11"/>
        <v>0.8860592313</v>
      </c>
      <c r="F546" s="79" t="str">
        <f t="shared" si="12"/>
        <v>A4</v>
      </c>
      <c r="G546" s="52">
        <f t="shared" si="13"/>
        <v>0.8864101145</v>
      </c>
      <c r="H546" s="52">
        <f t="shared" si="14"/>
        <v>0</v>
      </c>
    </row>
    <row r="547">
      <c r="B547" s="50">
        <v>514.0</v>
      </c>
      <c r="C547" s="84">
        <f t="shared" si="9"/>
        <v>0.8141131646</v>
      </c>
      <c r="D547" s="79">
        <f t="shared" si="10"/>
        <v>4</v>
      </c>
      <c r="E547" s="84">
        <f t="shared" si="11"/>
        <v>0.716191303</v>
      </c>
      <c r="F547" s="79" t="str">
        <f t="shared" si="12"/>
        <v>A3</v>
      </c>
      <c r="G547" s="52">
        <f t="shared" si="13"/>
        <v>0.9088063477</v>
      </c>
      <c r="H547" s="52">
        <f t="shared" si="14"/>
        <v>1</v>
      </c>
    </row>
    <row r="548">
      <c r="B548" s="50">
        <v>515.0</v>
      </c>
      <c r="C548" s="84">
        <f t="shared" si="9"/>
        <v>0.4594492912</v>
      </c>
      <c r="D548" s="79">
        <f t="shared" si="10"/>
        <v>2</v>
      </c>
      <c r="E548" s="84">
        <f t="shared" si="11"/>
        <v>0.1055313127</v>
      </c>
      <c r="F548" s="79" t="str">
        <f t="shared" si="12"/>
        <v>A1</v>
      </c>
      <c r="G548" s="52">
        <f t="shared" si="13"/>
        <v>0.9529280761</v>
      </c>
      <c r="H548" s="52">
        <f t="shared" si="14"/>
        <v>1</v>
      </c>
    </row>
    <row r="549">
      <c r="B549" s="50">
        <v>516.0</v>
      </c>
      <c r="C549" s="84">
        <f t="shared" si="9"/>
        <v>0.09997279018</v>
      </c>
      <c r="D549" s="79">
        <f t="shared" si="10"/>
        <v>1</v>
      </c>
      <c r="E549" s="84">
        <f t="shared" si="11"/>
        <v>0.05456315378</v>
      </c>
      <c r="F549" s="79" t="str">
        <f t="shared" si="12"/>
        <v>A1</v>
      </c>
      <c r="G549" s="52">
        <f t="shared" si="13"/>
        <v>0.5483115456</v>
      </c>
      <c r="H549" s="52">
        <f t="shared" si="14"/>
        <v>1</v>
      </c>
    </row>
    <row r="550">
      <c r="B550" s="50">
        <v>517.0</v>
      </c>
      <c r="C550" s="84">
        <f t="shared" si="9"/>
        <v>0.5383945185</v>
      </c>
      <c r="D550" s="79">
        <f t="shared" si="10"/>
        <v>2</v>
      </c>
      <c r="E550" s="84">
        <f t="shared" si="11"/>
        <v>0.8268610438</v>
      </c>
      <c r="F550" s="79" t="str">
        <f t="shared" si="12"/>
        <v>A4</v>
      </c>
      <c r="G550" s="52">
        <f t="shared" si="13"/>
        <v>0.2931050797</v>
      </c>
      <c r="H550" s="52">
        <f t="shared" si="14"/>
        <v>1</v>
      </c>
    </row>
    <row r="551">
      <c r="B551" s="50">
        <v>518.0</v>
      </c>
      <c r="C551" s="84">
        <f t="shared" si="9"/>
        <v>0.2625446988</v>
      </c>
      <c r="D551" s="79">
        <f t="shared" si="10"/>
        <v>1</v>
      </c>
      <c r="E551" s="84">
        <f t="shared" si="11"/>
        <v>0.4406561236</v>
      </c>
      <c r="F551" s="79" t="str">
        <f t="shared" si="12"/>
        <v>A2</v>
      </c>
      <c r="G551" s="52">
        <f t="shared" si="13"/>
        <v>0.7493966941</v>
      </c>
      <c r="H551" s="52">
        <f t="shared" si="14"/>
        <v>0</v>
      </c>
    </row>
    <row r="552">
      <c r="B552" s="50">
        <v>519.0</v>
      </c>
      <c r="C552" s="84">
        <f t="shared" si="9"/>
        <v>0.5655871875</v>
      </c>
      <c r="D552" s="79">
        <f t="shared" si="10"/>
        <v>2</v>
      </c>
      <c r="E552" s="84">
        <f t="shared" si="11"/>
        <v>0.9017665773</v>
      </c>
      <c r="F552" s="79" t="str">
        <f t="shared" si="12"/>
        <v>A4</v>
      </c>
      <c r="G552" s="52">
        <f t="shared" si="13"/>
        <v>0.7887983096</v>
      </c>
      <c r="H552" s="52">
        <f t="shared" si="14"/>
        <v>1</v>
      </c>
    </row>
    <row r="553">
      <c r="B553" s="50">
        <v>520.0</v>
      </c>
      <c r="C553" s="84">
        <f t="shared" si="9"/>
        <v>0.7606233564</v>
      </c>
      <c r="D553" s="79">
        <f t="shared" si="10"/>
        <v>3</v>
      </c>
      <c r="E553" s="84">
        <f t="shared" si="11"/>
        <v>0.4898524973</v>
      </c>
      <c r="F553" s="79" t="str">
        <f t="shared" si="12"/>
        <v>A2</v>
      </c>
      <c r="G553" s="52">
        <f t="shared" si="13"/>
        <v>0.5354686922</v>
      </c>
      <c r="H553" s="52">
        <f t="shared" si="14"/>
        <v>1</v>
      </c>
    </row>
    <row r="554">
      <c r="B554" s="50">
        <v>521.0</v>
      </c>
      <c r="C554" s="84">
        <f t="shared" si="9"/>
        <v>0.1820432134</v>
      </c>
      <c r="D554" s="79">
        <f t="shared" si="10"/>
        <v>1</v>
      </c>
      <c r="E554" s="84">
        <f t="shared" si="11"/>
        <v>0.4864064244</v>
      </c>
      <c r="F554" s="79" t="str">
        <f t="shared" si="12"/>
        <v>A2</v>
      </c>
      <c r="G554" s="52">
        <f t="shared" si="13"/>
        <v>0.9087728768</v>
      </c>
      <c r="H554" s="52">
        <f t="shared" si="14"/>
        <v>1</v>
      </c>
    </row>
    <row r="555">
      <c r="B555" s="50">
        <v>522.0</v>
      </c>
      <c r="C555" s="84">
        <f t="shared" si="9"/>
        <v>0.5860282205</v>
      </c>
      <c r="D555" s="79">
        <f t="shared" si="10"/>
        <v>2</v>
      </c>
      <c r="E555" s="84">
        <f t="shared" si="11"/>
        <v>0.6910640558</v>
      </c>
      <c r="F555" s="79" t="str">
        <f t="shared" si="12"/>
        <v>A3</v>
      </c>
      <c r="G555" s="52">
        <f t="shared" si="13"/>
        <v>0.6027573771</v>
      </c>
      <c r="H555" s="52">
        <f t="shared" si="14"/>
        <v>1</v>
      </c>
    </row>
    <row r="556">
      <c r="B556" s="50">
        <v>523.0</v>
      </c>
      <c r="C556" s="84">
        <f t="shared" si="9"/>
        <v>0.4582044798</v>
      </c>
      <c r="D556" s="79">
        <f t="shared" si="10"/>
        <v>2</v>
      </c>
      <c r="E556" s="84">
        <f t="shared" si="11"/>
        <v>0.5716388909</v>
      </c>
      <c r="F556" s="79" t="str">
        <f t="shared" si="12"/>
        <v>A3</v>
      </c>
      <c r="G556" s="52">
        <f t="shared" si="13"/>
        <v>0.5347461274</v>
      </c>
      <c r="H556" s="52">
        <f t="shared" si="14"/>
        <v>1</v>
      </c>
    </row>
    <row r="557">
      <c r="B557" s="50">
        <v>524.0</v>
      </c>
      <c r="C557" s="84">
        <f t="shared" si="9"/>
        <v>0.2121343883</v>
      </c>
      <c r="D557" s="79">
        <f t="shared" si="10"/>
        <v>1</v>
      </c>
      <c r="E557" s="84">
        <f t="shared" si="11"/>
        <v>0.968028483</v>
      </c>
      <c r="F557" s="79" t="str">
        <f t="shared" si="12"/>
        <v>A4</v>
      </c>
      <c r="G557" s="52">
        <f t="shared" si="13"/>
        <v>0.5236632932</v>
      </c>
      <c r="H557" s="52">
        <f t="shared" si="14"/>
        <v>1</v>
      </c>
    </row>
    <row r="558">
      <c r="B558" s="50">
        <v>525.0</v>
      </c>
      <c r="C558" s="84">
        <f t="shared" si="9"/>
        <v>0.4448354081</v>
      </c>
      <c r="D558" s="79">
        <f t="shared" si="10"/>
        <v>2</v>
      </c>
      <c r="E558" s="84">
        <f t="shared" si="11"/>
        <v>0.9299053272</v>
      </c>
      <c r="F558" s="79" t="str">
        <f t="shared" si="12"/>
        <v>A4</v>
      </c>
      <c r="G558" s="52">
        <f t="shared" si="13"/>
        <v>0.3499309757</v>
      </c>
      <c r="H558" s="52">
        <f t="shared" si="14"/>
        <v>0</v>
      </c>
    </row>
    <row r="559">
      <c r="B559" s="50">
        <v>526.0</v>
      </c>
      <c r="C559" s="84">
        <f t="shared" si="9"/>
        <v>0.9969756124</v>
      </c>
      <c r="D559" s="79">
        <f t="shared" si="10"/>
        <v>4</v>
      </c>
      <c r="E559" s="84">
        <f t="shared" si="11"/>
        <v>0.7617456884</v>
      </c>
      <c r="F559" s="79" t="str">
        <f t="shared" si="12"/>
        <v>A3</v>
      </c>
      <c r="G559" s="52">
        <f t="shared" si="13"/>
        <v>0.2280594156</v>
      </c>
      <c r="H559" s="52">
        <f t="shared" si="14"/>
        <v>0</v>
      </c>
    </row>
    <row r="560">
      <c r="B560" s="50">
        <v>527.0</v>
      </c>
      <c r="C560" s="84">
        <f t="shared" si="9"/>
        <v>0.1284185779</v>
      </c>
      <c r="D560" s="79">
        <f t="shared" si="10"/>
        <v>1</v>
      </c>
      <c r="E560" s="84">
        <f t="shared" si="11"/>
        <v>0.8687891925</v>
      </c>
      <c r="F560" s="79" t="str">
        <f t="shared" si="12"/>
        <v>A4</v>
      </c>
      <c r="G560" s="52">
        <f t="shared" si="13"/>
        <v>0.9435728218</v>
      </c>
      <c r="H560" s="52">
        <f t="shared" si="14"/>
        <v>0</v>
      </c>
    </row>
    <row r="561">
      <c r="B561" s="50">
        <v>528.0</v>
      </c>
      <c r="C561" s="84">
        <f t="shared" si="9"/>
        <v>0.2949572421</v>
      </c>
      <c r="D561" s="79">
        <f t="shared" si="10"/>
        <v>1</v>
      </c>
      <c r="E561" s="84">
        <f t="shared" si="11"/>
        <v>0.6228478717</v>
      </c>
      <c r="F561" s="79" t="str">
        <f t="shared" si="12"/>
        <v>A3</v>
      </c>
      <c r="G561" s="52">
        <f t="shared" si="13"/>
        <v>0.3269171649</v>
      </c>
      <c r="H561" s="52">
        <f t="shared" si="14"/>
        <v>1</v>
      </c>
    </row>
    <row r="562">
      <c r="B562" s="50">
        <v>529.0</v>
      </c>
      <c r="C562" s="84">
        <f t="shared" si="9"/>
        <v>0.3000321954</v>
      </c>
      <c r="D562" s="79">
        <f t="shared" si="10"/>
        <v>1</v>
      </c>
      <c r="E562" s="84">
        <f t="shared" si="11"/>
        <v>0.4262256896</v>
      </c>
      <c r="F562" s="79" t="str">
        <f t="shared" si="12"/>
        <v>A2</v>
      </c>
      <c r="G562" s="52">
        <f t="shared" si="13"/>
        <v>0.1785798947</v>
      </c>
      <c r="H562" s="52">
        <f t="shared" si="14"/>
        <v>0</v>
      </c>
    </row>
    <row r="563">
      <c r="B563" s="50">
        <v>530.0</v>
      </c>
      <c r="C563" s="84">
        <f t="shared" si="9"/>
        <v>0.2165985506</v>
      </c>
      <c r="D563" s="79">
        <f t="shared" si="10"/>
        <v>1</v>
      </c>
      <c r="E563" s="84">
        <f t="shared" si="11"/>
        <v>0.02152671324</v>
      </c>
      <c r="F563" s="79" t="str">
        <f t="shared" si="12"/>
        <v>A1</v>
      </c>
      <c r="G563" s="52">
        <f t="shared" si="13"/>
        <v>0.7980294559</v>
      </c>
      <c r="H563" s="52">
        <f t="shared" si="14"/>
        <v>0</v>
      </c>
    </row>
    <row r="564">
      <c r="B564" s="50">
        <v>531.0</v>
      </c>
      <c r="C564" s="84">
        <f t="shared" si="9"/>
        <v>0.3919691382</v>
      </c>
      <c r="D564" s="79">
        <f t="shared" si="10"/>
        <v>2</v>
      </c>
      <c r="E564" s="84">
        <f t="shared" si="11"/>
        <v>0.3245762802</v>
      </c>
      <c r="F564" s="79" t="str">
        <f t="shared" si="12"/>
        <v>A2</v>
      </c>
      <c r="G564" s="52">
        <f t="shared" si="13"/>
        <v>0.5166733088</v>
      </c>
      <c r="H564" s="52">
        <f t="shared" si="14"/>
        <v>1</v>
      </c>
    </row>
    <row r="565">
      <c r="B565" s="50">
        <v>532.0</v>
      </c>
      <c r="C565" s="84">
        <f t="shared" si="9"/>
        <v>0.137975323</v>
      </c>
      <c r="D565" s="79">
        <f t="shared" si="10"/>
        <v>1</v>
      </c>
      <c r="E565" s="84">
        <f t="shared" si="11"/>
        <v>0.2509955263</v>
      </c>
      <c r="F565" s="79" t="str">
        <f t="shared" si="12"/>
        <v>A1</v>
      </c>
      <c r="G565" s="52">
        <f t="shared" si="13"/>
        <v>0.1811863021</v>
      </c>
      <c r="H565" s="52">
        <f t="shared" si="14"/>
        <v>0</v>
      </c>
    </row>
    <row r="566">
      <c r="B566" s="50">
        <v>533.0</v>
      </c>
      <c r="C566" s="84">
        <f t="shared" si="9"/>
        <v>0.7339894381</v>
      </c>
      <c r="D566" s="79">
        <f t="shared" si="10"/>
        <v>3</v>
      </c>
      <c r="E566" s="84">
        <f t="shared" si="11"/>
        <v>0.6642840484</v>
      </c>
      <c r="F566" s="79" t="str">
        <f t="shared" si="12"/>
        <v>A3</v>
      </c>
      <c r="G566" s="52">
        <f t="shared" si="13"/>
        <v>0.5029800154</v>
      </c>
      <c r="H566" s="52">
        <f t="shared" si="14"/>
        <v>0</v>
      </c>
    </row>
    <row r="567">
      <c r="B567" s="50">
        <v>534.0</v>
      </c>
      <c r="C567" s="84">
        <f t="shared" si="9"/>
        <v>0.7524091262</v>
      </c>
      <c r="D567" s="79">
        <f t="shared" si="10"/>
        <v>3</v>
      </c>
      <c r="E567" s="84">
        <f t="shared" si="11"/>
        <v>0.5326001525</v>
      </c>
      <c r="F567" s="79" t="str">
        <f t="shared" si="12"/>
        <v>A2</v>
      </c>
      <c r="G567" s="52">
        <f t="shared" si="13"/>
        <v>0.9066785858</v>
      </c>
      <c r="H567" s="52">
        <f t="shared" si="14"/>
        <v>0</v>
      </c>
    </row>
    <row r="568">
      <c r="B568" s="50">
        <v>535.0</v>
      </c>
      <c r="C568" s="84">
        <f t="shared" si="9"/>
        <v>0.8656573965</v>
      </c>
      <c r="D568" s="79">
        <f t="shared" si="10"/>
        <v>4</v>
      </c>
      <c r="E568" s="84">
        <f t="shared" si="11"/>
        <v>0.9796600046</v>
      </c>
      <c r="F568" s="79" t="str">
        <f t="shared" si="12"/>
        <v>A4</v>
      </c>
      <c r="G568" s="52">
        <f t="shared" si="13"/>
        <v>0.5392254284</v>
      </c>
      <c r="H568" s="52">
        <f t="shared" si="14"/>
        <v>1</v>
      </c>
    </row>
    <row r="569">
      <c r="B569" s="50">
        <v>536.0</v>
      </c>
      <c r="C569" s="84">
        <f t="shared" si="9"/>
        <v>0.3063339186</v>
      </c>
      <c r="D569" s="79">
        <f t="shared" si="10"/>
        <v>1</v>
      </c>
      <c r="E569" s="84">
        <f t="shared" si="11"/>
        <v>0.918992066</v>
      </c>
      <c r="F569" s="79" t="str">
        <f t="shared" si="12"/>
        <v>A4</v>
      </c>
      <c r="G569" s="52">
        <f t="shared" si="13"/>
        <v>0.4613473578</v>
      </c>
      <c r="H569" s="52">
        <f t="shared" si="14"/>
        <v>1</v>
      </c>
    </row>
    <row r="570">
      <c r="B570" s="50">
        <v>537.0</v>
      </c>
      <c r="C570" s="84">
        <f t="shared" si="9"/>
        <v>0.15039478</v>
      </c>
      <c r="D570" s="79">
        <f t="shared" si="10"/>
        <v>1</v>
      </c>
      <c r="E570" s="84">
        <f t="shared" si="11"/>
        <v>0.5997130632</v>
      </c>
      <c r="F570" s="79" t="str">
        <f t="shared" si="12"/>
        <v>A3</v>
      </c>
      <c r="G570" s="52">
        <f t="shared" si="13"/>
        <v>0.1843521325</v>
      </c>
      <c r="H570" s="52">
        <f t="shared" si="14"/>
        <v>0</v>
      </c>
    </row>
    <row r="571">
      <c r="B571" s="50">
        <v>538.0</v>
      </c>
      <c r="C571" s="84">
        <f t="shared" si="9"/>
        <v>0.1271716179</v>
      </c>
      <c r="D571" s="79">
        <f t="shared" si="10"/>
        <v>1</v>
      </c>
      <c r="E571" s="84">
        <f t="shared" si="11"/>
        <v>0.3567505128</v>
      </c>
      <c r="F571" s="79" t="str">
        <f t="shared" si="12"/>
        <v>A2</v>
      </c>
      <c r="G571" s="52">
        <f t="shared" si="13"/>
        <v>0.3635657204</v>
      </c>
      <c r="H571" s="52">
        <f t="shared" si="14"/>
        <v>0</v>
      </c>
    </row>
    <row r="572">
      <c r="B572" s="50">
        <v>539.0</v>
      </c>
      <c r="C572" s="84">
        <f t="shared" si="9"/>
        <v>0.5615038289</v>
      </c>
      <c r="D572" s="79">
        <f t="shared" si="10"/>
        <v>2</v>
      </c>
      <c r="E572" s="84">
        <f t="shared" si="11"/>
        <v>0.9091456251</v>
      </c>
      <c r="F572" s="79" t="str">
        <f t="shared" si="12"/>
        <v>A4</v>
      </c>
      <c r="G572" s="52">
        <f t="shared" si="13"/>
        <v>0.2293137714</v>
      </c>
      <c r="H572" s="52">
        <f t="shared" si="14"/>
        <v>0</v>
      </c>
    </row>
    <row r="573">
      <c r="B573" s="50">
        <v>540.0</v>
      </c>
      <c r="C573" s="84">
        <f t="shared" si="9"/>
        <v>0.1695966291</v>
      </c>
      <c r="D573" s="79">
        <f t="shared" si="10"/>
        <v>1</v>
      </c>
      <c r="E573" s="84">
        <f t="shared" si="11"/>
        <v>0.4101180122</v>
      </c>
      <c r="F573" s="79" t="str">
        <f t="shared" si="12"/>
        <v>A2</v>
      </c>
      <c r="G573" s="52">
        <f t="shared" si="13"/>
        <v>0.03367185191</v>
      </c>
      <c r="H573" s="52">
        <f t="shared" si="14"/>
        <v>0</v>
      </c>
    </row>
    <row r="574">
      <c r="B574" s="50">
        <v>541.0</v>
      </c>
      <c r="C574" s="84">
        <f t="shared" si="9"/>
        <v>0.9444235229</v>
      </c>
      <c r="D574" s="79">
        <f t="shared" si="10"/>
        <v>4</v>
      </c>
      <c r="E574" s="84">
        <f t="shared" si="11"/>
        <v>0.9451418226</v>
      </c>
      <c r="F574" s="79" t="str">
        <f t="shared" si="12"/>
        <v>A4</v>
      </c>
      <c r="G574" s="52">
        <f t="shared" si="13"/>
        <v>0.6179158346</v>
      </c>
      <c r="H574" s="52">
        <f t="shared" si="14"/>
        <v>0</v>
      </c>
    </row>
    <row r="575">
      <c r="B575" s="50">
        <v>542.0</v>
      </c>
      <c r="C575" s="84">
        <f t="shared" si="9"/>
        <v>0.942026674</v>
      </c>
      <c r="D575" s="79">
        <f t="shared" si="10"/>
        <v>4</v>
      </c>
      <c r="E575" s="84">
        <f t="shared" si="11"/>
        <v>0.08985433402</v>
      </c>
      <c r="F575" s="79" t="str">
        <f t="shared" si="12"/>
        <v>A1</v>
      </c>
      <c r="G575" s="52">
        <f t="shared" si="13"/>
        <v>0.5987223314</v>
      </c>
      <c r="H575" s="52">
        <f t="shared" si="14"/>
        <v>1</v>
      </c>
    </row>
    <row r="576">
      <c r="B576" s="50">
        <v>543.0</v>
      </c>
      <c r="C576" s="84">
        <f t="shared" si="9"/>
        <v>0.5499493092</v>
      </c>
      <c r="D576" s="79">
        <f t="shared" si="10"/>
        <v>2</v>
      </c>
      <c r="E576" s="84">
        <f t="shared" si="11"/>
        <v>0.1039415034</v>
      </c>
      <c r="F576" s="79" t="str">
        <f t="shared" si="12"/>
        <v>A1</v>
      </c>
      <c r="G576" s="52">
        <f t="shared" si="13"/>
        <v>0.2999687091</v>
      </c>
      <c r="H576" s="52">
        <f t="shared" si="14"/>
        <v>1</v>
      </c>
    </row>
    <row r="577">
      <c r="B577" s="50">
        <v>544.0</v>
      </c>
      <c r="C577" s="84">
        <f t="shared" si="9"/>
        <v>0.2699216743</v>
      </c>
      <c r="D577" s="79">
        <f t="shared" si="10"/>
        <v>1</v>
      </c>
      <c r="E577" s="84">
        <f t="shared" si="11"/>
        <v>0.9805010726</v>
      </c>
      <c r="F577" s="79" t="str">
        <f t="shared" si="12"/>
        <v>A4</v>
      </c>
      <c r="G577" s="52">
        <f t="shared" si="13"/>
        <v>0.02738761535</v>
      </c>
      <c r="H577" s="52">
        <f t="shared" si="14"/>
        <v>0</v>
      </c>
    </row>
    <row r="578">
      <c r="B578" s="50">
        <v>545.0</v>
      </c>
      <c r="C578" s="84">
        <f t="shared" si="9"/>
        <v>0.1302670386</v>
      </c>
      <c r="D578" s="79">
        <f t="shared" si="10"/>
        <v>1</v>
      </c>
      <c r="E578" s="84">
        <f t="shared" si="11"/>
        <v>0.5801205024</v>
      </c>
      <c r="F578" s="79" t="str">
        <f t="shared" si="12"/>
        <v>A3</v>
      </c>
      <c r="G578" s="52">
        <f t="shared" si="13"/>
        <v>0.3818754953</v>
      </c>
      <c r="H578" s="52">
        <f t="shared" si="14"/>
        <v>0</v>
      </c>
    </row>
    <row r="579">
      <c r="B579" s="50">
        <v>546.0</v>
      </c>
      <c r="C579" s="84">
        <f t="shared" si="9"/>
        <v>0.1770163054</v>
      </c>
      <c r="D579" s="79">
        <f t="shared" si="10"/>
        <v>1</v>
      </c>
      <c r="E579" s="84">
        <f t="shared" si="11"/>
        <v>0.2485888555</v>
      </c>
      <c r="F579" s="79" t="str">
        <f t="shared" si="12"/>
        <v>A1</v>
      </c>
      <c r="G579" s="52">
        <f t="shared" si="13"/>
        <v>0.1478737878</v>
      </c>
      <c r="H579" s="52">
        <f t="shared" si="14"/>
        <v>0</v>
      </c>
    </row>
    <row r="580">
      <c r="B580" s="50">
        <v>547.0</v>
      </c>
      <c r="C580" s="84">
        <f t="shared" si="9"/>
        <v>0.2967439163</v>
      </c>
      <c r="D580" s="79">
        <f t="shared" si="10"/>
        <v>1</v>
      </c>
      <c r="E580" s="84">
        <f t="shared" si="11"/>
        <v>0.4868034572</v>
      </c>
      <c r="F580" s="79" t="str">
        <f t="shared" si="12"/>
        <v>A2</v>
      </c>
      <c r="G580" s="52">
        <f t="shared" si="13"/>
        <v>0.5114217464</v>
      </c>
      <c r="H580" s="52">
        <f t="shared" si="14"/>
        <v>0</v>
      </c>
    </row>
    <row r="581">
      <c r="B581" s="50">
        <v>548.0</v>
      </c>
      <c r="C581" s="84">
        <f t="shared" si="9"/>
        <v>0.06858468933</v>
      </c>
      <c r="D581" s="79">
        <f t="shared" si="10"/>
        <v>1</v>
      </c>
      <c r="E581" s="84">
        <f t="shared" si="11"/>
        <v>0.05464594761</v>
      </c>
      <c r="F581" s="79" t="str">
        <f t="shared" si="12"/>
        <v>A1</v>
      </c>
      <c r="G581" s="52">
        <f t="shared" si="13"/>
        <v>0.532560495</v>
      </c>
      <c r="H581" s="52">
        <f t="shared" si="14"/>
        <v>0</v>
      </c>
    </row>
    <row r="582">
      <c r="B582" s="50">
        <v>549.0</v>
      </c>
      <c r="C582" s="84">
        <f t="shared" si="9"/>
        <v>0.2619320735</v>
      </c>
      <c r="D582" s="79">
        <f t="shared" si="10"/>
        <v>1</v>
      </c>
      <c r="E582" s="84">
        <f t="shared" si="11"/>
        <v>0.5756660462</v>
      </c>
      <c r="F582" s="79" t="str">
        <f t="shared" si="12"/>
        <v>A3</v>
      </c>
      <c r="G582" s="52">
        <f t="shared" si="13"/>
        <v>0.5294088307</v>
      </c>
      <c r="H582" s="52">
        <f t="shared" si="14"/>
        <v>1</v>
      </c>
    </row>
    <row r="583">
      <c r="B583" s="50">
        <v>550.0</v>
      </c>
      <c r="C583" s="84">
        <f t="shared" si="9"/>
        <v>0.05899664469</v>
      </c>
      <c r="D583" s="79">
        <f t="shared" si="10"/>
        <v>1</v>
      </c>
      <c r="E583" s="84">
        <f t="shared" si="11"/>
        <v>0.6225384221</v>
      </c>
      <c r="F583" s="79" t="str">
        <f t="shared" si="12"/>
        <v>A3</v>
      </c>
      <c r="G583" s="52">
        <f t="shared" si="13"/>
        <v>0.7393499281</v>
      </c>
      <c r="H583" s="52">
        <f t="shared" si="14"/>
        <v>1</v>
      </c>
    </row>
    <row r="584">
      <c r="B584" s="50">
        <v>551.0</v>
      </c>
      <c r="C584" s="84">
        <f t="shared" si="9"/>
        <v>0.08773901856</v>
      </c>
      <c r="D584" s="79">
        <f t="shared" si="10"/>
        <v>1</v>
      </c>
      <c r="E584" s="84">
        <f t="shared" si="11"/>
        <v>0.7136087776</v>
      </c>
      <c r="F584" s="79" t="str">
        <f t="shared" si="12"/>
        <v>A3</v>
      </c>
      <c r="G584" s="52">
        <f t="shared" si="13"/>
        <v>0.7254483404</v>
      </c>
      <c r="H584" s="52">
        <f t="shared" si="14"/>
        <v>1</v>
      </c>
    </row>
    <row r="585">
      <c r="B585" s="50">
        <v>552.0</v>
      </c>
      <c r="C585" s="84">
        <f t="shared" si="9"/>
        <v>0.9540573352</v>
      </c>
      <c r="D585" s="79">
        <f t="shared" si="10"/>
        <v>4</v>
      </c>
      <c r="E585" s="84">
        <f t="shared" si="11"/>
        <v>0.5580690954</v>
      </c>
      <c r="F585" s="79" t="str">
        <f t="shared" si="12"/>
        <v>A3</v>
      </c>
      <c r="G585" s="52">
        <f t="shared" si="13"/>
        <v>0.3614114017</v>
      </c>
      <c r="H585" s="52">
        <f t="shared" si="14"/>
        <v>1</v>
      </c>
    </row>
    <row r="586">
      <c r="B586" s="50">
        <v>553.0</v>
      </c>
      <c r="C586" s="84">
        <f t="shared" si="9"/>
        <v>0.3999053559</v>
      </c>
      <c r="D586" s="79">
        <f t="shared" si="10"/>
        <v>2</v>
      </c>
      <c r="E586" s="84">
        <f t="shared" si="11"/>
        <v>0.1036015118</v>
      </c>
      <c r="F586" s="79" t="str">
        <f t="shared" si="12"/>
        <v>A1</v>
      </c>
      <c r="G586" s="52">
        <f t="shared" si="13"/>
        <v>0.9364081897</v>
      </c>
      <c r="H586" s="52">
        <f t="shared" si="14"/>
        <v>0</v>
      </c>
    </row>
    <row r="587">
      <c r="B587" s="50">
        <v>554.0</v>
      </c>
      <c r="C587" s="84">
        <f t="shared" si="9"/>
        <v>0.159932518</v>
      </c>
      <c r="D587" s="79">
        <f t="shared" si="10"/>
        <v>1</v>
      </c>
      <c r="E587" s="84">
        <f t="shared" si="11"/>
        <v>0.6003964232</v>
      </c>
      <c r="F587" s="79" t="str">
        <f t="shared" si="12"/>
        <v>A3</v>
      </c>
      <c r="G587" s="52">
        <f t="shared" si="13"/>
        <v>0.9620856902</v>
      </c>
      <c r="H587" s="52">
        <f t="shared" si="14"/>
        <v>1</v>
      </c>
    </row>
    <row r="588">
      <c r="B588" s="50">
        <v>555.0</v>
      </c>
      <c r="C588" s="84">
        <f t="shared" si="9"/>
        <v>0.4216175208</v>
      </c>
      <c r="D588" s="79">
        <f t="shared" si="10"/>
        <v>2</v>
      </c>
      <c r="E588" s="84">
        <f t="shared" si="11"/>
        <v>0.9387232846</v>
      </c>
      <c r="F588" s="79" t="str">
        <f t="shared" si="12"/>
        <v>A4</v>
      </c>
      <c r="G588" s="52">
        <f t="shared" si="13"/>
        <v>0.5644900683</v>
      </c>
      <c r="H588" s="52">
        <f t="shared" si="14"/>
        <v>1</v>
      </c>
    </row>
    <row r="589">
      <c r="B589" s="50">
        <v>556.0</v>
      </c>
      <c r="C589" s="84">
        <f t="shared" si="9"/>
        <v>0.8059833486</v>
      </c>
      <c r="D589" s="79">
        <f t="shared" si="10"/>
        <v>3</v>
      </c>
      <c r="E589" s="84">
        <f t="shared" si="11"/>
        <v>0.5583338729</v>
      </c>
      <c r="F589" s="79" t="str">
        <f t="shared" si="12"/>
        <v>A3</v>
      </c>
      <c r="G589" s="52">
        <f t="shared" si="13"/>
        <v>0.5463174561</v>
      </c>
      <c r="H589" s="52">
        <f t="shared" si="14"/>
        <v>1</v>
      </c>
    </row>
    <row r="590">
      <c r="B590" s="50">
        <v>557.0</v>
      </c>
      <c r="C590" s="84">
        <f t="shared" si="9"/>
        <v>0.5452222915</v>
      </c>
      <c r="D590" s="79">
        <f t="shared" si="10"/>
        <v>2</v>
      </c>
      <c r="E590" s="84">
        <f t="shared" si="11"/>
        <v>0.2323056583</v>
      </c>
      <c r="F590" s="79" t="str">
        <f t="shared" si="12"/>
        <v>A1</v>
      </c>
      <c r="G590" s="52">
        <f t="shared" si="13"/>
        <v>0.911670086</v>
      </c>
      <c r="H590" s="52">
        <f t="shared" si="14"/>
        <v>1</v>
      </c>
    </row>
    <row r="591">
      <c r="B591" s="50">
        <v>558.0</v>
      </c>
      <c r="C591" s="84">
        <f t="shared" si="9"/>
        <v>0.127826361</v>
      </c>
      <c r="D591" s="79">
        <f t="shared" si="10"/>
        <v>1</v>
      </c>
      <c r="E591" s="84">
        <f t="shared" si="11"/>
        <v>0.7807176616</v>
      </c>
      <c r="F591" s="79" t="str">
        <f t="shared" si="12"/>
        <v>A4</v>
      </c>
      <c r="G591" s="52">
        <f t="shared" si="13"/>
        <v>0.3583701955</v>
      </c>
      <c r="H591" s="52">
        <f t="shared" si="14"/>
        <v>1</v>
      </c>
    </row>
    <row r="592">
      <c r="B592" s="50">
        <v>559.0</v>
      </c>
      <c r="C592" s="84">
        <f t="shared" si="9"/>
        <v>0.3726685101</v>
      </c>
      <c r="D592" s="79">
        <f t="shared" si="10"/>
        <v>1</v>
      </c>
      <c r="E592" s="84">
        <f t="shared" si="11"/>
        <v>0.9078956867</v>
      </c>
      <c r="F592" s="79" t="str">
        <f t="shared" si="12"/>
        <v>A4</v>
      </c>
      <c r="G592" s="52">
        <f t="shared" si="13"/>
        <v>0.02531803278</v>
      </c>
      <c r="H592" s="52">
        <f t="shared" si="14"/>
        <v>0</v>
      </c>
    </row>
    <row r="593">
      <c r="B593" s="50">
        <v>560.0</v>
      </c>
      <c r="C593" s="84">
        <f t="shared" si="9"/>
        <v>0.7267773762</v>
      </c>
      <c r="D593" s="79">
        <f t="shared" si="10"/>
        <v>2</v>
      </c>
      <c r="E593" s="84">
        <f t="shared" si="11"/>
        <v>0.7656635032</v>
      </c>
      <c r="F593" s="79" t="str">
        <f t="shared" si="12"/>
        <v>A3</v>
      </c>
      <c r="G593" s="52">
        <f t="shared" si="13"/>
        <v>0.6901278156</v>
      </c>
      <c r="H593" s="52">
        <f t="shared" si="14"/>
        <v>0</v>
      </c>
    </row>
    <row r="594">
      <c r="B594" s="50">
        <v>561.0</v>
      </c>
      <c r="C594" s="84">
        <f t="shared" si="9"/>
        <v>0.7876748398</v>
      </c>
      <c r="D594" s="79">
        <f t="shared" si="10"/>
        <v>3</v>
      </c>
      <c r="E594" s="84">
        <f t="shared" si="11"/>
        <v>0.4981863311</v>
      </c>
      <c r="F594" s="79" t="str">
        <f t="shared" si="12"/>
        <v>A2</v>
      </c>
      <c r="G594" s="52">
        <f t="shared" si="13"/>
        <v>0.2264239855</v>
      </c>
      <c r="H594" s="52">
        <f t="shared" si="14"/>
        <v>1</v>
      </c>
    </row>
    <row r="595">
      <c r="B595" s="50">
        <v>562.0</v>
      </c>
      <c r="C595" s="84">
        <f t="shared" si="9"/>
        <v>0.5980410855</v>
      </c>
      <c r="D595" s="79">
        <f t="shared" si="10"/>
        <v>2</v>
      </c>
      <c r="E595" s="84">
        <f t="shared" si="11"/>
        <v>0.8856847808</v>
      </c>
      <c r="F595" s="79" t="str">
        <f t="shared" si="12"/>
        <v>A4</v>
      </c>
      <c r="G595" s="52">
        <f t="shared" si="13"/>
        <v>0.05551036109</v>
      </c>
      <c r="H595" s="52">
        <f t="shared" si="14"/>
        <v>0</v>
      </c>
    </row>
    <row r="596">
      <c r="B596" s="50">
        <v>563.0</v>
      </c>
      <c r="C596" s="84">
        <f t="shared" si="9"/>
        <v>0.7040319176</v>
      </c>
      <c r="D596" s="79">
        <f t="shared" si="10"/>
        <v>2</v>
      </c>
      <c r="E596" s="84">
        <f t="shared" si="11"/>
        <v>0.582932913</v>
      </c>
      <c r="F596" s="79" t="str">
        <f t="shared" si="12"/>
        <v>A3</v>
      </c>
      <c r="G596" s="52">
        <f t="shared" si="13"/>
        <v>0.3003195752</v>
      </c>
      <c r="H596" s="52">
        <f t="shared" si="14"/>
        <v>0</v>
      </c>
    </row>
    <row r="597">
      <c r="B597" s="50">
        <v>564.0</v>
      </c>
      <c r="C597" s="84">
        <f t="shared" si="9"/>
        <v>0.7762040034</v>
      </c>
      <c r="D597" s="79">
        <f t="shared" si="10"/>
        <v>3</v>
      </c>
      <c r="E597" s="84">
        <f t="shared" si="11"/>
        <v>0.2304432202</v>
      </c>
      <c r="F597" s="79" t="str">
        <f t="shared" si="12"/>
        <v>A1</v>
      </c>
      <c r="G597" s="52">
        <f t="shared" si="13"/>
        <v>0.6330585953</v>
      </c>
      <c r="H597" s="52">
        <f t="shared" si="14"/>
        <v>0</v>
      </c>
    </row>
    <row r="598">
      <c r="B598" s="50">
        <v>565.0</v>
      </c>
      <c r="C598" s="84">
        <f t="shared" si="9"/>
        <v>0.3963382342</v>
      </c>
      <c r="D598" s="79">
        <f t="shared" si="10"/>
        <v>2</v>
      </c>
      <c r="E598" s="84">
        <f t="shared" si="11"/>
        <v>0.1861352549</v>
      </c>
      <c r="F598" s="79" t="str">
        <f t="shared" si="12"/>
        <v>A1</v>
      </c>
      <c r="G598" s="52">
        <f t="shared" si="13"/>
        <v>0.8265365027</v>
      </c>
      <c r="H598" s="52">
        <f t="shared" si="14"/>
        <v>1</v>
      </c>
    </row>
    <row r="599">
      <c r="B599" s="50">
        <v>566.0</v>
      </c>
      <c r="C599" s="84">
        <f t="shared" si="9"/>
        <v>0.3845351109</v>
      </c>
      <c r="D599" s="79">
        <f t="shared" si="10"/>
        <v>2</v>
      </c>
      <c r="E599" s="84">
        <f t="shared" si="11"/>
        <v>0.1106091928</v>
      </c>
      <c r="F599" s="79" t="str">
        <f t="shared" si="12"/>
        <v>A1</v>
      </c>
      <c r="G599" s="52">
        <f t="shared" si="13"/>
        <v>0.7273334976</v>
      </c>
      <c r="H599" s="52">
        <f t="shared" si="14"/>
        <v>1</v>
      </c>
    </row>
    <row r="600">
      <c r="B600" s="50">
        <v>567.0</v>
      </c>
      <c r="C600" s="84">
        <f t="shared" si="9"/>
        <v>0.9464096156</v>
      </c>
      <c r="D600" s="79">
        <f t="shared" si="10"/>
        <v>4</v>
      </c>
      <c r="E600" s="84">
        <f t="shared" si="11"/>
        <v>0.9994812301</v>
      </c>
      <c r="F600" s="79" t="str">
        <f t="shared" si="12"/>
        <v>A4</v>
      </c>
      <c r="G600" s="52">
        <f t="shared" si="13"/>
        <v>0.619061279</v>
      </c>
      <c r="H600" s="52">
        <f t="shared" si="14"/>
        <v>1</v>
      </c>
    </row>
    <row r="601">
      <c r="B601" s="50">
        <v>568.0</v>
      </c>
      <c r="C601" s="84">
        <f t="shared" si="9"/>
        <v>0.6741773931</v>
      </c>
      <c r="D601" s="79">
        <f t="shared" si="10"/>
        <v>2</v>
      </c>
      <c r="E601" s="84">
        <f t="shared" si="11"/>
        <v>0.2673048307</v>
      </c>
      <c r="F601" s="79" t="str">
        <f t="shared" si="12"/>
        <v>A1</v>
      </c>
      <c r="G601" s="52">
        <f t="shared" si="13"/>
        <v>0.1553132365</v>
      </c>
      <c r="H601" s="52">
        <f t="shared" si="14"/>
        <v>1</v>
      </c>
    </row>
    <row r="602">
      <c r="B602" s="50">
        <v>569.0</v>
      </c>
      <c r="C602" s="84">
        <f t="shared" si="9"/>
        <v>0.2182918758</v>
      </c>
      <c r="D602" s="79">
        <f t="shared" si="10"/>
        <v>1</v>
      </c>
      <c r="E602" s="84">
        <f t="shared" si="11"/>
        <v>0.4524176524</v>
      </c>
      <c r="F602" s="79" t="str">
        <f t="shared" si="12"/>
        <v>A2</v>
      </c>
      <c r="G602" s="52">
        <f t="shared" si="13"/>
        <v>0.7534222752</v>
      </c>
      <c r="H602" s="52">
        <f t="shared" si="14"/>
        <v>0</v>
      </c>
    </row>
    <row r="603">
      <c r="B603" s="50">
        <v>570.0</v>
      </c>
      <c r="C603" s="84">
        <f t="shared" si="9"/>
        <v>0.008535009229</v>
      </c>
      <c r="D603" s="79">
        <f t="shared" si="10"/>
        <v>1</v>
      </c>
      <c r="E603" s="84">
        <f t="shared" si="11"/>
        <v>0.562395702</v>
      </c>
      <c r="F603" s="79" t="str">
        <f t="shared" si="12"/>
        <v>A3</v>
      </c>
      <c r="G603" s="52">
        <f t="shared" si="13"/>
        <v>0.759460231</v>
      </c>
      <c r="H603" s="52">
        <f t="shared" si="14"/>
        <v>1</v>
      </c>
    </row>
    <row r="604">
      <c r="B604" s="50">
        <v>571.0</v>
      </c>
      <c r="C604" s="84">
        <f t="shared" si="9"/>
        <v>0.7480598639</v>
      </c>
      <c r="D604" s="79">
        <f t="shared" si="10"/>
        <v>3</v>
      </c>
      <c r="E604" s="84">
        <f t="shared" si="11"/>
        <v>0.2125577352</v>
      </c>
      <c r="F604" s="79" t="str">
        <f t="shared" si="12"/>
        <v>A1</v>
      </c>
      <c r="G604" s="52">
        <f t="shared" si="13"/>
        <v>0.1386007848</v>
      </c>
      <c r="H604" s="52">
        <f t="shared" si="14"/>
        <v>1</v>
      </c>
    </row>
    <row r="605">
      <c r="B605" s="50">
        <v>572.0</v>
      </c>
      <c r="C605" s="84">
        <f t="shared" si="9"/>
        <v>0.4731550161</v>
      </c>
      <c r="D605" s="79">
        <f t="shared" si="10"/>
        <v>2</v>
      </c>
      <c r="E605" s="84">
        <f t="shared" si="11"/>
        <v>0.2341202038</v>
      </c>
      <c r="F605" s="79" t="str">
        <f t="shared" si="12"/>
        <v>A1</v>
      </c>
      <c r="G605" s="52">
        <f t="shared" si="13"/>
        <v>0.5957080391</v>
      </c>
      <c r="H605" s="52">
        <f t="shared" si="14"/>
        <v>0</v>
      </c>
    </row>
    <row r="606">
      <c r="B606" s="50">
        <v>573.0</v>
      </c>
      <c r="C606" s="84">
        <f t="shared" si="9"/>
        <v>0.045354943</v>
      </c>
      <c r="D606" s="79">
        <f t="shared" si="10"/>
        <v>1</v>
      </c>
      <c r="E606" s="84">
        <f t="shared" si="11"/>
        <v>0.7798954682</v>
      </c>
      <c r="F606" s="79" t="str">
        <f t="shared" si="12"/>
        <v>A4</v>
      </c>
      <c r="G606" s="52">
        <f t="shared" si="13"/>
        <v>0.2186387015</v>
      </c>
      <c r="H606" s="52">
        <f t="shared" si="14"/>
        <v>1</v>
      </c>
    </row>
    <row r="607">
      <c r="B607" s="50">
        <v>574.0</v>
      </c>
      <c r="C607" s="84">
        <f t="shared" si="9"/>
        <v>0.9864290691</v>
      </c>
      <c r="D607" s="79">
        <f t="shared" si="10"/>
        <v>4</v>
      </c>
      <c r="E607" s="84">
        <f t="shared" si="11"/>
        <v>0.3669570677</v>
      </c>
      <c r="F607" s="79" t="str">
        <f t="shared" si="12"/>
        <v>A2</v>
      </c>
      <c r="G607" s="52">
        <f t="shared" si="13"/>
        <v>0.9815381042</v>
      </c>
      <c r="H607" s="52">
        <f t="shared" si="14"/>
        <v>0</v>
      </c>
    </row>
    <row r="608">
      <c r="B608" s="50">
        <v>575.0</v>
      </c>
      <c r="C608" s="84">
        <f t="shared" si="9"/>
        <v>0.5489616348</v>
      </c>
      <c r="D608" s="79">
        <f t="shared" si="10"/>
        <v>2</v>
      </c>
      <c r="E608" s="84">
        <f t="shared" si="11"/>
        <v>0.9940474986</v>
      </c>
      <c r="F608" s="79" t="str">
        <f t="shared" si="12"/>
        <v>A4</v>
      </c>
      <c r="G608" s="52">
        <f t="shared" si="13"/>
        <v>0.7830908568</v>
      </c>
      <c r="H608" s="52">
        <f t="shared" si="14"/>
        <v>1</v>
      </c>
    </row>
    <row r="609">
      <c r="B609" s="50">
        <v>576.0</v>
      </c>
      <c r="C609" s="84">
        <f t="shared" si="9"/>
        <v>0.1438815083</v>
      </c>
      <c r="D609" s="79">
        <f t="shared" si="10"/>
        <v>1</v>
      </c>
      <c r="E609" s="84">
        <f t="shared" si="11"/>
        <v>0.2991129606</v>
      </c>
      <c r="F609" s="79" t="str">
        <f t="shared" si="12"/>
        <v>A2</v>
      </c>
      <c r="G609" s="52">
        <f t="shared" si="13"/>
        <v>0.3339652657</v>
      </c>
      <c r="H609" s="52">
        <f t="shared" si="14"/>
        <v>1</v>
      </c>
    </row>
    <row r="610">
      <c r="B610" s="50">
        <v>577.0</v>
      </c>
      <c r="C610" s="84">
        <f t="shared" si="9"/>
        <v>0.05885256847</v>
      </c>
      <c r="D610" s="79">
        <f t="shared" si="10"/>
        <v>1</v>
      </c>
      <c r="E610" s="84">
        <f t="shared" si="11"/>
        <v>0.7681782244</v>
      </c>
      <c r="F610" s="79" t="str">
        <f t="shared" si="12"/>
        <v>A3</v>
      </c>
      <c r="G610" s="52">
        <f t="shared" si="13"/>
        <v>0.3523362776</v>
      </c>
      <c r="H610" s="52">
        <f t="shared" si="14"/>
        <v>0</v>
      </c>
    </row>
    <row r="611">
      <c r="B611" s="50">
        <v>578.0</v>
      </c>
      <c r="C611" s="84">
        <f t="shared" si="9"/>
        <v>0.06917347293</v>
      </c>
      <c r="D611" s="79">
        <f t="shared" si="10"/>
        <v>1</v>
      </c>
      <c r="E611" s="84">
        <f t="shared" si="11"/>
        <v>0.3585732124</v>
      </c>
      <c r="F611" s="79" t="str">
        <f t="shared" si="12"/>
        <v>A2</v>
      </c>
      <c r="G611" s="52">
        <f t="shared" si="13"/>
        <v>0.2251327631</v>
      </c>
      <c r="H611" s="52">
        <f t="shared" si="14"/>
        <v>0</v>
      </c>
    </row>
    <row r="612">
      <c r="B612" s="50">
        <v>579.0</v>
      </c>
      <c r="C612" s="84">
        <f t="shared" si="9"/>
        <v>0.03535655534</v>
      </c>
      <c r="D612" s="79">
        <f t="shared" si="10"/>
        <v>1</v>
      </c>
      <c r="E612" s="84">
        <f t="shared" si="11"/>
        <v>0.4122013316</v>
      </c>
      <c r="F612" s="79" t="str">
        <f t="shared" si="12"/>
        <v>A2</v>
      </c>
      <c r="G612" s="52">
        <f t="shared" si="13"/>
        <v>0.4615390789</v>
      </c>
      <c r="H612" s="52">
        <f t="shared" si="14"/>
        <v>0</v>
      </c>
    </row>
    <row r="613">
      <c r="B613" s="50">
        <v>580.0</v>
      </c>
      <c r="C613" s="84">
        <f t="shared" si="9"/>
        <v>0.8668714672</v>
      </c>
      <c r="D613" s="79">
        <f t="shared" si="10"/>
        <v>4</v>
      </c>
      <c r="E613" s="84">
        <f t="shared" si="11"/>
        <v>0.740430406</v>
      </c>
      <c r="F613" s="79" t="str">
        <f t="shared" si="12"/>
        <v>A3</v>
      </c>
      <c r="G613" s="52">
        <f t="shared" si="13"/>
        <v>0.05796881012</v>
      </c>
      <c r="H613" s="52">
        <f t="shared" si="14"/>
        <v>0</v>
      </c>
    </row>
    <row r="614">
      <c r="B614" s="50">
        <v>581.0</v>
      </c>
      <c r="C614" s="84">
        <f t="shared" si="9"/>
        <v>0.06887381382</v>
      </c>
      <c r="D614" s="79">
        <f t="shared" si="10"/>
        <v>1</v>
      </c>
      <c r="E614" s="84">
        <f t="shared" si="11"/>
        <v>0.9302406249</v>
      </c>
      <c r="F614" s="79" t="str">
        <f t="shared" si="12"/>
        <v>A4</v>
      </c>
      <c r="G614" s="52">
        <f t="shared" si="13"/>
        <v>0.8771823491</v>
      </c>
      <c r="H614" s="52">
        <f t="shared" si="14"/>
        <v>0</v>
      </c>
    </row>
    <row r="615">
      <c r="B615" s="50">
        <v>582.0</v>
      </c>
      <c r="C615" s="84">
        <f t="shared" si="9"/>
        <v>0.8022596045</v>
      </c>
      <c r="D615" s="79">
        <f t="shared" si="10"/>
        <v>3</v>
      </c>
      <c r="E615" s="84">
        <f t="shared" si="11"/>
        <v>0.003446865964</v>
      </c>
      <c r="F615" s="79" t="str">
        <f t="shared" si="12"/>
        <v>A1</v>
      </c>
      <c r="G615" s="52">
        <f t="shared" si="13"/>
        <v>0.2677324006</v>
      </c>
      <c r="H615" s="52">
        <f t="shared" si="14"/>
        <v>1</v>
      </c>
    </row>
    <row r="616">
      <c r="B616" s="50">
        <v>583.0</v>
      </c>
      <c r="C616" s="84">
        <f t="shared" si="9"/>
        <v>0.8904456414</v>
      </c>
      <c r="D616" s="79">
        <f t="shared" si="10"/>
        <v>4</v>
      </c>
      <c r="E616" s="84">
        <f t="shared" si="11"/>
        <v>0.5452406018</v>
      </c>
      <c r="F616" s="79" t="str">
        <f t="shared" si="12"/>
        <v>A3</v>
      </c>
      <c r="G616" s="52">
        <f t="shared" si="13"/>
        <v>0.2771573157</v>
      </c>
      <c r="H616" s="52">
        <f t="shared" si="14"/>
        <v>0</v>
      </c>
    </row>
    <row r="617">
      <c r="B617" s="50">
        <v>584.0</v>
      </c>
      <c r="C617" s="84">
        <f t="shared" si="9"/>
        <v>0.5769030085</v>
      </c>
      <c r="D617" s="79">
        <f t="shared" si="10"/>
        <v>2</v>
      </c>
      <c r="E617" s="84">
        <f t="shared" si="11"/>
        <v>0.6399004582</v>
      </c>
      <c r="F617" s="79" t="str">
        <f t="shared" si="12"/>
        <v>A3</v>
      </c>
      <c r="G617" s="52">
        <f t="shared" si="13"/>
        <v>0.6171604612</v>
      </c>
      <c r="H617" s="52">
        <f t="shared" si="14"/>
        <v>0</v>
      </c>
    </row>
    <row r="618">
      <c r="B618" s="50">
        <v>585.0</v>
      </c>
      <c r="C618" s="84">
        <f t="shared" si="9"/>
        <v>0.0271778765</v>
      </c>
      <c r="D618" s="79">
        <f t="shared" si="10"/>
        <v>1</v>
      </c>
      <c r="E618" s="84">
        <f t="shared" si="11"/>
        <v>0.9922417204</v>
      </c>
      <c r="F618" s="79" t="str">
        <f t="shared" si="12"/>
        <v>A4</v>
      </c>
      <c r="G618" s="52">
        <f t="shared" si="13"/>
        <v>0.847070617</v>
      </c>
      <c r="H618" s="52">
        <f t="shared" si="14"/>
        <v>1</v>
      </c>
    </row>
    <row r="619">
      <c r="B619" s="50">
        <v>586.0</v>
      </c>
      <c r="C619" s="84">
        <f t="shared" si="9"/>
        <v>0.3582997735</v>
      </c>
      <c r="D619" s="79">
        <f t="shared" si="10"/>
        <v>1</v>
      </c>
      <c r="E619" s="84">
        <f t="shared" si="11"/>
        <v>0.3552160889</v>
      </c>
      <c r="F619" s="79" t="str">
        <f t="shared" si="12"/>
        <v>A2</v>
      </c>
      <c r="G619" s="52">
        <f t="shared" si="13"/>
        <v>0.4313286</v>
      </c>
      <c r="H619" s="52">
        <f t="shared" si="14"/>
        <v>1</v>
      </c>
    </row>
    <row r="620">
      <c r="B620" s="50">
        <v>587.0</v>
      </c>
      <c r="C620" s="84">
        <f t="shared" si="9"/>
        <v>0.0728390478</v>
      </c>
      <c r="D620" s="79">
        <f t="shared" si="10"/>
        <v>1</v>
      </c>
      <c r="E620" s="84">
        <f t="shared" si="11"/>
        <v>0.3594943136</v>
      </c>
      <c r="F620" s="79" t="str">
        <f t="shared" si="12"/>
        <v>A2</v>
      </c>
      <c r="G620" s="52">
        <f t="shared" si="13"/>
        <v>0.1825545066</v>
      </c>
      <c r="H620" s="52">
        <f t="shared" si="14"/>
        <v>0</v>
      </c>
    </row>
    <row r="621">
      <c r="B621" s="50">
        <v>588.0</v>
      </c>
      <c r="C621" s="84">
        <f t="shared" si="9"/>
        <v>0.9689267343</v>
      </c>
      <c r="D621" s="79">
        <f t="shared" si="10"/>
        <v>4</v>
      </c>
      <c r="E621" s="84">
        <f t="shared" si="11"/>
        <v>0.05633140625</v>
      </c>
      <c r="F621" s="79" t="str">
        <f t="shared" si="12"/>
        <v>A1</v>
      </c>
      <c r="G621" s="52">
        <f t="shared" si="13"/>
        <v>0.04938776249</v>
      </c>
      <c r="H621" s="52">
        <f t="shared" si="14"/>
        <v>0</v>
      </c>
    </row>
    <row r="622">
      <c r="B622" s="50">
        <v>589.0</v>
      </c>
      <c r="C622" s="84">
        <f t="shared" si="9"/>
        <v>0.211850449</v>
      </c>
      <c r="D622" s="79">
        <f t="shared" si="10"/>
        <v>1</v>
      </c>
      <c r="E622" s="84">
        <f t="shared" si="11"/>
        <v>0.1747254525</v>
      </c>
      <c r="F622" s="79" t="str">
        <f t="shared" si="12"/>
        <v>A1</v>
      </c>
      <c r="G622" s="52">
        <f t="shared" si="13"/>
        <v>0.6338748018</v>
      </c>
      <c r="H622" s="52">
        <f t="shared" si="14"/>
        <v>0</v>
      </c>
    </row>
    <row r="623">
      <c r="B623" s="50">
        <v>590.0</v>
      </c>
      <c r="C623" s="84">
        <f t="shared" si="9"/>
        <v>0.5835460119</v>
      </c>
      <c r="D623" s="79">
        <f t="shared" si="10"/>
        <v>2</v>
      </c>
      <c r="E623" s="84">
        <f t="shared" si="11"/>
        <v>0.3919411491</v>
      </c>
      <c r="F623" s="79" t="str">
        <f t="shared" si="12"/>
        <v>A2</v>
      </c>
      <c r="G623" s="52">
        <f t="shared" si="13"/>
        <v>0.2182942023</v>
      </c>
      <c r="H623" s="52">
        <f t="shared" si="14"/>
        <v>1</v>
      </c>
    </row>
    <row r="624">
      <c r="B624" s="50">
        <v>591.0</v>
      </c>
      <c r="C624" s="84">
        <f t="shared" si="9"/>
        <v>0.2264267453</v>
      </c>
      <c r="D624" s="79">
        <f t="shared" si="10"/>
        <v>1</v>
      </c>
      <c r="E624" s="84">
        <f t="shared" si="11"/>
        <v>0.2170654555</v>
      </c>
      <c r="F624" s="79" t="str">
        <f t="shared" si="12"/>
        <v>A1</v>
      </c>
      <c r="G624" s="52">
        <f t="shared" si="13"/>
        <v>0.0320979961</v>
      </c>
      <c r="H624" s="52">
        <f t="shared" si="14"/>
        <v>0</v>
      </c>
    </row>
    <row r="625">
      <c r="B625" s="50">
        <v>592.0</v>
      </c>
      <c r="C625" s="84">
        <f t="shared" si="9"/>
        <v>0.7411771695</v>
      </c>
      <c r="D625" s="79">
        <f t="shared" si="10"/>
        <v>3</v>
      </c>
      <c r="E625" s="84">
        <f t="shared" si="11"/>
        <v>0.8935947199</v>
      </c>
      <c r="F625" s="79" t="str">
        <f t="shared" si="12"/>
        <v>A4</v>
      </c>
      <c r="G625" s="52">
        <f t="shared" si="13"/>
        <v>0.06089668029</v>
      </c>
      <c r="H625" s="52">
        <f t="shared" si="14"/>
        <v>0</v>
      </c>
    </row>
    <row r="626">
      <c r="B626" s="50">
        <v>593.0</v>
      </c>
      <c r="C626" s="84">
        <f t="shared" si="9"/>
        <v>0.5570070562</v>
      </c>
      <c r="D626" s="79">
        <f t="shared" si="10"/>
        <v>2</v>
      </c>
      <c r="E626" s="84">
        <f t="shared" si="11"/>
        <v>0.07107787723</v>
      </c>
      <c r="F626" s="79" t="str">
        <f t="shared" si="12"/>
        <v>A1</v>
      </c>
      <c r="G626" s="52">
        <f t="shared" si="13"/>
        <v>0.545699588</v>
      </c>
      <c r="H626" s="52">
        <f t="shared" si="14"/>
        <v>0</v>
      </c>
    </row>
    <row r="627">
      <c r="B627" s="50">
        <v>594.0</v>
      </c>
      <c r="C627" s="84">
        <f t="shared" si="9"/>
        <v>0.5951642261</v>
      </c>
      <c r="D627" s="79">
        <f t="shared" si="10"/>
        <v>2</v>
      </c>
      <c r="E627" s="84">
        <f t="shared" si="11"/>
        <v>0.04209160674</v>
      </c>
      <c r="F627" s="79" t="str">
        <f t="shared" si="12"/>
        <v>A1</v>
      </c>
      <c r="G627" s="52">
        <f t="shared" si="13"/>
        <v>0.8877873673</v>
      </c>
      <c r="H627" s="52">
        <f t="shared" si="14"/>
        <v>1</v>
      </c>
    </row>
    <row r="628">
      <c r="B628" s="50">
        <v>595.0</v>
      </c>
      <c r="C628" s="84">
        <f t="shared" si="9"/>
        <v>0.8536589995</v>
      </c>
      <c r="D628" s="79">
        <f t="shared" si="10"/>
        <v>4</v>
      </c>
      <c r="E628" s="84">
        <f t="shared" si="11"/>
        <v>0.5688429702</v>
      </c>
      <c r="F628" s="79" t="str">
        <f t="shared" si="12"/>
        <v>A3</v>
      </c>
      <c r="G628" s="52">
        <f t="shared" si="13"/>
        <v>0.1360875638</v>
      </c>
      <c r="H628" s="52">
        <f t="shared" si="14"/>
        <v>1</v>
      </c>
    </row>
    <row r="629">
      <c r="B629" s="50">
        <v>596.0</v>
      </c>
      <c r="C629" s="84">
        <f t="shared" si="9"/>
        <v>0.3249071133</v>
      </c>
      <c r="D629" s="79">
        <f t="shared" si="10"/>
        <v>1</v>
      </c>
      <c r="E629" s="84">
        <f t="shared" si="11"/>
        <v>0.714864608</v>
      </c>
      <c r="F629" s="79" t="str">
        <f t="shared" si="12"/>
        <v>A3</v>
      </c>
      <c r="G629" s="52">
        <f t="shared" si="13"/>
        <v>0.8377959215</v>
      </c>
      <c r="H629" s="52">
        <f t="shared" si="14"/>
        <v>0</v>
      </c>
    </row>
    <row r="630">
      <c r="B630" s="50">
        <v>597.0</v>
      </c>
      <c r="C630" s="84">
        <f t="shared" si="9"/>
        <v>0.8322863252</v>
      </c>
      <c r="D630" s="79">
        <f t="shared" si="10"/>
        <v>4</v>
      </c>
      <c r="E630" s="84">
        <f t="shared" si="11"/>
        <v>0.03306160241</v>
      </c>
      <c r="F630" s="79" t="str">
        <f t="shared" si="12"/>
        <v>A1</v>
      </c>
      <c r="G630" s="52">
        <f t="shared" si="13"/>
        <v>0.8165278125</v>
      </c>
      <c r="H630" s="52">
        <f t="shared" si="14"/>
        <v>1</v>
      </c>
    </row>
    <row r="631">
      <c r="B631" s="50">
        <v>598.0</v>
      </c>
      <c r="C631" s="84">
        <f t="shared" si="9"/>
        <v>0.06784424671</v>
      </c>
      <c r="D631" s="79">
        <f t="shared" si="10"/>
        <v>1</v>
      </c>
      <c r="E631" s="84">
        <f t="shared" si="11"/>
        <v>0.5713169151</v>
      </c>
      <c r="F631" s="79" t="str">
        <f t="shared" si="12"/>
        <v>A3</v>
      </c>
      <c r="G631" s="52">
        <f t="shared" si="13"/>
        <v>0.8026681928</v>
      </c>
      <c r="H631" s="52">
        <f t="shared" si="14"/>
        <v>1</v>
      </c>
    </row>
    <row r="632">
      <c r="B632" s="50">
        <v>599.0</v>
      </c>
      <c r="C632" s="84">
        <f t="shared" si="9"/>
        <v>0.5687951825</v>
      </c>
      <c r="D632" s="79">
        <f t="shared" si="10"/>
        <v>2</v>
      </c>
      <c r="E632" s="84">
        <f t="shared" si="11"/>
        <v>0.1357461288</v>
      </c>
      <c r="F632" s="79" t="str">
        <f t="shared" si="12"/>
        <v>A1</v>
      </c>
      <c r="G632" s="52">
        <f t="shared" si="13"/>
        <v>0.2309575045</v>
      </c>
      <c r="H632" s="52">
        <f t="shared" si="14"/>
        <v>1</v>
      </c>
    </row>
    <row r="633">
      <c r="B633" s="50">
        <v>600.0</v>
      </c>
      <c r="C633" s="84">
        <f t="shared" si="9"/>
        <v>0.7300477827</v>
      </c>
      <c r="D633" s="79">
        <f t="shared" si="10"/>
        <v>2</v>
      </c>
      <c r="E633" s="84">
        <f t="shared" si="11"/>
        <v>0.6967698699</v>
      </c>
      <c r="F633" s="79" t="str">
        <f t="shared" si="12"/>
        <v>A3</v>
      </c>
      <c r="G633" s="52">
        <f t="shared" si="13"/>
        <v>0.5722017458</v>
      </c>
      <c r="H633" s="52">
        <f t="shared" si="14"/>
        <v>0</v>
      </c>
    </row>
    <row r="634">
      <c r="B634" s="50">
        <v>601.0</v>
      </c>
      <c r="C634" s="84">
        <f t="shared" si="9"/>
        <v>0.7645703175</v>
      </c>
      <c r="D634" s="79">
        <f t="shared" si="10"/>
        <v>3</v>
      </c>
      <c r="E634" s="84">
        <f t="shared" si="11"/>
        <v>0.4234432911</v>
      </c>
      <c r="F634" s="79" t="str">
        <f t="shared" si="12"/>
        <v>A2</v>
      </c>
      <c r="G634" s="52">
        <f t="shared" si="13"/>
        <v>0.2198573594</v>
      </c>
      <c r="H634" s="52">
        <f t="shared" si="14"/>
        <v>1</v>
      </c>
    </row>
    <row r="635">
      <c r="B635" s="50">
        <v>602.0</v>
      </c>
      <c r="C635" s="84">
        <f t="shared" si="9"/>
        <v>0.5563338334</v>
      </c>
      <c r="D635" s="79">
        <f t="shared" si="10"/>
        <v>2</v>
      </c>
      <c r="E635" s="84">
        <f t="shared" si="11"/>
        <v>0.7722919538</v>
      </c>
      <c r="F635" s="79" t="str">
        <f t="shared" si="12"/>
        <v>A4</v>
      </c>
      <c r="G635" s="52">
        <f t="shared" si="13"/>
        <v>0.7099222468</v>
      </c>
      <c r="H635" s="52">
        <f t="shared" si="14"/>
        <v>0</v>
      </c>
    </row>
    <row r="636">
      <c r="B636" s="50">
        <v>603.0</v>
      </c>
      <c r="C636" s="84">
        <f t="shared" si="9"/>
        <v>0.08850020498</v>
      </c>
      <c r="D636" s="79">
        <f t="shared" si="10"/>
        <v>1</v>
      </c>
      <c r="E636" s="84">
        <f t="shared" si="11"/>
        <v>0.2844090564</v>
      </c>
      <c r="F636" s="79" t="str">
        <f t="shared" si="12"/>
        <v>A1</v>
      </c>
      <c r="G636" s="52">
        <f t="shared" si="13"/>
        <v>0.2455422016</v>
      </c>
      <c r="H636" s="52">
        <f t="shared" si="14"/>
        <v>1</v>
      </c>
    </row>
    <row r="637">
      <c r="B637" s="50">
        <v>604.0</v>
      </c>
      <c r="C637" s="84">
        <f t="shared" si="9"/>
        <v>0.4222305013</v>
      </c>
      <c r="D637" s="79">
        <f t="shared" si="10"/>
        <v>2</v>
      </c>
      <c r="E637" s="84">
        <f t="shared" si="11"/>
        <v>0.7658475893</v>
      </c>
      <c r="F637" s="79" t="str">
        <f t="shared" si="12"/>
        <v>A3</v>
      </c>
      <c r="G637" s="52">
        <f t="shared" si="13"/>
        <v>0.4974056465</v>
      </c>
      <c r="H637" s="52">
        <f t="shared" si="14"/>
        <v>0</v>
      </c>
    </row>
    <row r="638">
      <c r="B638" s="50">
        <v>605.0</v>
      </c>
      <c r="C638" s="84">
        <f t="shared" si="9"/>
        <v>0.7383155107</v>
      </c>
      <c r="D638" s="79">
        <f t="shared" si="10"/>
        <v>3</v>
      </c>
      <c r="E638" s="84">
        <f t="shared" si="11"/>
        <v>0.7021755272</v>
      </c>
      <c r="F638" s="79" t="str">
        <f t="shared" si="12"/>
        <v>A3</v>
      </c>
      <c r="G638" s="52">
        <f t="shared" si="13"/>
        <v>0.2278678965</v>
      </c>
      <c r="H638" s="52">
        <f t="shared" si="14"/>
        <v>0</v>
      </c>
    </row>
    <row r="639">
      <c r="B639" s="50">
        <v>606.0</v>
      </c>
      <c r="C639" s="84">
        <f t="shared" si="9"/>
        <v>0.8147425589</v>
      </c>
      <c r="D639" s="79">
        <f t="shared" si="10"/>
        <v>4</v>
      </c>
      <c r="E639" s="84">
        <f t="shared" si="11"/>
        <v>0.5766863425</v>
      </c>
      <c r="F639" s="79" t="str">
        <f t="shared" si="12"/>
        <v>A3</v>
      </c>
      <c r="G639" s="52">
        <f t="shared" si="13"/>
        <v>0.8568432521</v>
      </c>
      <c r="H639" s="52">
        <f t="shared" si="14"/>
        <v>0</v>
      </c>
    </row>
    <row r="640">
      <c r="B640" s="50">
        <v>607.0</v>
      </c>
      <c r="C640" s="84">
        <f t="shared" si="9"/>
        <v>0.6142380204</v>
      </c>
      <c r="D640" s="79">
        <f t="shared" si="10"/>
        <v>2</v>
      </c>
      <c r="E640" s="84">
        <f t="shared" si="11"/>
        <v>0.3630825687</v>
      </c>
      <c r="F640" s="79" t="str">
        <f t="shared" si="12"/>
        <v>A2</v>
      </c>
      <c r="G640" s="52">
        <f t="shared" si="13"/>
        <v>0.365510903</v>
      </c>
      <c r="H640" s="52">
        <f t="shared" si="14"/>
        <v>1</v>
      </c>
    </row>
    <row r="641">
      <c r="B641" s="50">
        <v>608.0</v>
      </c>
      <c r="C641" s="84">
        <f t="shared" si="9"/>
        <v>0.3389885841</v>
      </c>
      <c r="D641" s="79">
        <f t="shared" si="10"/>
        <v>1</v>
      </c>
      <c r="E641" s="84">
        <f t="shared" si="11"/>
        <v>0.7145698064</v>
      </c>
      <c r="F641" s="79" t="str">
        <f t="shared" si="12"/>
        <v>A3</v>
      </c>
      <c r="G641" s="52">
        <f t="shared" si="13"/>
        <v>0.5437894046</v>
      </c>
      <c r="H641" s="52">
        <f t="shared" si="14"/>
        <v>0</v>
      </c>
    </row>
    <row r="642">
      <c r="B642" s="50">
        <v>609.0</v>
      </c>
      <c r="C642" s="84">
        <f t="shared" si="9"/>
        <v>0.4110723592</v>
      </c>
      <c r="D642" s="79">
        <f t="shared" si="10"/>
        <v>2</v>
      </c>
      <c r="E642" s="84">
        <f t="shared" si="11"/>
        <v>0.07528922664</v>
      </c>
      <c r="F642" s="79" t="str">
        <f t="shared" si="12"/>
        <v>A1</v>
      </c>
      <c r="G642" s="52">
        <f t="shared" si="13"/>
        <v>0.4628511512</v>
      </c>
      <c r="H642" s="52">
        <f t="shared" si="14"/>
        <v>1</v>
      </c>
    </row>
    <row r="643">
      <c r="B643" s="50">
        <v>610.0</v>
      </c>
      <c r="C643" s="84">
        <f t="shared" si="9"/>
        <v>0.09396937714</v>
      </c>
      <c r="D643" s="79">
        <f t="shared" si="10"/>
        <v>1</v>
      </c>
      <c r="E643" s="84">
        <f t="shared" si="11"/>
        <v>0.2913147056</v>
      </c>
      <c r="F643" s="79" t="str">
        <f t="shared" si="12"/>
        <v>A1</v>
      </c>
      <c r="G643" s="52">
        <f t="shared" si="13"/>
        <v>0.9907349834</v>
      </c>
      <c r="H643" s="52">
        <f t="shared" si="14"/>
        <v>0</v>
      </c>
    </row>
    <row r="644">
      <c r="B644" s="50">
        <v>611.0</v>
      </c>
      <c r="C644" s="84">
        <f t="shared" si="9"/>
        <v>0.9142320083</v>
      </c>
      <c r="D644" s="79">
        <f t="shared" si="10"/>
        <v>4</v>
      </c>
      <c r="E644" s="84">
        <f t="shared" si="11"/>
        <v>0.4793514445</v>
      </c>
      <c r="F644" s="79" t="str">
        <f t="shared" si="12"/>
        <v>A2</v>
      </c>
      <c r="G644" s="52">
        <f t="shared" si="13"/>
        <v>0.6763973533</v>
      </c>
      <c r="H644" s="52">
        <f t="shared" si="14"/>
        <v>1</v>
      </c>
    </row>
    <row r="645">
      <c r="B645" s="50">
        <v>612.0</v>
      </c>
      <c r="C645" s="84">
        <f t="shared" si="9"/>
        <v>0.2515907958</v>
      </c>
      <c r="D645" s="79">
        <f t="shared" si="10"/>
        <v>1</v>
      </c>
      <c r="E645" s="84">
        <f t="shared" si="11"/>
        <v>0.7553481545</v>
      </c>
      <c r="F645" s="79" t="str">
        <f t="shared" si="12"/>
        <v>A3</v>
      </c>
      <c r="G645" s="52">
        <f t="shared" si="13"/>
        <v>0.9508456497</v>
      </c>
      <c r="H645" s="52">
        <f t="shared" si="14"/>
        <v>1</v>
      </c>
    </row>
    <row r="646">
      <c r="B646" s="50">
        <v>613.0</v>
      </c>
      <c r="C646" s="84">
        <f t="shared" si="9"/>
        <v>0.4372175792</v>
      </c>
      <c r="D646" s="79">
        <f t="shared" si="10"/>
        <v>2</v>
      </c>
      <c r="E646" s="84">
        <f t="shared" si="11"/>
        <v>0.3545989059</v>
      </c>
      <c r="F646" s="79" t="str">
        <f t="shared" si="12"/>
        <v>A2</v>
      </c>
      <c r="G646" s="52">
        <f t="shared" si="13"/>
        <v>0.1690854109</v>
      </c>
      <c r="H646" s="52">
        <f t="shared" si="14"/>
        <v>1</v>
      </c>
    </row>
    <row r="647">
      <c r="B647" s="50">
        <v>614.0</v>
      </c>
      <c r="C647" s="84">
        <f t="shared" si="9"/>
        <v>0.8253654331</v>
      </c>
      <c r="D647" s="79">
        <f t="shared" si="10"/>
        <v>4</v>
      </c>
      <c r="E647" s="84">
        <f t="shared" si="11"/>
        <v>0.6497821903</v>
      </c>
      <c r="F647" s="79" t="str">
        <f t="shared" si="12"/>
        <v>A3</v>
      </c>
      <c r="G647" s="52">
        <f t="shared" si="13"/>
        <v>0.8416501985</v>
      </c>
      <c r="H647" s="52">
        <f t="shared" si="14"/>
        <v>0</v>
      </c>
    </row>
    <row r="648">
      <c r="B648" s="50">
        <v>615.0</v>
      </c>
      <c r="C648" s="84">
        <f t="shared" si="9"/>
        <v>0.7223322078</v>
      </c>
      <c r="D648" s="79">
        <f t="shared" si="10"/>
        <v>2</v>
      </c>
      <c r="E648" s="84">
        <f t="shared" si="11"/>
        <v>0.573335289</v>
      </c>
      <c r="F648" s="79" t="str">
        <f t="shared" si="12"/>
        <v>A3</v>
      </c>
      <c r="G648" s="52">
        <f t="shared" si="13"/>
        <v>0.1002213185</v>
      </c>
      <c r="H648" s="52">
        <f t="shared" si="14"/>
        <v>1</v>
      </c>
    </row>
    <row r="649">
      <c r="B649" s="50">
        <v>616.0</v>
      </c>
      <c r="C649" s="84">
        <f t="shared" si="9"/>
        <v>0.6838407047</v>
      </c>
      <c r="D649" s="79">
        <f t="shared" si="10"/>
        <v>2</v>
      </c>
      <c r="E649" s="84">
        <f t="shared" si="11"/>
        <v>0.5383035776</v>
      </c>
      <c r="F649" s="79" t="str">
        <f t="shared" si="12"/>
        <v>A2</v>
      </c>
      <c r="G649" s="52">
        <f t="shared" si="13"/>
        <v>0.3005438409</v>
      </c>
      <c r="H649" s="52">
        <f t="shared" si="14"/>
        <v>0</v>
      </c>
    </row>
    <row r="650">
      <c r="B650" s="50">
        <v>617.0</v>
      </c>
      <c r="C650" s="84">
        <f t="shared" si="9"/>
        <v>0.5056175911</v>
      </c>
      <c r="D650" s="79">
        <f t="shared" si="10"/>
        <v>2</v>
      </c>
      <c r="E650" s="84">
        <f t="shared" si="11"/>
        <v>0.7515173846</v>
      </c>
      <c r="F650" s="79" t="str">
        <f t="shared" si="12"/>
        <v>A3</v>
      </c>
      <c r="G650" s="52">
        <f t="shared" si="13"/>
        <v>0.5710290036</v>
      </c>
      <c r="H650" s="52">
        <f t="shared" si="14"/>
        <v>0</v>
      </c>
    </row>
    <row r="651">
      <c r="B651" s="50">
        <v>618.0</v>
      </c>
      <c r="C651" s="84">
        <f t="shared" si="9"/>
        <v>0.9317514926</v>
      </c>
      <c r="D651" s="79">
        <f t="shared" si="10"/>
        <v>4</v>
      </c>
      <c r="E651" s="84">
        <f t="shared" si="11"/>
        <v>0.2664482985</v>
      </c>
      <c r="F651" s="79" t="str">
        <f t="shared" si="12"/>
        <v>A1</v>
      </c>
      <c r="G651" s="52">
        <f t="shared" si="13"/>
        <v>0.6456920725</v>
      </c>
      <c r="H651" s="52">
        <f t="shared" si="14"/>
        <v>1</v>
      </c>
    </row>
    <row r="652">
      <c r="B652" s="50">
        <v>619.0</v>
      </c>
      <c r="C652" s="84">
        <f t="shared" si="9"/>
        <v>0.03694996828</v>
      </c>
      <c r="D652" s="79">
        <f t="shared" si="10"/>
        <v>1</v>
      </c>
      <c r="E652" s="84">
        <f t="shared" si="11"/>
        <v>0.66836146</v>
      </c>
      <c r="F652" s="79" t="str">
        <f t="shared" si="12"/>
        <v>A3</v>
      </c>
      <c r="G652" s="52">
        <f t="shared" si="13"/>
        <v>0.431517944</v>
      </c>
      <c r="H652" s="52">
        <f t="shared" si="14"/>
        <v>1</v>
      </c>
    </row>
    <row r="653">
      <c r="B653" s="50">
        <v>620.0</v>
      </c>
      <c r="C653" s="84">
        <f t="shared" si="9"/>
        <v>0.5103088291</v>
      </c>
      <c r="D653" s="79">
        <f t="shared" si="10"/>
        <v>2</v>
      </c>
      <c r="E653" s="84">
        <f t="shared" si="11"/>
        <v>0.1322213453</v>
      </c>
      <c r="F653" s="79" t="str">
        <f t="shared" si="12"/>
        <v>A1</v>
      </c>
      <c r="G653" s="52">
        <f t="shared" si="13"/>
        <v>0.4734154298</v>
      </c>
      <c r="H653" s="52">
        <f t="shared" si="14"/>
        <v>0</v>
      </c>
    </row>
    <row r="654">
      <c r="B654" s="50">
        <v>621.0</v>
      </c>
      <c r="C654" s="84">
        <f t="shared" si="9"/>
        <v>0.06588808033</v>
      </c>
      <c r="D654" s="79">
        <f t="shared" si="10"/>
        <v>1</v>
      </c>
      <c r="E654" s="84">
        <f t="shared" si="11"/>
        <v>0.5597227742</v>
      </c>
      <c r="F654" s="79" t="str">
        <f t="shared" si="12"/>
        <v>A3</v>
      </c>
      <c r="G654" s="52">
        <f t="shared" si="13"/>
        <v>0.2776535914</v>
      </c>
      <c r="H654" s="52">
        <f t="shared" si="14"/>
        <v>0</v>
      </c>
    </row>
    <row r="655">
      <c r="B655" s="50">
        <v>622.0</v>
      </c>
      <c r="C655" s="84">
        <f t="shared" si="9"/>
        <v>0.2461671563</v>
      </c>
      <c r="D655" s="79">
        <f t="shared" si="10"/>
        <v>1</v>
      </c>
      <c r="E655" s="84">
        <f t="shared" si="11"/>
        <v>0.8812888055</v>
      </c>
      <c r="F655" s="79" t="str">
        <f t="shared" si="12"/>
        <v>A4</v>
      </c>
      <c r="G655" s="52">
        <f t="shared" si="13"/>
        <v>0.6306618366</v>
      </c>
      <c r="H655" s="52">
        <f t="shared" si="14"/>
        <v>0</v>
      </c>
    </row>
    <row r="656">
      <c r="B656" s="50">
        <v>623.0</v>
      </c>
      <c r="C656" s="84">
        <f t="shared" si="9"/>
        <v>0.5252905846</v>
      </c>
      <c r="D656" s="79">
        <f t="shared" si="10"/>
        <v>2</v>
      </c>
      <c r="E656" s="84">
        <f t="shared" si="11"/>
        <v>0.8656690882</v>
      </c>
      <c r="F656" s="79" t="str">
        <f t="shared" si="12"/>
        <v>A4</v>
      </c>
      <c r="G656" s="52">
        <f t="shared" si="13"/>
        <v>0.02566250759</v>
      </c>
      <c r="H656" s="52">
        <f t="shared" si="14"/>
        <v>1</v>
      </c>
    </row>
    <row r="657">
      <c r="B657" s="50">
        <v>624.0</v>
      </c>
      <c r="C657" s="84">
        <f t="shared" si="9"/>
        <v>0.1738475452</v>
      </c>
      <c r="D657" s="79">
        <f t="shared" si="10"/>
        <v>1</v>
      </c>
      <c r="E657" s="84">
        <f t="shared" si="11"/>
        <v>0.8479944503</v>
      </c>
      <c r="F657" s="79" t="str">
        <f t="shared" si="12"/>
        <v>A4</v>
      </c>
      <c r="G657" s="52">
        <f t="shared" si="13"/>
        <v>0.9711141083</v>
      </c>
      <c r="H657" s="52">
        <f t="shared" si="14"/>
        <v>0</v>
      </c>
    </row>
    <row r="658">
      <c r="B658" s="50">
        <v>625.0</v>
      </c>
      <c r="C658" s="84">
        <f t="shared" si="9"/>
        <v>0.4431085973</v>
      </c>
      <c r="D658" s="79">
        <f t="shared" si="10"/>
        <v>2</v>
      </c>
      <c r="E658" s="84">
        <f t="shared" si="11"/>
        <v>0.06911523193</v>
      </c>
      <c r="F658" s="79" t="str">
        <f t="shared" si="12"/>
        <v>A1</v>
      </c>
      <c r="G658" s="52">
        <f t="shared" si="13"/>
        <v>0.3429330607</v>
      </c>
      <c r="H658" s="52">
        <f t="shared" si="14"/>
        <v>1</v>
      </c>
    </row>
    <row r="659">
      <c r="B659" s="50">
        <v>626.0</v>
      </c>
      <c r="C659" s="84">
        <f t="shared" si="9"/>
        <v>0.1642369867</v>
      </c>
      <c r="D659" s="79">
        <f t="shared" si="10"/>
        <v>1</v>
      </c>
      <c r="E659" s="84">
        <f t="shared" si="11"/>
        <v>0.9922441532</v>
      </c>
      <c r="F659" s="79" t="str">
        <f t="shared" si="12"/>
        <v>A4</v>
      </c>
      <c r="G659" s="52">
        <f t="shared" si="13"/>
        <v>0.1563437266</v>
      </c>
      <c r="H659" s="52">
        <f t="shared" si="14"/>
        <v>0</v>
      </c>
    </row>
    <row r="660">
      <c r="B660" s="50">
        <v>627.0</v>
      </c>
      <c r="C660" s="84">
        <f t="shared" si="9"/>
        <v>0.5164349909</v>
      </c>
      <c r="D660" s="79">
        <f t="shared" si="10"/>
        <v>2</v>
      </c>
      <c r="E660" s="84">
        <f t="shared" si="11"/>
        <v>0.9905229726</v>
      </c>
      <c r="F660" s="79" t="str">
        <f t="shared" si="12"/>
        <v>A4</v>
      </c>
      <c r="G660" s="52">
        <f t="shared" si="13"/>
        <v>0.09569721397</v>
      </c>
      <c r="H660" s="52">
        <f t="shared" si="14"/>
        <v>0</v>
      </c>
    </row>
    <row r="661">
      <c r="B661" s="50">
        <v>628.0</v>
      </c>
      <c r="C661" s="84">
        <f t="shared" si="9"/>
        <v>0.1858713944</v>
      </c>
      <c r="D661" s="79">
        <f t="shared" si="10"/>
        <v>1</v>
      </c>
      <c r="E661" s="84">
        <f t="shared" si="11"/>
        <v>0.0699908794</v>
      </c>
      <c r="F661" s="79" t="str">
        <f t="shared" si="12"/>
        <v>A1</v>
      </c>
      <c r="G661" s="52">
        <f t="shared" si="13"/>
        <v>0.8978400273</v>
      </c>
      <c r="H661" s="52">
        <f t="shared" si="14"/>
        <v>0</v>
      </c>
    </row>
    <row r="662">
      <c r="B662" s="50">
        <v>629.0</v>
      </c>
      <c r="C662" s="84">
        <f t="shared" si="9"/>
        <v>0.5222977673</v>
      </c>
      <c r="D662" s="79">
        <f t="shared" si="10"/>
        <v>2</v>
      </c>
      <c r="E662" s="84">
        <f t="shared" si="11"/>
        <v>0.5974467106</v>
      </c>
      <c r="F662" s="79" t="str">
        <f t="shared" si="12"/>
        <v>A3</v>
      </c>
      <c r="G662" s="52">
        <f t="shared" si="13"/>
        <v>0.1989490254</v>
      </c>
      <c r="H662" s="52">
        <f t="shared" si="14"/>
        <v>1</v>
      </c>
    </row>
    <row r="663">
      <c r="B663" s="50">
        <v>630.0</v>
      </c>
      <c r="C663" s="84">
        <f t="shared" si="9"/>
        <v>0.7077961298</v>
      </c>
      <c r="D663" s="79">
        <f t="shared" si="10"/>
        <v>2</v>
      </c>
      <c r="E663" s="84">
        <f t="shared" si="11"/>
        <v>0.08590040942</v>
      </c>
      <c r="F663" s="79" t="str">
        <f t="shared" si="12"/>
        <v>A1</v>
      </c>
      <c r="G663" s="52">
        <f t="shared" si="13"/>
        <v>0.3784762278</v>
      </c>
      <c r="H663" s="52">
        <f t="shared" si="14"/>
        <v>0</v>
      </c>
    </row>
    <row r="664">
      <c r="B664" s="50">
        <v>631.0</v>
      </c>
      <c r="C664" s="84">
        <f t="shared" si="9"/>
        <v>0.001391933412</v>
      </c>
      <c r="D664" s="79">
        <f t="shared" si="10"/>
        <v>1</v>
      </c>
      <c r="E664" s="84">
        <f t="shared" si="11"/>
        <v>0.7941872258</v>
      </c>
      <c r="F664" s="79" t="str">
        <f t="shared" si="12"/>
        <v>A4</v>
      </c>
      <c r="G664" s="52">
        <f t="shared" si="13"/>
        <v>0.6334382983</v>
      </c>
      <c r="H664" s="52">
        <f t="shared" si="14"/>
        <v>0</v>
      </c>
    </row>
    <row r="665">
      <c r="B665" s="50">
        <v>632.0</v>
      </c>
      <c r="C665" s="84">
        <f t="shared" si="9"/>
        <v>0.202768261</v>
      </c>
      <c r="D665" s="79">
        <f t="shared" si="10"/>
        <v>1</v>
      </c>
      <c r="E665" s="84">
        <f t="shared" si="11"/>
        <v>0.4531638004</v>
      </c>
      <c r="F665" s="79" t="str">
        <f t="shared" si="12"/>
        <v>A2</v>
      </c>
      <c r="G665" s="52">
        <f t="shared" si="13"/>
        <v>0.6478997634</v>
      </c>
      <c r="H665" s="52">
        <f t="shared" si="14"/>
        <v>1</v>
      </c>
    </row>
    <row r="666">
      <c r="B666" s="50">
        <v>633.0</v>
      </c>
      <c r="C666" s="84">
        <f t="shared" si="9"/>
        <v>0.8216489242</v>
      </c>
      <c r="D666" s="79">
        <f t="shared" si="10"/>
        <v>4</v>
      </c>
      <c r="E666" s="84">
        <f t="shared" si="11"/>
        <v>0.2262019212</v>
      </c>
      <c r="F666" s="79" t="str">
        <f t="shared" si="12"/>
        <v>A1</v>
      </c>
      <c r="G666" s="52">
        <f t="shared" si="13"/>
        <v>0.4407698446</v>
      </c>
      <c r="H666" s="52">
        <f t="shared" si="14"/>
        <v>1</v>
      </c>
    </row>
    <row r="667">
      <c r="B667" s="50">
        <v>634.0</v>
      </c>
      <c r="C667" s="84">
        <f t="shared" si="9"/>
        <v>0.6354264904</v>
      </c>
      <c r="D667" s="79">
        <f t="shared" si="10"/>
        <v>2</v>
      </c>
      <c r="E667" s="84">
        <f t="shared" si="11"/>
        <v>0.6978562003</v>
      </c>
      <c r="F667" s="79" t="str">
        <f t="shared" si="12"/>
        <v>A3</v>
      </c>
      <c r="G667" s="52">
        <f t="shared" si="13"/>
        <v>0.8884667911</v>
      </c>
      <c r="H667" s="52">
        <f t="shared" si="14"/>
        <v>0</v>
      </c>
    </row>
    <row r="668">
      <c r="B668" s="50">
        <v>635.0</v>
      </c>
      <c r="C668" s="84">
        <f t="shared" si="9"/>
        <v>0.6490621303</v>
      </c>
      <c r="D668" s="79">
        <f t="shared" si="10"/>
        <v>2</v>
      </c>
      <c r="E668" s="84">
        <f t="shared" si="11"/>
        <v>0.2695281953</v>
      </c>
      <c r="F668" s="79" t="str">
        <f t="shared" si="12"/>
        <v>A1</v>
      </c>
      <c r="G668" s="52">
        <f t="shared" si="13"/>
        <v>0.6864608519</v>
      </c>
      <c r="H668" s="52">
        <f t="shared" si="14"/>
        <v>1</v>
      </c>
    </row>
    <row r="669">
      <c r="B669" s="50">
        <v>636.0</v>
      </c>
      <c r="C669" s="84">
        <f t="shared" si="9"/>
        <v>0.5079395639</v>
      </c>
      <c r="D669" s="79">
        <f t="shared" si="10"/>
        <v>2</v>
      </c>
      <c r="E669" s="84">
        <f t="shared" si="11"/>
        <v>0.9423557158</v>
      </c>
      <c r="F669" s="79" t="str">
        <f t="shared" si="12"/>
        <v>A4</v>
      </c>
      <c r="G669" s="52">
        <f t="shared" si="13"/>
        <v>0.007806653141</v>
      </c>
      <c r="H669" s="52">
        <f t="shared" si="14"/>
        <v>1</v>
      </c>
    </row>
    <row r="670">
      <c r="B670" s="50">
        <v>637.0</v>
      </c>
      <c r="C670" s="84">
        <f t="shared" si="9"/>
        <v>0.5674718581</v>
      </c>
      <c r="D670" s="79">
        <f t="shared" si="10"/>
        <v>2</v>
      </c>
      <c r="E670" s="84">
        <f t="shared" si="11"/>
        <v>0.6837542721</v>
      </c>
      <c r="F670" s="79" t="str">
        <f t="shared" si="12"/>
        <v>A3</v>
      </c>
      <c r="G670" s="52">
        <f t="shared" si="13"/>
        <v>0.3612044578</v>
      </c>
      <c r="H670" s="52">
        <f t="shared" si="14"/>
        <v>0</v>
      </c>
    </row>
    <row r="671">
      <c r="B671" s="50">
        <v>638.0</v>
      </c>
      <c r="C671" s="84">
        <f t="shared" si="9"/>
        <v>0.09981125382</v>
      </c>
      <c r="D671" s="79">
        <f t="shared" si="10"/>
        <v>1</v>
      </c>
      <c r="E671" s="84">
        <f t="shared" si="11"/>
        <v>0.9608875048</v>
      </c>
      <c r="F671" s="79" t="str">
        <f t="shared" si="12"/>
        <v>A4</v>
      </c>
      <c r="G671" s="52">
        <f t="shared" si="13"/>
        <v>0.7701644743</v>
      </c>
      <c r="H671" s="52">
        <f t="shared" si="14"/>
        <v>0</v>
      </c>
    </row>
    <row r="672">
      <c r="B672" s="50">
        <v>639.0</v>
      </c>
      <c r="C672" s="84">
        <f t="shared" si="9"/>
        <v>0.09412643986</v>
      </c>
      <c r="D672" s="79">
        <f t="shared" si="10"/>
        <v>1</v>
      </c>
      <c r="E672" s="84">
        <f t="shared" si="11"/>
        <v>0.9475868613</v>
      </c>
      <c r="F672" s="79" t="str">
        <f t="shared" si="12"/>
        <v>A4</v>
      </c>
      <c r="G672" s="52">
        <f t="shared" si="13"/>
        <v>0.09462964598</v>
      </c>
      <c r="H672" s="52">
        <f t="shared" si="14"/>
        <v>1</v>
      </c>
    </row>
    <row r="673">
      <c r="B673" s="50">
        <v>640.0</v>
      </c>
      <c r="C673" s="84">
        <f t="shared" si="9"/>
        <v>0.1713510591</v>
      </c>
      <c r="D673" s="79">
        <f t="shared" si="10"/>
        <v>1</v>
      </c>
      <c r="E673" s="84">
        <f t="shared" si="11"/>
        <v>0.0751310018</v>
      </c>
      <c r="F673" s="79" t="str">
        <f t="shared" si="12"/>
        <v>A1</v>
      </c>
      <c r="G673" s="52">
        <f t="shared" si="13"/>
        <v>0.9487086586</v>
      </c>
      <c r="H673" s="52">
        <f t="shared" si="14"/>
        <v>0</v>
      </c>
    </row>
    <row r="674">
      <c r="B674" s="50">
        <v>641.0</v>
      </c>
      <c r="C674" s="84">
        <f t="shared" si="9"/>
        <v>0.3339816517</v>
      </c>
      <c r="D674" s="79">
        <f t="shared" si="10"/>
        <v>1</v>
      </c>
      <c r="E674" s="84">
        <f t="shared" si="11"/>
        <v>0.831515963</v>
      </c>
      <c r="F674" s="79" t="str">
        <f t="shared" si="12"/>
        <v>A4</v>
      </c>
      <c r="G674" s="52">
        <f t="shared" si="13"/>
        <v>0.2087285716</v>
      </c>
      <c r="H674" s="52">
        <f t="shared" si="14"/>
        <v>1</v>
      </c>
    </row>
    <row r="675">
      <c r="B675" s="50">
        <v>642.0</v>
      </c>
      <c r="C675" s="84">
        <f t="shared" si="9"/>
        <v>0.6223248493</v>
      </c>
      <c r="D675" s="79">
        <f t="shared" si="10"/>
        <v>2</v>
      </c>
      <c r="E675" s="84">
        <f t="shared" si="11"/>
        <v>0.1320295438</v>
      </c>
      <c r="F675" s="79" t="str">
        <f t="shared" si="12"/>
        <v>A1</v>
      </c>
      <c r="G675" s="52">
        <f t="shared" si="13"/>
        <v>0.9105129035</v>
      </c>
      <c r="H675" s="52">
        <f t="shared" si="14"/>
        <v>0</v>
      </c>
    </row>
    <row r="676">
      <c r="B676" s="50">
        <v>643.0</v>
      </c>
      <c r="C676" s="84">
        <f t="shared" si="9"/>
        <v>0.6561903843</v>
      </c>
      <c r="D676" s="79">
        <f t="shared" si="10"/>
        <v>2</v>
      </c>
      <c r="E676" s="84">
        <f t="shared" si="11"/>
        <v>0.008280935953</v>
      </c>
      <c r="F676" s="79" t="str">
        <f t="shared" si="12"/>
        <v>A1</v>
      </c>
      <c r="G676" s="52">
        <f t="shared" si="13"/>
        <v>0.8181648954</v>
      </c>
      <c r="H676" s="52">
        <f t="shared" si="14"/>
        <v>1</v>
      </c>
    </row>
    <row r="677">
      <c r="B677" s="50">
        <v>644.0</v>
      </c>
      <c r="C677" s="84">
        <f t="shared" si="9"/>
        <v>0.507107341</v>
      </c>
      <c r="D677" s="79">
        <f t="shared" si="10"/>
        <v>2</v>
      </c>
      <c r="E677" s="84">
        <f t="shared" si="11"/>
        <v>0.9406037897</v>
      </c>
      <c r="F677" s="79" t="str">
        <f t="shared" si="12"/>
        <v>A4</v>
      </c>
      <c r="G677" s="52">
        <f t="shared" si="13"/>
        <v>0.8585641789</v>
      </c>
      <c r="H677" s="52">
        <f t="shared" si="14"/>
        <v>1</v>
      </c>
    </row>
    <row r="678">
      <c r="B678" s="50">
        <v>645.0</v>
      </c>
      <c r="C678" s="84">
        <f t="shared" si="9"/>
        <v>0.9175205839</v>
      </c>
      <c r="D678" s="79">
        <f t="shared" si="10"/>
        <v>4</v>
      </c>
      <c r="E678" s="84">
        <f t="shared" si="11"/>
        <v>0.3777459942</v>
      </c>
      <c r="F678" s="79" t="str">
        <f t="shared" si="12"/>
        <v>A2</v>
      </c>
      <c r="G678" s="52">
        <f t="shared" si="13"/>
        <v>0.3733254276</v>
      </c>
      <c r="H678" s="52">
        <f t="shared" si="14"/>
        <v>1</v>
      </c>
    </row>
    <row r="679">
      <c r="B679" s="50">
        <v>646.0</v>
      </c>
      <c r="C679" s="84">
        <f t="shared" si="9"/>
        <v>0.8320315685</v>
      </c>
      <c r="D679" s="79">
        <f t="shared" si="10"/>
        <v>4</v>
      </c>
      <c r="E679" s="84">
        <f t="shared" si="11"/>
        <v>0.8289529324</v>
      </c>
      <c r="F679" s="79" t="str">
        <f t="shared" si="12"/>
        <v>A4</v>
      </c>
      <c r="G679" s="52">
        <f t="shared" si="13"/>
        <v>0.2026644172</v>
      </c>
      <c r="H679" s="52">
        <f t="shared" si="14"/>
        <v>0</v>
      </c>
    </row>
    <row r="680">
      <c r="B680" s="50">
        <v>647.0</v>
      </c>
      <c r="C680" s="84">
        <f t="shared" si="9"/>
        <v>0.2090875476</v>
      </c>
      <c r="D680" s="79">
        <f t="shared" si="10"/>
        <v>1</v>
      </c>
      <c r="E680" s="84">
        <f t="shared" si="11"/>
        <v>0.6604676998</v>
      </c>
      <c r="F680" s="79" t="str">
        <f t="shared" si="12"/>
        <v>A3</v>
      </c>
      <c r="G680" s="52">
        <f t="shared" si="13"/>
        <v>0.6738009639</v>
      </c>
      <c r="H680" s="52">
        <f t="shared" si="14"/>
        <v>0</v>
      </c>
    </row>
    <row r="681">
      <c r="B681" s="50">
        <v>648.0</v>
      </c>
      <c r="C681" s="84">
        <f t="shared" si="9"/>
        <v>0.7044476927</v>
      </c>
      <c r="D681" s="79">
        <f t="shared" si="10"/>
        <v>2</v>
      </c>
      <c r="E681" s="84">
        <f t="shared" si="11"/>
        <v>0.9841109708</v>
      </c>
      <c r="F681" s="79" t="str">
        <f t="shared" si="12"/>
        <v>A4</v>
      </c>
      <c r="G681" s="52">
        <f t="shared" si="13"/>
        <v>0.3433685233</v>
      </c>
      <c r="H681" s="52">
        <f t="shared" si="14"/>
        <v>1</v>
      </c>
    </row>
    <row r="682">
      <c r="B682" s="50">
        <v>649.0</v>
      </c>
      <c r="C682" s="84">
        <f t="shared" si="9"/>
        <v>0.3774947764</v>
      </c>
      <c r="D682" s="79">
        <f t="shared" si="10"/>
        <v>1</v>
      </c>
      <c r="E682" s="84">
        <f t="shared" si="11"/>
        <v>0.7688763859</v>
      </c>
      <c r="F682" s="79" t="str">
        <f t="shared" si="12"/>
        <v>A3</v>
      </c>
      <c r="G682" s="52">
        <f t="shared" si="13"/>
        <v>0.09267891762</v>
      </c>
      <c r="H682" s="52">
        <f t="shared" si="14"/>
        <v>0</v>
      </c>
    </row>
    <row r="683">
      <c r="B683" s="50">
        <v>650.0</v>
      </c>
      <c r="C683" s="84">
        <f t="shared" si="9"/>
        <v>0.4992754381</v>
      </c>
      <c r="D683" s="79">
        <f t="shared" si="10"/>
        <v>2</v>
      </c>
      <c r="E683" s="84">
        <f t="shared" si="11"/>
        <v>0.3515192424</v>
      </c>
      <c r="F683" s="79" t="str">
        <f t="shared" si="12"/>
        <v>A2</v>
      </c>
      <c r="G683" s="52">
        <f t="shared" si="13"/>
        <v>0.4881427743</v>
      </c>
      <c r="H683" s="52">
        <f t="shared" si="14"/>
        <v>0</v>
      </c>
    </row>
    <row r="684">
      <c r="B684" s="50">
        <v>651.0</v>
      </c>
      <c r="C684" s="84">
        <f t="shared" si="9"/>
        <v>0.1350646649</v>
      </c>
      <c r="D684" s="79">
        <f t="shared" si="10"/>
        <v>1</v>
      </c>
      <c r="E684" s="84">
        <f t="shared" si="11"/>
        <v>0.5249182049</v>
      </c>
      <c r="F684" s="79" t="str">
        <f t="shared" si="12"/>
        <v>A2</v>
      </c>
      <c r="G684" s="52">
        <f t="shared" si="13"/>
        <v>0.6364182155</v>
      </c>
      <c r="H684" s="52">
        <f t="shared" si="14"/>
        <v>0</v>
      </c>
    </row>
    <row r="685">
      <c r="B685" s="50">
        <v>652.0</v>
      </c>
      <c r="C685" s="84">
        <f t="shared" si="9"/>
        <v>0.6686921219</v>
      </c>
      <c r="D685" s="79">
        <f t="shared" si="10"/>
        <v>2</v>
      </c>
      <c r="E685" s="84">
        <f t="shared" si="11"/>
        <v>0.5712133538</v>
      </c>
      <c r="F685" s="79" t="str">
        <f t="shared" si="12"/>
        <v>A3</v>
      </c>
      <c r="G685" s="52">
        <f t="shared" si="13"/>
        <v>0.01286701816</v>
      </c>
      <c r="H685" s="52">
        <f t="shared" si="14"/>
        <v>1</v>
      </c>
    </row>
    <row r="686">
      <c r="B686" s="50">
        <v>653.0</v>
      </c>
      <c r="C686" s="84">
        <f t="shared" si="9"/>
        <v>0.5952522197</v>
      </c>
      <c r="D686" s="79">
        <f t="shared" si="10"/>
        <v>2</v>
      </c>
      <c r="E686" s="84">
        <f t="shared" si="11"/>
        <v>0.6896610642</v>
      </c>
      <c r="F686" s="79" t="str">
        <f t="shared" si="12"/>
        <v>A3</v>
      </c>
      <c r="G686" s="52">
        <f t="shared" si="13"/>
        <v>0.8151020424</v>
      </c>
      <c r="H686" s="52">
        <f t="shared" si="14"/>
        <v>0</v>
      </c>
    </row>
    <row r="687">
      <c r="B687" s="50">
        <v>654.0</v>
      </c>
      <c r="C687" s="84">
        <f t="shared" si="9"/>
        <v>0.8833005467</v>
      </c>
      <c r="D687" s="79">
        <f t="shared" si="10"/>
        <v>4</v>
      </c>
      <c r="E687" s="84">
        <f t="shared" si="11"/>
        <v>0.5161586795</v>
      </c>
      <c r="F687" s="79" t="str">
        <f t="shared" si="12"/>
        <v>A2</v>
      </c>
      <c r="G687" s="52">
        <f t="shared" si="13"/>
        <v>0.6989012031</v>
      </c>
      <c r="H687" s="52">
        <f t="shared" si="14"/>
        <v>1</v>
      </c>
    </row>
    <row r="688">
      <c r="B688" s="50">
        <v>655.0</v>
      </c>
      <c r="C688" s="84">
        <f t="shared" si="9"/>
        <v>0.1706418515</v>
      </c>
      <c r="D688" s="79">
        <f t="shared" si="10"/>
        <v>1</v>
      </c>
      <c r="E688" s="84">
        <f t="shared" si="11"/>
        <v>0.6883245216</v>
      </c>
      <c r="F688" s="79" t="str">
        <f t="shared" si="12"/>
        <v>A3</v>
      </c>
      <c r="G688" s="52">
        <f t="shared" si="13"/>
        <v>0.8605965622</v>
      </c>
      <c r="H688" s="52">
        <f t="shared" si="14"/>
        <v>1</v>
      </c>
    </row>
    <row r="689">
      <c r="B689" s="50">
        <v>656.0</v>
      </c>
      <c r="C689" s="84">
        <f t="shared" si="9"/>
        <v>0.1760502607</v>
      </c>
      <c r="D689" s="79">
        <f t="shared" si="10"/>
        <v>1</v>
      </c>
      <c r="E689" s="84">
        <f t="shared" si="11"/>
        <v>0.8543899109</v>
      </c>
      <c r="F689" s="79" t="str">
        <f t="shared" si="12"/>
        <v>A4</v>
      </c>
      <c r="G689" s="52">
        <f t="shared" si="13"/>
        <v>0.858573316</v>
      </c>
      <c r="H689" s="52">
        <f t="shared" si="14"/>
        <v>1</v>
      </c>
    </row>
    <row r="690">
      <c r="B690" s="50">
        <v>657.0</v>
      </c>
      <c r="C690" s="84">
        <f t="shared" si="9"/>
        <v>0.2773246076</v>
      </c>
      <c r="D690" s="79">
        <f t="shared" si="10"/>
        <v>1</v>
      </c>
      <c r="E690" s="84">
        <f t="shared" si="11"/>
        <v>0.2411478863</v>
      </c>
      <c r="F690" s="79" t="str">
        <f t="shared" si="12"/>
        <v>A1</v>
      </c>
      <c r="G690" s="52">
        <f t="shared" si="13"/>
        <v>0.05577944064</v>
      </c>
      <c r="H690" s="52">
        <f t="shared" si="14"/>
        <v>1</v>
      </c>
    </row>
    <row r="691">
      <c r="B691" s="50">
        <v>658.0</v>
      </c>
      <c r="C691" s="84">
        <f t="shared" si="9"/>
        <v>0.308849633</v>
      </c>
      <c r="D691" s="79">
        <f t="shared" si="10"/>
        <v>1</v>
      </c>
      <c r="E691" s="84">
        <f t="shared" si="11"/>
        <v>0.8887205064</v>
      </c>
      <c r="F691" s="79" t="str">
        <f t="shared" si="12"/>
        <v>A4</v>
      </c>
      <c r="G691" s="52">
        <f t="shared" si="13"/>
        <v>0.6806285785</v>
      </c>
      <c r="H691" s="52">
        <f t="shared" si="14"/>
        <v>0</v>
      </c>
    </row>
    <row r="692">
      <c r="B692" s="50">
        <v>659.0</v>
      </c>
      <c r="C692" s="84">
        <f t="shared" si="9"/>
        <v>0.4792612317</v>
      </c>
      <c r="D692" s="79">
        <f t="shared" si="10"/>
        <v>2</v>
      </c>
      <c r="E692" s="84">
        <f t="shared" si="11"/>
        <v>0.6872814981</v>
      </c>
      <c r="F692" s="79" t="str">
        <f t="shared" si="12"/>
        <v>A3</v>
      </c>
      <c r="G692" s="52">
        <f t="shared" si="13"/>
        <v>0.2298609537</v>
      </c>
      <c r="H692" s="52">
        <f t="shared" si="14"/>
        <v>1</v>
      </c>
    </row>
    <row r="693">
      <c r="B693" s="50">
        <v>660.0</v>
      </c>
      <c r="C693" s="84">
        <f t="shared" si="9"/>
        <v>0.4198382546</v>
      </c>
      <c r="D693" s="79">
        <f t="shared" si="10"/>
        <v>2</v>
      </c>
      <c r="E693" s="84">
        <f t="shared" si="11"/>
        <v>0.02192385879</v>
      </c>
      <c r="F693" s="79" t="str">
        <f t="shared" si="12"/>
        <v>A1</v>
      </c>
      <c r="G693" s="52">
        <f t="shared" si="13"/>
        <v>0.9305442904</v>
      </c>
      <c r="H693" s="52">
        <f t="shared" si="14"/>
        <v>0</v>
      </c>
    </row>
    <row r="694">
      <c r="B694" s="50">
        <v>661.0</v>
      </c>
      <c r="C694" s="84">
        <f t="shared" si="9"/>
        <v>0.06089987161</v>
      </c>
      <c r="D694" s="79">
        <f t="shared" si="10"/>
        <v>1</v>
      </c>
      <c r="E694" s="84">
        <f t="shared" si="11"/>
        <v>0.6594191576</v>
      </c>
      <c r="F694" s="79" t="str">
        <f t="shared" si="12"/>
        <v>A3</v>
      </c>
      <c r="G694" s="52">
        <f t="shared" si="13"/>
        <v>0.4393468915</v>
      </c>
      <c r="H694" s="52">
        <f t="shared" si="14"/>
        <v>1</v>
      </c>
    </row>
    <row r="695">
      <c r="B695" s="50">
        <v>662.0</v>
      </c>
      <c r="C695" s="84">
        <f t="shared" si="9"/>
        <v>0.1884460957</v>
      </c>
      <c r="D695" s="79">
        <f t="shared" si="10"/>
        <v>1</v>
      </c>
      <c r="E695" s="84">
        <f t="shared" si="11"/>
        <v>0.1657047827</v>
      </c>
      <c r="F695" s="79" t="str">
        <f t="shared" si="12"/>
        <v>A1</v>
      </c>
      <c r="G695" s="52">
        <f t="shared" si="13"/>
        <v>0.605416366</v>
      </c>
      <c r="H695" s="52">
        <f t="shared" si="14"/>
        <v>0</v>
      </c>
    </row>
    <row r="696">
      <c r="B696" s="50">
        <v>663.0</v>
      </c>
      <c r="C696" s="84">
        <f t="shared" si="9"/>
        <v>0.470407961</v>
      </c>
      <c r="D696" s="79">
        <f t="shared" si="10"/>
        <v>2</v>
      </c>
      <c r="E696" s="84">
        <f t="shared" si="11"/>
        <v>0.9282550098</v>
      </c>
      <c r="F696" s="79" t="str">
        <f t="shared" si="12"/>
        <v>A4</v>
      </c>
      <c r="G696" s="52">
        <f t="shared" si="13"/>
        <v>0.5509588936</v>
      </c>
      <c r="H696" s="52">
        <f t="shared" si="14"/>
        <v>1</v>
      </c>
    </row>
    <row r="697">
      <c r="B697" s="50">
        <v>664.0</v>
      </c>
      <c r="C697" s="84">
        <f t="shared" si="9"/>
        <v>0.9055316145</v>
      </c>
      <c r="D697" s="79">
        <f t="shared" si="10"/>
        <v>4</v>
      </c>
      <c r="E697" s="84">
        <f t="shared" si="11"/>
        <v>0.4508613684</v>
      </c>
      <c r="F697" s="79" t="str">
        <f t="shared" si="12"/>
        <v>A2</v>
      </c>
      <c r="G697" s="52">
        <f t="shared" si="13"/>
        <v>0.02424575957</v>
      </c>
      <c r="H697" s="52">
        <f t="shared" si="14"/>
        <v>1</v>
      </c>
    </row>
    <row r="698">
      <c r="B698" s="50">
        <v>665.0</v>
      </c>
      <c r="C698" s="84">
        <f t="shared" si="9"/>
        <v>0.2670888218</v>
      </c>
      <c r="D698" s="79">
        <f t="shared" si="10"/>
        <v>1</v>
      </c>
      <c r="E698" s="84">
        <f t="shared" si="11"/>
        <v>0.3882418719</v>
      </c>
      <c r="F698" s="79" t="str">
        <f t="shared" si="12"/>
        <v>A2</v>
      </c>
      <c r="G698" s="52">
        <f t="shared" si="13"/>
        <v>0.6345278677</v>
      </c>
      <c r="H698" s="52">
        <f t="shared" si="14"/>
        <v>0</v>
      </c>
    </row>
    <row r="699">
      <c r="B699" s="50">
        <v>666.0</v>
      </c>
      <c r="C699" s="84">
        <f t="shared" si="9"/>
        <v>0.4150726638</v>
      </c>
      <c r="D699" s="79">
        <f t="shared" si="10"/>
        <v>2</v>
      </c>
      <c r="E699" s="84">
        <f t="shared" si="11"/>
        <v>0.7242914918</v>
      </c>
      <c r="F699" s="79" t="str">
        <f t="shared" si="12"/>
        <v>A3</v>
      </c>
      <c r="G699" s="52">
        <f t="shared" si="13"/>
        <v>0.7149048498</v>
      </c>
      <c r="H699" s="52">
        <f t="shared" si="14"/>
        <v>1</v>
      </c>
    </row>
    <row r="700">
      <c r="B700" s="50">
        <v>667.0</v>
      </c>
      <c r="C700" s="84">
        <f t="shared" si="9"/>
        <v>0.7257078353</v>
      </c>
      <c r="D700" s="79">
        <f t="shared" si="10"/>
        <v>2</v>
      </c>
      <c r="E700" s="84">
        <f t="shared" si="11"/>
        <v>0.9528690829</v>
      </c>
      <c r="F700" s="79" t="str">
        <f t="shared" si="12"/>
        <v>A4</v>
      </c>
      <c r="G700" s="52">
        <f t="shared" si="13"/>
        <v>0.4763301523</v>
      </c>
      <c r="H700" s="52">
        <f t="shared" si="14"/>
        <v>1</v>
      </c>
    </row>
    <row r="701">
      <c r="B701" s="50">
        <v>668.0</v>
      </c>
      <c r="C701" s="84">
        <f t="shared" si="9"/>
        <v>0.4382146731</v>
      </c>
      <c r="D701" s="79">
        <f t="shared" si="10"/>
        <v>2</v>
      </c>
      <c r="E701" s="84">
        <f t="shared" si="11"/>
        <v>0.6345570842</v>
      </c>
      <c r="F701" s="79" t="str">
        <f t="shared" si="12"/>
        <v>A3</v>
      </c>
      <c r="G701" s="52">
        <f t="shared" si="13"/>
        <v>0.9999759985</v>
      </c>
      <c r="H701" s="52">
        <f t="shared" si="14"/>
        <v>0</v>
      </c>
    </row>
    <row r="702">
      <c r="B702" s="50">
        <v>669.0</v>
      </c>
      <c r="C702" s="84">
        <f t="shared" si="9"/>
        <v>0.8914933435</v>
      </c>
      <c r="D702" s="79">
        <f t="shared" si="10"/>
        <v>4</v>
      </c>
      <c r="E702" s="84">
        <f t="shared" si="11"/>
        <v>0.4252133581</v>
      </c>
      <c r="F702" s="79" t="str">
        <f t="shared" si="12"/>
        <v>A2</v>
      </c>
      <c r="G702" s="52">
        <f t="shared" si="13"/>
        <v>0.05549042507</v>
      </c>
      <c r="H702" s="52">
        <f t="shared" si="14"/>
        <v>1</v>
      </c>
    </row>
    <row r="703">
      <c r="B703" s="50">
        <v>670.0</v>
      </c>
      <c r="C703" s="84">
        <f t="shared" si="9"/>
        <v>0.1642175821</v>
      </c>
      <c r="D703" s="79">
        <f t="shared" si="10"/>
        <v>1</v>
      </c>
      <c r="E703" s="84">
        <f t="shared" si="11"/>
        <v>0.03834143603</v>
      </c>
      <c r="F703" s="79" t="str">
        <f t="shared" si="12"/>
        <v>A1</v>
      </c>
      <c r="G703" s="52">
        <f t="shared" si="13"/>
        <v>0.3742862989</v>
      </c>
      <c r="H703" s="52">
        <f t="shared" si="14"/>
        <v>0</v>
      </c>
    </row>
    <row r="704">
      <c r="B704" s="50">
        <v>671.0</v>
      </c>
      <c r="C704" s="84">
        <f t="shared" si="9"/>
        <v>0.8895757477</v>
      </c>
      <c r="D704" s="79">
        <f t="shared" si="10"/>
        <v>4</v>
      </c>
      <c r="E704" s="84">
        <f t="shared" si="11"/>
        <v>0.5174142925</v>
      </c>
      <c r="F704" s="79" t="str">
        <f t="shared" si="12"/>
        <v>A2</v>
      </c>
      <c r="G704" s="52">
        <f t="shared" si="13"/>
        <v>0.8599995656</v>
      </c>
      <c r="H704" s="52">
        <f t="shared" si="14"/>
        <v>0</v>
      </c>
    </row>
    <row r="705">
      <c r="B705" s="50">
        <v>672.0</v>
      </c>
      <c r="C705" s="84">
        <f t="shared" si="9"/>
        <v>0.6383706052</v>
      </c>
      <c r="D705" s="79">
        <f t="shared" si="10"/>
        <v>2</v>
      </c>
      <c r="E705" s="84">
        <f t="shared" si="11"/>
        <v>0.01020300249</v>
      </c>
      <c r="F705" s="79" t="str">
        <f t="shared" si="12"/>
        <v>A1</v>
      </c>
      <c r="G705" s="52">
        <f t="shared" si="13"/>
        <v>0.1746971541</v>
      </c>
      <c r="H705" s="52">
        <f t="shared" si="14"/>
        <v>1</v>
      </c>
    </row>
    <row r="706">
      <c r="B706" s="50">
        <v>673.0</v>
      </c>
      <c r="C706" s="84">
        <f t="shared" si="9"/>
        <v>0.6217799658</v>
      </c>
      <c r="D706" s="79">
        <f t="shared" si="10"/>
        <v>2</v>
      </c>
      <c r="E706" s="84">
        <f t="shared" si="11"/>
        <v>0.1236843712</v>
      </c>
      <c r="F706" s="79" t="str">
        <f t="shared" si="12"/>
        <v>A1</v>
      </c>
      <c r="G706" s="52">
        <f t="shared" si="13"/>
        <v>0.5297846089</v>
      </c>
      <c r="H706" s="52">
        <f t="shared" si="14"/>
        <v>0</v>
      </c>
    </row>
    <row r="707">
      <c r="B707" s="50">
        <v>674.0</v>
      </c>
      <c r="C707" s="84">
        <f t="shared" si="9"/>
        <v>0.6647671927</v>
      </c>
      <c r="D707" s="79">
        <f t="shared" si="10"/>
        <v>2</v>
      </c>
      <c r="E707" s="84">
        <f t="shared" si="11"/>
        <v>0.7405502338</v>
      </c>
      <c r="F707" s="79" t="str">
        <f t="shared" si="12"/>
        <v>A3</v>
      </c>
      <c r="G707" s="52">
        <f t="shared" si="13"/>
        <v>0.0630499491</v>
      </c>
      <c r="H707" s="52">
        <f t="shared" si="14"/>
        <v>1</v>
      </c>
    </row>
    <row r="708">
      <c r="B708" s="50">
        <v>675.0</v>
      </c>
      <c r="C708" s="84">
        <f t="shared" si="9"/>
        <v>0.5353099267</v>
      </c>
      <c r="D708" s="79">
        <f t="shared" si="10"/>
        <v>2</v>
      </c>
      <c r="E708" s="84">
        <f t="shared" si="11"/>
        <v>0.6713005403</v>
      </c>
      <c r="F708" s="79" t="str">
        <f t="shared" si="12"/>
        <v>A3</v>
      </c>
      <c r="G708" s="52">
        <f t="shared" si="13"/>
        <v>0.5304438963</v>
      </c>
      <c r="H708" s="52">
        <f t="shared" si="14"/>
        <v>0</v>
      </c>
    </row>
    <row r="709">
      <c r="B709" s="50">
        <v>676.0</v>
      </c>
      <c r="C709" s="84">
        <f t="shared" si="9"/>
        <v>0.0205880336</v>
      </c>
      <c r="D709" s="79">
        <f t="shared" si="10"/>
        <v>1</v>
      </c>
      <c r="E709" s="84">
        <f t="shared" si="11"/>
        <v>0.9728701922</v>
      </c>
      <c r="F709" s="79" t="str">
        <f t="shared" si="12"/>
        <v>A4</v>
      </c>
      <c r="G709" s="52">
        <f t="shared" si="13"/>
        <v>0.9497568496</v>
      </c>
      <c r="H709" s="52">
        <f t="shared" si="14"/>
        <v>1</v>
      </c>
    </row>
    <row r="710">
      <c r="B710" s="50">
        <v>677.0</v>
      </c>
      <c r="C710" s="84">
        <f t="shared" si="9"/>
        <v>0.02840721622</v>
      </c>
      <c r="D710" s="79">
        <f t="shared" si="10"/>
        <v>1</v>
      </c>
      <c r="E710" s="84">
        <f t="shared" si="11"/>
        <v>0.05168585155</v>
      </c>
      <c r="F710" s="79" t="str">
        <f t="shared" si="12"/>
        <v>A1</v>
      </c>
      <c r="G710" s="52">
        <f t="shared" si="13"/>
        <v>0.6141653138</v>
      </c>
      <c r="H710" s="52">
        <f t="shared" si="14"/>
        <v>1</v>
      </c>
    </row>
    <row r="711">
      <c r="B711" s="50">
        <v>678.0</v>
      </c>
      <c r="C711" s="84">
        <f t="shared" si="9"/>
        <v>0.4249813155</v>
      </c>
      <c r="D711" s="79">
        <f t="shared" si="10"/>
        <v>2</v>
      </c>
      <c r="E711" s="84">
        <f t="shared" si="11"/>
        <v>0.6001958321</v>
      </c>
      <c r="F711" s="79" t="str">
        <f t="shared" si="12"/>
        <v>A3</v>
      </c>
      <c r="G711" s="52">
        <f t="shared" si="13"/>
        <v>0.980111588</v>
      </c>
      <c r="H711" s="52">
        <f t="shared" si="14"/>
        <v>1</v>
      </c>
    </row>
    <row r="712">
      <c r="B712" s="50">
        <v>679.0</v>
      </c>
      <c r="C712" s="84">
        <f t="shared" si="9"/>
        <v>0.8270971104</v>
      </c>
      <c r="D712" s="79">
        <f t="shared" si="10"/>
        <v>4</v>
      </c>
      <c r="E712" s="84">
        <f t="shared" si="11"/>
        <v>0.8912472328</v>
      </c>
      <c r="F712" s="79" t="str">
        <f t="shared" si="12"/>
        <v>A4</v>
      </c>
      <c r="G712" s="52">
        <f t="shared" si="13"/>
        <v>0.3985542298</v>
      </c>
      <c r="H712" s="52">
        <f t="shared" si="14"/>
        <v>1</v>
      </c>
    </row>
    <row r="713">
      <c r="B713" s="50">
        <v>680.0</v>
      </c>
      <c r="C713" s="84">
        <f t="shared" si="9"/>
        <v>0.1746436321</v>
      </c>
      <c r="D713" s="79">
        <f t="shared" si="10"/>
        <v>1</v>
      </c>
      <c r="E713" s="84">
        <f t="shared" si="11"/>
        <v>0.4299760088</v>
      </c>
      <c r="F713" s="79" t="str">
        <f t="shared" si="12"/>
        <v>A2</v>
      </c>
      <c r="G713" s="52">
        <f t="shared" si="13"/>
        <v>0.4678658575</v>
      </c>
      <c r="H713" s="52">
        <f t="shared" si="14"/>
        <v>0</v>
      </c>
    </row>
    <row r="714">
      <c r="B714" s="50">
        <v>681.0</v>
      </c>
      <c r="C714" s="84">
        <f t="shared" si="9"/>
        <v>0.5873509141</v>
      </c>
      <c r="D714" s="79">
        <f t="shared" si="10"/>
        <v>2</v>
      </c>
      <c r="E714" s="84">
        <f t="shared" si="11"/>
        <v>0.08428206551</v>
      </c>
      <c r="F714" s="79" t="str">
        <f t="shared" si="12"/>
        <v>A1</v>
      </c>
      <c r="G714" s="52">
        <f t="shared" si="13"/>
        <v>0.8773004773</v>
      </c>
      <c r="H714" s="52">
        <f t="shared" si="14"/>
        <v>0</v>
      </c>
    </row>
    <row r="715">
      <c r="B715" s="50">
        <v>682.0</v>
      </c>
      <c r="C715" s="84">
        <f t="shared" si="9"/>
        <v>0.7327959368</v>
      </c>
      <c r="D715" s="79">
        <f t="shared" si="10"/>
        <v>3</v>
      </c>
      <c r="E715" s="84">
        <f t="shared" si="11"/>
        <v>0.5814264633</v>
      </c>
      <c r="F715" s="79" t="str">
        <f t="shared" si="12"/>
        <v>A3</v>
      </c>
      <c r="G715" s="52">
        <f t="shared" si="13"/>
        <v>0.3989785676</v>
      </c>
      <c r="H715" s="52">
        <f t="shared" si="14"/>
        <v>1</v>
      </c>
    </row>
    <row r="716">
      <c r="B716" s="50">
        <v>683.0</v>
      </c>
      <c r="C716" s="84">
        <f t="shared" si="9"/>
        <v>0.2642137989</v>
      </c>
      <c r="D716" s="79">
        <f t="shared" si="10"/>
        <v>1</v>
      </c>
      <c r="E716" s="84">
        <f t="shared" si="11"/>
        <v>0.8563246133</v>
      </c>
      <c r="F716" s="79" t="str">
        <f t="shared" si="12"/>
        <v>A4</v>
      </c>
      <c r="G716" s="52">
        <f t="shared" si="13"/>
        <v>0.4096351537</v>
      </c>
      <c r="H716" s="52">
        <f t="shared" si="14"/>
        <v>0</v>
      </c>
    </row>
    <row r="717">
      <c r="B717" s="50">
        <v>684.0</v>
      </c>
      <c r="C717" s="84">
        <f t="shared" si="9"/>
        <v>0.999552787</v>
      </c>
      <c r="D717" s="79">
        <f t="shared" si="10"/>
        <v>4</v>
      </c>
      <c r="E717" s="84">
        <f t="shared" si="11"/>
        <v>0.223721617</v>
      </c>
      <c r="F717" s="79" t="str">
        <f t="shared" si="12"/>
        <v>A1</v>
      </c>
      <c r="G717" s="52">
        <f t="shared" si="13"/>
        <v>0.6288296969</v>
      </c>
      <c r="H717" s="52">
        <f t="shared" si="14"/>
        <v>0</v>
      </c>
    </row>
    <row r="718">
      <c r="B718" s="50">
        <v>685.0</v>
      </c>
      <c r="C718" s="84">
        <f t="shared" si="9"/>
        <v>0.8626165135</v>
      </c>
      <c r="D718" s="79">
        <f t="shared" si="10"/>
        <v>4</v>
      </c>
      <c r="E718" s="84">
        <f t="shared" si="11"/>
        <v>0.6372170859</v>
      </c>
      <c r="F718" s="79" t="str">
        <f t="shared" si="12"/>
        <v>A3</v>
      </c>
      <c r="G718" s="52">
        <f t="shared" si="13"/>
        <v>0.2623106346</v>
      </c>
      <c r="H718" s="52">
        <f t="shared" si="14"/>
        <v>1</v>
      </c>
    </row>
    <row r="719">
      <c r="B719" s="50">
        <v>686.0</v>
      </c>
      <c r="C719" s="84">
        <f t="shared" si="9"/>
        <v>0.9889553963</v>
      </c>
      <c r="D719" s="79">
        <f t="shared" si="10"/>
        <v>4</v>
      </c>
      <c r="E719" s="84">
        <f t="shared" si="11"/>
        <v>0.4487946156</v>
      </c>
      <c r="F719" s="79" t="str">
        <f t="shared" si="12"/>
        <v>A2</v>
      </c>
      <c r="G719" s="52">
        <f t="shared" si="13"/>
        <v>0.7728583603</v>
      </c>
      <c r="H719" s="52">
        <f t="shared" si="14"/>
        <v>0</v>
      </c>
    </row>
    <row r="720">
      <c r="B720" s="50">
        <v>687.0</v>
      </c>
      <c r="C720" s="84">
        <f t="shared" si="9"/>
        <v>0.9157796176</v>
      </c>
      <c r="D720" s="79">
        <f t="shared" si="10"/>
        <v>4</v>
      </c>
      <c r="E720" s="84">
        <f t="shared" si="11"/>
        <v>0.6335298155</v>
      </c>
      <c r="F720" s="79" t="str">
        <f t="shared" si="12"/>
        <v>A3</v>
      </c>
      <c r="G720" s="52">
        <f t="shared" si="13"/>
        <v>0.09545319373</v>
      </c>
      <c r="H720" s="52">
        <f t="shared" si="14"/>
        <v>1</v>
      </c>
    </row>
    <row r="721">
      <c r="B721" s="50">
        <v>688.0</v>
      </c>
      <c r="C721" s="84">
        <f t="shared" si="9"/>
        <v>0.2585632398</v>
      </c>
      <c r="D721" s="79">
        <f t="shared" si="10"/>
        <v>1</v>
      </c>
      <c r="E721" s="84">
        <f t="shared" si="11"/>
        <v>0.6289280251</v>
      </c>
      <c r="F721" s="79" t="str">
        <f t="shared" si="12"/>
        <v>A3</v>
      </c>
      <c r="G721" s="52">
        <f t="shared" si="13"/>
        <v>0.2359156831</v>
      </c>
      <c r="H721" s="52">
        <f t="shared" si="14"/>
        <v>0</v>
      </c>
    </row>
    <row r="722">
      <c r="B722" s="50">
        <v>689.0</v>
      </c>
      <c r="C722" s="84">
        <f t="shared" si="9"/>
        <v>0.001523465337</v>
      </c>
      <c r="D722" s="79">
        <f t="shared" si="10"/>
        <v>1</v>
      </c>
      <c r="E722" s="84">
        <f t="shared" si="11"/>
        <v>0.837417631</v>
      </c>
      <c r="F722" s="79" t="str">
        <f t="shared" si="12"/>
        <v>A4</v>
      </c>
      <c r="G722" s="52">
        <f t="shared" si="13"/>
        <v>0.5922802646</v>
      </c>
      <c r="H722" s="52">
        <f t="shared" si="14"/>
        <v>0</v>
      </c>
    </row>
    <row r="723">
      <c r="B723" s="50">
        <v>690.0</v>
      </c>
      <c r="C723" s="84">
        <f t="shared" si="9"/>
        <v>0.5769841242</v>
      </c>
      <c r="D723" s="79">
        <f t="shared" si="10"/>
        <v>2</v>
      </c>
      <c r="E723" s="84">
        <f t="shared" si="11"/>
        <v>0.09475012258</v>
      </c>
      <c r="F723" s="79" t="str">
        <f t="shared" si="12"/>
        <v>A1</v>
      </c>
      <c r="G723" s="52">
        <f t="shared" si="13"/>
        <v>0.860127252</v>
      </c>
      <c r="H723" s="52">
        <f t="shared" si="14"/>
        <v>1</v>
      </c>
    </row>
    <row r="724">
      <c r="B724" s="50">
        <v>691.0</v>
      </c>
      <c r="C724" s="84">
        <f t="shared" si="9"/>
        <v>0.3327384867</v>
      </c>
      <c r="D724" s="79">
        <f t="shared" si="10"/>
        <v>1</v>
      </c>
      <c r="E724" s="84">
        <f t="shared" si="11"/>
        <v>0.8844019674</v>
      </c>
      <c r="F724" s="79" t="str">
        <f t="shared" si="12"/>
        <v>A4</v>
      </c>
      <c r="G724" s="52">
        <f t="shared" si="13"/>
        <v>0.3856664766</v>
      </c>
      <c r="H724" s="52">
        <f t="shared" si="14"/>
        <v>1</v>
      </c>
    </row>
    <row r="725">
      <c r="B725" s="50">
        <v>692.0</v>
      </c>
      <c r="C725" s="84">
        <f t="shared" si="9"/>
        <v>0.946698996</v>
      </c>
      <c r="D725" s="79">
        <f t="shared" si="10"/>
        <v>4</v>
      </c>
      <c r="E725" s="84">
        <f t="shared" si="11"/>
        <v>0.9198313344</v>
      </c>
      <c r="F725" s="79" t="str">
        <f t="shared" si="12"/>
        <v>A4</v>
      </c>
      <c r="G725" s="52">
        <f t="shared" si="13"/>
        <v>0.393369106</v>
      </c>
      <c r="H725" s="52">
        <f t="shared" si="14"/>
        <v>0</v>
      </c>
    </row>
    <row r="726">
      <c r="B726" s="50">
        <v>693.0</v>
      </c>
      <c r="C726" s="84">
        <f t="shared" si="9"/>
        <v>0.6771910504</v>
      </c>
      <c r="D726" s="79">
        <f t="shared" si="10"/>
        <v>2</v>
      </c>
      <c r="E726" s="84">
        <f t="shared" si="11"/>
        <v>0.4698601816</v>
      </c>
      <c r="F726" s="79" t="str">
        <f t="shared" si="12"/>
        <v>A2</v>
      </c>
      <c r="G726" s="52">
        <f t="shared" si="13"/>
        <v>0.3883274173</v>
      </c>
      <c r="H726" s="52">
        <f t="shared" si="14"/>
        <v>0</v>
      </c>
    </row>
    <row r="727">
      <c r="B727" s="50">
        <v>694.0</v>
      </c>
      <c r="C727" s="84">
        <f t="shared" si="9"/>
        <v>0.5257655054</v>
      </c>
      <c r="D727" s="79">
        <f t="shared" si="10"/>
        <v>2</v>
      </c>
      <c r="E727" s="84">
        <f t="shared" si="11"/>
        <v>0.8780634266</v>
      </c>
      <c r="F727" s="79" t="str">
        <f t="shared" si="12"/>
        <v>A4</v>
      </c>
      <c r="G727" s="52">
        <f t="shared" si="13"/>
        <v>0.8173330216</v>
      </c>
      <c r="H727" s="52">
        <f t="shared" si="14"/>
        <v>0</v>
      </c>
    </row>
    <row r="728">
      <c r="B728" s="50">
        <v>695.0</v>
      </c>
      <c r="C728" s="84">
        <f t="shared" si="9"/>
        <v>0.7583142443</v>
      </c>
      <c r="D728" s="79">
        <f t="shared" si="10"/>
        <v>3</v>
      </c>
      <c r="E728" s="84">
        <f t="shared" si="11"/>
        <v>0.2002508511</v>
      </c>
      <c r="F728" s="79" t="str">
        <f t="shared" si="12"/>
        <v>A1</v>
      </c>
      <c r="G728" s="52">
        <f t="shared" si="13"/>
        <v>0.8975382329</v>
      </c>
      <c r="H728" s="52">
        <f t="shared" si="14"/>
        <v>1</v>
      </c>
    </row>
    <row r="729">
      <c r="B729" s="50">
        <v>696.0</v>
      </c>
      <c r="C729" s="84">
        <f t="shared" si="9"/>
        <v>0.09234560504</v>
      </c>
      <c r="D729" s="79">
        <f t="shared" si="10"/>
        <v>1</v>
      </c>
      <c r="E729" s="84">
        <f t="shared" si="11"/>
        <v>0.6917808689</v>
      </c>
      <c r="F729" s="79" t="str">
        <f t="shared" si="12"/>
        <v>A3</v>
      </c>
      <c r="G729" s="52">
        <f t="shared" si="13"/>
        <v>0.5304752426</v>
      </c>
      <c r="H729" s="52">
        <f t="shared" si="14"/>
        <v>1</v>
      </c>
    </row>
    <row r="730">
      <c r="B730" s="50">
        <v>697.0</v>
      </c>
      <c r="C730" s="84">
        <f t="shared" si="9"/>
        <v>0.7503513965</v>
      </c>
      <c r="D730" s="79">
        <f t="shared" si="10"/>
        <v>3</v>
      </c>
      <c r="E730" s="84">
        <f t="shared" si="11"/>
        <v>0.7405058635</v>
      </c>
      <c r="F730" s="79" t="str">
        <f t="shared" si="12"/>
        <v>A3</v>
      </c>
      <c r="G730" s="52">
        <f t="shared" si="13"/>
        <v>0.4325130423</v>
      </c>
      <c r="H730" s="52">
        <f t="shared" si="14"/>
        <v>1</v>
      </c>
    </row>
    <row r="731">
      <c r="B731" s="50">
        <v>698.0</v>
      </c>
      <c r="C731" s="84">
        <f t="shared" si="9"/>
        <v>0.178503838</v>
      </c>
      <c r="D731" s="79">
        <f t="shared" si="10"/>
        <v>1</v>
      </c>
      <c r="E731" s="84">
        <f t="shared" si="11"/>
        <v>0.7826574368</v>
      </c>
      <c r="F731" s="79" t="str">
        <f t="shared" si="12"/>
        <v>A4</v>
      </c>
      <c r="G731" s="52">
        <f t="shared" si="13"/>
        <v>0.2899136145</v>
      </c>
      <c r="H731" s="52">
        <f t="shared" si="14"/>
        <v>0</v>
      </c>
    </row>
    <row r="732">
      <c r="B732" s="50">
        <v>699.0</v>
      </c>
      <c r="C732" s="84">
        <f t="shared" si="9"/>
        <v>0.3490071789</v>
      </c>
      <c r="D732" s="79">
        <f t="shared" si="10"/>
        <v>1</v>
      </c>
      <c r="E732" s="84">
        <f t="shared" si="11"/>
        <v>0.8268936958</v>
      </c>
      <c r="F732" s="79" t="str">
        <f t="shared" si="12"/>
        <v>A4</v>
      </c>
      <c r="G732" s="52">
        <f t="shared" si="13"/>
        <v>0.1386570999</v>
      </c>
      <c r="H732" s="52">
        <f t="shared" si="14"/>
        <v>0</v>
      </c>
    </row>
    <row r="733">
      <c r="B733" s="50">
        <v>700.0</v>
      </c>
      <c r="C733" s="84">
        <f t="shared" si="9"/>
        <v>0.6504994566</v>
      </c>
      <c r="D733" s="79">
        <f t="shared" si="10"/>
        <v>2</v>
      </c>
      <c r="E733" s="84">
        <f t="shared" si="11"/>
        <v>0.2224164939</v>
      </c>
      <c r="F733" s="79" t="str">
        <f t="shared" si="12"/>
        <v>A1</v>
      </c>
      <c r="G733" s="52">
        <f t="shared" si="13"/>
        <v>0.58869694</v>
      </c>
      <c r="H733" s="52">
        <f t="shared" si="14"/>
        <v>0</v>
      </c>
    </row>
    <row r="734">
      <c r="B734" s="50">
        <v>701.0</v>
      </c>
      <c r="C734" s="84">
        <f t="shared" si="9"/>
        <v>0.2165598466</v>
      </c>
      <c r="D734" s="79">
        <f t="shared" si="10"/>
        <v>1</v>
      </c>
      <c r="E734" s="84">
        <f t="shared" si="11"/>
        <v>0.2514515772</v>
      </c>
      <c r="F734" s="79" t="str">
        <f t="shared" si="12"/>
        <v>A1</v>
      </c>
      <c r="G734" s="52">
        <f t="shared" si="13"/>
        <v>0.9268166582</v>
      </c>
      <c r="H734" s="52">
        <f t="shared" si="14"/>
        <v>1</v>
      </c>
    </row>
    <row r="735">
      <c r="B735" s="50">
        <v>702.0</v>
      </c>
      <c r="C735" s="84">
        <f t="shared" si="9"/>
        <v>0.4461026215</v>
      </c>
      <c r="D735" s="79">
        <f t="shared" si="10"/>
        <v>2</v>
      </c>
      <c r="E735" s="84">
        <f t="shared" si="11"/>
        <v>0.1330849259</v>
      </c>
      <c r="F735" s="79" t="str">
        <f t="shared" si="12"/>
        <v>A1</v>
      </c>
      <c r="G735" s="52">
        <f t="shared" si="13"/>
        <v>0.02007145278</v>
      </c>
      <c r="H735" s="52">
        <f t="shared" si="14"/>
        <v>1</v>
      </c>
    </row>
    <row r="736">
      <c r="B736" s="50">
        <v>703.0</v>
      </c>
      <c r="C736" s="84">
        <f t="shared" si="9"/>
        <v>0.8652684523</v>
      </c>
      <c r="D736" s="79">
        <f t="shared" si="10"/>
        <v>4</v>
      </c>
      <c r="E736" s="84">
        <f t="shared" si="11"/>
        <v>0.8493653238</v>
      </c>
      <c r="F736" s="79" t="str">
        <f t="shared" si="12"/>
        <v>A4</v>
      </c>
      <c r="G736" s="52">
        <f t="shared" si="13"/>
        <v>0.9294574565</v>
      </c>
      <c r="H736" s="52">
        <f t="shared" si="14"/>
        <v>0</v>
      </c>
    </row>
    <row r="737">
      <c r="B737" s="50">
        <v>704.0</v>
      </c>
      <c r="C737" s="84">
        <f t="shared" si="9"/>
        <v>0.08768769806</v>
      </c>
      <c r="D737" s="79">
        <f t="shared" si="10"/>
        <v>1</v>
      </c>
      <c r="E737" s="84">
        <f t="shared" si="11"/>
        <v>0.6617844951</v>
      </c>
      <c r="F737" s="79" t="str">
        <f t="shared" si="12"/>
        <v>A3</v>
      </c>
      <c r="G737" s="52">
        <f t="shared" si="13"/>
        <v>0.9757998307</v>
      </c>
      <c r="H737" s="52">
        <f t="shared" si="14"/>
        <v>1</v>
      </c>
    </row>
    <row r="738">
      <c r="B738" s="50">
        <v>705.0</v>
      </c>
      <c r="C738" s="84">
        <f t="shared" si="9"/>
        <v>0.4550689734</v>
      </c>
      <c r="D738" s="79">
        <f t="shared" si="10"/>
        <v>2</v>
      </c>
      <c r="E738" s="84">
        <f t="shared" si="11"/>
        <v>0.09714163175</v>
      </c>
      <c r="F738" s="79" t="str">
        <f t="shared" si="12"/>
        <v>A1</v>
      </c>
      <c r="G738" s="52">
        <f t="shared" si="13"/>
        <v>0.674600786</v>
      </c>
      <c r="H738" s="52">
        <f t="shared" si="14"/>
        <v>1</v>
      </c>
    </row>
    <row r="739">
      <c r="B739" s="50">
        <v>706.0</v>
      </c>
      <c r="C739" s="84">
        <f t="shared" si="9"/>
        <v>0.9935005817</v>
      </c>
      <c r="D739" s="79">
        <f t="shared" si="10"/>
        <v>4</v>
      </c>
      <c r="E739" s="84">
        <f t="shared" si="11"/>
        <v>0.9358957989</v>
      </c>
      <c r="F739" s="79" t="str">
        <f t="shared" si="12"/>
        <v>A4</v>
      </c>
      <c r="G739" s="52">
        <f t="shared" si="13"/>
        <v>0.3867508507</v>
      </c>
      <c r="H739" s="52">
        <f t="shared" si="14"/>
        <v>1</v>
      </c>
    </row>
    <row r="740">
      <c r="B740" s="50">
        <v>707.0</v>
      </c>
      <c r="C740" s="84">
        <f t="shared" si="9"/>
        <v>0.694309723</v>
      </c>
      <c r="D740" s="79">
        <f t="shared" si="10"/>
        <v>2</v>
      </c>
      <c r="E740" s="84">
        <f t="shared" si="11"/>
        <v>0.3728871521</v>
      </c>
      <c r="F740" s="79" t="str">
        <f t="shared" si="12"/>
        <v>A2</v>
      </c>
      <c r="G740" s="52">
        <f t="shared" si="13"/>
        <v>0.8806532804</v>
      </c>
      <c r="H740" s="52">
        <f t="shared" si="14"/>
        <v>0</v>
      </c>
    </row>
    <row r="741">
      <c r="B741" s="50">
        <v>708.0</v>
      </c>
      <c r="C741" s="84">
        <f t="shared" si="9"/>
        <v>0.1071974031</v>
      </c>
      <c r="D741" s="79">
        <f t="shared" si="10"/>
        <v>1</v>
      </c>
      <c r="E741" s="84">
        <f t="shared" si="11"/>
        <v>0.2519838877</v>
      </c>
      <c r="F741" s="79" t="str">
        <f t="shared" si="12"/>
        <v>A1</v>
      </c>
      <c r="G741" s="52">
        <f t="shared" si="13"/>
        <v>0.8645107731</v>
      </c>
      <c r="H741" s="52">
        <f t="shared" si="14"/>
        <v>1</v>
      </c>
    </row>
    <row r="742">
      <c r="B742" s="50">
        <v>709.0</v>
      </c>
      <c r="C742" s="84">
        <f t="shared" si="9"/>
        <v>0.4020768263</v>
      </c>
      <c r="D742" s="79">
        <f t="shared" si="10"/>
        <v>2</v>
      </c>
      <c r="E742" s="84">
        <f t="shared" si="11"/>
        <v>0.6594290155</v>
      </c>
      <c r="F742" s="79" t="str">
        <f t="shared" si="12"/>
        <v>A3</v>
      </c>
      <c r="G742" s="52">
        <f t="shared" si="13"/>
        <v>0.4424312106</v>
      </c>
      <c r="H742" s="52">
        <f t="shared" si="14"/>
        <v>1</v>
      </c>
    </row>
    <row r="743">
      <c r="B743" s="50">
        <v>710.0</v>
      </c>
      <c r="C743" s="84">
        <f t="shared" si="9"/>
        <v>0.884264193</v>
      </c>
      <c r="D743" s="79">
        <f t="shared" si="10"/>
        <v>4</v>
      </c>
      <c r="E743" s="84">
        <f t="shared" si="11"/>
        <v>0.6553960866</v>
      </c>
      <c r="F743" s="79" t="str">
        <f t="shared" si="12"/>
        <v>A3</v>
      </c>
      <c r="G743" s="52">
        <f t="shared" si="13"/>
        <v>0.5944240343</v>
      </c>
      <c r="H743" s="52">
        <f t="shared" si="14"/>
        <v>0</v>
      </c>
    </row>
    <row r="744">
      <c r="B744" s="50">
        <v>711.0</v>
      </c>
      <c r="C744" s="84">
        <f t="shared" si="9"/>
        <v>0.1270756864</v>
      </c>
      <c r="D744" s="79">
        <f t="shared" si="10"/>
        <v>1</v>
      </c>
      <c r="E744" s="84">
        <f t="shared" si="11"/>
        <v>0.3584504753</v>
      </c>
      <c r="F744" s="79" t="str">
        <f t="shared" si="12"/>
        <v>A2</v>
      </c>
      <c r="G744" s="52">
        <f t="shared" si="13"/>
        <v>0.9452692473</v>
      </c>
      <c r="H744" s="52">
        <f t="shared" si="14"/>
        <v>1</v>
      </c>
    </row>
    <row r="745">
      <c r="B745" s="50">
        <v>712.0</v>
      </c>
      <c r="C745" s="84">
        <f t="shared" si="9"/>
        <v>0.7181357436</v>
      </c>
      <c r="D745" s="79">
        <f t="shared" si="10"/>
        <v>2</v>
      </c>
      <c r="E745" s="84">
        <f t="shared" si="11"/>
        <v>0.09431821782</v>
      </c>
      <c r="F745" s="79" t="str">
        <f t="shared" si="12"/>
        <v>A1</v>
      </c>
      <c r="G745" s="52">
        <f t="shared" si="13"/>
        <v>0.2931368586</v>
      </c>
      <c r="H745" s="52">
        <f t="shared" si="14"/>
        <v>1</v>
      </c>
    </row>
    <row r="746">
      <c r="B746" s="50">
        <v>713.0</v>
      </c>
      <c r="C746" s="84">
        <f t="shared" si="9"/>
        <v>0.03375663214</v>
      </c>
      <c r="D746" s="79">
        <f t="shared" si="10"/>
        <v>1</v>
      </c>
      <c r="E746" s="84">
        <f t="shared" si="11"/>
        <v>0.5044709465</v>
      </c>
      <c r="F746" s="79" t="str">
        <f t="shared" si="12"/>
        <v>A2</v>
      </c>
      <c r="G746" s="52">
        <f t="shared" si="13"/>
        <v>0.5478162276</v>
      </c>
      <c r="H746" s="52">
        <f t="shared" si="14"/>
        <v>0</v>
      </c>
    </row>
    <row r="747">
      <c r="B747" s="50">
        <v>714.0</v>
      </c>
      <c r="C747" s="84">
        <f t="shared" si="9"/>
        <v>0.7917441155</v>
      </c>
      <c r="D747" s="79">
        <f t="shared" si="10"/>
        <v>3</v>
      </c>
      <c r="E747" s="84">
        <f t="shared" si="11"/>
        <v>0.3778091048</v>
      </c>
      <c r="F747" s="79" t="str">
        <f t="shared" si="12"/>
        <v>A2</v>
      </c>
      <c r="G747" s="52">
        <f t="shared" si="13"/>
        <v>0.9353986063</v>
      </c>
      <c r="H747" s="52">
        <f t="shared" si="14"/>
        <v>1</v>
      </c>
    </row>
    <row r="748">
      <c r="B748" s="50">
        <v>715.0</v>
      </c>
      <c r="C748" s="84">
        <f t="shared" si="9"/>
        <v>0.5272271478</v>
      </c>
      <c r="D748" s="79">
        <f t="shared" si="10"/>
        <v>2</v>
      </c>
      <c r="E748" s="84">
        <f t="shared" si="11"/>
        <v>0.5496902954</v>
      </c>
      <c r="F748" s="79" t="str">
        <f t="shared" si="12"/>
        <v>A3</v>
      </c>
      <c r="G748" s="52">
        <f t="shared" si="13"/>
        <v>0.9057734943</v>
      </c>
      <c r="H748" s="52">
        <f t="shared" si="14"/>
        <v>1</v>
      </c>
    </row>
    <row r="749">
      <c r="B749" s="50">
        <v>716.0</v>
      </c>
      <c r="C749" s="84">
        <f t="shared" si="9"/>
        <v>0.5129759149</v>
      </c>
      <c r="D749" s="79">
        <f t="shared" si="10"/>
        <v>2</v>
      </c>
      <c r="E749" s="84">
        <f t="shared" si="11"/>
        <v>0.2055603373</v>
      </c>
      <c r="F749" s="79" t="str">
        <f t="shared" si="12"/>
        <v>A1</v>
      </c>
      <c r="G749" s="52">
        <f t="shared" si="13"/>
        <v>0.3117065885</v>
      </c>
      <c r="H749" s="52">
        <f t="shared" si="14"/>
        <v>1</v>
      </c>
    </row>
    <row r="750">
      <c r="B750" s="50">
        <v>717.0</v>
      </c>
      <c r="C750" s="84">
        <f t="shared" si="9"/>
        <v>0.4634190464</v>
      </c>
      <c r="D750" s="79">
        <f t="shared" si="10"/>
        <v>2</v>
      </c>
      <c r="E750" s="84">
        <f t="shared" si="11"/>
        <v>0.765888622</v>
      </c>
      <c r="F750" s="79" t="str">
        <f t="shared" si="12"/>
        <v>A3</v>
      </c>
      <c r="G750" s="52">
        <f t="shared" si="13"/>
        <v>0.7623725156</v>
      </c>
      <c r="H750" s="52">
        <f t="shared" si="14"/>
        <v>0</v>
      </c>
    </row>
    <row r="751">
      <c r="B751" s="50">
        <v>718.0</v>
      </c>
      <c r="C751" s="84">
        <f t="shared" si="9"/>
        <v>0.8743596827</v>
      </c>
      <c r="D751" s="79">
        <f t="shared" si="10"/>
        <v>4</v>
      </c>
      <c r="E751" s="84">
        <f t="shared" si="11"/>
        <v>0.8696064206</v>
      </c>
      <c r="F751" s="79" t="str">
        <f t="shared" si="12"/>
        <v>A4</v>
      </c>
      <c r="G751" s="52">
        <f t="shared" si="13"/>
        <v>0.6646177081</v>
      </c>
      <c r="H751" s="52">
        <f t="shared" si="14"/>
        <v>1</v>
      </c>
    </row>
    <row r="752">
      <c r="B752" s="50">
        <v>719.0</v>
      </c>
      <c r="C752" s="84">
        <f t="shared" si="9"/>
        <v>0.4020530365</v>
      </c>
      <c r="D752" s="79">
        <f t="shared" si="10"/>
        <v>2</v>
      </c>
      <c r="E752" s="84">
        <f t="shared" si="11"/>
        <v>0.3622960505</v>
      </c>
      <c r="F752" s="79" t="str">
        <f t="shared" si="12"/>
        <v>A2</v>
      </c>
      <c r="G752" s="52">
        <f t="shared" si="13"/>
        <v>0.1538863476</v>
      </c>
      <c r="H752" s="52">
        <f t="shared" si="14"/>
        <v>1</v>
      </c>
    </row>
    <row r="753">
      <c r="B753" s="50">
        <v>720.0</v>
      </c>
      <c r="C753" s="84">
        <f t="shared" si="9"/>
        <v>0.5856258331</v>
      </c>
      <c r="D753" s="79">
        <f t="shared" si="10"/>
        <v>2</v>
      </c>
      <c r="E753" s="84">
        <f t="shared" si="11"/>
        <v>0.7348206359</v>
      </c>
      <c r="F753" s="79" t="str">
        <f t="shared" si="12"/>
        <v>A3</v>
      </c>
      <c r="G753" s="52">
        <f t="shared" si="13"/>
        <v>0.1095760827</v>
      </c>
      <c r="H753" s="52">
        <f t="shared" si="14"/>
        <v>0</v>
      </c>
    </row>
    <row r="754">
      <c r="B754" s="50">
        <v>721.0</v>
      </c>
      <c r="C754" s="84">
        <f t="shared" si="9"/>
        <v>0.03235461291</v>
      </c>
      <c r="D754" s="79">
        <f t="shared" si="10"/>
        <v>1</v>
      </c>
      <c r="E754" s="84">
        <f t="shared" si="11"/>
        <v>0.5363165104</v>
      </c>
      <c r="F754" s="79" t="str">
        <f t="shared" si="12"/>
        <v>A2</v>
      </c>
      <c r="G754" s="52">
        <f t="shared" si="13"/>
        <v>0.8201213936</v>
      </c>
      <c r="H754" s="52">
        <f t="shared" si="14"/>
        <v>0</v>
      </c>
    </row>
    <row r="755">
      <c r="B755" s="50">
        <v>722.0</v>
      </c>
      <c r="C755" s="84">
        <f t="shared" si="9"/>
        <v>0.8080843352</v>
      </c>
      <c r="D755" s="79">
        <f t="shared" si="10"/>
        <v>4</v>
      </c>
      <c r="E755" s="84">
        <f t="shared" si="11"/>
        <v>0.9937842104</v>
      </c>
      <c r="F755" s="79" t="str">
        <f t="shared" si="12"/>
        <v>A4</v>
      </c>
      <c r="G755" s="52">
        <f t="shared" si="13"/>
        <v>0.5464315117</v>
      </c>
      <c r="H755" s="52">
        <f t="shared" si="14"/>
        <v>1</v>
      </c>
    </row>
    <row r="756">
      <c r="B756" s="50">
        <v>723.0</v>
      </c>
      <c r="C756" s="84">
        <f t="shared" si="9"/>
        <v>0.4135498962</v>
      </c>
      <c r="D756" s="79">
        <f t="shared" si="10"/>
        <v>2</v>
      </c>
      <c r="E756" s="84">
        <f t="shared" si="11"/>
        <v>0.6980255848</v>
      </c>
      <c r="F756" s="79" t="str">
        <f t="shared" si="12"/>
        <v>A3</v>
      </c>
      <c r="G756" s="52">
        <f t="shared" si="13"/>
        <v>0.2739595666</v>
      </c>
      <c r="H756" s="52">
        <f t="shared" si="14"/>
        <v>1</v>
      </c>
    </row>
    <row r="757">
      <c r="B757" s="50">
        <v>724.0</v>
      </c>
      <c r="C757" s="84">
        <f t="shared" si="9"/>
        <v>0.9956901801</v>
      </c>
      <c r="D757" s="79">
        <f t="shared" si="10"/>
        <v>4</v>
      </c>
      <c r="E757" s="84">
        <f t="shared" si="11"/>
        <v>0.248642347</v>
      </c>
      <c r="F757" s="79" t="str">
        <f t="shared" si="12"/>
        <v>A1</v>
      </c>
      <c r="G757" s="52">
        <f t="shared" si="13"/>
        <v>0.6590770529</v>
      </c>
      <c r="H757" s="52">
        <f t="shared" si="14"/>
        <v>0</v>
      </c>
    </row>
    <row r="758">
      <c r="B758" s="50">
        <v>725.0</v>
      </c>
      <c r="C758" s="84">
        <f t="shared" si="9"/>
        <v>0.00534859194</v>
      </c>
      <c r="D758" s="79">
        <f t="shared" si="10"/>
        <v>1</v>
      </c>
      <c r="E758" s="84">
        <f t="shared" si="11"/>
        <v>0.08341162414</v>
      </c>
      <c r="F758" s="79" t="str">
        <f t="shared" si="12"/>
        <v>A1</v>
      </c>
      <c r="G758" s="52">
        <f t="shared" si="13"/>
        <v>0.1770637988</v>
      </c>
      <c r="H758" s="52">
        <f t="shared" si="14"/>
        <v>1</v>
      </c>
    </row>
    <row r="759">
      <c r="B759" s="50">
        <v>726.0</v>
      </c>
      <c r="C759" s="84">
        <f t="shared" si="9"/>
        <v>0.2709621089</v>
      </c>
      <c r="D759" s="79">
        <f t="shared" si="10"/>
        <v>1</v>
      </c>
      <c r="E759" s="84">
        <f t="shared" si="11"/>
        <v>0.3121184386</v>
      </c>
      <c r="F759" s="79" t="str">
        <f t="shared" si="12"/>
        <v>A2</v>
      </c>
      <c r="G759" s="52">
        <f t="shared" si="13"/>
        <v>0.05957643949</v>
      </c>
      <c r="H759" s="52">
        <f t="shared" si="14"/>
        <v>0</v>
      </c>
    </row>
    <row r="760">
      <c r="B760" s="50">
        <v>727.0</v>
      </c>
      <c r="C760" s="84">
        <f t="shared" si="9"/>
        <v>0.05247761054</v>
      </c>
      <c r="D760" s="79">
        <f t="shared" si="10"/>
        <v>1</v>
      </c>
      <c r="E760" s="84">
        <f t="shared" si="11"/>
        <v>0.3924598337</v>
      </c>
      <c r="F760" s="79" t="str">
        <f t="shared" si="12"/>
        <v>A2</v>
      </c>
      <c r="G760" s="52">
        <f t="shared" si="13"/>
        <v>0.7503918046</v>
      </c>
      <c r="H760" s="52">
        <f t="shared" si="14"/>
        <v>0</v>
      </c>
    </row>
    <row r="761">
      <c r="B761" s="50">
        <v>728.0</v>
      </c>
      <c r="C761" s="84">
        <f t="shared" si="9"/>
        <v>0.06447830635</v>
      </c>
      <c r="D761" s="79">
        <f t="shared" si="10"/>
        <v>1</v>
      </c>
      <c r="E761" s="84">
        <f t="shared" si="11"/>
        <v>0.9343293745</v>
      </c>
      <c r="F761" s="79" t="str">
        <f t="shared" si="12"/>
        <v>A4</v>
      </c>
      <c r="G761" s="52">
        <f t="shared" si="13"/>
        <v>0.9146660304</v>
      </c>
      <c r="H761" s="52">
        <f t="shared" si="14"/>
        <v>1</v>
      </c>
    </row>
    <row r="762">
      <c r="B762" s="50">
        <v>729.0</v>
      </c>
      <c r="C762" s="84">
        <f t="shared" si="9"/>
        <v>0.8695559406</v>
      </c>
      <c r="D762" s="79">
        <f t="shared" si="10"/>
        <v>4</v>
      </c>
      <c r="E762" s="84">
        <f t="shared" si="11"/>
        <v>0.1565887614</v>
      </c>
      <c r="F762" s="79" t="str">
        <f t="shared" si="12"/>
        <v>A1</v>
      </c>
      <c r="G762" s="52">
        <f t="shared" si="13"/>
        <v>0.1808781731</v>
      </c>
      <c r="H762" s="52">
        <f t="shared" si="14"/>
        <v>1</v>
      </c>
    </row>
    <row r="763">
      <c r="B763" s="50">
        <v>730.0</v>
      </c>
      <c r="C763" s="84">
        <f t="shared" si="9"/>
        <v>0.3824934764</v>
      </c>
      <c r="D763" s="79">
        <f t="shared" si="10"/>
        <v>2</v>
      </c>
      <c r="E763" s="84">
        <f t="shared" si="11"/>
        <v>0.4719403329</v>
      </c>
      <c r="F763" s="79" t="str">
        <f t="shared" si="12"/>
        <v>A2</v>
      </c>
      <c r="G763" s="52">
        <f t="shared" si="13"/>
        <v>0.5796068495</v>
      </c>
      <c r="H763" s="52">
        <f t="shared" si="14"/>
        <v>0</v>
      </c>
    </row>
    <row r="764">
      <c r="B764" s="50">
        <v>731.0</v>
      </c>
      <c r="C764" s="84">
        <f t="shared" si="9"/>
        <v>0.03902053729</v>
      </c>
      <c r="D764" s="79">
        <f t="shared" si="10"/>
        <v>1</v>
      </c>
      <c r="E764" s="84">
        <f t="shared" si="11"/>
        <v>0.4089549442</v>
      </c>
      <c r="F764" s="79" t="str">
        <f t="shared" si="12"/>
        <v>A2</v>
      </c>
      <c r="G764" s="52">
        <f t="shared" si="13"/>
        <v>0.5853649267</v>
      </c>
      <c r="H764" s="52">
        <f t="shared" si="14"/>
        <v>1</v>
      </c>
    </row>
    <row r="765">
      <c r="B765" s="50">
        <v>732.0</v>
      </c>
      <c r="C765" s="84">
        <f t="shared" si="9"/>
        <v>0.0744442018</v>
      </c>
      <c r="D765" s="79">
        <f t="shared" si="10"/>
        <v>1</v>
      </c>
      <c r="E765" s="84">
        <f t="shared" si="11"/>
        <v>0.4201462877</v>
      </c>
      <c r="F765" s="79" t="str">
        <f t="shared" si="12"/>
        <v>A2</v>
      </c>
      <c r="G765" s="52">
        <f t="shared" si="13"/>
        <v>0.01816629454</v>
      </c>
      <c r="H765" s="52">
        <f t="shared" si="14"/>
        <v>1</v>
      </c>
    </row>
    <row r="766">
      <c r="B766" s="50">
        <v>733.0</v>
      </c>
      <c r="C766" s="84">
        <f t="shared" si="9"/>
        <v>0.7793695961</v>
      </c>
      <c r="D766" s="79">
        <f t="shared" si="10"/>
        <v>3</v>
      </c>
      <c r="E766" s="84">
        <f t="shared" si="11"/>
        <v>0.2571926766</v>
      </c>
      <c r="F766" s="79" t="str">
        <f t="shared" si="12"/>
        <v>A1</v>
      </c>
      <c r="G766" s="52">
        <f t="shared" si="13"/>
        <v>0.4785306303</v>
      </c>
      <c r="H766" s="52">
        <f t="shared" si="14"/>
        <v>0</v>
      </c>
    </row>
    <row r="767">
      <c r="B767" s="50">
        <v>734.0</v>
      </c>
      <c r="C767" s="84">
        <f t="shared" si="9"/>
        <v>0.2149863748</v>
      </c>
      <c r="D767" s="79">
        <f t="shared" si="10"/>
        <v>1</v>
      </c>
      <c r="E767" s="84">
        <f t="shared" si="11"/>
        <v>0.15273099</v>
      </c>
      <c r="F767" s="79" t="str">
        <f t="shared" si="12"/>
        <v>A1</v>
      </c>
      <c r="G767" s="52">
        <f t="shared" si="13"/>
        <v>0.5972810728</v>
      </c>
      <c r="H767" s="52">
        <f t="shared" si="14"/>
        <v>0</v>
      </c>
    </row>
    <row r="768">
      <c r="B768" s="50">
        <v>735.0</v>
      </c>
      <c r="C768" s="84">
        <f t="shared" si="9"/>
        <v>0.5107535212</v>
      </c>
      <c r="D768" s="79">
        <f t="shared" si="10"/>
        <v>2</v>
      </c>
      <c r="E768" s="84">
        <f t="shared" si="11"/>
        <v>0.9508198174</v>
      </c>
      <c r="F768" s="79" t="str">
        <f t="shared" si="12"/>
        <v>A4</v>
      </c>
      <c r="G768" s="52">
        <f t="shared" si="13"/>
        <v>0.735257556</v>
      </c>
      <c r="H768" s="52">
        <f t="shared" si="14"/>
        <v>1</v>
      </c>
    </row>
    <row r="769">
      <c r="B769" s="50">
        <v>736.0</v>
      </c>
      <c r="C769" s="84">
        <f t="shared" si="9"/>
        <v>0.1361269244</v>
      </c>
      <c r="D769" s="79">
        <f t="shared" si="10"/>
        <v>1</v>
      </c>
      <c r="E769" s="84">
        <f t="shared" si="11"/>
        <v>0.6659118358</v>
      </c>
      <c r="F769" s="79" t="str">
        <f t="shared" si="12"/>
        <v>A3</v>
      </c>
      <c r="G769" s="52">
        <f t="shared" si="13"/>
        <v>0.2780778321</v>
      </c>
      <c r="H769" s="52">
        <f t="shared" si="14"/>
        <v>1</v>
      </c>
    </row>
    <row r="770">
      <c r="B770" s="50">
        <v>737.0</v>
      </c>
      <c r="C770" s="84">
        <f t="shared" si="9"/>
        <v>0.3901102712</v>
      </c>
      <c r="D770" s="79">
        <f t="shared" si="10"/>
        <v>2</v>
      </c>
      <c r="E770" s="84">
        <f t="shared" si="11"/>
        <v>0.5075140195</v>
      </c>
      <c r="F770" s="79" t="str">
        <f t="shared" si="12"/>
        <v>A2</v>
      </c>
      <c r="G770" s="52">
        <f t="shared" si="13"/>
        <v>0.3147817558</v>
      </c>
      <c r="H770" s="52">
        <f t="shared" si="14"/>
        <v>0</v>
      </c>
    </row>
    <row r="771">
      <c r="B771" s="50">
        <v>738.0</v>
      </c>
      <c r="C771" s="84">
        <f t="shared" si="9"/>
        <v>0.5144761666</v>
      </c>
      <c r="D771" s="79">
        <f t="shared" si="10"/>
        <v>2</v>
      </c>
      <c r="E771" s="84">
        <f t="shared" si="11"/>
        <v>0.9308421483</v>
      </c>
      <c r="F771" s="79" t="str">
        <f t="shared" si="12"/>
        <v>A4</v>
      </c>
      <c r="G771" s="52">
        <f t="shared" si="13"/>
        <v>0.1769120106</v>
      </c>
      <c r="H771" s="52">
        <f t="shared" si="14"/>
        <v>0</v>
      </c>
    </row>
    <row r="772">
      <c r="B772" s="50">
        <v>739.0</v>
      </c>
      <c r="C772" s="84">
        <f t="shared" si="9"/>
        <v>0.7119325666</v>
      </c>
      <c r="D772" s="79">
        <f t="shared" si="10"/>
        <v>2</v>
      </c>
      <c r="E772" s="84">
        <f t="shared" si="11"/>
        <v>0.3795668866</v>
      </c>
      <c r="F772" s="79" t="str">
        <f t="shared" si="12"/>
        <v>A2</v>
      </c>
      <c r="G772" s="52">
        <f t="shared" si="13"/>
        <v>0.05241141358</v>
      </c>
      <c r="H772" s="52">
        <f t="shared" si="14"/>
        <v>0</v>
      </c>
    </row>
    <row r="773">
      <c r="B773" s="50">
        <v>740.0</v>
      </c>
      <c r="C773" s="84">
        <f t="shared" si="9"/>
        <v>0.08529285593</v>
      </c>
      <c r="D773" s="79">
        <f t="shared" si="10"/>
        <v>1</v>
      </c>
      <c r="E773" s="84">
        <f t="shared" si="11"/>
        <v>0.03864024728</v>
      </c>
      <c r="F773" s="79" t="str">
        <f t="shared" si="12"/>
        <v>A1</v>
      </c>
      <c r="G773" s="52">
        <f t="shared" si="13"/>
        <v>0.9145629035</v>
      </c>
      <c r="H773" s="52">
        <f t="shared" si="14"/>
        <v>0</v>
      </c>
    </row>
    <row r="774">
      <c r="B774" s="50">
        <v>741.0</v>
      </c>
      <c r="C774" s="84">
        <f t="shared" si="9"/>
        <v>0.1798115925</v>
      </c>
      <c r="D774" s="79">
        <f t="shared" si="10"/>
        <v>1</v>
      </c>
      <c r="E774" s="84">
        <f t="shared" si="11"/>
        <v>0.6730005143</v>
      </c>
      <c r="F774" s="79" t="str">
        <f t="shared" si="12"/>
        <v>A3</v>
      </c>
      <c r="G774" s="52">
        <f t="shared" si="13"/>
        <v>0.356020346</v>
      </c>
      <c r="H774" s="52">
        <f t="shared" si="14"/>
        <v>1</v>
      </c>
    </row>
    <row r="775">
      <c r="B775" s="50">
        <v>742.0</v>
      </c>
      <c r="C775" s="84">
        <f t="shared" si="9"/>
        <v>0.1955762408</v>
      </c>
      <c r="D775" s="79">
        <f t="shared" si="10"/>
        <v>1</v>
      </c>
      <c r="E775" s="84">
        <f t="shared" si="11"/>
        <v>0.4099076246</v>
      </c>
      <c r="F775" s="79" t="str">
        <f t="shared" si="12"/>
        <v>A2</v>
      </c>
      <c r="G775" s="52">
        <f t="shared" si="13"/>
        <v>0.4104500538</v>
      </c>
      <c r="H775" s="52">
        <f t="shared" si="14"/>
        <v>0</v>
      </c>
    </row>
    <row r="776">
      <c r="B776" s="50">
        <v>743.0</v>
      </c>
      <c r="C776" s="84">
        <f t="shared" si="9"/>
        <v>0.2077002802</v>
      </c>
      <c r="D776" s="79">
        <f t="shared" si="10"/>
        <v>1</v>
      </c>
      <c r="E776" s="84">
        <f t="shared" si="11"/>
        <v>0.1991541122</v>
      </c>
      <c r="F776" s="79" t="str">
        <f t="shared" si="12"/>
        <v>A1</v>
      </c>
      <c r="G776" s="52">
        <f t="shared" si="13"/>
        <v>0.8534970944</v>
      </c>
      <c r="H776" s="52">
        <f t="shared" si="14"/>
        <v>0</v>
      </c>
    </row>
    <row r="777">
      <c r="B777" s="50">
        <v>744.0</v>
      </c>
      <c r="C777" s="84">
        <f t="shared" si="9"/>
        <v>0.2778642218</v>
      </c>
      <c r="D777" s="79">
        <f t="shared" si="10"/>
        <v>1</v>
      </c>
      <c r="E777" s="84">
        <f t="shared" si="11"/>
        <v>0.2552685404</v>
      </c>
      <c r="F777" s="79" t="str">
        <f t="shared" si="12"/>
        <v>A1</v>
      </c>
      <c r="G777" s="52">
        <f t="shared" si="13"/>
        <v>0.691597481</v>
      </c>
      <c r="H777" s="52">
        <f t="shared" si="14"/>
        <v>1</v>
      </c>
    </row>
    <row r="778">
      <c r="B778" s="50">
        <v>745.0</v>
      </c>
      <c r="C778" s="84">
        <f t="shared" si="9"/>
        <v>0.3710694707</v>
      </c>
      <c r="D778" s="79">
        <f t="shared" si="10"/>
        <v>1</v>
      </c>
      <c r="E778" s="84">
        <f t="shared" si="11"/>
        <v>0.9672106238</v>
      </c>
      <c r="F778" s="79" t="str">
        <f t="shared" si="12"/>
        <v>A4</v>
      </c>
      <c r="G778" s="52">
        <f t="shared" si="13"/>
        <v>0.8115487964</v>
      </c>
      <c r="H778" s="52">
        <f t="shared" si="14"/>
        <v>1</v>
      </c>
    </row>
    <row r="779">
      <c r="B779" s="50">
        <v>746.0</v>
      </c>
      <c r="C779" s="84">
        <f t="shared" si="9"/>
        <v>0.007628394028</v>
      </c>
      <c r="D779" s="79">
        <f t="shared" si="10"/>
        <v>1</v>
      </c>
      <c r="E779" s="84">
        <f t="shared" si="11"/>
        <v>0.3600182673</v>
      </c>
      <c r="F779" s="79" t="str">
        <f t="shared" si="12"/>
        <v>A2</v>
      </c>
      <c r="G779" s="52">
        <f t="shared" si="13"/>
        <v>0.5810737791</v>
      </c>
      <c r="H779" s="52">
        <f t="shared" si="14"/>
        <v>1</v>
      </c>
    </row>
    <row r="780">
      <c r="B780" s="50">
        <v>747.0</v>
      </c>
      <c r="C780" s="84">
        <f t="shared" si="9"/>
        <v>0.6126163859</v>
      </c>
      <c r="D780" s="79">
        <f t="shared" si="10"/>
        <v>2</v>
      </c>
      <c r="E780" s="84">
        <f t="shared" si="11"/>
        <v>0.3944571473</v>
      </c>
      <c r="F780" s="79" t="str">
        <f t="shared" si="12"/>
        <v>A2</v>
      </c>
      <c r="G780" s="52">
        <f t="shared" si="13"/>
        <v>0.326545727</v>
      </c>
      <c r="H780" s="52">
        <f t="shared" si="14"/>
        <v>1</v>
      </c>
    </row>
    <row r="781">
      <c r="B781" s="50">
        <v>748.0</v>
      </c>
      <c r="C781" s="84">
        <f t="shared" si="9"/>
        <v>0.06135073182</v>
      </c>
      <c r="D781" s="79">
        <f t="shared" si="10"/>
        <v>1</v>
      </c>
      <c r="E781" s="84">
        <f t="shared" si="11"/>
        <v>0.3481388771</v>
      </c>
      <c r="F781" s="79" t="str">
        <f t="shared" si="12"/>
        <v>A2</v>
      </c>
      <c r="G781" s="52">
        <f t="shared" si="13"/>
        <v>0.5939121314</v>
      </c>
      <c r="H781" s="52">
        <f t="shared" si="14"/>
        <v>0</v>
      </c>
    </row>
    <row r="782">
      <c r="B782" s="50">
        <v>749.0</v>
      </c>
      <c r="C782" s="84">
        <f t="shared" si="9"/>
        <v>0.7338701269</v>
      </c>
      <c r="D782" s="79">
        <f t="shared" si="10"/>
        <v>3</v>
      </c>
      <c r="E782" s="84">
        <f t="shared" si="11"/>
        <v>0.5005023693</v>
      </c>
      <c r="F782" s="79" t="str">
        <f t="shared" si="12"/>
        <v>A2</v>
      </c>
      <c r="G782" s="52">
        <f t="shared" si="13"/>
        <v>0.9183914144</v>
      </c>
      <c r="H782" s="52">
        <f t="shared" si="14"/>
        <v>1</v>
      </c>
    </row>
    <row r="783">
      <c r="B783" s="50">
        <v>750.0</v>
      </c>
      <c r="C783" s="84">
        <f t="shared" si="9"/>
        <v>0.008780514868</v>
      </c>
      <c r="D783" s="79">
        <f t="shared" si="10"/>
        <v>1</v>
      </c>
      <c r="E783" s="84">
        <f t="shared" si="11"/>
        <v>0.4104903621</v>
      </c>
      <c r="F783" s="79" t="str">
        <f t="shared" si="12"/>
        <v>A2</v>
      </c>
      <c r="G783" s="52">
        <f t="shared" si="13"/>
        <v>0.1143222742</v>
      </c>
      <c r="H783" s="52">
        <f t="shared" si="14"/>
        <v>1</v>
      </c>
    </row>
    <row r="784">
      <c r="B784" s="50">
        <v>751.0</v>
      </c>
      <c r="C784" s="84">
        <f t="shared" si="9"/>
        <v>0.4449941373</v>
      </c>
      <c r="D784" s="79">
        <f t="shared" si="10"/>
        <v>2</v>
      </c>
      <c r="E784" s="84">
        <f t="shared" si="11"/>
        <v>0.09678003676</v>
      </c>
      <c r="F784" s="79" t="str">
        <f t="shared" si="12"/>
        <v>A1</v>
      </c>
      <c r="G784" s="52">
        <f t="shared" si="13"/>
        <v>0.7357835939</v>
      </c>
      <c r="H784" s="52">
        <f t="shared" si="14"/>
        <v>0</v>
      </c>
    </row>
    <row r="785">
      <c r="B785" s="50">
        <v>752.0</v>
      </c>
      <c r="C785" s="84">
        <f t="shared" si="9"/>
        <v>0.5188841576</v>
      </c>
      <c r="D785" s="79">
        <f t="shared" si="10"/>
        <v>2</v>
      </c>
      <c r="E785" s="84">
        <f t="shared" si="11"/>
        <v>0.1887899473</v>
      </c>
      <c r="F785" s="79" t="str">
        <f t="shared" si="12"/>
        <v>A1</v>
      </c>
      <c r="G785" s="52">
        <f t="shared" si="13"/>
        <v>0.6487281849</v>
      </c>
      <c r="H785" s="52">
        <f t="shared" si="14"/>
        <v>1</v>
      </c>
    </row>
    <row r="786">
      <c r="B786" s="50">
        <v>753.0</v>
      </c>
      <c r="C786" s="84">
        <f t="shared" si="9"/>
        <v>0.8755062865</v>
      </c>
      <c r="D786" s="79">
        <f t="shared" si="10"/>
        <v>4</v>
      </c>
      <c r="E786" s="84">
        <f t="shared" si="11"/>
        <v>0.6211444974</v>
      </c>
      <c r="F786" s="79" t="str">
        <f t="shared" si="12"/>
        <v>A3</v>
      </c>
      <c r="G786" s="52">
        <f t="shared" si="13"/>
        <v>0.3058908865</v>
      </c>
      <c r="H786" s="52">
        <f t="shared" si="14"/>
        <v>1</v>
      </c>
    </row>
    <row r="787">
      <c r="B787" s="50">
        <v>754.0</v>
      </c>
      <c r="C787" s="84">
        <f t="shared" si="9"/>
        <v>0.1301264012</v>
      </c>
      <c r="D787" s="79">
        <f t="shared" si="10"/>
        <v>1</v>
      </c>
      <c r="E787" s="84">
        <f t="shared" si="11"/>
        <v>0.04906593964</v>
      </c>
      <c r="F787" s="79" t="str">
        <f t="shared" si="12"/>
        <v>A1</v>
      </c>
      <c r="G787" s="52">
        <f t="shared" si="13"/>
        <v>0.165309957</v>
      </c>
      <c r="H787" s="52">
        <f t="shared" si="14"/>
        <v>0</v>
      </c>
    </row>
    <row r="788">
      <c r="B788" s="50">
        <v>755.0</v>
      </c>
      <c r="C788" s="84">
        <f t="shared" si="9"/>
        <v>0.9968436758</v>
      </c>
      <c r="D788" s="79">
        <f t="shared" si="10"/>
        <v>4</v>
      </c>
      <c r="E788" s="84">
        <f t="shared" si="11"/>
        <v>0.8900339826</v>
      </c>
      <c r="F788" s="79" t="str">
        <f t="shared" si="12"/>
        <v>A4</v>
      </c>
      <c r="G788" s="52">
        <f t="shared" si="13"/>
        <v>0.7867269272</v>
      </c>
      <c r="H788" s="52">
        <f t="shared" si="14"/>
        <v>0</v>
      </c>
    </row>
    <row r="789">
      <c r="B789" s="50">
        <v>756.0</v>
      </c>
      <c r="C789" s="84">
        <f t="shared" si="9"/>
        <v>0.8055888937</v>
      </c>
      <c r="D789" s="79">
        <f t="shared" si="10"/>
        <v>3</v>
      </c>
      <c r="E789" s="84">
        <f t="shared" si="11"/>
        <v>0.3917425113</v>
      </c>
      <c r="F789" s="79" t="str">
        <f t="shared" si="12"/>
        <v>A2</v>
      </c>
      <c r="G789" s="52">
        <f t="shared" si="13"/>
        <v>0.8409284063</v>
      </c>
      <c r="H789" s="52">
        <f t="shared" si="14"/>
        <v>1</v>
      </c>
    </row>
    <row r="790">
      <c r="B790" s="50">
        <v>757.0</v>
      </c>
      <c r="C790" s="84">
        <f t="shared" si="9"/>
        <v>0.105136454</v>
      </c>
      <c r="D790" s="79">
        <f t="shared" si="10"/>
        <v>1</v>
      </c>
      <c r="E790" s="84">
        <f t="shared" si="11"/>
        <v>0.9414835946</v>
      </c>
      <c r="F790" s="79" t="str">
        <f t="shared" si="12"/>
        <v>A4</v>
      </c>
      <c r="G790" s="52">
        <f t="shared" si="13"/>
        <v>0.3628042547</v>
      </c>
      <c r="H790" s="52">
        <f t="shared" si="14"/>
        <v>1</v>
      </c>
    </row>
    <row r="791">
      <c r="B791" s="50">
        <v>758.0</v>
      </c>
      <c r="C791" s="84">
        <f t="shared" si="9"/>
        <v>0.1638003092</v>
      </c>
      <c r="D791" s="79">
        <f t="shared" si="10"/>
        <v>1</v>
      </c>
      <c r="E791" s="84">
        <f t="shared" si="11"/>
        <v>0.2946407337</v>
      </c>
      <c r="F791" s="79" t="str">
        <f t="shared" si="12"/>
        <v>A2</v>
      </c>
      <c r="G791" s="52">
        <f t="shared" si="13"/>
        <v>0.8673231169</v>
      </c>
      <c r="H791" s="52">
        <f t="shared" si="14"/>
        <v>0</v>
      </c>
    </row>
    <row r="792">
      <c r="B792" s="50">
        <v>759.0</v>
      </c>
      <c r="C792" s="84">
        <f t="shared" si="9"/>
        <v>0.04379343185</v>
      </c>
      <c r="D792" s="79">
        <f t="shared" si="10"/>
        <v>1</v>
      </c>
      <c r="E792" s="84">
        <f t="shared" si="11"/>
        <v>0.06828345655</v>
      </c>
      <c r="F792" s="79" t="str">
        <f t="shared" si="12"/>
        <v>A1</v>
      </c>
      <c r="G792" s="52">
        <f t="shared" si="13"/>
        <v>0.573564513</v>
      </c>
      <c r="H792" s="52">
        <f t="shared" si="14"/>
        <v>1</v>
      </c>
    </row>
    <row r="793">
      <c r="B793" s="50">
        <v>760.0</v>
      </c>
      <c r="C793" s="84">
        <f t="shared" si="9"/>
        <v>0.02690335461</v>
      </c>
      <c r="D793" s="79">
        <f t="shared" si="10"/>
        <v>1</v>
      </c>
      <c r="E793" s="84">
        <f t="shared" si="11"/>
        <v>0.6123480586</v>
      </c>
      <c r="F793" s="79" t="str">
        <f t="shared" si="12"/>
        <v>A3</v>
      </c>
      <c r="G793" s="52">
        <f t="shared" si="13"/>
        <v>0.8251836148</v>
      </c>
      <c r="H793" s="52">
        <f t="shared" si="14"/>
        <v>1</v>
      </c>
    </row>
    <row r="794">
      <c r="B794" s="50">
        <v>761.0</v>
      </c>
      <c r="C794" s="84">
        <f t="shared" si="9"/>
        <v>0.5982376288</v>
      </c>
      <c r="D794" s="79">
        <f t="shared" si="10"/>
        <v>2</v>
      </c>
      <c r="E794" s="84">
        <f t="shared" si="11"/>
        <v>0.541995304</v>
      </c>
      <c r="F794" s="79" t="str">
        <f t="shared" si="12"/>
        <v>A2</v>
      </c>
      <c r="G794" s="52">
        <f t="shared" si="13"/>
        <v>0.4923052416</v>
      </c>
      <c r="H794" s="52">
        <f t="shared" si="14"/>
        <v>1</v>
      </c>
    </row>
    <row r="795">
      <c r="B795" s="50">
        <v>762.0</v>
      </c>
      <c r="C795" s="84">
        <f t="shared" si="9"/>
        <v>0.9669273969</v>
      </c>
      <c r="D795" s="79">
        <f t="shared" si="10"/>
        <v>4</v>
      </c>
      <c r="E795" s="84">
        <f t="shared" si="11"/>
        <v>0.4311236289</v>
      </c>
      <c r="F795" s="79" t="str">
        <f t="shared" si="12"/>
        <v>A2</v>
      </c>
      <c r="G795" s="52">
        <f t="shared" si="13"/>
        <v>0.8501051868</v>
      </c>
      <c r="H795" s="52">
        <f t="shared" si="14"/>
        <v>0</v>
      </c>
    </row>
    <row r="796">
      <c r="B796" s="50">
        <v>763.0</v>
      </c>
      <c r="C796" s="84">
        <f t="shared" si="9"/>
        <v>0.810181602</v>
      </c>
      <c r="D796" s="79">
        <f t="shared" si="10"/>
        <v>4</v>
      </c>
      <c r="E796" s="84">
        <f t="shared" si="11"/>
        <v>0.8086794153</v>
      </c>
      <c r="F796" s="79" t="str">
        <f t="shared" si="12"/>
        <v>A4</v>
      </c>
      <c r="G796" s="52">
        <f t="shared" si="13"/>
        <v>0.2466759966</v>
      </c>
      <c r="H796" s="52">
        <f t="shared" si="14"/>
        <v>1</v>
      </c>
    </row>
    <row r="797">
      <c r="B797" s="50">
        <v>764.0</v>
      </c>
      <c r="C797" s="84">
        <f t="shared" si="9"/>
        <v>0.1446010619</v>
      </c>
      <c r="D797" s="79">
        <f t="shared" si="10"/>
        <v>1</v>
      </c>
      <c r="E797" s="84">
        <f t="shared" si="11"/>
        <v>0.351401779</v>
      </c>
      <c r="F797" s="79" t="str">
        <f t="shared" si="12"/>
        <v>A2</v>
      </c>
      <c r="G797" s="52">
        <f t="shared" si="13"/>
        <v>0.7996898486</v>
      </c>
      <c r="H797" s="52">
        <f t="shared" si="14"/>
        <v>0</v>
      </c>
    </row>
    <row r="798">
      <c r="B798" s="50">
        <v>765.0</v>
      </c>
      <c r="C798" s="84">
        <f t="shared" si="9"/>
        <v>0.380146987</v>
      </c>
      <c r="D798" s="79">
        <f t="shared" si="10"/>
        <v>1</v>
      </c>
      <c r="E798" s="84">
        <f t="shared" si="11"/>
        <v>0.7024932396</v>
      </c>
      <c r="F798" s="79" t="str">
        <f t="shared" si="12"/>
        <v>A3</v>
      </c>
      <c r="G798" s="52">
        <f t="shared" si="13"/>
        <v>0.05924423898</v>
      </c>
      <c r="H798" s="52">
        <f t="shared" si="14"/>
        <v>1</v>
      </c>
    </row>
    <row r="799">
      <c r="B799" s="50">
        <v>766.0</v>
      </c>
      <c r="C799" s="84">
        <f t="shared" si="9"/>
        <v>0.537588079</v>
      </c>
      <c r="D799" s="79">
        <f t="shared" si="10"/>
        <v>2</v>
      </c>
      <c r="E799" s="84">
        <f t="shared" si="11"/>
        <v>0.6167891314</v>
      </c>
      <c r="F799" s="79" t="str">
        <f t="shared" si="12"/>
        <v>A3</v>
      </c>
      <c r="G799" s="52">
        <f t="shared" si="13"/>
        <v>0.6253951281</v>
      </c>
      <c r="H799" s="52">
        <f t="shared" si="14"/>
        <v>0</v>
      </c>
    </row>
    <row r="800">
      <c r="B800" s="50">
        <v>767.0</v>
      </c>
      <c r="C800" s="84">
        <f t="shared" si="9"/>
        <v>0.851579266</v>
      </c>
      <c r="D800" s="79">
        <f t="shared" si="10"/>
        <v>4</v>
      </c>
      <c r="E800" s="84">
        <f t="shared" si="11"/>
        <v>0.5333697909</v>
      </c>
      <c r="F800" s="79" t="str">
        <f t="shared" si="12"/>
        <v>A2</v>
      </c>
      <c r="G800" s="52">
        <f t="shared" si="13"/>
        <v>0.9102040355</v>
      </c>
      <c r="H800" s="52">
        <f t="shared" si="14"/>
        <v>1</v>
      </c>
    </row>
    <row r="801">
      <c r="B801" s="50">
        <v>768.0</v>
      </c>
      <c r="C801" s="84">
        <f t="shared" si="9"/>
        <v>0.8386422782</v>
      </c>
      <c r="D801" s="79">
        <f t="shared" si="10"/>
        <v>4</v>
      </c>
      <c r="E801" s="84">
        <f t="shared" si="11"/>
        <v>0.3841042995</v>
      </c>
      <c r="F801" s="79" t="str">
        <f t="shared" si="12"/>
        <v>A2</v>
      </c>
      <c r="G801" s="52">
        <f t="shared" si="13"/>
        <v>0.4735537076</v>
      </c>
      <c r="H801" s="52">
        <f t="shared" si="14"/>
        <v>1</v>
      </c>
    </row>
    <row r="802">
      <c r="B802" s="50">
        <v>769.0</v>
      </c>
      <c r="C802" s="84">
        <f t="shared" si="9"/>
        <v>0.5980832616</v>
      </c>
      <c r="D802" s="79">
        <f t="shared" si="10"/>
        <v>2</v>
      </c>
      <c r="E802" s="84">
        <f t="shared" si="11"/>
        <v>0.5224647147</v>
      </c>
      <c r="F802" s="79" t="str">
        <f t="shared" si="12"/>
        <v>A2</v>
      </c>
      <c r="G802" s="52">
        <f t="shared" si="13"/>
        <v>0.9092133106</v>
      </c>
      <c r="H802" s="52">
        <f t="shared" si="14"/>
        <v>0</v>
      </c>
    </row>
    <row r="803">
      <c r="B803" s="50">
        <v>770.0</v>
      </c>
      <c r="C803" s="84">
        <f t="shared" si="9"/>
        <v>0.8894626436</v>
      </c>
      <c r="D803" s="79">
        <f t="shared" si="10"/>
        <v>4</v>
      </c>
      <c r="E803" s="84">
        <f t="shared" si="11"/>
        <v>0.01649236189</v>
      </c>
      <c r="F803" s="79" t="str">
        <f t="shared" si="12"/>
        <v>A1</v>
      </c>
      <c r="G803" s="52">
        <f t="shared" si="13"/>
        <v>0.8327917851</v>
      </c>
      <c r="H803" s="52">
        <f t="shared" si="14"/>
        <v>1</v>
      </c>
    </row>
    <row r="804">
      <c r="B804" s="50">
        <v>771.0</v>
      </c>
      <c r="C804" s="84">
        <f t="shared" si="9"/>
        <v>0.4203278384</v>
      </c>
      <c r="D804" s="79">
        <f t="shared" si="10"/>
        <v>2</v>
      </c>
      <c r="E804" s="84">
        <f t="shared" si="11"/>
        <v>0.6997976674</v>
      </c>
      <c r="F804" s="79" t="str">
        <f t="shared" si="12"/>
        <v>A3</v>
      </c>
      <c r="G804" s="52">
        <f t="shared" si="13"/>
        <v>0.2879189779</v>
      </c>
      <c r="H804" s="52">
        <f t="shared" si="14"/>
        <v>1</v>
      </c>
    </row>
    <row r="805">
      <c r="B805" s="50">
        <v>772.0</v>
      </c>
      <c r="C805" s="84">
        <f t="shared" si="9"/>
        <v>0.6016200469</v>
      </c>
      <c r="D805" s="79">
        <f t="shared" si="10"/>
        <v>2</v>
      </c>
      <c r="E805" s="84">
        <f t="shared" si="11"/>
        <v>0.8420889611</v>
      </c>
      <c r="F805" s="79" t="str">
        <f t="shared" si="12"/>
        <v>A4</v>
      </c>
      <c r="G805" s="52">
        <f t="shared" si="13"/>
        <v>0.5334955677</v>
      </c>
      <c r="H805" s="52">
        <f t="shared" si="14"/>
        <v>0</v>
      </c>
    </row>
    <row r="806">
      <c r="B806" s="50">
        <v>773.0</v>
      </c>
      <c r="C806" s="84">
        <f t="shared" si="9"/>
        <v>0.6574842425</v>
      </c>
      <c r="D806" s="79">
        <f t="shared" si="10"/>
        <v>2</v>
      </c>
      <c r="E806" s="84">
        <f t="shared" si="11"/>
        <v>0.9614475335</v>
      </c>
      <c r="F806" s="79" t="str">
        <f t="shared" si="12"/>
        <v>A4</v>
      </c>
      <c r="G806" s="52">
        <f t="shared" si="13"/>
        <v>0.5704087951</v>
      </c>
      <c r="H806" s="52">
        <f t="shared" si="14"/>
        <v>1</v>
      </c>
    </row>
    <row r="807">
      <c r="B807" s="50">
        <v>774.0</v>
      </c>
      <c r="C807" s="84">
        <f t="shared" si="9"/>
        <v>0.3285803142</v>
      </c>
      <c r="D807" s="79">
        <f t="shared" si="10"/>
        <v>1</v>
      </c>
      <c r="E807" s="84">
        <f t="shared" si="11"/>
        <v>0.3433735476</v>
      </c>
      <c r="F807" s="79" t="str">
        <f t="shared" si="12"/>
        <v>A2</v>
      </c>
      <c r="G807" s="52">
        <f t="shared" si="13"/>
        <v>0.1407743566</v>
      </c>
      <c r="H807" s="52">
        <f t="shared" si="14"/>
        <v>1</v>
      </c>
    </row>
    <row r="808">
      <c r="B808" s="50">
        <v>775.0</v>
      </c>
      <c r="C808" s="84">
        <f t="shared" si="9"/>
        <v>0.4392428849</v>
      </c>
      <c r="D808" s="79">
        <f t="shared" si="10"/>
        <v>2</v>
      </c>
      <c r="E808" s="84">
        <f t="shared" si="11"/>
        <v>0.8808677489</v>
      </c>
      <c r="F808" s="79" t="str">
        <f t="shared" si="12"/>
        <v>A4</v>
      </c>
      <c r="G808" s="52">
        <f t="shared" si="13"/>
        <v>0.3801846535</v>
      </c>
      <c r="H808" s="52">
        <f t="shared" si="14"/>
        <v>0</v>
      </c>
    </row>
    <row r="809">
      <c r="B809" s="50">
        <v>776.0</v>
      </c>
      <c r="C809" s="84">
        <f t="shared" si="9"/>
        <v>0.5974475325</v>
      </c>
      <c r="D809" s="79">
        <f t="shared" si="10"/>
        <v>2</v>
      </c>
      <c r="E809" s="84">
        <f t="shared" si="11"/>
        <v>0.7946147194</v>
      </c>
      <c r="F809" s="79" t="str">
        <f t="shared" si="12"/>
        <v>A4</v>
      </c>
      <c r="G809" s="52">
        <f t="shared" si="13"/>
        <v>0.3954240141</v>
      </c>
      <c r="H809" s="52">
        <f t="shared" si="14"/>
        <v>0</v>
      </c>
    </row>
    <row r="810">
      <c r="B810" s="50">
        <v>777.0</v>
      </c>
      <c r="C810" s="84">
        <f t="shared" si="9"/>
        <v>0.06119159253</v>
      </c>
      <c r="D810" s="79">
        <f t="shared" si="10"/>
        <v>1</v>
      </c>
      <c r="E810" s="84">
        <f t="shared" si="11"/>
        <v>0.155557539</v>
      </c>
      <c r="F810" s="79" t="str">
        <f t="shared" si="12"/>
        <v>A1</v>
      </c>
      <c r="G810" s="52">
        <f t="shared" si="13"/>
        <v>0.6369788375</v>
      </c>
      <c r="H810" s="52">
        <f t="shared" si="14"/>
        <v>0</v>
      </c>
    </row>
    <row r="811">
      <c r="B811" s="50">
        <v>778.0</v>
      </c>
      <c r="C811" s="84">
        <f t="shared" si="9"/>
        <v>0.8186045502</v>
      </c>
      <c r="D811" s="79">
        <f t="shared" si="10"/>
        <v>4</v>
      </c>
      <c r="E811" s="84">
        <f t="shared" si="11"/>
        <v>0.3421873088</v>
      </c>
      <c r="F811" s="79" t="str">
        <f t="shared" si="12"/>
        <v>A2</v>
      </c>
      <c r="G811" s="52">
        <f t="shared" si="13"/>
        <v>0.8057170363</v>
      </c>
      <c r="H811" s="52">
        <f t="shared" si="14"/>
        <v>1</v>
      </c>
    </row>
    <row r="812">
      <c r="B812" s="50">
        <v>779.0</v>
      </c>
      <c r="C812" s="84">
        <f t="shared" si="9"/>
        <v>0.424457915</v>
      </c>
      <c r="D812" s="79">
        <f t="shared" si="10"/>
        <v>2</v>
      </c>
      <c r="E812" s="84">
        <f t="shared" si="11"/>
        <v>0.2747821711</v>
      </c>
      <c r="F812" s="79" t="str">
        <f t="shared" si="12"/>
        <v>A1</v>
      </c>
      <c r="G812" s="52">
        <f t="shared" si="13"/>
        <v>0.6756547702</v>
      </c>
      <c r="H812" s="52">
        <f t="shared" si="14"/>
        <v>1</v>
      </c>
    </row>
    <row r="813">
      <c r="B813" s="50">
        <v>780.0</v>
      </c>
      <c r="C813" s="84">
        <f t="shared" si="9"/>
        <v>0.9770660909</v>
      </c>
      <c r="D813" s="79">
        <f t="shared" si="10"/>
        <v>4</v>
      </c>
      <c r="E813" s="84">
        <f t="shared" si="11"/>
        <v>0.8986572468</v>
      </c>
      <c r="F813" s="79" t="str">
        <f t="shared" si="12"/>
        <v>A4</v>
      </c>
      <c r="G813" s="52">
        <f t="shared" si="13"/>
        <v>0.3125672236</v>
      </c>
      <c r="H813" s="52">
        <f t="shared" si="14"/>
        <v>1</v>
      </c>
    </row>
    <row r="814">
      <c r="B814" s="50">
        <v>781.0</v>
      </c>
      <c r="C814" s="84">
        <f t="shared" si="9"/>
        <v>0.2089601505</v>
      </c>
      <c r="D814" s="79">
        <f t="shared" si="10"/>
        <v>1</v>
      </c>
      <c r="E814" s="84">
        <f t="shared" si="11"/>
        <v>0.3477217466</v>
      </c>
      <c r="F814" s="79" t="str">
        <f t="shared" si="12"/>
        <v>A2</v>
      </c>
      <c r="G814" s="52">
        <f t="shared" si="13"/>
        <v>0.3764893955</v>
      </c>
      <c r="H814" s="52">
        <f t="shared" si="14"/>
        <v>0</v>
      </c>
    </row>
    <row r="815">
      <c r="B815" s="50">
        <v>782.0</v>
      </c>
      <c r="C815" s="84">
        <f t="shared" si="9"/>
        <v>0.6103443695</v>
      </c>
      <c r="D815" s="79">
        <f t="shared" si="10"/>
        <v>2</v>
      </c>
      <c r="E815" s="84">
        <f t="shared" si="11"/>
        <v>0.7981492675</v>
      </c>
      <c r="F815" s="79" t="str">
        <f t="shared" si="12"/>
        <v>A4</v>
      </c>
      <c r="G815" s="52">
        <f t="shared" si="13"/>
        <v>0.5059940049</v>
      </c>
      <c r="H815" s="52">
        <f t="shared" si="14"/>
        <v>0</v>
      </c>
    </row>
    <row r="816">
      <c r="B816" s="50">
        <v>783.0</v>
      </c>
      <c r="C816" s="84">
        <f t="shared" si="9"/>
        <v>0.5704506799</v>
      </c>
      <c r="D816" s="79">
        <f t="shared" si="10"/>
        <v>2</v>
      </c>
      <c r="E816" s="84">
        <f t="shared" si="11"/>
        <v>0.718917234</v>
      </c>
      <c r="F816" s="79" t="str">
        <f t="shared" si="12"/>
        <v>A3</v>
      </c>
      <c r="G816" s="52">
        <f t="shared" si="13"/>
        <v>0.4783990229</v>
      </c>
      <c r="H816" s="52">
        <f t="shared" si="14"/>
        <v>0</v>
      </c>
    </row>
    <row r="817">
      <c r="B817" s="50">
        <v>784.0</v>
      </c>
      <c r="C817" s="84">
        <f t="shared" si="9"/>
        <v>0.4113364542</v>
      </c>
      <c r="D817" s="79">
        <f t="shared" si="10"/>
        <v>2</v>
      </c>
      <c r="E817" s="84">
        <f t="shared" si="11"/>
        <v>0.3175136703</v>
      </c>
      <c r="F817" s="79" t="str">
        <f t="shared" si="12"/>
        <v>A2</v>
      </c>
      <c r="G817" s="52">
        <f t="shared" si="13"/>
        <v>0.1042297644</v>
      </c>
      <c r="H817" s="52">
        <f t="shared" si="14"/>
        <v>0</v>
      </c>
    </row>
    <row r="818">
      <c r="B818" s="50">
        <v>785.0</v>
      </c>
      <c r="C818" s="84">
        <f t="shared" si="9"/>
        <v>0.9899634139</v>
      </c>
      <c r="D818" s="79">
        <f t="shared" si="10"/>
        <v>4</v>
      </c>
      <c r="E818" s="84">
        <f t="shared" si="11"/>
        <v>0.406867396</v>
      </c>
      <c r="F818" s="79" t="str">
        <f t="shared" si="12"/>
        <v>A2</v>
      </c>
      <c r="G818" s="52">
        <f t="shared" si="13"/>
        <v>0.3043366088</v>
      </c>
      <c r="H818" s="52">
        <f t="shared" si="14"/>
        <v>0</v>
      </c>
    </row>
    <row r="819">
      <c r="B819" s="50">
        <v>786.0</v>
      </c>
      <c r="C819" s="84">
        <f t="shared" si="9"/>
        <v>0.2066890069</v>
      </c>
      <c r="D819" s="79">
        <f t="shared" si="10"/>
        <v>1</v>
      </c>
      <c r="E819" s="84">
        <f t="shared" si="11"/>
        <v>0.1132008464</v>
      </c>
      <c r="F819" s="79" t="str">
        <f t="shared" si="12"/>
        <v>A1</v>
      </c>
      <c r="G819" s="52">
        <f t="shared" si="13"/>
        <v>0.08877821628</v>
      </c>
      <c r="H819" s="52">
        <f t="shared" si="14"/>
        <v>0</v>
      </c>
    </row>
    <row r="820">
      <c r="B820" s="50">
        <v>787.0</v>
      </c>
      <c r="C820" s="84">
        <f t="shared" si="9"/>
        <v>0.7386159845</v>
      </c>
      <c r="D820" s="79">
        <f t="shared" si="10"/>
        <v>3</v>
      </c>
      <c r="E820" s="84">
        <f t="shared" si="11"/>
        <v>0.8729321536</v>
      </c>
      <c r="F820" s="79" t="str">
        <f t="shared" si="12"/>
        <v>A4</v>
      </c>
      <c r="G820" s="52">
        <f t="shared" si="13"/>
        <v>0.5644789242</v>
      </c>
      <c r="H820" s="52">
        <f t="shared" si="14"/>
        <v>0</v>
      </c>
    </row>
    <row r="821">
      <c r="B821" s="50">
        <v>788.0</v>
      </c>
      <c r="C821" s="84">
        <f t="shared" si="9"/>
        <v>0.574908166</v>
      </c>
      <c r="D821" s="79">
        <f t="shared" si="10"/>
        <v>2</v>
      </c>
      <c r="E821" s="84">
        <f t="shared" si="11"/>
        <v>0.6436693127</v>
      </c>
      <c r="F821" s="79" t="str">
        <f t="shared" si="12"/>
        <v>A3</v>
      </c>
      <c r="G821" s="52">
        <f t="shared" si="13"/>
        <v>0.8678762673</v>
      </c>
      <c r="H821" s="52">
        <f t="shared" si="14"/>
        <v>1</v>
      </c>
    </row>
    <row r="822">
      <c r="B822" s="50">
        <v>789.0</v>
      </c>
      <c r="C822" s="84">
        <f t="shared" si="9"/>
        <v>0.732413136</v>
      </c>
      <c r="D822" s="79">
        <f t="shared" si="10"/>
        <v>3</v>
      </c>
      <c r="E822" s="84">
        <f t="shared" si="11"/>
        <v>0.7052623913</v>
      </c>
      <c r="F822" s="79" t="str">
        <f t="shared" si="12"/>
        <v>A3</v>
      </c>
      <c r="G822" s="52">
        <f t="shared" si="13"/>
        <v>0.3243797432</v>
      </c>
      <c r="H822" s="52">
        <f t="shared" si="14"/>
        <v>1</v>
      </c>
    </row>
    <row r="823">
      <c r="B823" s="50">
        <v>790.0</v>
      </c>
      <c r="C823" s="84">
        <f t="shared" si="9"/>
        <v>0.03592147391</v>
      </c>
      <c r="D823" s="79">
        <f t="shared" si="10"/>
        <v>1</v>
      </c>
      <c r="E823" s="84">
        <f t="shared" si="11"/>
        <v>0.3558505768</v>
      </c>
      <c r="F823" s="79" t="str">
        <f t="shared" si="12"/>
        <v>A2</v>
      </c>
      <c r="G823" s="52">
        <f t="shared" si="13"/>
        <v>0.2938960205</v>
      </c>
      <c r="H823" s="52">
        <f t="shared" si="14"/>
        <v>0</v>
      </c>
    </row>
    <row r="824">
      <c r="B824" s="50">
        <v>791.0</v>
      </c>
      <c r="C824" s="84">
        <f t="shared" si="9"/>
        <v>0.275318505</v>
      </c>
      <c r="D824" s="79">
        <f t="shared" si="10"/>
        <v>1</v>
      </c>
      <c r="E824" s="84">
        <f t="shared" si="11"/>
        <v>0.483372578</v>
      </c>
      <c r="F824" s="79" t="str">
        <f t="shared" si="12"/>
        <v>A2</v>
      </c>
      <c r="G824" s="52">
        <f t="shared" si="13"/>
        <v>0.6915634038</v>
      </c>
      <c r="H824" s="52">
        <f t="shared" si="14"/>
        <v>0</v>
      </c>
    </row>
    <row r="825">
      <c r="B825" s="50">
        <v>792.0</v>
      </c>
      <c r="C825" s="84">
        <f t="shared" si="9"/>
        <v>0.1947453221</v>
      </c>
      <c r="D825" s="79">
        <f t="shared" si="10"/>
        <v>1</v>
      </c>
      <c r="E825" s="84">
        <f t="shared" si="11"/>
        <v>0.004057535859</v>
      </c>
      <c r="F825" s="79" t="str">
        <f t="shared" si="12"/>
        <v>A1</v>
      </c>
      <c r="G825" s="52">
        <f t="shared" si="13"/>
        <v>0.0421263359</v>
      </c>
      <c r="H825" s="52">
        <f t="shared" si="14"/>
        <v>1</v>
      </c>
    </row>
    <row r="826">
      <c r="B826" s="50">
        <v>793.0</v>
      </c>
      <c r="C826" s="84">
        <f t="shared" si="9"/>
        <v>0.962105171</v>
      </c>
      <c r="D826" s="79">
        <f t="shared" si="10"/>
        <v>4</v>
      </c>
      <c r="E826" s="84">
        <f t="shared" si="11"/>
        <v>0.0733980583</v>
      </c>
      <c r="F826" s="79" t="str">
        <f t="shared" si="12"/>
        <v>A1</v>
      </c>
      <c r="G826" s="52">
        <f t="shared" si="13"/>
        <v>0.04776306802</v>
      </c>
      <c r="H826" s="52">
        <f t="shared" si="14"/>
        <v>0</v>
      </c>
    </row>
    <row r="827">
      <c r="B827" s="50">
        <v>794.0</v>
      </c>
      <c r="C827" s="84">
        <f t="shared" si="9"/>
        <v>0.9143740627</v>
      </c>
      <c r="D827" s="79">
        <f t="shared" si="10"/>
        <v>4</v>
      </c>
      <c r="E827" s="84">
        <f t="shared" si="11"/>
        <v>0.9612581823</v>
      </c>
      <c r="F827" s="79" t="str">
        <f t="shared" si="12"/>
        <v>A4</v>
      </c>
      <c r="G827" s="52">
        <f t="shared" si="13"/>
        <v>0.3521064111</v>
      </c>
      <c r="H827" s="52">
        <f t="shared" si="14"/>
        <v>0</v>
      </c>
    </row>
    <row r="828">
      <c r="B828" s="50">
        <v>795.0</v>
      </c>
      <c r="C828" s="84">
        <f t="shared" si="9"/>
        <v>0.4261801966</v>
      </c>
      <c r="D828" s="79">
        <f t="shared" si="10"/>
        <v>2</v>
      </c>
      <c r="E828" s="84">
        <f t="shared" si="11"/>
        <v>0.5453502392</v>
      </c>
      <c r="F828" s="79" t="str">
        <f t="shared" si="12"/>
        <v>A3</v>
      </c>
      <c r="G828" s="52">
        <f t="shared" si="13"/>
        <v>0.4509945415</v>
      </c>
      <c r="H828" s="52">
        <f t="shared" si="14"/>
        <v>0</v>
      </c>
    </row>
    <row r="829">
      <c r="B829" s="50">
        <v>796.0</v>
      </c>
      <c r="C829" s="84">
        <f t="shared" si="9"/>
        <v>0.06311937059</v>
      </c>
      <c r="D829" s="79">
        <f t="shared" si="10"/>
        <v>1</v>
      </c>
      <c r="E829" s="84">
        <f t="shared" si="11"/>
        <v>0.8744764442</v>
      </c>
      <c r="F829" s="79" t="str">
        <f t="shared" si="12"/>
        <v>A4</v>
      </c>
      <c r="G829" s="52">
        <f t="shared" si="13"/>
        <v>0.09937760681</v>
      </c>
      <c r="H829" s="52">
        <f t="shared" si="14"/>
        <v>0</v>
      </c>
    </row>
    <row r="830">
      <c r="B830" s="50">
        <v>797.0</v>
      </c>
      <c r="C830" s="84">
        <f t="shared" si="9"/>
        <v>0.4656503264</v>
      </c>
      <c r="D830" s="79">
        <f t="shared" si="10"/>
        <v>2</v>
      </c>
      <c r="E830" s="84">
        <f t="shared" si="11"/>
        <v>0.6582504513</v>
      </c>
      <c r="F830" s="79" t="str">
        <f t="shared" si="12"/>
        <v>A3</v>
      </c>
      <c r="G830" s="52">
        <f t="shared" si="13"/>
        <v>0.0708416212</v>
      </c>
      <c r="H830" s="52">
        <f t="shared" si="14"/>
        <v>0</v>
      </c>
    </row>
    <row r="831">
      <c r="B831" s="50">
        <v>798.0</v>
      </c>
      <c r="C831" s="84">
        <f t="shared" si="9"/>
        <v>0.4936465478</v>
      </c>
      <c r="D831" s="79">
        <f t="shared" si="10"/>
        <v>2</v>
      </c>
      <c r="E831" s="84">
        <f t="shared" si="11"/>
        <v>0.9349856808</v>
      </c>
      <c r="F831" s="79" t="str">
        <f t="shared" si="12"/>
        <v>A4</v>
      </c>
      <c r="G831" s="52">
        <f t="shared" si="13"/>
        <v>0.594432623</v>
      </c>
      <c r="H831" s="52">
        <f t="shared" si="14"/>
        <v>0</v>
      </c>
    </row>
    <row r="832">
      <c r="B832" s="50">
        <v>799.0</v>
      </c>
      <c r="C832" s="84">
        <f t="shared" si="9"/>
        <v>0.6104261105</v>
      </c>
      <c r="D832" s="79">
        <f t="shared" si="10"/>
        <v>2</v>
      </c>
      <c r="E832" s="84">
        <f t="shared" si="11"/>
        <v>0.7364522806</v>
      </c>
      <c r="F832" s="79" t="str">
        <f t="shared" si="12"/>
        <v>A3</v>
      </c>
      <c r="G832" s="52">
        <f t="shared" si="13"/>
        <v>0.5737840468</v>
      </c>
      <c r="H832" s="52">
        <f t="shared" si="14"/>
        <v>1</v>
      </c>
    </row>
    <row r="833">
      <c r="B833" s="50">
        <v>800.0</v>
      </c>
      <c r="C833" s="84">
        <f t="shared" si="9"/>
        <v>0.1072625207</v>
      </c>
      <c r="D833" s="79">
        <f t="shared" si="10"/>
        <v>1</v>
      </c>
      <c r="E833" s="84">
        <f t="shared" si="11"/>
        <v>0.3848094661</v>
      </c>
      <c r="F833" s="79" t="str">
        <f t="shared" si="12"/>
        <v>A2</v>
      </c>
      <c r="G833" s="52">
        <f t="shared" si="13"/>
        <v>0.9641567963</v>
      </c>
      <c r="H833" s="52">
        <f t="shared" si="14"/>
        <v>1</v>
      </c>
    </row>
    <row r="834">
      <c r="B834" s="50">
        <v>801.0</v>
      </c>
      <c r="C834" s="84">
        <f t="shared" si="9"/>
        <v>0.3543428729</v>
      </c>
      <c r="D834" s="79">
        <f t="shared" si="10"/>
        <v>1</v>
      </c>
      <c r="E834" s="84">
        <f t="shared" si="11"/>
        <v>0.7734515878</v>
      </c>
      <c r="F834" s="79" t="str">
        <f t="shared" si="12"/>
        <v>A4</v>
      </c>
      <c r="G834" s="52">
        <f t="shared" si="13"/>
        <v>0.3183200081</v>
      </c>
      <c r="H834" s="52">
        <f t="shared" si="14"/>
        <v>1</v>
      </c>
    </row>
    <row r="835">
      <c r="B835" s="50">
        <v>802.0</v>
      </c>
      <c r="C835" s="84">
        <f t="shared" si="9"/>
        <v>0.4081163226</v>
      </c>
      <c r="D835" s="79">
        <f t="shared" si="10"/>
        <v>2</v>
      </c>
      <c r="E835" s="84">
        <f t="shared" si="11"/>
        <v>0.4968469785</v>
      </c>
      <c r="F835" s="79" t="str">
        <f t="shared" si="12"/>
        <v>A2</v>
      </c>
      <c r="G835" s="52">
        <f t="shared" si="13"/>
        <v>0.8546807244</v>
      </c>
      <c r="H835" s="52">
        <f t="shared" si="14"/>
        <v>0</v>
      </c>
    </row>
    <row r="836">
      <c r="B836" s="50">
        <v>803.0</v>
      </c>
      <c r="C836" s="84">
        <f t="shared" si="9"/>
        <v>0.9724341824</v>
      </c>
      <c r="D836" s="79">
        <f t="shared" si="10"/>
        <v>4</v>
      </c>
      <c r="E836" s="84">
        <f t="shared" si="11"/>
        <v>0.71385222</v>
      </c>
      <c r="F836" s="79" t="str">
        <f t="shared" si="12"/>
        <v>A3</v>
      </c>
      <c r="G836" s="52">
        <f t="shared" si="13"/>
        <v>0.08034177662</v>
      </c>
      <c r="H836" s="52">
        <f t="shared" si="14"/>
        <v>1</v>
      </c>
    </row>
    <row r="837">
      <c r="B837" s="50">
        <v>804.0</v>
      </c>
      <c r="C837" s="84">
        <f t="shared" si="9"/>
        <v>0.2065081199</v>
      </c>
      <c r="D837" s="79">
        <f t="shared" si="10"/>
        <v>1</v>
      </c>
      <c r="E837" s="84">
        <f t="shared" si="11"/>
        <v>0.05782920121</v>
      </c>
      <c r="F837" s="79" t="str">
        <f t="shared" si="12"/>
        <v>A1</v>
      </c>
      <c r="G837" s="52">
        <f t="shared" si="13"/>
        <v>0.976931536</v>
      </c>
      <c r="H837" s="52">
        <f t="shared" si="14"/>
        <v>0</v>
      </c>
    </row>
    <row r="838">
      <c r="B838" s="50">
        <v>805.0</v>
      </c>
      <c r="C838" s="84">
        <f t="shared" si="9"/>
        <v>0.1810659865</v>
      </c>
      <c r="D838" s="79">
        <f t="shared" si="10"/>
        <v>1</v>
      </c>
      <c r="E838" s="84">
        <f t="shared" si="11"/>
        <v>0.2488473985</v>
      </c>
      <c r="F838" s="79" t="str">
        <f t="shared" si="12"/>
        <v>A1</v>
      </c>
      <c r="G838" s="52">
        <f t="shared" si="13"/>
        <v>0.03915940809</v>
      </c>
      <c r="H838" s="52">
        <f t="shared" si="14"/>
        <v>1</v>
      </c>
    </row>
    <row r="839">
      <c r="B839" s="50">
        <v>806.0</v>
      </c>
      <c r="C839" s="84">
        <f t="shared" si="9"/>
        <v>0.7652263981</v>
      </c>
      <c r="D839" s="79">
        <f t="shared" si="10"/>
        <v>3</v>
      </c>
      <c r="E839" s="84">
        <f t="shared" si="11"/>
        <v>0.5905463065</v>
      </c>
      <c r="F839" s="79" t="str">
        <f t="shared" si="12"/>
        <v>A3</v>
      </c>
      <c r="G839" s="52">
        <f t="shared" si="13"/>
        <v>0.4990382994</v>
      </c>
      <c r="H839" s="52">
        <f t="shared" si="14"/>
        <v>0</v>
      </c>
    </row>
    <row r="840">
      <c r="B840" s="50">
        <v>807.0</v>
      </c>
      <c r="C840" s="84">
        <f t="shared" si="9"/>
        <v>0.4372033033</v>
      </c>
      <c r="D840" s="79">
        <f t="shared" si="10"/>
        <v>2</v>
      </c>
      <c r="E840" s="84">
        <f t="shared" si="11"/>
        <v>0.7376666328</v>
      </c>
      <c r="F840" s="79" t="str">
        <f t="shared" si="12"/>
        <v>A3</v>
      </c>
      <c r="G840" s="52">
        <f t="shared" si="13"/>
        <v>0.5983073974</v>
      </c>
      <c r="H840" s="52">
        <f t="shared" si="14"/>
        <v>0</v>
      </c>
    </row>
    <row r="841">
      <c r="B841" s="50">
        <v>808.0</v>
      </c>
      <c r="C841" s="84">
        <f t="shared" si="9"/>
        <v>0.9526276692</v>
      </c>
      <c r="D841" s="79">
        <f t="shared" si="10"/>
        <v>4</v>
      </c>
      <c r="E841" s="84">
        <f t="shared" si="11"/>
        <v>0.9917465663</v>
      </c>
      <c r="F841" s="79" t="str">
        <f t="shared" si="12"/>
        <v>A4</v>
      </c>
      <c r="G841" s="52">
        <f t="shared" si="13"/>
        <v>0.8529982734</v>
      </c>
      <c r="H841" s="52">
        <f t="shared" si="14"/>
        <v>1</v>
      </c>
    </row>
    <row r="842">
      <c r="B842" s="50">
        <v>809.0</v>
      </c>
      <c r="C842" s="84">
        <f t="shared" si="9"/>
        <v>0.6753277803</v>
      </c>
      <c r="D842" s="79">
        <f t="shared" si="10"/>
        <v>2</v>
      </c>
      <c r="E842" s="84">
        <f t="shared" si="11"/>
        <v>0.3621147438</v>
      </c>
      <c r="F842" s="79" t="str">
        <f t="shared" si="12"/>
        <v>A2</v>
      </c>
      <c r="G842" s="52">
        <f t="shared" si="13"/>
        <v>0.6805028583</v>
      </c>
      <c r="H842" s="52">
        <f t="shared" si="14"/>
        <v>1</v>
      </c>
    </row>
    <row r="843">
      <c r="B843" s="50">
        <v>810.0</v>
      </c>
      <c r="C843" s="84">
        <f t="shared" si="9"/>
        <v>0.9540462647</v>
      </c>
      <c r="D843" s="79">
        <f t="shared" si="10"/>
        <v>4</v>
      </c>
      <c r="E843" s="84">
        <f t="shared" si="11"/>
        <v>0.5803021779</v>
      </c>
      <c r="F843" s="79" t="str">
        <f t="shared" si="12"/>
        <v>A3</v>
      </c>
      <c r="G843" s="52">
        <f t="shared" si="13"/>
        <v>0.3746536621</v>
      </c>
      <c r="H843" s="52">
        <f t="shared" si="14"/>
        <v>1</v>
      </c>
    </row>
    <row r="844">
      <c r="B844" s="50">
        <v>811.0</v>
      </c>
      <c r="C844" s="84">
        <f t="shared" si="9"/>
        <v>0.9622757268</v>
      </c>
      <c r="D844" s="79">
        <f t="shared" si="10"/>
        <v>4</v>
      </c>
      <c r="E844" s="84">
        <f t="shared" si="11"/>
        <v>0.6119203276</v>
      </c>
      <c r="F844" s="79" t="str">
        <f t="shared" si="12"/>
        <v>A3</v>
      </c>
      <c r="G844" s="52">
        <f t="shared" si="13"/>
        <v>0.7636769033</v>
      </c>
      <c r="H844" s="52">
        <f t="shared" si="14"/>
        <v>0</v>
      </c>
    </row>
    <row r="845">
      <c r="B845" s="50">
        <v>812.0</v>
      </c>
      <c r="C845" s="84">
        <f t="shared" si="9"/>
        <v>0.9602057142</v>
      </c>
      <c r="D845" s="79">
        <f t="shared" si="10"/>
        <v>4</v>
      </c>
      <c r="E845" s="84">
        <f t="shared" si="11"/>
        <v>0.4703012699</v>
      </c>
      <c r="F845" s="79" t="str">
        <f t="shared" si="12"/>
        <v>A2</v>
      </c>
      <c r="G845" s="52">
        <f t="shared" si="13"/>
        <v>0.6221947714</v>
      </c>
      <c r="H845" s="52">
        <f t="shared" si="14"/>
        <v>1</v>
      </c>
    </row>
    <row r="846">
      <c r="B846" s="50">
        <v>813.0</v>
      </c>
      <c r="C846" s="84">
        <f t="shared" si="9"/>
        <v>0.330467363</v>
      </c>
      <c r="D846" s="79">
        <f t="shared" si="10"/>
        <v>1</v>
      </c>
      <c r="E846" s="84">
        <f t="shared" si="11"/>
        <v>0.1665546326</v>
      </c>
      <c r="F846" s="79" t="str">
        <f t="shared" si="12"/>
        <v>A1</v>
      </c>
      <c r="G846" s="52">
        <f t="shared" si="13"/>
        <v>0.6588146455</v>
      </c>
      <c r="H846" s="52">
        <f t="shared" si="14"/>
        <v>1</v>
      </c>
    </row>
    <row r="847">
      <c r="B847" s="50">
        <v>814.0</v>
      </c>
      <c r="C847" s="84">
        <f t="shared" si="9"/>
        <v>0.4868574505</v>
      </c>
      <c r="D847" s="79">
        <f t="shared" si="10"/>
        <v>2</v>
      </c>
      <c r="E847" s="84">
        <f t="shared" si="11"/>
        <v>0.7574130451</v>
      </c>
      <c r="F847" s="79" t="str">
        <f t="shared" si="12"/>
        <v>A3</v>
      </c>
      <c r="G847" s="52">
        <f t="shared" si="13"/>
        <v>0.8333540742</v>
      </c>
      <c r="H847" s="52">
        <f t="shared" si="14"/>
        <v>1</v>
      </c>
    </row>
    <row r="848">
      <c r="B848" s="50">
        <v>815.0</v>
      </c>
      <c r="C848" s="84">
        <f t="shared" si="9"/>
        <v>0.8007189564</v>
      </c>
      <c r="D848" s="79">
        <f t="shared" si="10"/>
        <v>3</v>
      </c>
      <c r="E848" s="84">
        <f t="shared" si="11"/>
        <v>0.1190544527</v>
      </c>
      <c r="F848" s="79" t="str">
        <f t="shared" si="12"/>
        <v>A1</v>
      </c>
      <c r="G848" s="52">
        <f t="shared" si="13"/>
        <v>0.8674859948</v>
      </c>
      <c r="H848" s="52">
        <f t="shared" si="14"/>
        <v>1</v>
      </c>
    </row>
    <row r="849">
      <c r="B849" s="50">
        <v>816.0</v>
      </c>
      <c r="C849" s="84">
        <f t="shared" si="9"/>
        <v>0.6512783153</v>
      </c>
      <c r="D849" s="79">
        <f t="shared" si="10"/>
        <v>2</v>
      </c>
      <c r="E849" s="84">
        <f t="shared" si="11"/>
        <v>0.864070486</v>
      </c>
      <c r="F849" s="79" t="str">
        <f t="shared" si="12"/>
        <v>A4</v>
      </c>
      <c r="G849" s="52">
        <f t="shared" si="13"/>
        <v>0.9775680712</v>
      </c>
      <c r="H849" s="52">
        <f t="shared" si="14"/>
        <v>1</v>
      </c>
    </row>
    <row r="850">
      <c r="B850" s="50">
        <v>817.0</v>
      </c>
      <c r="C850" s="84">
        <f t="shared" si="9"/>
        <v>0.9022654258</v>
      </c>
      <c r="D850" s="79">
        <f t="shared" si="10"/>
        <v>4</v>
      </c>
      <c r="E850" s="84">
        <f t="shared" si="11"/>
        <v>0.9168746274</v>
      </c>
      <c r="F850" s="79" t="str">
        <f t="shared" si="12"/>
        <v>A4</v>
      </c>
      <c r="G850" s="52">
        <f t="shared" si="13"/>
        <v>0.9976243367</v>
      </c>
      <c r="H850" s="52">
        <f t="shared" si="14"/>
        <v>1</v>
      </c>
    </row>
    <row r="851">
      <c r="B851" s="50">
        <v>818.0</v>
      </c>
      <c r="C851" s="84">
        <f t="shared" si="9"/>
        <v>0.7340237543</v>
      </c>
      <c r="D851" s="79">
        <f t="shared" si="10"/>
        <v>3</v>
      </c>
      <c r="E851" s="84">
        <f t="shared" si="11"/>
        <v>0.9877271381</v>
      </c>
      <c r="F851" s="79" t="str">
        <f t="shared" si="12"/>
        <v>A4</v>
      </c>
      <c r="G851" s="52">
        <f t="shared" si="13"/>
        <v>0.2571693977</v>
      </c>
      <c r="H851" s="52">
        <f t="shared" si="14"/>
        <v>1</v>
      </c>
    </row>
    <row r="852">
      <c r="B852" s="50">
        <v>819.0</v>
      </c>
      <c r="C852" s="84">
        <f t="shared" si="9"/>
        <v>0.368093722</v>
      </c>
      <c r="D852" s="79">
        <f t="shared" si="10"/>
        <v>1</v>
      </c>
      <c r="E852" s="84">
        <f t="shared" si="11"/>
        <v>0.9647312384</v>
      </c>
      <c r="F852" s="79" t="str">
        <f t="shared" si="12"/>
        <v>A4</v>
      </c>
      <c r="G852" s="52">
        <f t="shared" si="13"/>
        <v>0.8136324818</v>
      </c>
      <c r="H852" s="52">
        <f t="shared" si="14"/>
        <v>0</v>
      </c>
    </row>
    <row r="853">
      <c r="B853" s="50">
        <v>820.0</v>
      </c>
      <c r="C853" s="84">
        <f t="shared" si="9"/>
        <v>0.6620921227</v>
      </c>
      <c r="D853" s="79">
        <f t="shared" si="10"/>
        <v>2</v>
      </c>
      <c r="E853" s="84">
        <f t="shared" si="11"/>
        <v>0.4728074803</v>
      </c>
      <c r="F853" s="79" t="str">
        <f t="shared" si="12"/>
        <v>A2</v>
      </c>
      <c r="G853" s="52">
        <f t="shared" si="13"/>
        <v>0.809761979</v>
      </c>
      <c r="H853" s="52">
        <f t="shared" si="14"/>
        <v>1</v>
      </c>
    </row>
    <row r="854">
      <c r="B854" s="50">
        <v>821.0</v>
      </c>
      <c r="C854" s="84">
        <f t="shared" si="9"/>
        <v>0.85963948</v>
      </c>
      <c r="D854" s="79">
        <f t="shared" si="10"/>
        <v>4</v>
      </c>
      <c r="E854" s="84">
        <f t="shared" si="11"/>
        <v>0.3387182624</v>
      </c>
      <c r="F854" s="79" t="str">
        <f t="shared" si="12"/>
        <v>A2</v>
      </c>
      <c r="G854" s="52">
        <f t="shared" si="13"/>
        <v>0.9077118773</v>
      </c>
      <c r="H854" s="52">
        <f t="shared" si="14"/>
        <v>1</v>
      </c>
    </row>
    <row r="855">
      <c r="B855" s="50">
        <v>822.0</v>
      </c>
      <c r="C855" s="84">
        <f t="shared" si="9"/>
        <v>0.9641643406</v>
      </c>
      <c r="D855" s="79">
        <f t="shared" si="10"/>
        <v>4</v>
      </c>
      <c r="E855" s="84">
        <f t="shared" si="11"/>
        <v>0.9452377322</v>
      </c>
      <c r="F855" s="79" t="str">
        <f t="shared" si="12"/>
        <v>A4</v>
      </c>
      <c r="G855" s="52">
        <f t="shared" si="13"/>
        <v>0.1890849709</v>
      </c>
      <c r="H855" s="52">
        <f t="shared" si="14"/>
        <v>1</v>
      </c>
    </row>
    <row r="856">
      <c r="B856" s="50">
        <v>823.0</v>
      </c>
      <c r="C856" s="84">
        <f t="shared" si="9"/>
        <v>0.740903875</v>
      </c>
      <c r="D856" s="79">
        <f t="shared" si="10"/>
        <v>3</v>
      </c>
      <c r="E856" s="84">
        <f t="shared" si="11"/>
        <v>0.7467601245</v>
      </c>
      <c r="F856" s="79" t="str">
        <f t="shared" si="12"/>
        <v>A3</v>
      </c>
      <c r="G856" s="52">
        <f t="shared" si="13"/>
        <v>0.01299058601</v>
      </c>
      <c r="H856" s="52">
        <f t="shared" si="14"/>
        <v>0</v>
      </c>
    </row>
    <row r="857">
      <c r="B857" s="50">
        <v>824.0</v>
      </c>
      <c r="C857" s="84">
        <f t="shared" si="9"/>
        <v>0.1497249904</v>
      </c>
      <c r="D857" s="79">
        <f t="shared" si="10"/>
        <v>1</v>
      </c>
      <c r="E857" s="84">
        <f t="shared" si="11"/>
        <v>0.6510031474</v>
      </c>
      <c r="F857" s="79" t="str">
        <f t="shared" si="12"/>
        <v>A3</v>
      </c>
      <c r="G857" s="52">
        <f t="shared" si="13"/>
        <v>0.9587708729</v>
      </c>
      <c r="H857" s="52">
        <f t="shared" si="14"/>
        <v>0</v>
      </c>
    </row>
    <row r="858">
      <c r="B858" s="50">
        <v>825.0</v>
      </c>
      <c r="C858" s="84">
        <f t="shared" si="9"/>
        <v>0.9657987812</v>
      </c>
      <c r="D858" s="79">
        <f t="shared" si="10"/>
        <v>4</v>
      </c>
      <c r="E858" s="84">
        <f t="shared" si="11"/>
        <v>0.6878950954</v>
      </c>
      <c r="F858" s="79" t="str">
        <f t="shared" si="12"/>
        <v>A3</v>
      </c>
      <c r="G858" s="52">
        <f t="shared" si="13"/>
        <v>0.6482652006</v>
      </c>
      <c r="H858" s="52">
        <f t="shared" si="14"/>
        <v>1</v>
      </c>
    </row>
    <row r="859">
      <c r="B859" s="50">
        <v>826.0</v>
      </c>
      <c r="C859" s="84">
        <f t="shared" si="9"/>
        <v>0.05965487524</v>
      </c>
      <c r="D859" s="79">
        <f t="shared" si="10"/>
        <v>1</v>
      </c>
      <c r="E859" s="84">
        <f t="shared" si="11"/>
        <v>0.8975325952</v>
      </c>
      <c r="F859" s="79" t="str">
        <f t="shared" si="12"/>
        <v>A4</v>
      </c>
      <c r="G859" s="52">
        <f t="shared" si="13"/>
        <v>0.255455852</v>
      </c>
      <c r="H859" s="52">
        <f t="shared" si="14"/>
        <v>1</v>
      </c>
    </row>
    <row r="860">
      <c r="B860" s="50">
        <v>827.0</v>
      </c>
      <c r="C860" s="84">
        <f t="shared" si="9"/>
        <v>0.9048450974</v>
      </c>
      <c r="D860" s="79">
        <f t="shared" si="10"/>
        <v>4</v>
      </c>
      <c r="E860" s="84">
        <f t="shared" si="11"/>
        <v>0.6152899141</v>
      </c>
      <c r="F860" s="79" t="str">
        <f t="shared" si="12"/>
        <v>A3</v>
      </c>
      <c r="G860" s="52">
        <f t="shared" si="13"/>
        <v>0.05478958137</v>
      </c>
      <c r="H860" s="52">
        <f t="shared" si="14"/>
        <v>0</v>
      </c>
    </row>
    <row r="861">
      <c r="B861" s="50">
        <v>828.0</v>
      </c>
      <c r="C861" s="84">
        <f t="shared" si="9"/>
        <v>0.31244102</v>
      </c>
      <c r="D861" s="79">
        <f t="shared" si="10"/>
        <v>1</v>
      </c>
      <c r="E861" s="84">
        <f t="shared" si="11"/>
        <v>0.1574972681</v>
      </c>
      <c r="F861" s="79" t="str">
        <f t="shared" si="12"/>
        <v>A1</v>
      </c>
      <c r="G861" s="52">
        <f t="shared" si="13"/>
        <v>0.3758390903</v>
      </c>
      <c r="H861" s="52">
        <f t="shared" si="14"/>
        <v>0</v>
      </c>
    </row>
    <row r="862">
      <c r="B862" s="50">
        <v>829.0</v>
      </c>
      <c r="C862" s="84">
        <f t="shared" si="9"/>
        <v>0.4621797775</v>
      </c>
      <c r="D862" s="79">
        <f t="shared" si="10"/>
        <v>2</v>
      </c>
      <c r="E862" s="84">
        <f t="shared" si="11"/>
        <v>0.9017099277</v>
      </c>
      <c r="F862" s="79" t="str">
        <f t="shared" si="12"/>
        <v>A4</v>
      </c>
      <c r="G862" s="52">
        <f t="shared" si="13"/>
        <v>0.4264870171</v>
      </c>
      <c r="H862" s="52">
        <f t="shared" si="14"/>
        <v>0</v>
      </c>
    </row>
    <row r="863">
      <c r="B863" s="50">
        <v>830.0</v>
      </c>
      <c r="C863" s="84">
        <f t="shared" si="9"/>
        <v>0.6417404734</v>
      </c>
      <c r="D863" s="79">
        <f t="shared" si="10"/>
        <v>2</v>
      </c>
      <c r="E863" s="84">
        <f t="shared" si="11"/>
        <v>0.9355840948</v>
      </c>
      <c r="F863" s="79" t="str">
        <f t="shared" si="12"/>
        <v>A4</v>
      </c>
      <c r="G863" s="52">
        <f t="shared" si="13"/>
        <v>0.5557720278</v>
      </c>
      <c r="H863" s="52">
        <f t="shared" si="14"/>
        <v>0</v>
      </c>
    </row>
    <row r="864">
      <c r="B864" s="50">
        <v>831.0</v>
      </c>
      <c r="C864" s="84">
        <f t="shared" si="9"/>
        <v>0.6182393636</v>
      </c>
      <c r="D864" s="79">
        <f t="shared" si="10"/>
        <v>2</v>
      </c>
      <c r="E864" s="84">
        <f t="shared" si="11"/>
        <v>0.1009821179</v>
      </c>
      <c r="F864" s="79" t="str">
        <f t="shared" si="12"/>
        <v>A1</v>
      </c>
      <c r="G864" s="52">
        <f t="shared" si="13"/>
        <v>0.8683003994</v>
      </c>
      <c r="H864" s="52">
        <f t="shared" si="14"/>
        <v>1</v>
      </c>
    </row>
    <row r="865">
      <c r="B865" s="50">
        <v>832.0</v>
      </c>
      <c r="C865" s="84">
        <f t="shared" si="9"/>
        <v>0.3800364243</v>
      </c>
      <c r="D865" s="79">
        <f t="shared" si="10"/>
        <v>1</v>
      </c>
      <c r="E865" s="84">
        <f t="shared" si="11"/>
        <v>0.1748484472</v>
      </c>
      <c r="F865" s="79" t="str">
        <f t="shared" si="12"/>
        <v>A1</v>
      </c>
      <c r="G865" s="52">
        <f t="shared" si="13"/>
        <v>0.9556685098</v>
      </c>
      <c r="H865" s="52">
        <f t="shared" si="14"/>
        <v>1</v>
      </c>
    </row>
    <row r="866">
      <c r="B866" s="50">
        <v>833.0</v>
      </c>
      <c r="C866" s="84">
        <f t="shared" si="9"/>
        <v>0.7776774031</v>
      </c>
      <c r="D866" s="79">
        <f t="shared" si="10"/>
        <v>3</v>
      </c>
      <c r="E866" s="84">
        <f t="shared" si="11"/>
        <v>0.6574850623</v>
      </c>
      <c r="F866" s="79" t="str">
        <f t="shared" si="12"/>
        <v>A3</v>
      </c>
      <c r="G866" s="52">
        <f t="shared" si="13"/>
        <v>0.6683231429</v>
      </c>
      <c r="H866" s="52">
        <f t="shared" si="14"/>
        <v>1</v>
      </c>
    </row>
    <row r="867">
      <c r="B867" s="50">
        <v>834.0</v>
      </c>
      <c r="C867" s="84">
        <f t="shared" si="9"/>
        <v>0.1100516157</v>
      </c>
      <c r="D867" s="79">
        <f t="shared" si="10"/>
        <v>1</v>
      </c>
      <c r="E867" s="84">
        <f t="shared" si="11"/>
        <v>0.8733744216</v>
      </c>
      <c r="F867" s="79" t="str">
        <f t="shared" si="12"/>
        <v>A4</v>
      </c>
      <c r="G867" s="52">
        <f t="shared" si="13"/>
        <v>0.09097199684</v>
      </c>
      <c r="H867" s="52">
        <f t="shared" si="14"/>
        <v>1</v>
      </c>
    </row>
    <row r="868">
      <c r="B868" s="50">
        <v>835.0</v>
      </c>
      <c r="C868" s="84">
        <f t="shared" si="9"/>
        <v>0.1593624391</v>
      </c>
      <c r="D868" s="79">
        <f t="shared" si="10"/>
        <v>1</v>
      </c>
      <c r="E868" s="84">
        <f t="shared" si="11"/>
        <v>0.05370078619</v>
      </c>
      <c r="F868" s="79" t="str">
        <f t="shared" si="12"/>
        <v>A1</v>
      </c>
      <c r="G868" s="52">
        <f t="shared" si="13"/>
        <v>0.6161935574</v>
      </c>
      <c r="H868" s="52">
        <f t="shared" si="14"/>
        <v>0</v>
      </c>
    </row>
    <row r="869">
      <c r="B869" s="50">
        <v>836.0</v>
      </c>
      <c r="C869" s="84">
        <f t="shared" si="9"/>
        <v>0.1790651017</v>
      </c>
      <c r="D869" s="79">
        <f t="shared" si="10"/>
        <v>1</v>
      </c>
      <c r="E869" s="84">
        <f t="shared" si="11"/>
        <v>0.8553049683</v>
      </c>
      <c r="F869" s="79" t="str">
        <f t="shared" si="12"/>
        <v>A4</v>
      </c>
      <c r="G869" s="52">
        <f t="shared" si="13"/>
        <v>0.2727295302</v>
      </c>
      <c r="H869" s="52">
        <f t="shared" si="14"/>
        <v>1</v>
      </c>
    </row>
    <row r="870">
      <c r="B870" s="50">
        <v>837.0</v>
      </c>
      <c r="C870" s="84">
        <f t="shared" si="9"/>
        <v>0.2921342161</v>
      </c>
      <c r="D870" s="79">
        <f t="shared" si="10"/>
        <v>1</v>
      </c>
      <c r="E870" s="84">
        <f t="shared" si="11"/>
        <v>0.8223152924</v>
      </c>
      <c r="F870" s="79" t="str">
        <f t="shared" si="12"/>
        <v>A4</v>
      </c>
      <c r="G870" s="52">
        <f t="shared" si="13"/>
        <v>0.7244295029</v>
      </c>
      <c r="H870" s="52">
        <f t="shared" si="14"/>
        <v>0</v>
      </c>
    </row>
    <row r="871">
      <c r="B871" s="50">
        <v>838.0</v>
      </c>
      <c r="C871" s="84">
        <f t="shared" si="9"/>
        <v>0.2780719694</v>
      </c>
      <c r="D871" s="79">
        <f t="shared" si="10"/>
        <v>1</v>
      </c>
      <c r="E871" s="84">
        <f t="shared" si="11"/>
        <v>0.7821080912</v>
      </c>
      <c r="F871" s="79" t="str">
        <f t="shared" si="12"/>
        <v>A4</v>
      </c>
      <c r="G871" s="52">
        <f t="shared" si="13"/>
        <v>0.1032602264</v>
      </c>
      <c r="H871" s="52">
        <f t="shared" si="14"/>
        <v>1</v>
      </c>
    </row>
    <row r="872">
      <c r="B872" s="50">
        <v>839.0</v>
      </c>
      <c r="C872" s="84">
        <f t="shared" si="9"/>
        <v>0.2859419885</v>
      </c>
      <c r="D872" s="79">
        <f t="shared" si="10"/>
        <v>1</v>
      </c>
      <c r="E872" s="84">
        <f t="shared" si="11"/>
        <v>0.7563246033</v>
      </c>
      <c r="F872" s="79" t="str">
        <f t="shared" si="12"/>
        <v>A3</v>
      </c>
      <c r="G872" s="52">
        <f t="shared" si="13"/>
        <v>0.7455022098</v>
      </c>
      <c r="H872" s="52">
        <f t="shared" si="14"/>
        <v>0</v>
      </c>
    </row>
    <row r="873">
      <c r="B873" s="50">
        <v>840.0</v>
      </c>
      <c r="C873" s="84">
        <f t="shared" si="9"/>
        <v>0.1327155168</v>
      </c>
      <c r="D873" s="79">
        <f t="shared" si="10"/>
        <v>1</v>
      </c>
      <c r="E873" s="84">
        <f t="shared" si="11"/>
        <v>0.5676012928</v>
      </c>
      <c r="F873" s="79" t="str">
        <f t="shared" si="12"/>
        <v>A3</v>
      </c>
      <c r="G873" s="52">
        <f t="shared" si="13"/>
        <v>0.3353530638</v>
      </c>
      <c r="H873" s="52">
        <f t="shared" si="14"/>
        <v>1</v>
      </c>
    </row>
    <row r="874">
      <c r="B874" s="50">
        <v>841.0</v>
      </c>
      <c r="C874" s="84">
        <f t="shared" si="9"/>
        <v>0.4457430947</v>
      </c>
      <c r="D874" s="79">
        <f t="shared" si="10"/>
        <v>2</v>
      </c>
      <c r="E874" s="84">
        <f t="shared" si="11"/>
        <v>0.6032898305</v>
      </c>
      <c r="F874" s="79" t="str">
        <f t="shared" si="12"/>
        <v>A3</v>
      </c>
      <c r="G874" s="52">
        <f t="shared" si="13"/>
        <v>0.9631909023</v>
      </c>
      <c r="H874" s="52">
        <f t="shared" si="14"/>
        <v>0</v>
      </c>
    </row>
    <row r="875">
      <c r="B875" s="50">
        <v>842.0</v>
      </c>
      <c r="C875" s="84">
        <f t="shared" si="9"/>
        <v>0.8691153125</v>
      </c>
      <c r="D875" s="79">
        <f t="shared" si="10"/>
        <v>4</v>
      </c>
      <c r="E875" s="84">
        <f t="shared" si="11"/>
        <v>0.2692716777</v>
      </c>
      <c r="F875" s="79" t="str">
        <f t="shared" si="12"/>
        <v>A1</v>
      </c>
      <c r="G875" s="52">
        <f t="shared" si="13"/>
        <v>0.9083915337</v>
      </c>
      <c r="H875" s="52">
        <f t="shared" si="14"/>
        <v>1</v>
      </c>
    </row>
    <row r="876">
      <c r="B876" s="50">
        <v>843.0</v>
      </c>
      <c r="C876" s="84">
        <f t="shared" si="9"/>
        <v>0.4509240767</v>
      </c>
      <c r="D876" s="79">
        <f t="shared" si="10"/>
        <v>2</v>
      </c>
      <c r="E876" s="84">
        <f t="shared" si="11"/>
        <v>0.05660731863</v>
      </c>
      <c r="F876" s="79" t="str">
        <f t="shared" si="12"/>
        <v>A1</v>
      </c>
      <c r="G876" s="52">
        <f t="shared" si="13"/>
        <v>0.4629445389</v>
      </c>
      <c r="H876" s="52">
        <f t="shared" si="14"/>
        <v>1</v>
      </c>
    </row>
    <row r="877">
      <c r="B877" s="50">
        <v>844.0</v>
      </c>
      <c r="C877" s="84">
        <f t="shared" si="9"/>
        <v>0.2162434234</v>
      </c>
      <c r="D877" s="79">
        <f t="shared" si="10"/>
        <v>1</v>
      </c>
      <c r="E877" s="84">
        <f t="shared" si="11"/>
        <v>0.2424379445</v>
      </c>
      <c r="F877" s="79" t="str">
        <f t="shared" si="12"/>
        <v>A1</v>
      </c>
      <c r="G877" s="52">
        <f t="shared" si="13"/>
        <v>0.2574147955</v>
      </c>
      <c r="H877" s="52">
        <f t="shared" si="14"/>
        <v>0</v>
      </c>
      <c r="J877" s="88" t="str">
        <f>sum()</f>
        <v>#N/A</v>
      </c>
    </row>
    <row r="878">
      <c r="B878" s="50">
        <v>845.0</v>
      </c>
      <c r="C878" s="84">
        <f t="shared" si="9"/>
        <v>0.4049657162</v>
      </c>
      <c r="D878" s="79">
        <f t="shared" si="10"/>
        <v>2</v>
      </c>
      <c r="E878" s="84">
        <f t="shared" si="11"/>
        <v>0.6888613017</v>
      </c>
      <c r="F878" s="79" t="str">
        <f t="shared" si="12"/>
        <v>A3</v>
      </c>
      <c r="G878" s="52">
        <f t="shared" si="13"/>
        <v>0.2465493391</v>
      </c>
      <c r="H878" s="52">
        <f t="shared" si="14"/>
        <v>0</v>
      </c>
    </row>
    <row r="879">
      <c r="B879" s="50">
        <v>846.0</v>
      </c>
      <c r="C879" s="84">
        <f t="shared" si="9"/>
        <v>0.1266259925</v>
      </c>
      <c r="D879" s="79">
        <f t="shared" si="10"/>
        <v>1</v>
      </c>
      <c r="E879" s="84">
        <f t="shared" si="11"/>
        <v>0.1645588505</v>
      </c>
      <c r="F879" s="79" t="str">
        <f t="shared" si="12"/>
        <v>A1</v>
      </c>
      <c r="G879" s="52">
        <f t="shared" si="13"/>
        <v>0.915643286</v>
      </c>
      <c r="H879" s="52">
        <f t="shared" si="14"/>
        <v>0</v>
      </c>
    </row>
    <row r="880">
      <c r="B880" s="50">
        <v>847.0</v>
      </c>
      <c r="C880" s="84">
        <f t="shared" si="9"/>
        <v>0.6906765053</v>
      </c>
      <c r="D880" s="79">
        <f t="shared" si="10"/>
        <v>2</v>
      </c>
      <c r="E880" s="84">
        <f t="shared" si="11"/>
        <v>0.7945827965</v>
      </c>
      <c r="F880" s="79" t="str">
        <f t="shared" si="12"/>
        <v>A4</v>
      </c>
      <c r="G880" s="52">
        <f t="shared" si="13"/>
        <v>0.3984299834</v>
      </c>
      <c r="H880" s="52">
        <f t="shared" si="14"/>
        <v>1</v>
      </c>
    </row>
    <row r="881">
      <c r="B881" s="50">
        <v>848.0</v>
      </c>
      <c r="C881" s="84">
        <f t="shared" si="9"/>
        <v>0.9562480351</v>
      </c>
      <c r="D881" s="79">
        <f t="shared" si="10"/>
        <v>4</v>
      </c>
      <c r="E881" s="84">
        <f t="shared" si="11"/>
        <v>0.3443852739</v>
      </c>
      <c r="F881" s="79" t="str">
        <f t="shared" si="12"/>
        <v>A2</v>
      </c>
      <c r="G881" s="52">
        <f t="shared" si="13"/>
        <v>0.4398050117</v>
      </c>
      <c r="H881" s="52">
        <f t="shared" si="14"/>
        <v>0</v>
      </c>
    </row>
    <row r="882">
      <c r="B882" s="50">
        <v>849.0</v>
      </c>
      <c r="C882" s="84">
        <f t="shared" si="9"/>
        <v>0.5707639678</v>
      </c>
      <c r="D882" s="79">
        <f t="shared" si="10"/>
        <v>2</v>
      </c>
      <c r="E882" s="84">
        <f t="shared" si="11"/>
        <v>0.8097370358</v>
      </c>
      <c r="F882" s="79" t="str">
        <f t="shared" si="12"/>
        <v>A4</v>
      </c>
      <c r="G882" s="52">
        <f t="shared" si="13"/>
        <v>0.9845952541</v>
      </c>
      <c r="H882" s="52">
        <f t="shared" si="14"/>
        <v>0</v>
      </c>
    </row>
    <row r="883">
      <c r="B883" s="50">
        <v>850.0</v>
      </c>
      <c r="C883" s="84">
        <f t="shared" si="9"/>
        <v>0.1881254289</v>
      </c>
      <c r="D883" s="79">
        <f t="shared" si="10"/>
        <v>1</v>
      </c>
      <c r="E883" s="84">
        <f t="shared" si="11"/>
        <v>0.2326859427</v>
      </c>
      <c r="F883" s="79" t="str">
        <f t="shared" si="12"/>
        <v>A1</v>
      </c>
      <c r="G883" s="52">
        <f t="shared" si="13"/>
        <v>0.05120430615</v>
      </c>
      <c r="H883" s="52">
        <f t="shared" si="14"/>
        <v>1</v>
      </c>
    </row>
    <row r="884">
      <c r="B884" s="50">
        <v>851.0</v>
      </c>
      <c r="C884" s="84">
        <f t="shared" si="9"/>
        <v>0.6301173442</v>
      </c>
      <c r="D884" s="79">
        <f t="shared" si="10"/>
        <v>2</v>
      </c>
      <c r="E884" s="84">
        <f t="shared" si="11"/>
        <v>0.8938312708</v>
      </c>
      <c r="F884" s="79" t="str">
        <f t="shared" si="12"/>
        <v>A4</v>
      </c>
      <c r="G884" s="52">
        <f t="shared" si="13"/>
        <v>0.3738938778</v>
      </c>
      <c r="H884" s="52">
        <f t="shared" si="14"/>
        <v>0</v>
      </c>
    </row>
    <row r="885">
      <c r="B885" s="50">
        <v>852.0</v>
      </c>
      <c r="C885" s="84">
        <f t="shared" si="9"/>
        <v>0.03571147027</v>
      </c>
      <c r="D885" s="79">
        <f t="shared" si="10"/>
        <v>1</v>
      </c>
      <c r="E885" s="84">
        <f t="shared" si="11"/>
        <v>0.03408417202</v>
      </c>
      <c r="F885" s="79" t="str">
        <f t="shared" si="12"/>
        <v>A1</v>
      </c>
      <c r="G885" s="52">
        <f t="shared" si="13"/>
        <v>0.4525104114</v>
      </c>
      <c r="H885" s="52">
        <f t="shared" si="14"/>
        <v>0</v>
      </c>
    </row>
    <row r="886">
      <c r="B886" s="50">
        <v>853.0</v>
      </c>
      <c r="C886" s="84">
        <f t="shared" si="9"/>
        <v>0.446386401</v>
      </c>
      <c r="D886" s="79">
        <f t="shared" si="10"/>
        <v>2</v>
      </c>
      <c r="E886" s="84">
        <f t="shared" si="11"/>
        <v>0.4416132606</v>
      </c>
      <c r="F886" s="79" t="str">
        <f t="shared" si="12"/>
        <v>A2</v>
      </c>
      <c r="G886" s="52">
        <f t="shared" si="13"/>
        <v>0.321320649</v>
      </c>
      <c r="H886" s="52">
        <f t="shared" si="14"/>
        <v>0</v>
      </c>
    </row>
    <row r="887">
      <c r="B887" s="50">
        <v>854.0</v>
      </c>
      <c r="C887" s="84">
        <f t="shared" si="9"/>
        <v>0.673885157</v>
      </c>
      <c r="D887" s="79">
        <f t="shared" si="10"/>
        <v>2</v>
      </c>
      <c r="E887" s="84">
        <f t="shared" si="11"/>
        <v>0.8973818689</v>
      </c>
      <c r="F887" s="79" t="str">
        <f t="shared" si="12"/>
        <v>A4</v>
      </c>
      <c r="G887" s="52">
        <f t="shared" si="13"/>
        <v>0.7274668966</v>
      </c>
      <c r="H887" s="52">
        <f t="shared" si="14"/>
        <v>0</v>
      </c>
    </row>
    <row r="888">
      <c r="B888" s="50">
        <v>855.0</v>
      </c>
      <c r="C888" s="84">
        <f t="shared" si="9"/>
        <v>0.733827588</v>
      </c>
      <c r="D888" s="79">
        <f t="shared" si="10"/>
        <v>3</v>
      </c>
      <c r="E888" s="84">
        <f t="shared" si="11"/>
        <v>0.2319939675</v>
      </c>
      <c r="F888" s="79" t="str">
        <f t="shared" si="12"/>
        <v>A1</v>
      </c>
      <c r="G888" s="52">
        <f t="shared" si="13"/>
        <v>0.004175919948</v>
      </c>
      <c r="H888" s="52">
        <f t="shared" si="14"/>
        <v>1</v>
      </c>
    </row>
    <row r="889">
      <c r="B889" s="50">
        <v>856.0</v>
      </c>
      <c r="C889" s="84">
        <f t="shared" si="9"/>
        <v>0.4466047013</v>
      </c>
      <c r="D889" s="79">
        <f t="shared" si="10"/>
        <v>2</v>
      </c>
      <c r="E889" s="84">
        <f t="shared" si="11"/>
        <v>0.02700029447</v>
      </c>
      <c r="F889" s="79" t="str">
        <f t="shared" si="12"/>
        <v>A1</v>
      </c>
      <c r="G889" s="52">
        <f t="shared" si="13"/>
        <v>0.3130174408</v>
      </c>
      <c r="H889" s="52">
        <f t="shared" si="14"/>
        <v>0</v>
      </c>
    </row>
    <row r="890">
      <c r="B890" s="50">
        <v>857.0</v>
      </c>
      <c r="C890" s="84">
        <f t="shared" si="9"/>
        <v>0.7696478677</v>
      </c>
      <c r="D890" s="79">
        <f t="shared" si="10"/>
        <v>3</v>
      </c>
      <c r="E890" s="84">
        <f t="shared" si="11"/>
        <v>0.8222679234</v>
      </c>
      <c r="F890" s="79" t="str">
        <f t="shared" si="12"/>
        <v>A4</v>
      </c>
      <c r="G890" s="52">
        <f t="shared" si="13"/>
        <v>0.5166277038</v>
      </c>
      <c r="H890" s="52">
        <f t="shared" si="14"/>
        <v>0</v>
      </c>
    </row>
    <row r="891">
      <c r="B891" s="50">
        <v>858.0</v>
      </c>
      <c r="C891" s="84">
        <f t="shared" si="9"/>
        <v>0.1494145318</v>
      </c>
      <c r="D891" s="79">
        <f t="shared" si="10"/>
        <v>1</v>
      </c>
      <c r="E891" s="84">
        <f t="shared" si="11"/>
        <v>0.7313434493</v>
      </c>
      <c r="F891" s="79" t="str">
        <f t="shared" si="12"/>
        <v>A3</v>
      </c>
      <c r="G891" s="52">
        <f t="shared" si="13"/>
        <v>0.8337165866</v>
      </c>
      <c r="H891" s="52">
        <f t="shared" si="14"/>
        <v>0</v>
      </c>
    </row>
    <row r="892">
      <c r="B892" s="50">
        <v>859.0</v>
      </c>
      <c r="C892" s="84">
        <f t="shared" si="9"/>
        <v>0.2730268573</v>
      </c>
      <c r="D892" s="79">
        <f t="shared" si="10"/>
        <v>1</v>
      </c>
      <c r="E892" s="84">
        <f t="shared" si="11"/>
        <v>0.8092430308</v>
      </c>
      <c r="F892" s="79" t="str">
        <f t="shared" si="12"/>
        <v>A4</v>
      </c>
      <c r="G892" s="52">
        <f t="shared" si="13"/>
        <v>0.3224776227</v>
      </c>
      <c r="H892" s="52">
        <f t="shared" si="14"/>
        <v>1</v>
      </c>
    </row>
    <row r="893">
      <c r="B893" s="50">
        <v>860.0</v>
      </c>
      <c r="C893" s="84">
        <f t="shared" si="9"/>
        <v>0.4179956483</v>
      </c>
      <c r="D893" s="79">
        <f t="shared" si="10"/>
        <v>2</v>
      </c>
      <c r="E893" s="84">
        <f t="shared" si="11"/>
        <v>0.5036201374</v>
      </c>
      <c r="F893" s="79" t="str">
        <f t="shared" si="12"/>
        <v>A2</v>
      </c>
      <c r="G893" s="52">
        <f t="shared" si="13"/>
        <v>0.2678786826</v>
      </c>
      <c r="H893" s="52">
        <f t="shared" si="14"/>
        <v>0</v>
      </c>
    </row>
    <row r="894">
      <c r="B894" s="50">
        <v>861.0</v>
      </c>
      <c r="C894" s="84">
        <f t="shared" si="9"/>
        <v>0.3585850236</v>
      </c>
      <c r="D894" s="79">
        <f t="shared" si="10"/>
        <v>1</v>
      </c>
      <c r="E894" s="84">
        <f t="shared" si="11"/>
        <v>0.0619734444</v>
      </c>
      <c r="F894" s="79" t="str">
        <f t="shared" si="12"/>
        <v>A1</v>
      </c>
      <c r="G894" s="52">
        <f t="shared" si="13"/>
        <v>0.2586325177</v>
      </c>
      <c r="H894" s="52">
        <f t="shared" si="14"/>
        <v>0</v>
      </c>
    </row>
    <row r="895">
      <c r="B895" s="50">
        <v>862.0</v>
      </c>
      <c r="C895" s="84">
        <f t="shared" si="9"/>
        <v>0.7351087323</v>
      </c>
      <c r="D895" s="79">
        <f t="shared" si="10"/>
        <v>3</v>
      </c>
      <c r="E895" s="84">
        <f t="shared" si="11"/>
        <v>0.6437053338</v>
      </c>
      <c r="F895" s="79" t="str">
        <f t="shared" si="12"/>
        <v>A3</v>
      </c>
      <c r="G895" s="52">
        <f t="shared" si="13"/>
        <v>0.9629715032</v>
      </c>
      <c r="H895" s="52">
        <f t="shared" si="14"/>
        <v>0</v>
      </c>
    </row>
    <row r="896">
      <c r="B896" s="50">
        <v>863.0</v>
      </c>
      <c r="C896" s="84">
        <f t="shared" si="9"/>
        <v>0.4753620847</v>
      </c>
      <c r="D896" s="79">
        <f t="shared" si="10"/>
        <v>2</v>
      </c>
      <c r="E896" s="84">
        <f t="shared" si="11"/>
        <v>0.792984815</v>
      </c>
      <c r="F896" s="79" t="str">
        <f t="shared" si="12"/>
        <v>A4</v>
      </c>
      <c r="G896" s="52">
        <f t="shared" si="13"/>
        <v>0.7450044355</v>
      </c>
      <c r="H896" s="52">
        <f t="shared" si="14"/>
        <v>1</v>
      </c>
    </row>
    <row r="897">
      <c r="B897" s="50">
        <v>864.0</v>
      </c>
      <c r="C897" s="84">
        <f t="shared" si="9"/>
        <v>0.5399781547</v>
      </c>
      <c r="D897" s="79">
        <f t="shared" si="10"/>
        <v>2</v>
      </c>
      <c r="E897" s="84">
        <f t="shared" si="11"/>
        <v>0.1808612059</v>
      </c>
      <c r="F897" s="79" t="str">
        <f t="shared" si="12"/>
        <v>A1</v>
      </c>
      <c r="G897" s="52">
        <f t="shared" si="13"/>
        <v>0.5016676644</v>
      </c>
      <c r="H897" s="52">
        <f t="shared" si="14"/>
        <v>1</v>
      </c>
    </row>
    <row r="898">
      <c r="B898" s="50">
        <v>865.0</v>
      </c>
      <c r="C898" s="84">
        <f t="shared" si="9"/>
        <v>0.8195663966</v>
      </c>
      <c r="D898" s="79">
        <f t="shared" si="10"/>
        <v>4</v>
      </c>
      <c r="E898" s="84">
        <f t="shared" si="11"/>
        <v>0.8888858328</v>
      </c>
      <c r="F898" s="79" t="str">
        <f t="shared" si="12"/>
        <v>A4</v>
      </c>
      <c r="G898" s="52">
        <f t="shared" si="13"/>
        <v>0.4654983945</v>
      </c>
      <c r="H898" s="52">
        <f t="shared" si="14"/>
        <v>0</v>
      </c>
    </row>
    <row r="899">
      <c r="B899" s="50">
        <v>866.0</v>
      </c>
      <c r="C899" s="84">
        <f t="shared" si="9"/>
        <v>0.1569112458</v>
      </c>
      <c r="D899" s="79">
        <f t="shared" si="10"/>
        <v>1</v>
      </c>
      <c r="E899" s="84">
        <f t="shared" si="11"/>
        <v>0.2795811613</v>
      </c>
      <c r="F899" s="79" t="str">
        <f t="shared" si="12"/>
        <v>A1</v>
      </c>
      <c r="G899" s="52">
        <f t="shared" si="13"/>
        <v>0.235231651</v>
      </c>
      <c r="H899" s="52">
        <f t="shared" si="14"/>
        <v>0</v>
      </c>
    </row>
    <row r="900">
      <c r="B900" s="50">
        <v>867.0</v>
      </c>
      <c r="C900" s="84">
        <f t="shared" si="9"/>
        <v>0.9777784331</v>
      </c>
      <c r="D900" s="79">
        <f t="shared" si="10"/>
        <v>4</v>
      </c>
      <c r="E900" s="84">
        <f t="shared" si="11"/>
        <v>0.7328939463</v>
      </c>
      <c r="F900" s="79" t="str">
        <f t="shared" si="12"/>
        <v>A3</v>
      </c>
      <c r="G900" s="52">
        <f t="shared" si="13"/>
        <v>0.4677187946</v>
      </c>
      <c r="H900" s="52">
        <f t="shared" si="14"/>
        <v>0</v>
      </c>
    </row>
    <row r="901">
      <c r="B901" s="50">
        <v>868.0</v>
      </c>
      <c r="C901" s="84">
        <f t="shared" si="9"/>
        <v>0.6023731354</v>
      </c>
      <c r="D901" s="79">
        <f t="shared" si="10"/>
        <v>2</v>
      </c>
      <c r="E901" s="84">
        <f t="shared" si="11"/>
        <v>0.3156004861</v>
      </c>
      <c r="F901" s="79" t="str">
        <f t="shared" si="12"/>
        <v>A2</v>
      </c>
      <c r="G901" s="52">
        <f t="shared" si="13"/>
        <v>0.4211794063</v>
      </c>
      <c r="H901" s="52">
        <f t="shared" si="14"/>
        <v>0</v>
      </c>
    </row>
    <row r="902">
      <c r="B902" s="50">
        <v>869.0</v>
      </c>
      <c r="C902" s="84">
        <f t="shared" si="9"/>
        <v>0.123380415</v>
      </c>
      <c r="D902" s="79">
        <f t="shared" si="10"/>
        <v>1</v>
      </c>
      <c r="E902" s="84">
        <f t="shared" si="11"/>
        <v>0.4900120679</v>
      </c>
      <c r="F902" s="79" t="str">
        <f t="shared" si="12"/>
        <v>A2</v>
      </c>
      <c r="G902" s="52">
        <f t="shared" si="13"/>
        <v>0.1174787112</v>
      </c>
      <c r="H902" s="52">
        <f t="shared" si="14"/>
        <v>0</v>
      </c>
    </row>
    <row r="903">
      <c r="B903" s="50">
        <v>870.0</v>
      </c>
      <c r="C903" s="84">
        <f t="shared" si="9"/>
        <v>0.9586022134</v>
      </c>
      <c r="D903" s="79">
        <f t="shared" si="10"/>
        <v>4</v>
      </c>
      <c r="E903" s="84">
        <f t="shared" si="11"/>
        <v>0.1354911043</v>
      </c>
      <c r="F903" s="79" t="str">
        <f t="shared" si="12"/>
        <v>A1</v>
      </c>
      <c r="G903" s="52">
        <f t="shared" si="13"/>
        <v>0.629155771</v>
      </c>
      <c r="H903" s="52">
        <f t="shared" si="14"/>
        <v>0</v>
      </c>
    </row>
    <row r="904">
      <c r="B904" s="50">
        <v>871.0</v>
      </c>
      <c r="C904" s="84">
        <f t="shared" si="9"/>
        <v>0.01231281362</v>
      </c>
      <c r="D904" s="79">
        <f t="shared" si="10"/>
        <v>1</v>
      </c>
      <c r="E904" s="84">
        <f t="shared" si="11"/>
        <v>0.6124467619</v>
      </c>
      <c r="F904" s="79" t="str">
        <f t="shared" si="12"/>
        <v>A3</v>
      </c>
      <c r="G904" s="52">
        <f t="shared" si="13"/>
        <v>0.8227001788</v>
      </c>
      <c r="H904" s="52">
        <f t="shared" si="14"/>
        <v>1</v>
      </c>
    </row>
    <row r="905">
      <c r="B905" s="50">
        <v>872.0</v>
      </c>
      <c r="C905" s="84">
        <f t="shared" si="9"/>
        <v>0.6720361459</v>
      </c>
      <c r="D905" s="79">
        <f t="shared" si="10"/>
        <v>2</v>
      </c>
      <c r="E905" s="84">
        <f t="shared" si="11"/>
        <v>0.9786088018</v>
      </c>
      <c r="F905" s="79" t="str">
        <f t="shared" si="12"/>
        <v>A4</v>
      </c>
      <c r="G905" s="52">
        <f t="shared" si="13"/>
        <v>0.292617348</v>
      </c>
      <c r="H905" s="52">
        <f t="shared" si="14"/>
        <v>1</v>
      </c>
    </row>
    <row r="906">
      <c r="B906" s="50">
        <v>873.0</v>
      </c>
      <c r="C906" s="84">
        <f t="shared" si="9"/>
        <v>0.06752072966</v>
      </c>
      <c r="D906" s="79">
        <f t="shared" si="10"/>
        <v>1</v>
      </c>
      <c r="E906" s="84">
        <f t="shared" si="11"/>
        <v>0.9835526588</v>
      </c>
      <c r="F906" s="79" t="str">
        <f t="shared" si="12"/>
        <v>A4</v>
      </c>
      <c r="G906" s="52">
        <f t="shared" si="13"/>
        <v>0.7975445033</v>
      </c>
      <c r="H906" s="52">
        <f t="shared" si="14"/>
        <v>0</v>
      </c>
    </row>
    <row r="907">
      <c r="B907" s="50">
        <v>874.0</v>
      </c>
      <c r="C907" s="84">
        <f t="shared" si="9"/>
        <v>0.4293318773</v>
      </c>
      <c r="D907" s="79">
        <f t="shared" si="10"/>
        <v>2</v>
      </c>
      <c r="E907" s="84">
        <f t="shared" si="11"/>
        <v>0.2899978212</v>
      </c>
      <c r="F907" s="79" t="str">
        <f t="shared" si="12"/>
        <v>A1</v>
      </c>
      <c r="G907" s="52">
        <f t="shared" si="13"/>
        <v>0.6921915355</v>
      </c>
      <c r="H907" s="52">
        <f t="shared" si="14"/>
        <v>1</v>
      </c>
    </row>
    <row r="908">
      <c r="B908" s="50">
        <v>875.0</v>
      </c>
      <c r="C908" s="84">
        <f t="shared" si="9"/>
        <v>0.7204704737</v>
      </c>
      <c r="D908" s="79">
        <f t="shared" si="10"/>
        <v>2</v>
      </c>
      <c r="E908" s="84">
        <f t="shared" si="11"/>
        <v>0.431442358</v>
      </c>
      <c r="F908" s="79" t="str">
        <f t="shared" si="12"/>
        <v>A2</v>
      </c>
      <c r="G908" s="52">
        <f t="shared" si="13"/>
        <v>0.2124290576</v>
      </c>
      <c r="H908" s="52">
        <f t="shared" si="14"/>
        <v>1</v>
      </c>
    </row>
    <row r="909">
      <c r="B909" s="50">
        <v>876.0</v>
      </c>
      <c r="C909" s="84">
        <f t="shared" si="9"/>
        <v>0.843738568</v>
      </c>
      <c r="D909" s="79">
        <f t="shared" si="10"/>
        <v>4</v>
      </c>
      <c r="E909" s="84">
        <f t="shared" si="11"/>
        <v>0.4108108244</v>
      </c>
      <c r="F909" s="79" t="str">
        <f t="shared" si="12"/>
        <v>A2</v>
      </c>
      <c r="G909" s="52">
        <f t="shared" si="13"/>
        <v>0.04563986835</v>
      </c>
      <c r="H909" s="52">
        <f t="shared" si="14"/>
        <v>0</v>
      </c>
    </row>
    <row r="910">
      <c r="B910" s="50">
        <v>877.0</v>
      </c>
      <c r="C910" s="84">
        <f t="shared" si="9"/>
        <v>0.8118326386</v>
      </c>
      <c r="D910" s="79">
        <f t="shared" si="10"/>
        <v>4</v>
      </c>
      <c r="E910" s="84">
        <f t="shared" si="11"/>
        <v>0.289862094</v>
      </c>
      <c r="F910" s="79" t="str">
        <f t="shared" si="12"/>
        <v>A1</v>
      </c>
      <c r="G910" s="52">
        <f t="shared" si="13"/>
        <v>0.9129174479</v>
      </c>
      <c r="H910" s="52">
        <f t="shared" si="14"/>
        <v>0</v>
      </c>
    </row>
    <row r="911">
      <c r="B911" s="50">
        <v>878.0</v>
      </c>
      <c r="C911" s="84">
        <f t="shared" si="9"/>
        <v>0.039276598</v>
      </c>
      <c r="D911" s="79">
        <f t="shared" si="10"/>
        <v>1</v>
      </c>
      <c r="E911" s="84">
        <f t="shared" si="11"/>
        <v>0.4506314506</v>
      </c>
      <c r="F911" s="79" t="str">
        <f t="shared" si="12"/>
        <v>A2</v>
      </c>
      <c r="G911" s="52">
        <f t="shared" si="13"/>
        <v>0.8634422564</v>
      </c>
      <c r="H911" s="52">
        <f t="shared" si="14"/>
        <v>1</v>
      </c>
    </row>
    <row r="912">
      <c r="B912" s="50">
        <v>879.0</v>
      </c>
      <c r="C912" s="84">
        <f t="shared" si="9"/>
        <v>0.6139151129</v>
      </c>
      <c r="D912" s="79">
        <f t="shared" si="10"/>
        <v>2</v>
      </c>
      <c r="E912" s="84">
        <f t="shared" si="11"/>
        <v>0.6985702966</v>
      </c>
      <c r="F912" s="79" t="str">
        <f t="shared" si="12"/>
        <v>A3</v>
      </c>
      <c r="G912" s="52">
        <f t="shared" si="13"/>
        <v>0.9873814228</v>
      </c>
      <c r="H912" s="52">
        <f t="shared" si="14"/>
        <v>1</v>
      </c>
    </row>
    <row r="913">
      <c r="B913" s="50">
        <v>880.0</v>
      </c>
      <c r="C913" s="84">
        <f t="shared" si="9"/>
        <v>0.9169719787</v>
      </c>
      <c r="D913" s="79">
        <f t="shared" si="10"/>
        <v>4</v>
      </c>
      <c r="E913" s="84">
        <f t="shared" si="11"/>
        <v>0.6536744633</v>
      </c>
      <c r="F913" s="79" t="str">
        <f t="shared" si="12"/>
        <v>A3</v>
      </c>
      <c r="G913" s="52">
        <f t="shared" si="13"/>
        <v>0.0005225863654</v>
      </c>
      <c r="H913" s="52">
        <f t="shared" si="14"/>
        <v>1</v>
      </c>
    </row>
    <row r="914">
      <c r="B914" s="50">
        <v>881.0</v>
      </c>
      <c r="C914" s="84">
        <f t="shared" si="9"/>
        <v>0.9998808381</v>
      </c>
      <c r="D914" s="79">
        <f t="shared" si="10"/>
        <v>4</v>
      </c>
      <c r="E914" s="84">
        <f t="shared" si="11"/>
        <v>0.5559646823</v>
      </c>
      <c r="F914" s="79" t="str">
        <f t="shared" si="12"/>
        <v>A3</v>
      </c>
      <c r="G914" s="52">
        <f t="shared" si="13"/>
        <v>0.02002406456</v>
      </c>
      <c r="H914" s="52">
        <f t="shared" si="14"/>
        <v>0</v>
      </c>
    </row>
    <row r="915">
      <c r="B915" s="50">
        <v>882.0</v>
      </c>
      <c r="C915" s="84">
        <f t="shared" si="9"/>
        <v>0.8218023002</v>
      </c>
      <c r="D915" s="79">
        <f t="shared" si="10"/>
        <v>4</v>
      </c>
      <c r="E915" s="84">
        <f t="shared" si="11"/>
        <v>0.2261916806</v>
      </c>
      <c r="F915" s="79" t="str">
        <f t="shared" si="12"/>
        <v>A1</v>
      </c>
      <c r="G915" s="52">
        <f t="shared" si="13"/>
        <v>0.4140617823</v>
      </c>
      <c r="H915" s="52">
        <f t="shared" si="14"/>
        <v>0</v>
      </c>
    </row>
    <row r="916">
      <c r="B916" s="50">
        <v>883.0</v>
      </c>
      <c r="C916" s="84">
        <f t="shared" si="9"/>
        <v>0.4775237127</v>
      </c>
      <c r="D916" s="79">
        <f t="shared" si="10"/>
        <v>2</v>
      </c>
      <c r="E916" s="84">
        <f t="shared" si="11"/>
        <v>0.5539040914</v>
      </c>
      <c r="F916" s="79" t="str">
        <f t="shared" si="12"/>
        <v>A3</v>
      </c>
      <c r="G916" s="52">
        <f t="shared" si="13"/>
        <v>0.035641483</v>
      </c>
      <c r="H916" s="52">
        <f t="shared" si="14"/>
        <v>0</v>
      </c>
    </row>
    <row r="917">
      <c r="B917" s="50">
        <v>884.0</v>
      </c>
      <c r="C917" s="84">
        <f t="shared" si="9"/>
        <v>0.9746586573</v>
      </c>
      <c r="D917" s="79">
        <f t="shared" si="10"/>
        <v>4</v>
      </c>
      <c r="E917" s="84">
        <f t="shared" si="11"/>
        <v>0.9316644747</v>
      </c>
      <c r="F917" s="79" t="str">
        <f t="shared" si="12"/>
        <v>A4</v>
      </c>
      <c r="G917" s="52">
        <f t="shared" si="13"/>
        <v>0.1233252813</v>
      </c>
      <c r="H917" s="52">
        <f t="shared" si="14"/>
        <v>0</v>
      </c>
    </row>
    <row r="918">
      <c r="B918" s="50">
        <v>885.0</v>
      </c>
      <c r="C918" s="84">
        <f t="shared" si="9"/>
        <v>0.4598428743</v>
      </c>
      <c r="D918" s="79">
        <f t="shared" si="10"/>
        <v>2</v>
      </c>
      <c r="E918" s="84">
        <f t="shared" si="11"/>
        <v>0.8325089961</v>
      </c>
      <c r="F918" s="79" t="str">
        <f t="shared" si="12"/>
        <v>A4</v>
      </c>
      <c r="G918" s="52">
        <f t="shared" si="13"/>
        <v>0.281832322</v>
      </c>
      <c r="H918" s="52">
        <f t="shared" si="14"/>
        <v>0</v>
      </c>
    </row>
    <row r="919">
      <c r="B919" s="50">
        <v>886.0</v>
      </c>
      <c r="C919" s="84">
        <f t="shared" si="9"/>
        <v>0.1922781685</v>
      </c>
      <c r="D919" s="79">
        <f t="shared" si="10"/>
        <v>1</v>
      </c>
      <c r="E919" s="84">
        <f t="shared" si="11"/>
        <v>0.1477728369</v>
      </c>
      <c r="F919" s="79" t="str">
        <f t="shared" si="12"/>
        <v>A1</v>
      </c>
      <c r="G919" s="52">
        <f t="shared" si="13"/>
        <v>0.1867262565</v>
      </c>
      <c r="H919" s="52">
        <f t="shared" si="14"/>
        <v>0</v>
      </c>
    </row>
    <row r="920">
      <c r="B920" s="50">
        <v>887.0</v>
      </c>
      <c r="C920" s="84">
        <f t="shared" si="9"/>
        <v>0.9454275228</v>
      </c>
      <c r="D920" s="79">
        <f t="shared" si="10"/>
        <v>4</v>
      </c>
      <c r="E920" s="84">
        <f t="shared" si="11"/>
        <v>0.2382697146</v>
      </c>
      <c r="F920" s="79" t="str">
        <f t="shared" si="12"/>
        <v>A1</v>
      </c>
      <c r="G920" s="52">
        <f t="shared" si="13"/>
        <v>0.9128099321</v>
      </c>
      <c r="H920" s="52">
        <f t="shared" si="14"/>
        <v>0</v>
      </c>
    </row>
    <row r="921">
      <c r="B921" s="50">
        <v>888.0</v>
      </c>
      <c r="C921" s="84">
        <f t="shared" si="9"/>
        <v>0.4696335932</v>
      </c>
      <c r="D921" s="79">
        <f t="shared" si="10"/>
        <v>2</v>
      </c>
      <c r="E921" s="84">
        <f t="shared" si="11"/>
        <v>0.4570797462</v>
      </c>
      <c r="F921" s="79" t="str">
        <f t="shared" si="12"/>
        <v>A2</v>
      </c>
      <c r="G921" s="52">
        <f t="shared" si="13"/>
        <v>0.1688351103</v>
      </c>
      <c r="H921" s="52">
        <f t="shared" si="14"/>
        <v>1</v>
      </c>
    </row>
    <row r="922">
      <c r="B922" s="50">
        <v>889.0</v>
      </c>
      <c r="C922" s="84">
        <f t="shared" si="9"/>
        <v>0.116428905</v>
      </c>
      <c r="D922" s="79">
        <f t="shared" si="10"/>
        <v>1</v>
      </c>
      <c r="E922" s="84">
        <f t="shared" si="11"/>
        <v>0.4022392007</v>
      </c>
      <c r="F922" s="79" t="str">
        <f t="shared" si="12"/>
        <v>A2</v>
      </c>
      <c r="G922" s="52">
        <f t="shared" si="13"/>
        <v>0.8492269808</v>
      </c>
      <c r="H922" s="52">
        <f t="shared" si="14"/>
        <v>0</v>
      </c>
    </row>
    <row r="923">
      <c r="B923" s="50">
        <v>890.0</v>
      </c>
      <c r="C923" s="84">
        <f t="shared" si="9"/>
        <v>0.1516913117</v>
      </c>
      <c r="D923" s="79">
        <f t="shared" si="10"/>
        <v>1</v>
      </c>
      <c r="E923" s="84">
        <f t="shared" si="11"/>
        <v>0.982365783</v>
      </c>
      <c r="F923" s="79" t="str">
        <f t="shared" si="12"/>
        <v>A4</v>
      </c>
      <c r="G923" s="52">
        <f t="shared" si="13"/>
        <v>0.8987398542</v>
      </c>
      <c r="H923" s="52">
        <f t="shared" si="14"/>
        <v>1</v>
      </c>
    </row>
    <row r="924">
      <c r="B924" s="50">
        <v>891.0</v>
      </c>
      <c r="C924" s="84">
        <f t="shared" si="9"/>
        <v>0.571480574</v>
      </c>
      <c r="D924" s="79">
        <f t="shared" si="10"/>
        <v>2</v>
      </c>
      <c r="E924" s="84">
        <f t="shared" si="11"/>
        <v>0.2797591795</v>
      </c>
      <c r="F924" s="79" t="str">
        <f t="shared" si="12"/>
        <v>A1</v>
      </c>
      <c r="G924" s="52">
        <f t="shared" si="13"/>
        <v>0.05630557072</v>
      </c>
      <c r="H924" s="52">
        <f t="shared" si="14"/>
        <v>1</v>
      </c>
    </row>
    <row r="925">
      <c r="B925" s="50">
        <v>892.0</v>
      </c>
      <c r="C925" s="84">
        <f t="shared" si="9"/>
        <v>0.9608960996</v>
      </c>
      <c r="D925" s="79">
        <f t="shared" si="10"/>
        <v>4</v>
      </c>
      <c r="E925" s="84">
        <f t="shared" si="11"/>
        <v>0.4262250592</v>
      </c>
      <c r="F925" s="79" t="str">
        <f t="shared" si="12"/>
        <v>A2</v>
      </c>
      <c r="G925" s="52">
        <f t="shared" si="13"/>
        <v>0.7321909643</v>
      </c>
      <c r="H925" s="52">
        <f t="shared" si="14"/>
        <v>0</v>
      </c>
    </row>
    <row r="926">
      <c r="B926" s="50">
        <v>893.0</v>
      </c>
      <c r="C926" s="84">
        <f t="shared" si="9"/>
        <v>0.5392732041</v>
      </c>
      <c r="D926" s="79">
        <f t="shared" si="10"/>
        <v>2</v>
      </c>
      <c r="E926" s="84">
        <f t="shared" si="11"/>
        <v>0.01550690672</v>
      </c>
      <c r="F926" s="79" t="str">
        <f t="shared" si="12"/>
        <v>A1</v>
      </c>
      <c r="G926" s="52">
        <f t="shared" si="13"/>
        <v>0.8770258616</v>
      </c>
      <c r="H926" s="52">
        <f t="shared" si="14"/>
        <v>1</v>
      </c>
    </row>
    <row r="927">
      <c r="B927" s="50">
        <v>894.0</v>
      </c>
      <c r="C927" s="84">
        <f t="shared" si="9"/>
        <v>0.6874706637</v>
      </c>
      <c r="D927" s="79">
        <f t="shared" si="10"/>
        <v>2</v>
      </c>
      <c r="E927" s="84">
        <f t="shared" si="11"/>
        <v>0.3096480784</v>
      </c>
      <c r="F927" s="79" t="str">
        <f t="shared" si="12"/>
        <v>A2</v>
      </c>
      <c r="G927" s="52">
        <f t="shared" si="13"/>
        <v>0.7625892345</v>
      </c>
      <c r="H927" s="52">
        <f t="shared" si="14"/>
        <v>1</v>
      </c>
    </row>
    <row r="928">
      <c r="B928" s="50">
        <v>895.0</v>
      </c>
      <c r="C928" s="84">
        <f t="shared" si="9"/>
        <v>0.4626678935</v>
      </c>
      <c r="D928" s="79">
        <f t="shared" si="10"/>
        <v>2</v>
      </c>
      <c r="E928" s="84">
        <f t="shared" si="11"/>
        <v>0.07722925987</v>
      </c>
      <c r="F928" s="79" t="str">
        <f t="shared" si="12"/>
        <v>A1</v>
      </c>
      <c r="G928" s="52">
        <f t="shared" si="13"/>
        <v>0.0002288490377</v>
      </c>
      <c r="H928" s="52">
        <f t="shared" si="14"/>
        <v>1</v>
      </c>
    </row>
    <row r="929">
      <c r="B929" s="50">
        <v>896.0</v>
      </c>
      <c r="C929" s="84">
        <f t="shared" si="9"/>
        <v>0.08401256727</v>
      </c>
      <c r="D929" s="79">
        <f t="shared" si="10"/>
        <v>1</v>
      </c>
      <c r="E929" s="84">
        <f t="shared" si="11"/>
        <v>0.9807519392</v>
      </c>
      <c r="F929" s="79" t="str">
        <f t="shared" si="12"/>
        <v>A4</v>
      </c>
      <c r="G929" s="52">
        <f t="shared" si="13"/>
        <v>0.7974757568</v>
      </c>
      <c r="H929" s="52">
        <f t="shared" si="14"/>
        <v>0</v>
      </c>
    </row>
    <row r="930">
      <c r="B930" s="50">
        <v>897.0</v>
      </c>
      <c r="C930" s="84">
        <f t="shared" si="9"/>
        <v>0.5034383167</v>
      </c>
      <c r="D930" s="79">
        <f t="shared" si="10"/>
        <v>2</v>
      </c>
      <c r="E930" s="84">
        <f t="shared" si="11"/>
        <v>0.3010428247</v>
      </c>
      <c r="F930" s="79" t="str">
        <f t="shared" si="12"/>
        <v>A2</v>
      </c>
      <c r="G930" s="52">
        <f t="shared" si="13"/>
        <v>0.9604338069</v>
      </c>
      <c r="H930" s="52">
        <f t="shared" si="14"/>
        <v>1</v>
      </c>
    </row>
    <row r="931">
      <c r="B931" s="50">
        <v>898.0</v>
      </c>
      <c r="C931" s="84">
        <f t="shared" si="9"/>
        <v>0.4544366684</v>
      </c>
      <c r="D931" s="79">
        <f t="shared" si="10"/>
        <v>2</v>
      </c>
      <c r="E931" s="84">
        <f t="shared" si="11"/>
        <v>0.1655821175</v>
      </c>
      <c r="F931" s="79" t="str">
        <f t="shared" si="12"/>
        <v>A1</v>
      </c>
      <c r="G931" s="52">
        <f t="shared" si="13"/>
        <v>0.5732688979</v>
      </c>
      <c r="H931" s="52">
        <f t="shared" si="14"/>
        <v>1</v>
      </c>
    </row>
    <row r="932">
      <c r="B932" s="50">
        <v>899.0</v>
      </c>
      <c r="C932" s="84">
        <f t="shared" si="9"/>
        <v>0.4472856756</v>
      </c>
      <c r="D932" s="79">
        <f t="shared" si="10"/>
        <v>2</v>
      </c>
      <c r="E932" s="84">
        <f t="shared" si="11"/>
        <v>0.5264454898</v>
      </c>
      <c r="F932" s="79" t="str">
        <f t="shared" si="12"/>
        <v>A2</v>
      </c>
      <c r="G932" s="52">
        <f t="shared" si="13"/>
        <v>0.5352755194</v>
      </c>
      <c r="H932" s="52">
        <f t="shared" si="14"/>
        <v>1</v>
      </c>
    </row>
    <row r="933">
      <c r="B933" s="50">
        <v>900.0</v>
      </c>
      <c r="C933" s="84">
        <f t="shared" si="9"/>
        <v>0.6886838369</v>
      </c>
      <c r="D933" s="79">
        <f t="shared" si="10"/>
        <v>2</v>
      </c>
      <c r="E933" s="84">
        <f t="shared" si="11"/>
        <v>0.8191354801</v>
      </c>
      <c r="F933" s="79" t="str">
        <f t="shared" si="12"/>
        <v>A4</v>
      </c>
      <c r="G933" s="52">
        <f t="shared" si="13"/>
        <v>0.8451975353</v>
      </c>
      <c r="H933" s="52">
        <f t="shared" si="14"/>
        <v>1</v>
      </c>
    </row>
    <row r="934">
      <c r="B934" s="50">
        <v>901.0</v>
      </c>
      <c r="C934" s="84">
        <f t="shared" si="9"/>
        <v>0.04411789516</v>
      </c>
      <c r="D934" s="79">
        <f t="shared" si="10"/>
        <v>1</v>
      </c>
      <c r="E934" s="84">
        <f t="shared" si="11"/>
        <v>0.7891520624</v>
      </c>
      <c r="F934" s="79" t="str">
        <f t="shared" si="12"/>
        <v>A4</v>
      </c>
      <c r="G934" s="52">
        <f t="shared" si="13"/>
        <v>0.009176828233</v>
      </c>
      <c r="H934" s="52">
        <f t="shared" si="14"/>
        <v>1</v>
      </c>
    </row>
    <row r="935">
      <c r="B935" s="50">
        <v>902.0</v>
      </c>
      <c r="C935" s="84">
        <f t="shared" si="9"/>
        <v>0.4955504685</v>
      </c>
      <c r="D935" s="79">
        <f t="shared" si="10"/>
        <v>2</v>
      </c>
      <c r="E935" s="84">
        <f t="shared" si="11"/>
        <v>0.7956979127</v>
      </c>
      <c r="F935" s="79" t="str">
        <f t="shared" si="12"/>
        <v>A4</v>
      </c>
      <c r="G935" s="52">
        <f t="shared" si="13"/>
        <v>0.2134582045</v>
      </c>
      <c r="H935" s="52">
        <f t="shared" si="14"/>
        <v>0</v>
      </c>
    </row>
    <row r="936">
      <c r="B936" s="50">
        <v>903.0</v>
      </c>
      <c r="C936" s="84">
        <f t="shared" si="9"/>
        <v>0.3092958901</v>
      </c>
      <c r="D936" s="79">
        <f t="shared" si="10"/>
        <v>1</v>
      </c>
      <c r="E936" s="84">
        <f t="shared" si="11"/>
        <v>0.9566024136</v>
      </c>
      <c r="F936" s="79" t="str">
        <f t="shared" si="12"/>
        <v>A4</v>
      </c>
      <c r="G936" s="52">
        <f t="shared" si="13"/>
        <v>0.4427594691</v>
      </c>
      <c r="H936" s="52">
        <f t="shared" si="14"/>
        <v>0</v>
      </c>
    </row>
    <row r="937">
      <c r="B937" s="50">
        <v>904.0</v>
      </c>
      <c r="C937" s="84">
        <f t="shared" si="9"/>
        <v>0.3313741543</v>
      </c>
      <c r="D937" s="79">
        <f t="shared" si="10"/>
        <v>1</v>
      </c>
      <c r="E937" s="84">
        <f t="shared" si="11"/>
        <v>0.9606370116</v>
      </c>
      <c r="F937" s="79" t="str">
        <f t="shared" si="12"/>
        <v>A4</v>
      </c>
      <c r="G937" s="52">
        <f t="shared" si="13"/>
        <v>0.9604616575</v>
      </c>
      <c r="H937" s="52">
        <f t="shared" si="14"/>
        <v>0</v>
      </c>
    </row>
    <row r="938">
      <c r="B938" s="50">
        <v>905.0</v>
      </c>
      <c r="C938" s="84">
        <f t="shared" si="9"/>
        <v>0.7503198722</v>
      </c>
      <c r="D938" s="79">
        <f t="shared" si="10"/>
        <v>3</v>
      </c>
      <c r="E938" s="84">
        <f t="shared" si="11"/>
        <v>0.3096931449</v>
      </c>
      <c r="F938" s="79" t="str">
        <f t="shared" si="12"/>
        <v>A2</v>
      </c>
      <c r="G938" s="52">
        <f t="shared" si="13"/>
        <v>0.964254375</v>
      </c>
      <c r="H938" s="52">
        <f t="shared" si="14"/>
        <v>1</v>
      </c>
    </row>
    <row r="939">
      <c r="B939" s="50">
        <v>906.0</v>
      </c>
      <c r="C939" s="84">
        <f t="shared" si="9"/>
        <v>0.8451448841</v>
      </c>
      <c r="D939" s="79">
        <f t="shared" si="10"/>
        <v>4</v>
      </c>
      <c r="E939" s="84">
        <f t="shared" si="11"/>
        <v>0.2064461025</v>
      </c>
      <c r="F939" s="79" t="str">
        <f t="shared" si="12"/>
        <v>A1</v>
      </c>
      <c r="G939" s="52">
        <f t="shared" si="13"/>
        <v>0.7356378107</v>
      </c>
      <c r="H939" s="52">
        <f t="shared" si="14"/>
        <v>1</v>
      </c>
    </row>
    <row r="940">
      <c r="B940" s="50">
        <v>907.0</v>
      </c>
      <c r="C940" s="84">
        <f t="shared" si="9"/>
        <v>0.8360783459</v>
      </c>
      <c r="D940" s="79">
        <f t="shared" si="10"/>
        <v>4</v>
      </c>
      <c r="E940" s="84">
        <f t="shared" si="11"/>
        <v>0.9232710807</v>
      </c>
      <c r="F940" s="79" t="str">
        <f t="shared" si="12"/>
        <v>A4</v>
      </c>
      <c r="G940" s="52">
        <f t="shared" si="13"/>
        <v>0.7726235286</v>
      </c>
      <c r="H940" s="52">
        <f t="shared" si="14"/>
        <v>1</v>
      </c>
    </row>
    <row r="941">
      <c r="B941" s="50">
        <v>908.0</v>
      </c>
      <c r="C941" s="84">
        <f t="shared" si="9"/>
        <v>0.4720312781</v>
      </c>
      <c r="D941" s="79">
        <f t="shared" si="10"/>
        <v>2</v>
      </c>
      <c r="E941" s="84">
        <f t="shared" si="11"/>
        <v>0.8877352093</v>
      </c>
      <c r="F941" s="79" t="str">
        <f t="shared" si="12"/>
        <v>A4</v>
      </c>
      <c r="G941" s="52">
        <f t="shared" si="13"/>
        <v>0.6697703617</v>
      </c>
      <c r="H941" s="52">
        <f t="shared" si="14"/>
        <v>1</v>
      </c>
    </row>
    <row r="942">
      <c r="B942" s="50">
        <v>909.0</v>
      </c>
      <c r="C942" s="84">
        <f t="shared" si="9"/>
        <v>0.4612569135</v>
      </c>
      <c r="D942" s="79">
        <f t="shared" si="10"/>
        <v>2</v>
      </c>
      <c r="E942" s="84">
        <f t="shared" si="11"/>
        <v>0.008645343287</v>
      </c>
      <c r="F942" s="79" t="str">
        <f t="shared" si="12"/>
        <v>A1</v>
      </c>
      <c r="G942" s="52">
        <f t="shared" si="13"/>
        <v>0.3061924795</v>
      </c>
      <c r="H942" s="52">
        <f t="shared" si="14"/>
        <v>1</v>
      </c>
    </row>
    <row r="943">
      <c r="B943" s="50">
        <v>910.0</v>
      </c>
      <c r="C943" s="84">
        <f t="shared" si="9"/>
        <v>0.3465764739</v>
      </c>
      <c r="D943" s="79">
        <f t="shared" si="10"/>
        <v>1</v>
      </c>
      <c r="E943" s="84">
        <f t="shared" si="11"/>
        <v>0.2547635321</v>
      </c>
      <c r="F943" s="79" t="str">
        <f t="shared" si="12"/>
        <v>A1</v>
      </c>
      <c r="G943" s="52">
        <f t="shared" si="13"/>
        <v>0.7944918239</v>
      </c>
      <c r="H943" s="52">
        <f t="shared" si="14"/>
        <v>0</v>
      </c>
    </row>
    <row r="944">
      <c r="B944" s="50">
        <v>911.0</v>
      </c>
      <c r="C944" s="84">
        <f t="shared" si="9"/>
        <v>0.298873417</v>
      </c>
      <c r="D944" s="79">
        <f t="shared" si="10"/>
        <v>1</v>
      </c>
      <c r="E944" s="84">
        <f t="shared" si="11"/>
        <v>0.3383949656</v>
      </c>
      <c r="F944" s="79" t="str">
        <f t="shared" si="12"/>
        <v>A2</v>
      </c>
      <c r="G944" s="52">
        <f t="shared" si="13"/>
        <v>0.6323884241</v>
      </c>
      <c r="H944" s="52">
        <f t="shared" si="14"/>
        <v>1</v>
      </c>
    </row>
    <row r="945">
      <c r="B945" s="50">
        <v>912.0</v>
      </c>
      <c r="C945" s="84">
        <f t="shared" si="9"/>
        <v>0.7913097757</v>
      </c>
      <c r="D945" s="79">
        <f t="shared" si="10"/>
        <v>3</v>
      </c>
      <c r="E945" s="84">
        <f t="shared" si="11"/>
        <v>0.9228913139</v>
      </c>
      <c r="F945" s="79" t="str">
        <f t="shared" si="12"/>
        <v>A4</v>
      </c>
      <c r="G945" s="52">
        <f t="shared" si="13"/>
        <v>0.4267681972</v>
      </c>
      <c r="H945" s="52">
        <f t="shared" si="14"/>
        <v>1</v>
      </c>
    </row>
    <row r="946">
      <c r="B946" s="50">
        <v>913.0</v>
      </c>
      <c r="C946" s="84">
        <f t="shared" si="9"/>
        <v>0.1043657515</v>
      </c>
      <c r="D946" s="79">
        <f t="shared" si="10"/>
        <v>1</v>
      </c>
      <c r="E946" s="84">
        <f t="shared" si="11"/>
        <v>0.8647647319</v>
      </c>
      <c r="F946" s="79" t="str">
        <f t="shared" si="12"/>
        <v>A4</v>
      </c>
      <c r="G946" s="52">
        <f t="shared" si="13"/>
        <v>0.003876584994</v>
      </c>
      <c r="H946" s="52">
        <f t="shared" si="14"/>
        <v>0</v>
      </c>
    </row>
    <row r="947">
      <c r="B947" s="50">
        <v>914.0</v>
      </c>
      <c r="C947" s="84">
        <f t="shared" si="9"/>
        <v>0.9117464853</v>
      </c>
      <c r="D947" s="79">
        <f t="shared" si="10"/>
        <v>4</v>
      </c>
      <c r="E947" s="84">
        <f t="shared" si="11"/>
        <v>0.4740023509</v>
      </c>
      <c r="F947" s="79" t="str">
        <f t="shared" si="12"/>
        <v>A2</v>
      </c>
      <c r="G947" s="52">
        <f t="shared" si="13"/>
        <v>0.2234490309</v>
      </c>
      <c r="H947" s="52">
        <f t="shared" si="14"/>
        <v>0</v>
      </c>
    </row>
    <row r="948">
      <c r="B948" s="50">
        <v>915.0</v>
      </c>
      <c r="C948" s="84">
        <f t="shared" si="9"/>
        <v>0.5135287836</v>
      </c>
      <c r="D948" s="79">
        <f t="shared" si="10"/>
        <v>2</v>
      </c>
      <c r="E948" s="84">
        <f t="shared" si="11"/>
        <v>0.008776101471</v>
      </c>
      <c r="F948" s="79" t="str">
        <f t="shared" si="12"/>
        <v>A1</v>
      </c>
      <c r="G948" s="52">
        <f t="shared" si="13"/>
        <v>0.1073087131</v>
      </c>
      <c r="H948" s="52">
        <f t="shared" si="14"/>
        <v>0</v>
      </c>
    </row>
    <row r="949">
      <c r="B949" s="50">
        <v>916.0</v>
      </c>
      <c r="C949" s="84">
        <f t="shared" si="9"/>
        <v>0.01834329197</v>
      </c>
      <c r="D949" s="79">
        <f t="shared" si="10"/>
        <v>1</v>
      </c>
      <c r="E949" s="84">
        <f t="shared" si="11"/>
        <v>0.2316465364</v>
      </c>
      <c r="F949" s="79" t="str">
        <f t="shared" si="12"/>
        <v>A1</v>
      </c>
      <c r="G949" s="52">
        <f t="shared" si="13"/>
        <v>0.7658844153</v>
      </c>
      <c r="H949" s="52">
        <f t="shared" si="14"/>
        <v>0</v>
      </c>
    </row>
    <row r="950">
      <c r="B950" s="50">
        <v>917.0</v>
      </c>
      <c r="C950" s="84">
        <f t="shared" si="9"/>
        <v>0.1453235244</v>
      </c>
      <c r="D950" s="79">
        <f t="shared" si="10"/>
        <v>1</v>
      </c>
      <c r="E950" s="84">
        <f t="shared" si="11"/>
        <v>0.3817745436</v>
      </c>
      <c r="F950" s="79" t="str">
        <f t="shared" si="12"/>
        <v>A2</v>
      </c>
      <c r="G950" s="52">
        <f t="shared" si="13"/>
        <v>0.4094871489</v>
      </c>
      <c r="H950" s="52">
        <f t="shared" si="14"/>
        <v>1</v>
      </c>
    </row>
    <row r="951">
      <c r="B951" s="50">
        <v>918.0</v>
      </c>
      <c r="C951" s="84">
        <f t="shared" si="9"/>
        <v>0.7516958253</v>
      </c>
      <c r="D951" s="79">
        <f t="shared" si="10"/>
        <v>3</v>
      </c>
      <c r="E951" s="84">
        <f t="shared" si="11"/>
        <v>0.6986309906</v>
      </c>
      <c r="F951" s="79" t="str">
        <f t="shared" si="12"/>
        <v>A3</v>
      </c>
      <c r="G951" s="52">
        <f t="shared" si="13"/>
        <v>0.9759751518</v>
      </c>
      <c r="H951" s="52">
        <f t="shared" si="14"/>
        <v>0</v>
      </c>
    </row>
    <row r="952">
      <c r="B952" s="50">
        <v>919.0</v>
      </c>
      <c r="C952" s="84">
        <f t="shared" si="9"/>
        <v>0.8137342548</v>
      </c>
      <c r="D952" s="79">
        <f t="shared" si="10"/>
        <v>4</v>
      </c>
      <c r="E952" s="84">
        <f t="shared" si="11"/>
        <v>0.9015635044</v>
      </c>
      <c r="F952" s="79" t="str">
        <f t="shared" si="12"/>
        <v>A4</v>
      </c>
      <c r="G952" s="52">
        <f t="shared" si="13"/>
        <v>0.241576555</v>
      </c>
      <c r="H952" s="52">
        <f t="shared" si="14"/>
        <v>1</v>
      </c>
    </row>
    <row r="953">
      <c r="B953" s="50">
        <v>920.0</v>
      </c>
      <c r="C953" s="84">
        <f t="shared" si="9"/>
        <v>0.5389929889</v>
      </c>
      <c r="D953" s="79">
        <f t="shared" si="10"/>
        <v>2</v>
      </c>
      <c r="E953" s="84">
        <f t="shared" si="11"/>
        <v>0.2864329207</v>
      </c>
      <c r="F953" s="79" t="str">
        <f t="shared" si="12"/>
        <v>A1</v>
      </c>
      <c r="G953" s="52">
        <f t="shared" si="13"/>
        <v>0.1477071902</v>
      </c>
      <c r="H953" s="52">
        <f t="shared" si="14"/>
        <v>0</v>
      </c>
    </row>
    <row r="954">
      <c r="B954" s="50">
        <v>921.0</v>
      </c>
      <c r="C954" s="84">
        <f t="shared" si="9"/>
        <v>0.008123191142</v>
      </c>
      <c r="D954" s="79">
        <f t="shared" si="10"/>
        <v>1</v>
      </c>
      <c r="E954" s="84">
        <f t="shared" si="11"/>
        <v>0.08173060167</v>
      </c>
      <c r="F954" s="79" t="str">
        <f t="shared" si="12"/>
        <v>A1</v>
      </c>
      <c r="G954" s="52">
        <f t="shared" si="13"/>
        <v>0.6177575541</v>
      </c>
      <c r="H954" s="52">
        <f t="shared" si="14"/>
        <v>0</v>
      </c>
    </row>
    <row r="955">
      <c r="B955" s="50">
        <v>922.0</v>
      </c>
      <c r="C955" s="84">
        <f t="shared" si="9"/>
        <v>0.8154873961</v>
      </c>
      <c r="D955" s="79">
        <f t="shared" si="10"/>
        <v>4</v>
      </c>
      <c r="E955" s="84">
        <f t="shared" si="11"/>
        <v>0.8206231552</v>
      </c>
      <c r="F955" s="79" t="str">
        <f t="shared" si="12"/>
        <v>A4</v>
      </c>
      <c r="G955" s="52">
        <f t="shared" si="13"/>
        <v>0.4852352963</v>
      </c>
      <c r="H955" s="52">
        <f t="shared" si="14"/>
        <v>1</v>
      </c>
    </row>
    <row r="956">
      <c r="B956" s="50">
        <v>923.0</v>
      </c>
      <c r="C956" s="84">
        <f t="shared" si="9"/>
        <v>0.1097487369</v>
      </c>
      <c r="D956" s="79">
        <f t="shared" si="10"/>
        <v>1</v>
      </c>
      <c r="E956" s="84">
        <f t="shared" si="11"/>
        <v>0.3585757121</v>
      </c>
      <c r="F956" s="79" t="str">
        <f t="shared" si="12"/>
        <v>A2</v>
      </c>
      <c r="G956" s="52">
        <f t="shared" si="13"/>
        <v>0.9762334659</v>
      </c>
      <c r="H956" s="52">
        <f t="shared" si="14"/>
        <v>0</v>
      </c>
    </row>
    <row r="957">
      <c r="B957" s="50">
        <v>924.0</v>
      </c>
      <c r="C957" s="84">
        <f t="shared" si="9"/>
        <v>0.8406336192</v>
      </c>
      <c r="D957" s="79">
        <f t="shared" si="10"/>
        <v>4</v>
      </c>
      <c r="E957" s="84">
        <f t="shared" si="11"/>
        <v>0.9741114729</v>
      </c>
      <c r="F957" s="79" t="str">
        <f t="shared" si="12"/>
        <v>A4</v>
      </c>
      <c r="G957" s="52">
        <f t="shared" si="13"/>
        <v>0.4310559333</v>
      </c>
      <c r="H957" s="52">
        <f t="shared" si="14"/>
        <v>1</v>
      </c>
    </row>
    <row r="958">
      <c r="B958" s="50">
        <v>925.0</v>
      </c>
      <c r="C958" s="84">
        <f t="shared" si="9"/>
        <v>0.8672166609</v>
      </c>
      <c r="D958" s="79">
        <f t="shared" si="10"/>
        <v>4</v>
      </c>
      <c r="E958" s="84">
        <f t="shared" si="11"/>
        <v>0.5316480264</v>
      </c>
      <c r="F958" s="79" t="str">
        <f t="shared" si="12"/>
        <v>A2</v>
      </c>
      <c r="G958" s="52">
        <f t="shared" si="13"/>
        <v>0.9767183394</v>
      </c>
      <c r="H958" s="52">
        <f t="shared" si="14"/>
        <v>0</v>
      </c>
    </row>
    <row r="959">
      <c r="B959" s="50">
        <v>926.0</v>
      </c>
      <c r="C959" s="84">
        <f t="shared" si="9"/>
        <v>0.7888464877</v>
      </c>
      <c r="D959" s="79">
        <f t="shared" si="10"/>
        <v>3</v>
      </c>
      <c r="E959" s="84">
        <f t="shared" si="11"/>
        <v>0.6872091141</v>
      </c>
      <c r="F959" s="79" t="str">
        <f t="shared" si="12"/>
        <v>A3</v>
      </c>
      <c r="G959" s="52">
        <f t="shared" si="13"/>
        <v>0.7350037683</v>
      </c>
      <c r="H959" s="52">
        <f t="shared" si="14"/>
        <v>1</v>
      </c>
    </row>
    <row r="960">
      <c r="B960" s="50">
        <v>927.0</v>
      </c>
      <c r="C960" s="84">
        <f t="shared" si="9"/>
        <v>0.7026937685</v>
      </c>
      <c r="D960" s="79">
        <f t="shared" si="10"/>
        <v>2</v>
      </c>
      <c r="E960" s="84">
        <f t="shared" si="11"/>
        <v>0.04086062378</v>
      </c>
      <c r="F960" s="79" t="str">
        <f t="shared" si="12"/>
        <v>A1</v>
      </c>
      <c r="G960" s="52">
        <f t="shared" si="13"/>
        <v>0.5615204341</v>
      </c>
      <c r="H960" s="52">
        <f t="shared" si="14"/>
        <v>1</v>
      </c>
    </row>
    <row r="961">
      <c r="B961" s="50">
        <v>928.0</v>
      </c>
      <c r="C961" s="84">
        <f t="shared" si="9"/>
        <v>0.5419204473</v>
      </c>
      <c r="D961" s="79">
        <f t="shared" si="10"/>
        <v>2</v>
      </c>
      <c r="E961" s="84">
        <f t="shared" si="11"/>
        <v>0.7851343014</v>
      </c>
      <c r="F961" s="79" t="str">
        <f t="shared" si="12"/>
        <v>A4</v>
      </c>
      <c r="G961" s="52">
        <f t="shared" si="13"/>
        <v>0.7241023478</v>
      </c>
      <c r="H961" s="52">
        <f t="shared" si="14"/>
        <v>1</v>
      </c>
    </row>
    <row r="962">
      <c r="B962" s="50">
        <v>929.0</v>
      </c>
      <c r="C962" s="84">
        <f t="shared" si="9"/>
        <v>0.413928549</v>
      </c>
      <c r="D962" s="79">
        <f t="shared" si="10"/>
        <v>2</v>
      </c>
      <c r="E962" s="84">
        <f t="shared" si="11"/>
        <v>0.89817083</v>
      </c>
      <c r="F962" s="79" t="str">
        <f t="shared" si="12"/>
        <v>A4</v>
      </c>
      <c r="G962" s="52">
        <f t="shared" si="13"/>
        <v>0.7622874886</v>
      </c>
      <c r="H962" s="52">
        <f t="shared" si="14"/>
        <v>1</v>
      </c>
    </row>
    <row r="963">
      <c r="B963" s="50">
        <v>930.0</v>
      </c>
      <c r="C963" s="84">
        <f t="shared" si="9"/>
        <v>0.5245382133</v>
      </c>
      <c r="D963" s="79">
        <f t="shared" si="10"/>
        <v>2</v>
      </c>
      <c r="E963" s="84">
        <f t="shared" si="11"/>
        <v>0.2326709484</v>
      </c>
      <c r="F963" s="79" t="str">
        <f t="shared" si="12"/>
        <v>A1</v>
      </c>
      <c r="G963" s="52">
        <f t="shared" si="13"/>
        <v>0.9802065154</v>
      </c>
      <c r="H963" s="52">
        <f t="shared" si="14"/>
        <v>1</v>
      </c>
    </row>
    <row r="964">
      <c r="B964" s="50">
        <v>931.0</v>
      </c>
      <c r="C964" s="84">
        <f t="shared" si="9"/>
        <v>0.6778083531</v>
      </c>
      <c r="D964" s="79">
        <f t="shared" si="10"/>
        <v>2</v>
      </c>
      <c r="E964" s="84">
        <f t="shared" si="11"/>
        <v>0.6007151262</v>
      </c>
      <c r="F964" s="79" t="str">
        <f t="shared" si="12"/>
        <v>A3</v>
      </c>
      <c r="G964" s="52">
        <f t="shared" si="13"/>
        <v>0.2397181552</v>
      </c>
      <c r="H964" s="52">
        <f t="shared" si="14"/>
        <v>1</v>
      </c>
    </row>
    <row r="965">
      <c r="B965" s="50">
        <v>932.0</v>
      </c>
      <c r="C965" s="84">
        <f t="shared" si="9"/>
        <v>0.3546135951</v>
      </c>
      <c r="D965" s="79">
        <f t="shared" si="10"/>
        <v>1</v>
      </c>
      <c r="E965" s="84">
        <f t="shared" si="11"/>
        <v>0.6833603866</v>
      </c>
      <c r="F965" s="79" t="str">
        <f t="shared" si="12"/>
        <v>A3</v>
      </c>
      <c r="G965" s="52">
        <f t="shared" si="13"/>
        <v>0.09052209797</v>
      </c>
      <c r="H965" s="52">
        <f t="shared" si="14"/>
        <v>0</v>
      </c>
    </row>
    <row r="966">
      <c r="B966" s="50">
        <v>933.0</v>
      </c>
      <c r="C966" s="84">
        <f t="shared" si="9"/>
        <v>0.555789596</v>
      </c>
      <c r="D966" s="79">
        <f t="shared" si="10"/>
        <v>2</v>
      </c>
      <c r="E966" s="84">
        <f t="shared" si="11"/>
        <v>0.4440109458</v>
      </c>
      <c r="F966" s="79" t="str">
        <f t="shared" si="12"/>
        <v>A2</v>
      </c>
      <c r="G966" s="52">
        <f t="shared" si="13"/>
        <v>0.5105116209</v>
      </c>
      <c r="H966" s="52">
        <f t="shared" si="14"/>
        <v>0</v>
      </c>
    </row>
    <row r="967">
      <c r="B967" s="50">
        <v>934.0</v>
      </c>
      <c r="C967" s="84">
        <f t="shared" si="9"/>
        <v>0.7032183758</v>
      </c>
      <c r="D967" s="79">
        <f t="shared" si="10"/>
        <v>2</v>
      </c>
      <c r="E967" s="84">
        <f t="shared" si="11"/>
        <v>0.4261217442</v>
      </c>
      <c r="F967" s="79" t="str">
        <f t="shared" si="12"/>
        <v>A2</v>
      </c>
      <c r="G967" s="52">
        <f t="shared" si="13"/>
        <v>0.1072386549</v>
      </c>
      <c r="H967" s="52">
        <f t="shared" si="14"/>
        <v>0</v>
      </c>
    </row>
    <row r="968">
      <c r="B968" s="50">
        <v>935.0</v>
      </c>
      <c r="C968" s="84">
        <f t="shared" si="9"/>
        <v>0.5096304039</v>
      </c>
      <c r="D968" s="79">
        <f t="shared" si="10"/>
        <v>2</v>
      </c>
      <c r="E968" s="84">
        <f t="shared" si="11"/>
        <v>0.9504577896</v>
      </c>
      <c r="F968" s="79" t="str">
        <f t="shared" si="12"/>
        <v>A4</v>
      </c>
      <c r="G968" s="52">
        <f t="shared" si="13"/>
        <v>0.9290979893</v>
      </c>
      <c r="H968" s="52">
        <f t="shared" si="14"/>
        <v>0</v>
      </c>
    </row>
    <row r="969">
      <c r="B969" s="50">
        <v>936.0</v>
      </c>
      <c r="C969" s="84">
        <f t="shared" si="9"/>
        <v>0.8294189531</v>
      </c>
      <c r="D969" s="79">
        <f t="shared" si="10"/>
        <v>4</v>
      </c>
      <c r="E969" s="84">
        <f t="shared" si="11"/>
        <v>0.3229372285</v>
      </c>
      <c r="F969" s="79" t="str">
        <f t="shared" si="12"/>
        <v>A2</v>
      </c>
      <c r="G969" s="52">
        <f t="shared" si="13"/>
        <v>0.2165433434</v>
      </c>
      <c r="H969" s="52">
        <f t="shared" si="14"/>
        <v>1</v>
      </c>
    </row>
    <row r="970">
      <c r="B970" s="50">
        <v>937.0</v>
      </c>
      <c r="C970" s="84">
        <f t="shared" si="9"/>
        <v>0.5201334757</v>
      </c>
      <c r="D970" s="79">
        <f t="shared" si="10"/>
        <v>2</v>
      </c>
      <c r="E970" s="84">
        <f t="shared" si="11"/>
        <v>0.9550791886</v>
      </c>
      <c r="F970" s="79" t="str">
        <f t="shared" si="12"/>
        <v>A4</v>
      </c>
      <c r="G970" s="52">
        <f t="shared" si="13"/>
        <v>0.1389583138</v>
      </c>
      <c r="H970" s="52">
        <f t="shared" si="14"/>
        <v>0</v>
      </c>
    </row>
    <row r="971">
      <c r="B971" s="50">
        <v>938.0</v>
      </c>
      <c r="C971" s="84">
        <f t="shared" si="9"/>
        <v>0.8565023361</v>
      </c>
      <c r="D971" s="79">
        <f t="shared" si="10"/>
        <v>4</v>
      </c>
      <c r="E971" s="84">
        <f t="shared" si="11"/>
        <v>0.5127158895</v>
      </c>
      <c r="F971" s="79" t="str">
        <f t="shared" si="12"/>
        <v>A2</v>
      </c>
      <c r="G971" s="52">
        <f t="shared" si="13"/>
        <v>0.08220809329</v>
      </c>
      <c r="H971" s="52">
        <f t="shared" si="14"/>
        <v>0</v>
      </c>
    </row>
    <row r="972">
      <c r="B972" s="50">
        <v>939.0</v>
      </c>
      <c r="C972" s="84">
        <f t="shared" si="9"/>
        <v>0.9778899488</v>
      </c>
      <c r="D972" s="79">
        <f t="shared" si="10"/>
        <v>4</v>
      </c>
      <c r="E972" s="84">
        <f t="shared" si="11"/>
        <v>0.5255682912</v>
      </c>
      <c r="F972" s="79" t="str">
        <f t="shared" si="12"/>
        <v>A2</v>
      </c>
      <c r="G972" s="52">
        <f t="shared" si="13"/>
        <v>0.2304256562</v>
      </c>
      <c r="H972" s="52">
        <f t="shared" si="14"/>
        <v>0</v>
      </c>
    </row>
    <row r="973">
      <c r="B973" s="50">
        <v>940.0</v>
      </c>
      <c r="C973" s="84">
        <f t="shared" si="9"/>
        <v>0.1489377511</v>
      </c>
      <c r="D973" s="79">
        <f t="shared" si="10"/>
        <v>1</v>
      </c>
      <c r="E973" s="84">
        <f t="shared" si="11"/>
        <v>0.252293548</v>
      </c>
      <c r="F973" s="79" t="str">
        <f t="shared" si="12"/>
        <v>A1</v>
      </c>
      <c r="G973" s="52">
        <f t="shared" si="13"/>
        <v>0.6808898019</v>
      </c>
      <c r="H973" s="52">
        <f t="shared" si="14"/>
        <v>0</v>
      </c>
    </row>
    <row r="974">
      <c r="B974" s="50">
        <v>941.0</v>
      </c>
      <c r="C974" s="84">
        <f t="shared" si="9"/>
        <v>0.5022463677</v>
      </c>
      <c r="D974" s="79">
        <f t="shared" si="10"/>
        <v>2</v>
      </c>
      <c r="E974" s="84">
        <f t="shared" si="11"/>
        <v>0.8186751598</v>
      </c>
      <c r="F974" s="79" t="str">
        <f t="shared" si="12"/>
        <v>A4</v>
      </c>
      <c r="G974" s="52">
        <f t="shared" si="13"/>
        <v>0.7827054138</v>
      </c>
      <c r="H974" s="52">
        <f t="shared" si="14"/>
        <v>1</v>
      </c>
    </row>
    <row r="975">
      <c r="B975" s="50">
        <v>942.0</v>
      </c>
      <c r="C975" s="84">
        <f t="shared" si="9"/>
        <v>0.6232538653</v>
      </c>
      <c r="D975" s="79">
        <f t="shared" si="10"/>
        <v>2</v>
      </c>
      <c r="E975" s="84">
        <f t="shared" si="11"/>
        <v>0.327496028</v>
      </c>
      <c r="F975" s="79" t="str">
        <f t="shared" si="12"/>
        <v>A2</v>
      </c>
      <c r="G975" s="52">
        <f t="shared" si="13"/>
        <v>0.7995132836</v>
      </c>
      <c r="H975" s="52">
        <f t="shared" si="14"/>
        <v>1</v>
      </c>
    </row>
    <row r="976">
      <c r="B976" s="50">
        <v>943.0</v>
      </c>
      <c r="C976" s="84">
        <f t="shared" si="9"/>
        <v>0.6149699299</v>
      </c>
      <c r="D976" s="79">
        <f t="shared" si="10"/>
        <v>2</v>
      </c>
      <c r="E976" s="84">
        <f t="shared" si="11"/>
        <v>0.124377335</v>
      </c>
      <c r="F976" s="79" t="str">
        <f t="shared" si="12"/>
        <v>A1</v>
      </c>
      <c r="G976" s="52">
        <f t="shared" si="13"/>
        <v>0.3245297042</v>
      </c>
      <c r="H976" s="52">
        <f t="shared" si="14"/>
        <v>1</v>
      </c>
    </row>
    <row r="977">
      <c r="B977" s="50">
        <v>944.0</v>
      </c>
      <c r="C977" s="84">
        <f t="shared" si="9"/>
        <v>0.5481997713</v>
      </c>
      <c r="D977" s="79">
        <f t="shared" si="10"/>
        <v>2</v>
      </c>
      <c r="E977" s="84">
        <f t="shared" si="11"/>
        <v>0.6251712442</v>
      </c>
      <c r="F977" s="79" t="str">
        <f t="shared" si="12"/>
        <v>A3</v>
      </c>
      <c r="G977" s="52">
        <f t="shared" si="13"/>
        <v>0.9119998252</v>
      </c>
      <c r="H977" s="52">
        <f t="shared" si="14"/>
        <v>0</v>
      </c>
    </row>
    <row r="978">
      <c r="B978" s="50">
        <v>945.0</v>
      </c>
      <c r="C978" s="84">
        <f t="shared" si="9"/>
        <v>0.8235541359</v>
      </c>
      <c r="D978" s="79">
        <f t="shared" si="10"/>
        <v>4</v>
      </c>
      <c r="E978" s="84">
        <f t="shared" si="11"/>
        <v>0.3607991514</v>
      </c>
      <c r="F978" s="79" t="str">
        <f t="shared" si="12"/>
        <v>A2</v>
      </c>
      <c r="G978" s="52">
        <f t="shared" si="13"/>
        <v>0.2205676712</v>
      </c>
      <c r="H978" s="52">
        <f t="shared" si="14"/>
        <v>1</v>
      </c>
    </row>
    <row r="979">
      <c r="B979" s="50">
        <v>946.0</v>
      </c>
      <c r="C979" s="84">
        <f t="shared" si="9"/>
        <v>0.2556042272</v>
      </c>
      <c r="D979" s="79">
        <f t="shared" si="10"/>
        <v>1</v>
      </c>
      <c r="E979" s="84">
        <f t="shared" si="11"/>
        <v>0.1690898663</v>
      </c>
      <c r="F979" s="79" t="str">
        <f t="shared" si="12"/>
        <v>A1</v>
      </c>
      <c r="G979" s="52">
        <f t="shared" si="13"/>
        <v>0.9136719083</v>
      </c>
      <c r="H979" s="52">
        <f t="shared" si="14"/>
        <v>0</v>
      </c>
    </row>
    <row r="980">
      <c r="B980" s="50">
        <v>947.0</v>
      </c>
      <c r="C980" s="84">
        <f t="shared" si="9"/>
        <v>0.6841105841</v>
      </c>
      <c r="D980" s="79">
        <f t="shared" si="10"/>
        <v>2</v>
      </c>
      <c r="E980" s="84">
        <f t="shared" si="11"/>
        <v>0.747311079</v>
      </c>
      <c r="F980" s="79" t="str">
        <f t="shared" si="12"/>
        <v>A3</v>
      </c>
      <c r="G980" s="52">
        <f t="shared" si="13"/>
        <v>0.2327666709</v>
      </c>
      <c r="H980" s="52">
        <f t="shared" si="14"/>
        <v>1</v>
      </c>
    </row>
    <row r="981">
      <c r="B981" s="50">
        <v>948.0</v>
      </c>
      <c r="C981" s="84">
        <f t="shared" si="9"/>
        <v>0.1668873851</v>
      </c>
      <c r="D981" s="79">
        <f t="shared" si="10"/>
        <v>1</v>
      </c>
      <c r="E981" s="84">
        <f t="shared" si="11"/>
        <v>0.7247569699</v>
      </c>
      <c r="F981" s="79" t="str">
        <f t="shared" si="12"/>
        <v>A3</v>
      </c>
      <c r="G981" s="52">
        <f t="shared" si="13"/>
        <v>0.2655351657</v>
      </c>
      <c r="H981" s="52">
        <f t="shared" si="14"/>
        <v>0</v>
      </c>
    </row>
    <row r="982">
      <c r="B982" s="50">
        <v>949.0</v>
      </c>
      <c r="C982" s="84">
        <f t="shared" si="9"/>
        <v>0.5467766197</v>
      </c>
      <c r="D982" s="79">
        <f t="shared" si="10"/>
        <v>2</v>
      </c>
      <c r="E982" s="84">
        <f t="shared" si="11"/>
        <v>0.09459411319</v>
      </c>
      <c r="F982" s="79" t="str">
        <f t="shared" si="12"/>
        <v>A1</v>
      </c>
      <c r="G982" s="52">
        <f t="shared" si="13"/>
        <v>0.8736473007</v>
      </c>
      <c r="H982" s="52">
        <f t="shared" si="14"/>
        <v>0</v>
      </c>
    </row>
    <row r="983">
      <c r="B983" s="50">
        <v>950.0</v>
      </c>
      <c r="C983" s="84">
        <f t="shared" si="9"/>
        <v>0.9429691133</v>
      </c>
      <c r="D983" s="79">
        <f t="shared" si="10"/>
        <v>4</v>
      </c>
      <c r="E983" s="84">
        <f t="shared" si="11"/>
        <v>0.8347274725</v>
      </c>
      <c r="F983" s="79" t="str">
        <f t="shared" si="12"/>
        <v>A4</v>
      </c>
      <c r="G983" s="52">
        <f t="shared" si="13"/>
        <v>0.9140738896</v>
      </c>
      <c r="H983" s="52">
        <f t="shared" si="14"/>
        <v>1</v>
      </c>
    </row>
    <row r="984">
      <c r="B984" s="50">
        <v>951.0</v>
      </c>
      <c r="C984" s="84">
        <f t="shared" si="9"/>
        <v>0.1221038207</v>
      </c>
      <c r="D984" s="79">
        <f t="shared" si="10"/>
        <v>1</v>
      </c>
      <c r="E984" s="84">
        <f t="shared" si="11"/>
        <v>0.3557648643</v>
      </c>
      <c r="F984" s="79" t="str">
        <f t="shared" si="12"/>
        <v>A2</v>
      </c>
      <c r="G984" s="52">
        <f t="shared" si="13"/>
        <v>0.4717860347</v>
      </c>
      <c r="H984" s="52">
        <f t="shared" si="14"/>
        <v>1</v>
      </c>
    </row>
    <row r="985">
      <c r="B985" s="50">
        <v>952.0</v>
      </c>
      <c r="C985" s="84">
        <f t="shared" si="9"/>
        <v>0.2672416992</v>
      </c>
      <c r="D985" s="79">
        <f t="shared" si="10"/>
        <v>1</v>
      </c>
      <c r="E985" s="84">
        <f t="shared" si="11"/>
        <v>0.2993572448</v>
      </c>
      <c r="F985" s="79" t="str">
        <f t="shared" si="12"/>
        <v>A2</v>
      </c>
      <c r="G985" s="52">
        <f t="shared" si="13"/>
        <v>0.9100764359</v>
      </c>
      <c r="H985" s="52">
        <f t="shared" si="14"/>
        <v>0</v>
      </c>
    </row>
    <row r="986">
      <c r="B986" s="50">
        <v>953.0</v>
      </c>
      <c r="C986" s="84">
        <f t="shared" si="9"/>
        <v>0.632674757</v>
      </c>
      <c r="D986" s="79">
        <f t="shared" si="10"/>
        <v>2</v>
      </c>
      <c r="E986" s="84">
        <f t="shared" si="11"/>
        <v>0.7321206267</v>
      </c>
      <c r="F986" s="79" t="str">
        <f t="shared" si="12"/>
        <v>A3</v>
      </c>
      <c r="G986" s="52">
        <f t="shared" si="13"/>
        <v>0.6209899401</v>
      </c>
      <c r="H986" s="52">
        <f t="shared" si="14"/>
        <v>1</v>
      </c>
    </row>
    <row r="987">
      <c r="B987" s="50">
        <v>954.0</v>
      </c>
      <c r="C987" s="84">
        <f t="shared" si="9"/>
        <v>0.4803391468</v>
      </c>
      <c r="D987" s="79">
        <f t="shared" si="10"/>
        <v>2</v>
      </c>
      <c r="E987" s="84">
        <f t="shared" si="11"/>
        <v>0.9385582344</v>
      </c>
      <c r="F987" s="79" t="str">
        <f t="shared" si="12"/>
        <v>A4</v>
      </c>
      <c r="G987" s="52">
        <f t="shared" si="13"/>
        <v>0.7853412894</v>
      </c>
      <c r="H987" s="52">
        <f t="shared" si="14"/>
        <v>1</v>
      </c>
    </row>
    <row r="988">
      <c r="B988" s="50">
        <v>955.0</v>
      </c>
      <c r="C988" s="84">
        <f t="shared" si="9"/>
        <v>0.9710440621</v>
      </c>
      <c r="D988" s="79">
        <f t="shared" si="10"/>
        <v>4</v>
      </c>
      <c r="E988" s="84">
        <f t="shared" si="11"/>
        <v>0.6240005517</v>
      </c>
      <c r="F988" s="79" t="str">
        <f t="shared" si="12"/>
        <v>A3</v>
      </c>
      <c r="G988" s="52">
        <f t="shared" si="13"/>
        <v>0.3498173135</v>
      </c>
      <c r="H988" s="52">
        <f t="shared" si="14"/>
        <v>1</v>
      </c>
    </row>
    <row r="989">
      <c r="B989" s="50">
        <v>956.0</v>
      </c>
      <c r="C989" s="84">
        <f t="shared" si="9"/>
        <v>0.7877732461</v>
      </c>
      <c r="D989" s="79">
        <f t="shared" si="10"/>
        <v>3</v>
      </c>
      <c r="E989" s="84">
        <f t="shared" si="11"/>
        <v>0.3066936549</v>
      </c>
      <c r="F989" s="79" t="str">
        <f t="shared" si="12"/>
        <v>A2</v>
      </c>
      <c r="G989" s="52">
        <f t="shared" si="13"/>
        <v>0.3700344806</v>
      </c>
      <c r="H989" s="52">
        <f t="shared" si="14"/>
        <v>0</v>
      </c>
    </row>
    <row r="990">
      <c r="B990" s="50">
        <v>957.0</v>
      </c>
      <c r="C990" s="84">
        <f t="shared" si="9"/>
        <v>0.016960703</v>
      </c>
      <c r="D990" s="79">
        <f t="shared" si="10"/>
        <v>1</v>
      </c>
      <c r="E990" s="84">
        <f t="shared" si="11"/>
        <v>0.168114225</v>
      </c>
      <c r="F990" s="79" t="str">
        <f t="shared" si="12"/>
        <v>A1</v>
      </c>
      <c r="G990" s="52">
        <f t="shared" si="13"/>
        <v>0.0960725231</v>
      </c>
      <c r="H990" s="52">
        <f t="shared" si="14"/>
        <v>0</v>
      </c>
    </row>
    <row r="991">
      <c r="B991" s="50">
        <v>958.0</v>
      </c>
      <c r="C991" s="84">
        <f t="shared" si="9"/>
        <v>0.1713774871</v>
      </c>
      <c r="D991" s="79">
        <f t="shared" si="10"/>
        <v>1</v>
      </c>
      <c r="E991" s="84">
        <f t="shared" si="11"/>
        <v>0.5620035707</v>
      </c>
      <c r="F991" s="79" t="str">
        <f t="shared" si="12"/>
        <v>A3</v>
      </c>
      <c r="G991" s="52">
        <f t="shared" si="13"/>
        <v>0.08523427846</v>
      </c>
      <c r="H991" s="52">
        <f t="shared" si="14"/>
        <v>0</v>
      </c>
    </row>
    <row r="992">
      <c r="B992" s="50">
        <v>959.0</v>
      </c>
      <c r="C992" s="84">
        <f t="shared" si="9"/>
        <v>0.5707728491</v>
      </c>
      <c r="D992" s="79">
        <f t="shared" si="10"/>
        <v>2</v>
      </c>
      <c r="E992" s="84">
        <f t="shared" si="11"/>
        <v>0.5670331384</v>
      </c>
      <c r="F992" s="79" t="str">
        <f t="shared" si="12"/>
        <v>A3</v>
      </c>
      <c r="G992" s="52">
        <f t="shared" si="13"/>
        <v>0.02377295563</v>
      </c>
      <c r="H992" s="52">
        <f t="shared" si="14"/>
        <v>0</v>
      </c>
    </row>
    <row r="993">
      <c r="B993" s="50">
        <v>960.0</v>
      </c>
      <c r="C993" s="84">
        <f t="shared" si="9"/>
        <v>0.145283948</v>
      </c>
      <c r="D993" s="79">
        <f t="shared" si="10"/>
        <v>1</v>
      </c>
      <c r="E993" s="84">
        <f t="shared" si="11"/>
        <v>0.1687768387</v>
      </c>
      <c r="F993" s="79" t="str">
        <f t="shared" si="12"/>
        <v>A1</v>
      </c>
      <c r="G993" s="52">
        <f t="shared" si="13"/>
        <v>0.6421902714</v>
      </c>
      <c r="H993" s="52">
        <f t="shared" si="14"/>
        <v>0</v>
      </c>
    </row>
    <row r="994">
      <c r="B994" s="50">
        <v>961.0</v>
      </c>
      <c r="C994" s="84">
        <f t="shared" si="9"/>
        <v>0.4361370065</v>
      </c>
      <c r="D994" s="79">
        <f t="shared" si="10"/>
        <v>2</v>
      </c>
      <c r="E994" s="84">
        <f t="shared" si="11"/>
        <v>0.1570684898</v>
      </c>
      <c r="F994" s="79" t="str">
        <f t="shared" si="12"/>
        <v>A1</v>
      </c>
      <c r="G994" s="52">
        <f t="shared" si="13"/>
        <v>0.7030454653</v>
      </c>
      <c r="H994" s="52">
        <f t="shared" si="14"/>
        <v>1</v>
      </c>
    </row>
    <row r="995">
      <c r="B995" s="50">
        <v>962.0</v>
      </c>
      <c r="C995" s="84">
        <f t="shared" si="9"/>
        <v>0.6273656028</v>
      </c>
      <c r="D995" s="79">
        <f t="shared" si="10"/>
        <v>2</v>
      </c>
      <c r="E995" s="84">
        <f t="shared" si="11"/>
        <v>0.6178903871</v>
      </c>
      <c r="F995" s="79" t="str">
        <f t="shared" si="12"/>
        <v>A3</v>
      </c>
      <c r="G995" s="52">
        <f t="shared" si="13"/>
        <v>0.1675510184</v>
      </c>
      <c r="H995" s="52">
        <f t="shared" si="14"/>
        <v>1</v>
      </c>
    </row>
    <row r="996">
      <c r="B996" s="50">
        <v>963.0</v>
      </c>
      <c r="C996" s="84">
        <f t="shared" si="9"/>
        <v>0.1869739923</v>
      </c>
      <c r="D996" s="79">
        <f t="shared" si="10"/>
        <v>1</v>
      </c>
      <c r="E996" s="84">
        <f t="shared" si="11"/>
        <v>0.3932913924</v>
      </c>
      <c r="F996" s="79" t="str">
        <f t="shared" si="12"/>
        <v>A2</v>
      </c>
      <c r="G996" s="52">
        <f t="shared" si="13"/>
        <v>0.9647802802</v>
      </c>
      <c r="H996" s="52">
        <f t="shared" si="14"/>
        <v>0</v>
      </c>
    </row>
    <row r="997">
      <c r="B997" s="50">
        <v>964.0</v>
      </c>
      <c r="C997" s="84">
        <f t="shared" si="9"/>
        <v>0.0463389065</v>
      </c>
      <c r="D997" s="79">
        <f t="shared" si="10"/>
        <v>1</v>
      </c>
      <c r="E997" s="84">
        <f t="shared" si="11"/>
        <v>0.05045181746</v>
      </c>
      <c r="F997" s="79" t="str">
        <f t="shared" si="12"/>
        <v>A1</v>
      </c>
      <c r="G997" s="52">
        <f t="shared" si="13"/>
        <v>0.7759083837</v>
      </c>
      <c r="H997" s="52">
        <f t="shared" si="14"/>
        <v>1</v>
      </c>
    </row>
    <row r="998">
      <c r="B998" s="50">
        <v>965.0</v>
      </c>
      <c r="C998" s="84">
        <f t="shared" si="9"/>
        <v>0.4374760511</v>
      </c>
      <c r="D998" s="79">
        <f t="shared" si="10"/>
        <v>2</v>
      </c>
      <c r="E998" s="84">
        <f t="shared" si="11"/>
        <v>0.07393351418</v>
      </c>
      <c r="F998" s="79" t="str">
        <f t="shared" si="12"/>
        <v>A1</v>
      </c>
      <c r="G998" s="52">
        <f t="shared" si="13"/>
        <v>0.323096536</v>
      </c>
      <c r="H998" s="52">
        <f t="shared" si="14"/>
        <v>1</v>
      </c>
    </row>
    <row r="999">
      <c r="B999" s="50">
        <v>966.0</v>
      </c>
      <c r="C999" s="84">
        <f t="shared" si="9"/>
        <v>0.2997963606</v>
      </c>
      <c r="D999" s="79">
        <f t="shared" si="10"/>
        <v>1</v>
      </c>
      <c r="E999" s="84">
        <f t="shared" si="11"/>
        <v>0.04936678698</v>
      </c>
      <c r="F999" s="79" t="str">
        <f t="shared" si="12"/>
        <v>A1</v>
      </c>
      <c r="G999" s="52">
        <f t="shared" si="13"/>
        <v>0.5792265678</v>
      </c>
      <c r="H999" s="52">
        <f t="shared" si="14"/>
        <v>0</v>
      </c>
    </row>
    <row r="1000">
      <c r="B1000" s="50">
        <v>967.0</v>
      </c>
      <c r="C1000" s="84">
        <f t="shared" si="9"/>
        <v>0.809447427</v>
      </c>
      <c r="D1000" s="79">
        <f t="shared" si="10"/>
        <v>4</v>
      </c>
      <c r="E1000" s="84">
        <f t="shared" si="11"/>
        <v>0.05290886227</v>
      </c>
      <c r="F1000" s="79" t="str">
        <f t="shared" si="12"/>
        <v>A1</v>
      </c>
      <c r="G1000" s="52">
        <f t="shared" si="13"/>
        <v>0.6643264354</v>
      </c>
      <c r="H1000" s="52">
        <f t="shared" si="14"/>
        <v>1</v>
      </c>
    </row>
    <row r="1001">
      <c r="B1001" s="50">
        <v>968.0</v>
      </c>
      <c r="C1001" s="84">
        <f t="shared" si="9"/>
        <v>0.8242100269</v>
      </c>
      <c r="D1001" s="79">
        <f t="shared" si="10"/>
        <v>4</v>
      </c>
      <c r="E1001" s="84">
        <f t="shared" si="11"/>
        <v>0.9920893295</v>
      </c>
      <c r="F1001" s="79" t="str">
        <f t="shared" si="12"/>
        <v>A4</v>
      </c>
      <c r="G1001" s="52">
        <f t="shared" si="13"/>
        <v>0.6869519649</v>
      </c>
      <c r="H1001" s="52">
        <f t="shared" si="14"/>
        <v>1</v>
      </c>
    </row>
    <row r="1002">
      <c r="B1002" s="50">
        <v>969.0</v>
      </c>
      <c r="C1002" s="84">
        <f t="shared" si="9"/>
        <v>0.7710460522</v>
      </c>
      <c r="D1002" s="79">
        <f t="shared" si="10"/>
        <v>3</v>
      </c>
      <c r="E1002" s="84">
        <f t="shared" si="11"/>
        <v>0.9739143517</v>
      </c>
      <c r="F1002" s="79" t="str">
        <f t="shared" si="12"/>
        <v>A4</v>
      </c>
      <c r="G1002" s="52">
        <f t="shared" si="13"/>
        <v>0.5689989994</v>
      </c>
      <c r="H1002" s="52">
        <f t="shared" si="14"/>
        <v>1</v>
      </c>
    </row>
    <row r="1003">
      <c r="B1003" s="50">
        <v>970.0</v>
      </c>
      <c r="C1003" s="84">
        <f t="shared" si="9"/>
        <v>0.1674215805</v>
      </c>
      <c r="D1003" s="79">
        <f t="shared" si="10"/>
        <v>1</v>
      </c>
      <c r="E1003" s="84">
        <f t="shared" si="11"/>
        <v>0.1301106132</v>
      </c>
      <c r="F1003" s="79" t="str">
        <f t="shared" si="12"/>
        <v>A1</v>
      </c>
      <c r="G1003" s="52">
        <f t="shared" si="13"/>
        <v>0.3688439827</v>
      </c>
      <c r="H1003" s="52">
        <f t="shared" si="14"/>
        <v>1</v>
      </c>
    </row>
    <row r="1004">
      <c r="B1004" s="50">
        <v>971.0</v>
      </c>
      <c r="C1004" s="84">
        <f t="shared" si="9"/>
        <v>0.5709090982</v>
      </c>
      <c r="D1004" s="79">
        <f t="shared" si="10"/>
        <v>2</v>
      </c>
      <c r="E1004" s="84">
        <f t="shared" si="11"/>
        <v>0.7308207611</v>
      </c>
      <c r="F1004" s="79" t="str">
        <f t="shared" si="12"/>
        <v>A3</v>
      </c>
      <c r="G1004" s="52">
        <f t="shared" si="13"/>
        <v>0.2540205371</v>
      </c>
      <c r="H1004" s="52">
        <f t="shared" si="14"/>
        <v>0</v>
      </c>
    </row>
    <row r="1005">
      <c r="B1005" s="50">
        <v>972.0</v>
      </c>
      <c r="C1005" s="84">
        <f t="shared" si="9"/>
        <v>0.478445691</v>
      </c>
      <c r="D1005" s="79">
        <f t="shared" si="10"/>
        <v>2</v>
      </c>
      <c r="E1005" s="84">
        <f t="shared" si="11"/>
        <v>0.9505307259</v>
      </c>
      <c r="F1005" s="79" t="str">
        <f t="shared" si="12"/>
        <v>A4</v>
      </c>
      <c r="G1005" s="52">
        <f t="shared" si="13"/>
        <v>0.7609601696</v>
      </c>
      <c r="H1005" s="52">
        <f t="shared" si="14"/>
        <v>0</v>
      </c>
    </row>
    <row r="1006">
      <c r="B1006" s="50">
        <v>973.0</v>
      </c>
      <c r="C1006" s="84">
        <f t="shared" si="9"/>
        <v>0.2806358464</v>
      </c>
      <c r="D1006" s="79">
        <f t="shared" si="10"/>
        <v>1</v>
      </c>
      <c r="E1006" s="84">
        <f t="shared" si="11"/>
        <v>0.1482991564</v>
      </c>
      <c r="F1006" s="79" t="str">
        <f t="shared" si="12"/>
        <v>A1</v>
      </c>
      <c r="G1006" s="52">
        <f t="shared" si="13"/>
        <v>0.489852404</v>
      </c>
      <c r="H1006" s="52">
        <f t="shared" si="14"/>
        <v>1</v>
      </c>
    </row>
    <row r="1007">
      <c r="B1007" s="50">
        <v>974.0</v>
      </c>
      <c r="C1007" s="84">
        <f t="shared" si="9"/>
        <v>0.98781824</v>
      </c>
      <c r="D1007" s="79">
        <f t="shared" si="10"/>
        <v>4</v>
      </c>
      <c r="E1007" s="84">
        <f t="shared" si="11"/>
        <v>0.6840984187</v>
      </c>
      <c r="F1007" s="79" t="str">
        <f t="shared" si="12"/>
        <v>A3</v>
      </c>
      <c r="G1007" s="52">
        <f t="shared" si="13"/>
        <v>0.1580288046</v>
      </c>
      <c r="H1007" s="52">
        <f t="shared" si="14"/>
        <v>0</v>
      </c>
    </row>
    <row r="1008">
      <c r="B1008" s="50">
        <v>975.0</v>
      </c>
      <c r="C1008" s="84">
        <f t="shared" si="9"/>
        <v>0.6087356646</v>
      </c>
      <c r="D1008" s="79">
        <f t="shared" si="10"/>
        <v>2</v>
      </c>
      <c r="E1008" s="84">
        <f t="shared" si="11"/>
        <v>0.9684134873</v>
      </c>
      <c r="F1008" s="79" t="str">
        <f t="shared" si="12"/>
        <v>A4</v>
      </c>
      <c r="G1008" s="52">
        <f t="shared" si="13"/>
        <v>0.2090472952</v>
      </c>
      <c r="H1008" s="52">
        <f t="shared" si="14"/>
        <v>0</v>
      </c>
    </row>
    <row r="1009">
      <c r="B1009" s="50">
        <v>976.0</v>
      </c>
      <c r="C1009" s="84">
        <f t="shared" si="9"/>
        <v>0.161604168</v>
      </c>
      <c r="D1009" s="79">
        <f t="shared" si="10"/>
        <v>1</v>
      </c>
      <c r="E1009" s="84">
        <f t="shared" si="11"/>
        <v>0.9322771798</v>
      </c>
      <c r="F1009" s="79" t="str">
        <f t="shared" si="12"/>
        <v>A4</v>
      </c>
      <c r="G1009" s="52">
        <f t="shared" si="13"/>
        <v>0.4950315238</v>
      </c>
      <c r="H1009" s="52">
        <f t="shared" si="14"/>
        <v>0</v>
      </c>
    </row>
    <row r="1010">
      <c r="B1010" s="50">
        <v>977.0</v>
      </c>
      <c r="C1010" s="84">
        <f t="shared" si="9"/>
        <v>0.4856249034</v>
      </c>
      <c r="D1010" s="79">
        <f t="shared" si="10"/>
        <v>2</v>
      </c>
      <c r="E1010" s="84">
        <f t="shared" si="11"/>
        <v>0.5109426333</v>
      </c>
      <c r="F1010" s="79" t="str">
        <f t="shared" si="12"/>
        <v>A2</v>
      </c>
      <c r="G1010" s="52">
        <f t="shared" si="13"/>
        <v>0.8282189382</v>
      </c>
      <c r="H1010" s="52">
        <f t="shared" si="14"/>
        <v>0</v>
      </c>
    </row>
    <row r="1011">
      <c r="B1011" s="50">
        <v>978.0</v>
      </c>
      <c r="C1011" s="84">
        <f t="shared" si="9"/>
        <v>0.9190462054</v>
      </c>
      <c r="D1011" s="79">
        <f t="shared" si="10"/>
        <v>4</v>
      </c>
      <c r="E1011" s="84">
        <f t="shared" si="11"/>
        <v>0.00121033164</v>
      </c>
      <c r="F1011" s="79" t="str">
        <f t="shared" si="12"/>
        <v>A1</v>
      </c>
      <c r="G1011" s="52">
        <f t="shared" si="13"/>
        <v>0.3477052578</v>
      </c>
      <c r="H1011" s="52">
        <f t="shared" si="14"/>
        <v>1</v>
      </c>
    </row>
    <row r="1012">
      <c r="B1012" s="50">
        <v>979.0</v>
      </c>
      <c r="C1012" s="84">
        <f t="shared" si="9"/>
        <v>0.2203919234</v>
      </c>
      <c r="D1012" s="79">
        <f t="shared" si="10"/>
        <v>1</v>
      </c>
      <c r="E1012" s="84">
        <f t="shared" si="11"/>
        <v>0.1882929997</v>
      </c>
      <c r="F1012" s="79" t="str">
        <f t="shared" si="12"/>
        <v>A1</v>
      </c>
      <c r="G1012" s="52">
        <f t="shared" si="13"/>
        <v>0.4587071059</v>
      </c>
      <c r="H1012" s="52">
        <f t="shared" si="14"/>
        <v>0</v>
      </c>
    </row>
    <row r="1013">
      <c r="B1013" s="50">
        <v>980.0</v>
      </c>
      <c r="C1013" s="84">
        <f t="shared" si="9"/>
        <v>0.3313207159</v>
      </c>
      <c r="D1013" s="79">
        <f t="shared" si="10"/>
        <v>1</v>
      </c>
      <c r="E1013" s="84">
        <f t="shared" si="11"/>
        <v>0.4390461418</v>
      </c>
      <c r="F1013" s="79" t="str">
        <f t="shared" si="12"/>
        <v>A2</v>
      </c>
      <c r="G1013" s="52">
        <f t="shared" si="13"/>
        <v>0.02448962187</v>
      </c>
      <c r="H1013" s="52">
        <f t="shared" si="14"/>
        <v>0</v>
      </c>
    </row>
    <row r="1014">
      <c r="B1014" s="50">
        <v>981.0</v>
      </c>
      <c r="C1014" s="84">
        <f t="shared" si="9"/>
        <v>0.2772917878</v>
      </c>
      <c r="D1014" s="79">
        <f t="shared" si="10"/>
        <v>1</v>
      </c>
      <c r="E1014" s="84">
        <f t="shared" si="11"/>
        <v>0.4439749799</v>
      </c>
      <c r="F1014" s="79" t="str">
        <f t="shared" si="12"/>
        <v>A2</v>
      </c>
      <c r="G1014" s="52">
        <f t="shared" si="13"/>
        <v>0.2883045768</v>
      </c>
      <c r="H1014" s="52">
        <f t="shared" si="14"/>
        <v>0</v>
      </c>
    </row>
    <row r="1015">
      <c r="B1015" s="50">
        <v>982.0</v>
      </c>
      <c r="C1015" s="84">
        <f t="shared" si="9"/>
        <v>0.1187278731</v>
      </c>
      <c r="D1015" s="79">
        <f t="shared" si="10"/>
        <v>1</v>
      </c>
      <c r="E1015" s="84">
        <f t="shared" si="11"/>
        <v>0.5892045887</v>
      </c>
      <c r="F1015" s="79" t="str">
        <f t="shared" si="12"/>
        <v>A3</v>
      </c>
      <c r="G1015" s="52">
        <f t="shared" si="13"/>
        <v>0.7579510736</v>
      </c>
      <c r="H1015" s="52">
        <f t="shared" si="14"/>
        <v>0</v>
      </c>
    </row>
    <row r="1016">
      <c r="B1016" s="50">
        <v>983.0</v>
      </c>
      <c r="C1016" s="84">
        <f t="shared" si="9"/>
        <v>0.8478505009</v>
      </c>
      <c r="D1016" s="79">
        <f t="shared" si="10"/>
        <v>4</v>
      </c>
      <c r="E1016" s="84">
        <f t="shared" si="11"/>
        <v>0.1438094539</v>
      </c>
      <c r="F1016" s="79" t="str">
        <f t="shared" si="12"/>
        <v>A1</v>
      </c>
      <c r="G1016" s="52">
        <f t="shared" si="13"/>
        <v>0.03700758879</v>
      </c>
      <c r="H1016" s="52">
        <f t="shared" si="14"/>
        <v>1</v>
      </c>
    </row>
    <row r="1017">
      <c r="B1017" s="50">
        <v>984.0</v>
      </c>
      <c r="C1017" s="84">
        <f t="shared" si="9"/>
        <v>0.165761299</v>
      </c>
      <c r="D1017" s="79">
        <f t="shared" si="10"/>
        <v>1</v>
      </c>
      <c r="E1017" s="84">
        <f t="shared" si="11"/>
        <v>0.3882014429</v>
      </c>
      <c r="F1017" s="79" t="str">
        <f t="shared" si="12"/>
        <v>A2</v>
      </c>
      <c r="G1017" s="52">
        <f t="shared" si="13"/>
        <v>0.8867904692</v>
      </c>
      <c r="H1017" s="52">
        <f t="shared" si="14"/>
        <v>0</v>
      </c>
    </row>
    <row r="1018">
      <c r="B1018" s="50">
        <v>985.0</v>
      </c>
      <c r="C1018" s="84">
        <f t="shared" si="9"/>
        <v>0.5407481157</v>
      </c>
      <c r="D1018" s="79">
        <f t="shared" si="10"/>
        <v>2</v>
      </c>
      <c r="E1018" s="84">
        <f t="shared" si="11"/>
        <v>0.1815024159</v>
      </c>
      <c r="F1018" s="79" t="str">
        <f t="shared" si="12"/>
        <v>A1</v>
      </c>
      <c r="G1018" s="52">
        <f t="shared" si="13"/>
        <v>0.7865284375</v>
      </c>
      <c r="H1018" s="52">
        <f t="shared" si="14"/>
        <v>1</v>
      </c>
    </row>
    <row r="1019">
      <c r="B1019" s="50">
        <v>986.0</v>
      </c>
      <c r="C1019" s="84">
        <f t="shared" si="9"/>
        <v>0.1358874785</v>
      </c>
      <c r="D1019" s="79">
        <f t="shared" si="10"/>
        <v>1</v>
      </c>
      <c r="E1019" s="84">
        <f t="shared" si="11"/>
        <v>0.6731028848</v>
      </c>
      <c r="F1019" s="79" t="str">
        <f t="shared" si="12"/>
        <v>A3</v>
      </c>
      <c r="G1019" s="52">
        <f t="shared" si="13"/>
        <v>0.3331952815</v>
      </c>
      <c r="H1019" s="52">
        <f t="shared" si="14"/>
        <v>1</v>
      </c>
    </row>
    <row r="1020">
      <c r="B1020" s="50">
        <v>987.0</v>
      </c>
      <c r="C1020" s="84">
        <f t="shared" si="9"/>
        <v>0.7671322124</v>
      </c>
      <c r="D1020" s="79">
        <f t="shared" si="10"/>
        <v>3</v>
      </c>
      <c r="E1020" s="84">
        <f t="shared" si="11"/>
        <v>0.2182950816</v>
      </c>
      <c r="F1020" s="79" t="str">
        <f t="shared" si="12"/>
        <v>A1</v>
      </c>
      <c r="G1020" s="52">
        <f t="shared" si="13"/>
        <v>0.872091977</v>
      </c>
      <c r="H1020" s="52">
        <f t="shared" si="14"/>
        <v>0</v>
      </c>
    </row>
    <row r="1021">
      <c r="B1021" s="50">
        <v>988.0</v>
      </c>
      <c r="C1021" s="84">
        <f t="shared" si="9"/>
        <v>0.126649091</v>
      </c>
      <c r="D1021" s="79">
        <f t="shared" si="10"/>
        <v>1</v>
      </c>
      <c r="E1021" s="84">
        <f t="shared" si="11"/>
        <v>0.5191959336</v>
      </c>
      <c r="F1021" s="79" t="str">
        <f t="shared" si="12"/>
        <v>A2</v>
      </c>
      <c r="G1021" s="52">
        <f t="shared" si="13"/>
        <v>0.7856634987</v>
      </c>
      <c r="H1021" s="52">
        <f t="shared" si="14"/>
        <v>1</v>
      </c>
    </row>
    <row r="1022">
      <c r="B1022" s="50">
        <v>989.0</v>
      </c>
      <c r="C1022" s="84">
        <f t="shared" si="9"/>
        <v>0.0576315988</v>
      </c>
      <c r="D1022" s="79">
        <f t="shared" si="10"/>
        <v>1</v>
      </c>
      <c r="E1022" s="84">
        <f t="shared" si="11"/>
        <v>0.4165103623</v>
      </c>
      <c r="F1022" s="79" t="str">
        <f t="shared" si="12"/>
        <v>A2</v>
      </c>
      <c r="G1022" s="52">
        <f t="shared" si="13"/>
        <v>0.3247701182</v>
      </c>
      <c r="H1022" s="52">
        <f t="shared" si="14"/>
        <v>1</v>
      </c>
    </row>
    <row r="1023">
      <c r="B1023" s="50">
        <v>990.0</v>
      </c>
      <c r="C1023" s="84">
        <f t="shared" si="9"/>
        <v>0.5251464173</v>
      </c>
      <c r="D1023" s="79">
        <f t="shared" si="10"/>
        <v>2</v>
      </c>
      <c r="E1023" s="84">
        <f t="shared" si="11"/>
        <v>0.5297853438</v>
      </c>
      <c r="F1023" s="79" t="str">
        <f t="shared" si="12"/>
        <v>A2</v>
      </c>
      <c r="G1023" s="52">
        <f t="shared" si="13"/>
        <v>0.2837609263</v>
      </c>
      <c r="H1023" s="52">
        <f t="shared" si="14"/>
        <v>0</v>
      </c>
    </row>
    <row r="1024">
      <c r="B1024" s="50">
        <v>991.0</v>
      </c>
      <c r="C1024" s="84">
        <f t="shared" si="9"/>
        <v>0.3561672421</v>
      </c>
      <c r="D1024" s="79">
        <f t="shared" si="10"/>
        <v>1</v>
      </c>
      <c r="E1024" s="84">
        <f t="shared" si="11"/>
        <v>0.5585429064</v>
      </c>
      <c r="F1024" s="79" t="str">
        <f t="shared" si="12"/>
        <v>A3</v>
      </c>
      <c r="G1024" s="52">
        <f t="shared" si="13"/>
        <v>0.4353599654</v>
      </c>
      <c r="H1024" s="52">
        <f t="shared" si="14"/>
        <v>0</v>
      </c>
    </row>
    <row r="1025">
      <c r="B1025" s="50">
        <v>992.0</v>
      </c>
      <c r="C1025" s="84">
        <f t="shared" si="9"/>
        <v>0.7464317642</v>
      </c>
      <c r="D1025" s="79">
        <f t="shared" si="10"/>
        <v>3</v>
      </c>
      <c r="E1025" s="84">
        <f t="shared" si="11"/>
        <v>0.0520481452</v>
      </c>
      <c r="F1025" s="79" t="str">
        <f t="shared" si="12"/>
        <v>A1</v>
      </c>
      <c r="G1025" s="52">
        <f t="shared" si="13"/>
        <v>0.4359610557</v>
      </c>
      <c r="H1025" s="52">
        <f t="shared" si="14"/>
        <v>0</v>
      </c>
    </row>
    <row r="1026">
      <c r="B1026" s="50">
        <v>993.0</v>
      </c>
      <c r="C1026" s="84">
        <f t="shared" si="9"/>
        <v>0.7448861407</v>
      </c>
      <c r="D1026" s="79">
        <f t="shared" si="10"/>
        <v>3</v>
      </c>
      <c r="E1026" s="84">
        <f t="shared" si="11"/>
        <v>0.5788759817</v>
      </c>
      <c r="F1026" s="79" t="str">
        <f t="shared" si="12"/>
        <v>A3</v>
      </c>
      <c r="G1026" s="52">
        <f t="shared" si="13"/>
        <v>0.9517794918</v>
      </c>
      <c r="H1026" s="52">
        <f t="shared" si="14"/>
        <v>0</v>
      </c>
    </row>
    <row r="1027">
      <c r="B1027" s="50">
        <v>994.0</v>
      </c>
      <c r="C1027" s="84">
        <f t="shared" si="9"/>
        <v>0.1333780716</v>
      </c>
      <c r="D1027" s="79">
        <f t="shared" si="10"/>
        <v>1</v>
      </c>
      <c r="E1027" s="84">
        <f t="shared" si="11"/>
        <v>0.3286024924</v>
      </c>
      <c r="F1027" s="79" t="str">
        <f t="shared" si="12"/>
        <v>A2</v>
      </c>
      <c r="G1027" s="52">
        <f t="shared" si="13"/>
        <v>0.1802631448</v>
      </c>
      <c r="H1027" s="52">
        <f t="shared" si="14"/>
        <v>1</v>
      </c>
    </row>
    <row r="1028">
      <c r="B1028" s="50">
        <v>995.0</v>
      </c>
      <c r="C1028" s="84">
        <f t="shared" si="9"/>
        <v>0.4674963822</v>
      </c>
      <c r="D1028" s="79">
        <f t="shared" si="10"/>
        <v>2</v>
      </c>
      <c r="E1028" s="84">
        <f t="shared" si="11"/>
        <v>0.7428744161</v>
      </c>
      <c r="F1028" s="79" t="str">
        <f t="shared" si="12"/>
        <v>A3</v>
      </c>
      <c r="G1028" s="52">
        <f t="shared" si="13"/>
        <v>0.7494574551</v>
      </c>
      <c r="H1028" s="52">
        <f t="shared" si="14"/>
        <v>0</v>
      </c>
    </row>
    <row r="1029">
      <c r="B1029" s="50">
        <v>996.0</v>
      </c>
      <c r="C1029" s="84">
        <f t="shared" si="9"/>
        <v>0.8147916379</v>
      </c>
      <c r="D1029" s="79">
        <f t="shared" si="10"/>
        <v>4</v>
      </c>
      <c r="E1029" s="84">
        <f t="shared" si="11"/>
        <v>0.02500774633</v>
      </c>
      <c r="F1029" s="79" t="str">
        <f t="shared" si="12"/>
        <v>A1</v>
      </c>
      <c r="G1029" s="52">
        <f t="shared" si="13"/>
        <v>0.7933241227</v>
      </c>
      <c r="H1029" s="52">
        <f t="shared" si="14"/>
        <v>1</v>
      </c>
    </row>
    <row r="1030">
      <c r="B1030" s="50">
        <v>997.0</v>
      </c>
      <c r="C1030" s="84">
        <f t="shared" si="9"/>
        <v>0.1414029569</v>
      </c>
      <c r="D1030" s="79">
        <f t="shared" si="10"/>
        <v>1</v>
      </c>
      <c r="E1030" s="84">
        <f t="shared" si="11"/>
        <v>0.1513414709</v>
      </c>
      <c r="F1030" s="79" t="str">
        <f t="shared" si="12"/>
        <v>A1</v>
      </c>
      <c r="G1030" s="52">
        <f t="shared" si="13"/>
        <v>0.25967868</v>
      </c>
      <c r="H1030" s="52">
        <f t="shared" si="14"/>
        <v>1</v>
      </c>
    </row>
    <row r="1031">
      <c r="B1031" s="50">
        <v>998.0</v>
      </c>
      <c r="C1031" s="84">
        <f t="shared" si="9"/>
        <v>0.9356837897</v>
      </c>
      <c r="D1031" s="79">
        <f t="shared" si="10"/>
        <v>4</v>
      </c>
      <c r="E1031" s="84">
        <f t="shared" si="11"/>
        <v>0.1380684636</v>
      </c>
      <c r="F1031" s="79" t="str">
        <f t="shared" si="12"/>
        <v>A1</v>
      </c>
      <c r="G1031" s="52">
        <f t="shared" si="13"/>
        <v>0.06912985838</v>
      </c>
      <c r="H1031" s="52">
        <f t="shared" si="14"/>
        <v>0</v>
      </c>
    </row>
    <row r="1032">
      <c r="B1032" s="50">
        <v>999.0</v>
      </c>
      <c r="C1032" s="84">
        <f t="shared" si="9"/>
        <v>0.7419027158</v>
      </c>
      <c r="D1032" s="79">
        <f t="shared" si="10"/>
        <v>3</v>
      </c>
      <c r="E1032" s="84">
        <f t="shared" si="11"/>
        <v>0.05621420922</v>
      </c>
      <c r="F1032" s="79" t="str">
        <f t="shared" si="12"/>
        <v>A1</v>
      </c>
      <c r="G1032" s="52">
        <f t="shared" si="13"/>
        <v>0.6888808907</v>
      </c>
      <c r="H1032" s="52">
        <f t="shared" si="14"/>
        <v>0</v>
      </c>
    </row>
    <row r="1033">
      <c r="B1033" s="50">
        <v>1000.0</v>
      </c>
      <c r="C1033" s="84">
        <f t="shared" si="9"/>
        <v>0.1445823464</v>
      </c>
      <c r="D1033" s="79">
        <f t="shared" si="10"/>
        <v>1</v>
      </c>
      <c r="E1033" s="84">
        <f t="shared" si="11"/>
        <v>0.3059471725</v>
      </c>
      <c r="F1033" s="79" t="str">
        <f t="shared" si="12"/>
        <v>A2</v>
      </c>
      <c r="G1033" s="52">
        <f t="shared" si="13"/>
        <v>0.1026544879</v>
      </c>
      <c r="H1033" s="52">
        <f t="shared" si="14"/>
        <v>1</v>
      </c>
    </row>
    <row r="1034">
      <c r="B1034" s="23"/>
    </row>
    <row r="1035">
      <c r="B1035" s="23"/>
    </row>
    <row r="1036">
      <c r="B1036" s="23"/>
    </row>
    <row r="1037">
      <c r="B1037" s="23"/>
    </row>
    <row r="1038">
      <c r="B1038" s="23"/>
    </row>
    <row r="1039">
      <c r="B1039" s="23"/>
    </row>
    <row r="1040">
      <c r="B1040" s="23"/>
    </row>
    <row r="1041">
      <c r="B1041" s="23"/>
    </row>
    <row r="1042">
      <c r="B1042" s="23"/>
    </row>
    <row r="1043">
      <c r="B1043" s="23"/>
    </row>
    <row r="1044">
      <c r="B1044" s="23"/>
    </row>
    <row r="1045">
      <c r="B1045" s="23"/>
    </row>
    <row r="1046">
      <c r="B1046" s="23"/>
    </row>
    <row r="1047">
      <c r="B1047" s="23"/>
    </row>
    <row r="1048">
      <c r="B1048" s="23"/>
    </row>
    <row r="1049">
      <c r="B1049" s="23"/>
    </row>
    <row r="1050">
      <c r="B1050" s="23"/>
    </row>
    <row r="1051">
      <c r="B1051" s="23"/>
    </row>
    <row r="1052">
      <c r="B1052" s="23"/>
    </row>
    <row r="1053">
      <c r="B1053" s="23"/>
    </row>
    <row r="1054">
      <c r="B1054" s="23"/>
    </row>
    <row r="1055">
      <c r="B1055" s="23"/>
    </row>
    <row r="1056">
      <c r="B1056" s="23"/>
    </row>
    <row r="1057">
      <c r="B1057" s="23"/>
    </row>
    <row r="1058">
      <c r="B1058" s="23"/>
    </row>
    <row r="1059">
      <c r="B1059" s="23"/>
    </row>
    <row r="1060">
      <c r="B1060" s="23"/>
    </row>
    <row r="1061">
      <c r="B1061" s="23"/>
    </row>
    <row r="1062">
      <c r="B1062" s="23"/>
    </row>
    <row r="1063">
      <c r="B1063" s="23"/>
    </row>
    <row r="1064">
      <c r="B1064" s="23"/>
    </row>
    <row r="1065">
      <c r="B1065" s="23"/>
    </row>
    <row r="1066">
      <c r="B1066" s="23"/>
    </row>
    <row r="1067">
      <c r="B1067" s="23"/>
    </row>
    <row r="1068">
      <c r="B1068" s="23"/>
    </row>
    <row r="1069">
      <c r="B1069" s="23"/>
    </row>
    <row r="1070">
      <c r="B1070" s="23"/>
    </row>
    <row r="1071">
      <c r="B1071" s="23"/>
    </row>
    <row r="1072">
      <c r="B1072" s="23"/>
    </row>
    <row r="1073">
      <c r="B1073" s="23"/>
    </row>
    <row r="1074">
      <c r="B1074" s="23"/>
    </row>
    <row r="1075">
      <c r="B1075" s="23"/>
    </row>
    <row r="1076">
      <c r="B1076" s="23"/>
    </row>
    <row r="1077">
      <c r="B1077" s="23"/>
    </row>
    <row r="1078">
      <c r="B1078" s="23"/>
    </row>
    <row r="1079">
      <c r="B1079" s="23"/>
    </row>
    <row r="1080">
      <c r="B1080" s="23"/>
    </row>
    <row r="1081">
      <c r="B1081" s="23"/>
    </row>
    <row r="1082">
      <c r="B1082" s="23"/>
    </row>
    <row r="1083">
      <c r="B1083" s="23"/>
    </row>
    <row r="1084">
      <c r="B1084" s="23"/>
    </row>
    <row r="1085">
      <c r="B1085" s="23"/>
    </row>
    <row r="1086">
      <c r="B1086" s="23"/>
    </row>
    <row r="1087">
      <c r="B1087" s="23"/>
    </row>
    <row r="1088">
      <c r="B1088" s="23"/>
    </row>
    <row r="1089">
      <c r="B1089" s="23"/>
    </row>
    <row r="1090">
      <c r="B1090" s="23"/>
    </row>
    <row r="1091">
      <c r="B1091" s="23"/>
    </row>
    <row r="1092">
      <c r="B1092" s="23"/>
    </row>
    <row r="1093">
      <c r="B1093" s="23"/>
    </row>
    <row r="1094">
      <c r="B1094" s="23"/>
    </row>
    <row r="1095">
      <c r="B1095" s="23"/>
    </row>
    <row r="1096">
      <c r="B1096" s="23"/>
    </row>
    <row r="1097">
      <c r="B1097" s="23"/>
    </row>
    <row r="1098">
      <c r="B1098" s="23"/>
    </row>
    <row r="1099">
      <c r="B1099" s="23"/>
    </row>
    <row r="1100">
      <c r="B1100" s="23"/>
    </row>
    <row r="1101">
      <c r="B1101" s="23"/>
    </row>
    <row r="1102">
      <c r="B1102" s="23"/>
    </row>
    <row r="1103">
      <c r="B1103" s="23"/>
    </row>
    <row r="1104">
      <c r="B1104" s="23"/>
    </row>
    <row r="1105">
      <c r="B1105" s="23"/>
    </row>
    <row r="1106">
      <c r="B1106" s="23"/>
    </row>
    <row r="1107">
      <c r="B1107" s="23"/>
    </row>
    <row r="1108">
      <c r="B1108" s="23"/>
    </row>
    <row r="1109">
      <c r="B1109" s="23"/>
    </row>
    <row r="1110">
      <c r="B1110" s="23"/>
    </row>
    <row r="1111">
      <c r="B1111" s="23"/>
    </row>
    <row r="1112">
      <c r="B1112" s="23"/>
    </row>
    <row r="1113">
      <c r="B1113" s="23"/>
    </row>
    <row r="1114">
      <c r="B1114" s="23"/>
    </row>
    <row r="1115">
      <c r="B1115" s="23"/>
    </row>
    <row r="1116">
      <c r="B1116" s="23"/>
    </row>
    <row r="1117">
      <c r="B1117" s="23"/>
    </row>
    <row r="1118">
      <c r="B1118" s="23"/>
    </row>
    <row r="1119">
      <c r="B1119" s="23"/>
    </row>
    <row r="1120">
      <c r="B1120" s="23"/>
    </row>
    <row r="1121">
      <c r="B1121" s="23"/>
    </row>
    <row r="1122">
      <c r="B1122" s="23"/>
    </row>
    <row r="1123">
      <c r="B1123" s="23"/>
    </row>
    <row r="1124">
      <c r="B1124" s="23"/>
    </row>
    <row r="1125">
      <c r="B1125" s="23"/>
    </row>
    <row r="1126">
      <c r="B1126" s="23"/>
    </row>
    <row r="1127">
      <c r="B1127" s="23"/>
    </row>
    <row r="1128">
      <c r="B1128" s="23"/>
    </row>
    <row r="1129">
      <c r="B1129" s="23"/>
    </row>
    <row r="1130">
      <c r="B1130" s="23"/>
    </row>
    <row r="1131">
      <c r="B1131" s="23"/>
    </row>
    <row r="1132">
      <c r="B1132" s="23"/>
    </row>
    <row r="1133">
      <c r="B1133" s="23"/>
    </row>
    <row r="1134">
      <c r="B1134" s="23"/>
    </row>
    <row r="1135">
      <c r="B1135" s="23"/>
    </row>
    <row r="1136">
      <c r="B1136" s="23"/>
    </row>
    <row r="1137">
      <c r="B1137" s="23"/>
    </row>
    <row r="1138">
      <c r="B1138" s="23"/>
    </row>
    <row r="1139">
      <c r="B1139" s="23"/>
    </row>
    <row r="1140">
      <c r="B1140" s="23"/>
    </row>
    <row r="1141">
      <c r="B1141" s="23"/>
    </row>
    <row r="1142">
      <c r="B1142" s="23"/>
    </row>
    <row r="1143">
      <c r="B1143" s="23"/>
    </row>
    <row r="1144">
      <c r="B1144" s="23"/>
    </row>
    <row r="1145">
      <c r="B1145" s="23"/>
    </row>
    <row r="1146">
      <c r="B1146" s="23"/>
    </row>
    <row r="1147">
      <c r="B1147" s="23"/>
    </row>
    <row r="1148">
      <c r="B1148" s="23"/>
    </row>
    <row r="1149">
      <c r="B1149" s="23"/>
    </row>
    <row r="1150">
      <c r="B1150" s="23"/>
    </row>
    <row r="1151">
      <c r="B1151" s="23"/>
    </row>
    <row r="1152">
      <c r="B1152" s="23"/>
    </row>
    <row r="1153">
      <c r="B1153" s="23"/>
    </row>
    <row r="1154">
      <c r="B1154" s="23"/>
    </row>
    <row r="1155">
      <c r="B1155" s="23"/>
    </row>
    <row r="1156">
      <c r="B1156" s="23"/>
    </row>
    <row r="1157">
      <c r="B1157" s="23"/>
    </row>
    <row r="1158">
      <c r="B1158" s="23"/>
    </row>
    <row r="1159">
      <c r="B1159" s="23"/>
    </row>
    <row r="1160">
      <c r="B1160" s="23"/>
    </row>
    <row r="1161">
      <c r="B1161" s="23"/>
    </row>
    <row r="1162">
      <c r="B1162" s="23"/>
    </row>
    <row r="1163">
      <c r="B1163" s="23"/>
    </row>
    <row r="1164">
      <c r="B1164" s="23"/>
    </row>
    <row r="1165">
      <c r="B1165" s="23"/>
    </row>
    <row r="1166">
      <c r="B1166" s="23"/>
    </row>
    <row r="1167">
      <c r="B1167" s="23"/>
    </row>
    <row r="1168">
      <c r="B1168" s="23"/>
    </row>
    <row r="1169">
      <c r="B1169" s="23"/>
    </row>
    <row r="1170">
      <c r="B1170" s="23"/>
    </row>
    <row r="1171">
      <c r="B1171" s="23"/>
    </row>
    <row r="1172">
      <c r="B1172" s="23"/>
    </row>
    <row r="1173">
      <c r="B1173" s="23"/>
    </row>
    <row r="1174">
      <c r="B1174" s="23"/>
    </row>
    <row r="1175">
      <c r="B1175" s="23"/>
    </row>
    <row r="1176">
      <c r="B1176" s="23"/>
    </row>
    <row r="1177">
      <c r="B1177" s="23"/>
    </row>
    <row r="1178">
      <c r="B1178" s="23"/>
    </row>
    <row r="1179">
      <c r="B1179" s="23"/>
    </row>
    <row r="1180">
      <c r="B1180" s="23"/>
    </row>
    <row r="1181">
      <c r="B1181" s="23"/>
    </row>
    <row r="1182">
      <c r="B1182" s="23"/>
    </row>
    <row r="1183">
      <c r="B1183" s="23"/>
    </row>
    <row r="1184">
      <c r="B1184" s="23"/>
    </row>
    <row r="1185">
      <c r="B1185" s="23"/>
    </row>
    <row r="1186">
      <c r="B1186" s="23"/>
    </row>
    <row r="1187">
      <c r="B1187" s="23"/>
    </row>
    <row r="1188">
      <c r="B1188" s="23"/>
    </row>
    <row r="1189">
      <c r="B1189" s="23"/>
    </row>
    <row r="1190">
      <c r="B1190" s="23"/>
    </row>
    <row r="1191">
      <c r="B1191" s="23"/>
    </row>
    <row r="1192">
      <c r="B1192" s="23"/>
    </row>
    <row r="1193">
      <c r="B1193" s="23"/>
    </row>
    <row r="1194">
      <c r="B1194" s="23"/>
    </row>
    <row r="1195">
      <c r="B1195" s="23"/>
    </row>
    <row r="1196">
      <c r="B1196" s="23"/>
    </row>
    <row r="1197">
      <c r="B1197" s="23"/>
    </row>
    <row r="1198">
      <c r="B1198" s="23"/>
    </row>
    <row r="1199">
      <c r="B1199" s="23"/>
    </row>
    <row r="1200">
      <c r="B1200" s="23"/>
    </row>
    <row r="1201">
      <c r="B1201" s="23"/>
    </row>
    <row r="1202">
      <c r="B1202" s="23"/>
    </row>
    <row r="1203">
      <c r="B1203" s="23"/>
    </row>
    <row r="1204">
      <c r="B1204" s="23"/>
    </row>
    <row r="1205">
      <c r="B1205" s="23"/>
    </row>
    <row r="1206">
      <c r="B1206" s="23"/>
    </row>
    <row r="1207">
      <c r="B1207" s="23"/>
    </row>
    <row r="1208">
      <c r="B1208" s="23"/>
    </row>
    <row r="1209">
      <c r="B1209" s="23"/>
    </row>
    <row r="1210">
      <c r="B1210" s="23"/>
    </row>
    <row r="1211">
      <c r="B1211" s="23"/>
    </row>
    <row r="1212">
      <c r="B1212" s="23"/>
    </row>
    <row r="1213">
      <c r="B1213" s="23"/>
    </row>
    <row r="1214">
      <c r="B1214" s="23"/>
    </row>
    <row r="1215">
      <c r="B1215" s="23"/>
    </row>
    <row r="1216">
      <c r="B1216" s="23"/>
    </row>
    <row r="1217">
      <c r="B1217" s="23"/>
    </row>
    <row r="1218">
      <c r="B1218" s="23"/>
    </row>
    <row r="1219">
      <c r="B1219" s="23"/>
    </row>
    <row r="1220">
      <c r="B1220" s="23"/>
    </row>
    <row r="1221">
      <c r="B1221" s="23"/>
    </row>
    <row r="1222">
      <c r="B1222" s="23"/>
    </row>
    <row r="1223">
      <c r="B1223" s="23"/>
    </row>
    <row r="1224">
      <c r="B1224" s="23"/>
    </row>
    <row r="1225">
      <c r="B1225" s="23"/>
    </row>
    <row r="1226">
      <c r="B1226" s="23"/>
    </row>
    <row r="1227">
      <c r="B1227" s="23"/>
    </row>
    <row r="1228">
      <c r="B1228" s="23"/>
    </row>
    <row r="1229">
      <c r="B1229" s="23"/>
    </row>
    <row r="1230">
      <c r="B1230" s="23"/>
    </row>
    <row r="1231">
      <c r="B1231" s="23"/>
    </row>
    <row r="1232">
      <c r="B1232" s="23"/>
    </row>
    <row r="1233">
      <c r="B1233" s="23"/>
    </row>
    <row r="1234">
      <c r="B1234" s="23"/>
    </row>
    <row r="1235">
      <c r="B1235" s="23"/>
    </row>
    <row r="1236">
      <c r="B1236" s="23"/>
    </row>
    <row r="1237">
      <c r="B1237" s="23"/>
    </row>
    <row r="1238">
      <c r="B1238" s="23"/>
    </row>
    <row r="1239">
      <c r="B1239" s="23"/>
    </row>
    <row r="1240">
      <c r="B1240" s="23"/>
    </row>
    <row r="1241">
      <c r="B1241" s="23"/>
    </row>
    <row r="1242">
      <c r="B1242" s="23"/>
    </row>
    <row r="1243">
      <c r="B1243" s="23"/>
    </row>
    <row r="1244">
      <c r="B1244" s="23"/>
    </row>
    <row r="1245">
      <c r="B1245" s="23"/>
    </row>
    <row r="1246">
      <c r="B1246" s="23"/>
    </row>
    <row r="1247">
      <c r="B1247" s="23"/>
    </row>
    <row r="1248">
      <c r="B1248" s="23"/>
    </row>
    <row r="1249">
      <c r="B1249" s="23"/>
    </row>
    <row r="1250">
      <c r="B1250" s="23"/>
    </row>
    <row r="1251">
      <c r="B1251" s="23"/>
    </row>
    <row r="1252">
      <c r="B1252" s="23"/>
    </row>
    <row r="1253">
      <c r="B1253" s="23"/>
    </row>
    <row r="1254">
      <c r="B1254" s="23"/>
    </row>
    <row r="1255">
      <c r="B1255" s="23"/>
    </row>
    <row r="1256">
      <c r="B1256" s="23"/>
    </row>
    <row r="1257">
      <c r="B1257" s="23"/>
    </row>
    <row r="1258">
      <c r="B1258" s="23"/>
    </row>
    <row r="1259">
      <c r="B1259" s="23"/>
    </row>
    <row r="1260">
      <c r="B1260" s="23"/>
    </row>
    <row r="1261">
      <c r="B1261" s="23"/>
    </row>
    <row r="1262">
      <c r="B1262" s="23"/>
    </row>
    <row r="1263">
      <c r="B1263" s="23"/>
    </row>
    <row r="1264">
      <c r="B1264" s="23"/>
    </row>
    <row r="1265">
      <c r="B1265" s="23"/>
    </row>
    <row r="1266">
      <c r="B1266" s="23"/>
    </row>
    <row r="1267">
      <c r="B1267" s="23"/>
    </row>
    <row r="1268">
      <c r="B1268" s="23"/>
    </row>
    <row r="1269">
      <c r="B1269" s="23"/>
    </row>
    <row r="1270">
      <c r="B1270" s="23"/>
    </row>
    <row r="1271">
      <c r="B1271" s="23"/>
    </row>
    <row r="1272">
      <c r="B1272" s="23"/>
    </row>
    <row r="1273">
      <c r="B1273" s="23"/>
    </row>
    <row r="1274">
      <c r="B1274" s="23"/>
    </row>
    <row r="1275">
      <c r="B1275" s="23"/>
    </row>
    <row r="1276">
      <c r="B1276" s="23"/>
    </row>
    <row r="1277">
      <c r="B1277" s="23"/>
    </row>
    <row r="1278">
      <c r="B1278" s="23"/>
    </row>
    <row r="1279">
      <c r="B1279" s="23"/>
    </row>
    <row r="1280">
      <c r="B1280" s="23"/>
    </row>
    <row r="1281">
      <c r="B1281" s="23"/>
    </row>
    <row r="1282">
      <c r="B1282" s="23"/>
    </row>
    <row r="1283">
      <c r="B1283" s="23"/>
    </row>
    <row r="1284">
      <c r="B1284" s="23"/>
    </row>
    <row r="1285">
      <c r="B1285" s="23"/>
    </row>
    <row r="1286">
      <c r="B1286" s="23"/>
    </row>
    <row r="1287">
      <c r="B1287" s="23"/>
    </row>
    <row r="1288">
      <c r="B1288" s="23"/>
    </row>
    <row r="1289">
      <c r="B1289" s="23"/>
    </row>
    <row r="1290">
      <c r="B1290" s="23"/>
    </row>
    <row r="1291">
      <c r="B1291" s="23"/>
    </row>
    <row r="1292">
      <c r="B1292" s="23"/>
    </row>
    <row r="1293">
      <c r="B1293" s="23"/>
    </row>
    <row r="1294">
      <c r="B1294" s="23"/>
    </row>
    <row r="1295">
      <c r="B1295" s="23"/>
    </row>
    <row r="1296">
      <c r="B1296" s="23"/>
    </row>
    <row r="1297">
      <c r="B1297" s="23"/>
    </row>
    <row r="1298">
      <c r="B1298" s="23"/>
    </row>
    <row r="1299">
      <c r="B1299" s="23"/>
    </row>
    <row r="1300">
      <c r="B1300" s="23"/>
    </row>
    <row r="1301">
      <c r="B1301" s="23"/>
    </row>
    <row r="1302">
      <c r="B1302" s="23"/>
    </row>
    <row r="1303">
      <c r="B1303" s="23"/>
    </row>
    <row r="1304">
      <c r="B1304" s="23"/>
    </row>
    <row r="1305">
      <c r="B1305" s="23"/>
    </row>
    <row r="1306">
      <c r="B1306" s="23"/>
    </row>
    <row r="1307">
      <c r="B1307" s="23"/>
    </row>
    <row r="1308">
      <c r="B1308" s="23"/>
    </row>
    <row r="1309">
      <c r="B1309" s="23"/>
    </row>
    <row r="1310">
      <c r="B1310" s="23"/>
    </row>
    <row r="1311">
      <c r="B1311" s="23"/>
    </row>
    <row r="1312">
      <c r="B1312" s="23"/>
    </row>
    <row r="1313">
      <c r="B1313" s="23"/>
    </row>
    <row r="1314">
      <c r="B1314" s="23"/>
    </row>
    <row r="1315">
      <c r="B1315" s="23"/>
    </row>
    <row r="1316">
      <c r="B1316" s="23"/>
    </row>
    <row r="1317">
      <c r="B1317" s="23"/>
    </row>
    <row r="1318">
      <c r="B1318" s="23"/>
    </row>
    <row r="1319">
      <c r="B1319" s="23"/>
    </row>
    <row r="1320">
      <c r="B1320" s="23"/>
    </row>
    <row r="1321">
      <c r="B1321" s="23"/>
    </row>
    <row r="1322">
      <c r="B1322" s="23"/>
    </row>
    <row r="1323">
      <c r="B1323" s="23"/>
    </row>
    <row r="1324">
      <c r="B1324" s="23"/>
    </row>
    <row r="1325">
      <c r="B1325" s="23"/>
    </row>
    <row r="1326">
      <c r="B1326" s="23"/>
    </row>
    <row r="1327">
      <c r="B1327" s="23"/>
    </row>
    <row r="1328">
      <c r="B1328" s="23"/>
    </row>
    <row r="1329">
      <c r="B1329" s="23"/>
    </row>
    <row r="1330">
      <c r="B1330" s="23"/>
    </row>
    <row r="1331">
      <c r="B1331" s="23"/>
    </row>
    <row r="1332">
      <c r="B1332" s="23"/>
    </row>
    <row r="1333">
      <c r="B1333" s="23"/>
    </row>
    <row r="1334">
      <c r="B1334" s="23"/>
    </row>
    <row r="1335">
      <c r="B1335" s="23"/>
    </row>
    <row r="1336">
      <c r="B1336" s="23"/>
    </row>
    <row r="1337">
      <c r="B1337" s="23"/>
    </row>
    <row r="1338">
      <c r="B1338" s="23"/>
    </row>
    <row r="1339">
      <c r="B1339" s="23"/>
    </row>
    <row r="1340">
      <c r="B1340" s="23"/>
    </row>
    <row r="1341">
      <c r="B1341" s="23"/>
    </row>
    <row r="1342">
      <c r="B1342" s="23"/>
    </row>
    <row r="1343">
      <c r="B1343" s="23"/>
    </row>
    <row r="1344">
      <c r="B1344" s="23"/>
    </row>
    <row r="1345">
      <c r="B1345" s="23"/>
    </row>
    <row r="1346">
      <c r="B1346" s="23"/>
    </row>
    <row r="1347">
      <c r="B1347" s="23"/>
    </row>
    <row r="1348">
      <c r="B1348" s="23"/>
    </row>
    <row r="1349">
      <c r="B1349" s="23"/>
    </row>
    <row r="1350">
      <c r="B1350" s="23"/>
    </row>
    <row r="1351">
      <c r="B1351" s="23"/>
    </row>
    <row r="1352">
      <c r="B1352" s="23"/>
    </row>
    <row r="1353">
      <c r="B1353" s="23"/>
    </row>
    <row r="1354">
      <c r="B1354" s="23"/>
    </row>
    <row r="1355">
      <c r="B1355" s="23"/>
    </row>
    <row r="1356">
      <c r="B1356" s="23"/>
    </row>
    <row r="1357">
      <c r="B1357" s="23"/>
    </row>
    <row r="1358">
      <c r="B1358" s="23"/>
    </row>
    <row r="1359">
      <c r="B1359" s="23"/>
    </row>
    <row r="1360">
      <c r="B1360" s="23"/>
    </row>
    <row r="1361">
      <c r="B1361" s="23"/>
    </row>
    <row r="1362">
      <c r="B1362" s="23"/>
    </row>
    <row r="1363">
      <c r="B1363" s="23"/>
    </row>
    <row r="1364">
      <c r="B1364" s="23"/>
    </row>
    <row r="1365">
      <c r="B1365" s="23"/>
    </row>
    <row r="1366">
      <c r="B1366" s="23"/>
    </row>
    <row r="1367">
      <c r="B1367" s="23"/>
    </row>
    <row r="1368">
      <c r="B1368" s="23"/>
    </row>
    <row r="1369">
      <c r="B1369" s="23"/>
    </row>
    <row r="1370">
      <c r="B1370" s="23"/>
    </row>
    <row r="1371">
      <c r="B1371" s="23"/>
    </row>
    <row r="1372">
      <c r="B1372" s="23"/>
    </row>
    <row r="1373">
      <c r="B1373" s="23"/>
    </row>
    <row r="1374">
      <c r="B1374" s="23"/>
    </row>
    <row r="1375">
      <c r="B1375" s="23"/>
    </row>
    <row r="1376">
      <c r="B1376" s="23"/>
    </row>
    <row r="1377">
      <c r="B1377" s="23"/>
    </row>
    <row r="1378">
      <c r="B1378" s="23"/>
    </row>
    <row r="1379">
      <c r="B1379" s="23"/>
    </row>
    <row r="1380">
      <c r="B1380" s="23"/>
    </row>
    <row r="1381">
      <c r="B1381" s="23"/>
    </row>
    <row r="1382">
      <c r="B1382" s="23"/>
    </row>
    <row r="1383">
      <c r="B1383" s="23"/>
    </row>
    <row r="1384">
      <c r="B1384" s="23"/>
    </row>
    <row r="1385">
      <c r="B1385" s="23"/>
    </row>
    <row r="1386">
      <c r="B1386" s="23"/>
    </row>
    <row r="1387">
      <c r="B1387" s="23"/>
    </row>
    <row r="1388">
      <c r="B1388" s="23"/>
    </row>
    <row r="1389">
      <c r="B1389" s="23"/>
    </row>
    <row r="1390">
      <c r="B1390" s="23"/>
    </row>
    <row r="1391">
      <c r="B1391" s="23"/>
    </row>
    <row r="1392">
      <c r="B1392" s="23"/>
    </row>
    <row r="1393">
      <c r="B1393" s="23"/>
    </row>
    <row r="1394">
      <c r="B1394" s="23"/>
    </row>
    <row r="1395">
      <c r="B1395" s="23"/>
    </row>
    <row r="1396">
      <c r="B1396" s="23"/>
    </row>
    <row r="1397">
      <c r="B1397" s="23"/>
    </row>
    <row r="1398">
      <c r="B1398" s="23"/>
    </row>
    <row r="1399">
      <c r="B1399" s="23"/>
    </row>
    <row r="1400">
      <c r="B1400" s="23"/>
    </row>
    <row r="1401">
      <c r="B1401" s="23"/>
    </row>
    <row r="1402">
      <c r="B1402" s="23"/>
    </row>
    <row r="1403">
      <c r="B1403" s="23"/>
    </row>
    <row r="1404">
      <c r="B1404" s="23"/>
    </row>
    <row r="1405">
      <c r="B1405" s="23"/>
    </row>
    <row r="1406">
      <c r="B1406" s="23"/>
    </row>
    <row r="1407">
      <c r="B1407" s="23"/>
    </row>
    <row r="1408">
      <c r="B1408" s="23"/>
    </row>
    <row r="1409">
      <c r="B1409" s="23"/>
    </row>
    <row r="1410">
      <c r="B1410" s="23"/>
    </row>
    <row r="1411">
      <c r="B1411" s="23"/>
    </row>
    <row r="1412">
      <c r="B1412" s="23"/>
    </row>
    <row r="1413">
      <c r="B1413" s="23"/>
    </row>
    <row r="1414">
      <c r="B1414" s="23"/>
    </row>
    <row r="1415">
      <c r="B1415" s="23"/>
    </row>
    <row r="1416">
      <c r="B1416" s="23"/>
    </row>
    <row r="1417">
      <c r="B1417" s="23"/>
    </row>
    <row r="1418">
      <c r="B1418" s="23"/>
    </row>
    <row r="1419">
      <c r="B1419" s="23"/>
    </row>
    <row r="1420">
      <c r="B1420" s="23"/>
    </row>
    <row r="1421">
      <c r="B1421" s="23"/>
    </row>
    <row r="1422">
      <c r="B1422" s="23"/>
    </row>
    <row r="1423">
      <c r="B1423" s="23"/>
    </row>
    <row r="1424">
      <c r="B1424" s="23"/>
    </row>
    <row r="1425">
      <c r="B1425" s="23"/>
    </row>
    <row r="1426">
      <c r="B1426" s="23"/>
    </row>
    <row r="1427">
      <c r="B1427" s="23"/>
    </row>
    <row r="1428">
      <c r="B1428" s="23"/>
    </row>
    <row r="1429">
      <c r="B1429" s="23"/>
    </row>
    <row r="1430">
      <c r="B1430" s="23"/>
    </row>
    <row r="1431">
      <c r="B1431" s="23"/>
    </row>
    <row r="1432">
      <c r="B1432" s="23"/>
    </row>
    <row r="1433">
      <c r="B1433" s="23"/>
    </row>
    <row r="1434">
      <c r="B1434" s="23"/>
    </row>
    <row r="1435">
      <c r="B1435" s="23"/>
    </row>
    <row r="1436">
      <c r="B1436" s="23"/>
    </row>
    <row r="1437">
      <c r="B1437" s="23"/>
    </row>
    <row r="1438">
      <c r="B1438" s="23"/>
    </row>
    <row r="1439">
      <c r="B1439" s="23"/>
    </row>
    <row r="1440">
      <c r="B1440" s="23"/>
    </row>
    <row r="1441">
      <c r="B1441" s="23"/>
    </row>
    <row r="1442">
      <c r="B1442" s="23"/>
    </row>
    <row r="1443">
      <c r="B1443" s="23"/>
    </row>
    <row r="1444">
      <c r="B1444" s="23"/>
    </row>
    <row r="1445">
      <c r="B1445" s="23"/>
    </row>
    <row r="1446">
      <c r="B1446" s="23"/>
    </row>
    <row r="1447">
      <c r="B1447" s="23"/>
    </row>
    <row r="1448">
      <c r="B1448" s="23"/>
    </row>
    <row r="1449">
      <c r="B1449" s="23"/>
    </row>
    <row r="1450">
      <c r="B1450" s="23"/>
    </row>
    <row r="1451">
      <c r="B1451" s="23"/>
    </row>
    <row r="1452">
      <c r="B1452" s="23"/>
    </row>
    <row r="1453">
      <c r="B1453" s="23"/>
    </row>
    <row r="1454">
      <c r="B1454" s="23"/>
    </row>
    <row r="1455">
      <c r="B1455" s="23"/>
    </row>
    <row r="1456">
      <c r="B1456" s="23"/>
    </row>
    <row r="1457">
      <c r="B1457" s="23"/>
    </row>
    <row r="1458">
      <c r="B1458" s="23"/>
    </row>
    <row r="1459">
      <c r="B1459" s="23"/>
    </row>
    <row r="1460">
      <c r="B1460" s="23"/>
    </row>
    <row r="1461">
      <c r="B1461" s="23"/>
    </row>
    <row r="1462">
      <c r="B1462" s="23"/>
    </row>
    <row r="1463">
      <c r="B1463" s="23"/>
    </row>
    <row r="1464">
      <c r="B1464" s="23"/>
    </row>
    <row r="1465">
      <c r="B1465" s="23"/>
    </row>
    <row r="1466">
      <c r="B1466" s="23"/>
    </row>
    <row r="1467">
      <c r="B1467" s="23"/>
    </row>
    <row r="1468">
      <c r="B1468" s="23"/>
    </row>
    <row r="1469">
      <c r="B1469" s="23"/>
    </row>
    <row r="1470">
      <c r="B1470" s="23"/>
    </row>
    <row r="1471">
      <c r="B1471" s="23"/>
    </row>
    <row r="1472">
      <c r="B1472" s="23"/>
    </row>
    <row r="1473">
      <c r="B1473" s="23"/>
    </row>
    <row r="1474">
      <c r="B1474" s="23"/>
    </row>
    <row r="1475">
      <c r="B1475" s="23"/>
    </row>
    <row r="1476">
      <c r="B1476" s="23"/>
    </row>
    <row r="1477">
      <c r="B1477" s="23"/>
    </row>
    <row r="1478">
      <c r="B1478" s="23"/>
    </row>
    <row r="1479">
      <c r="B1479" s="23"/>
    </row>
    <row r="1480">
      <c r="B1480" s="23"/>
    </row>
    <row r="1481">
      <c r="B1481" s="23"/>
    </row>
    <row r="1482">
      <c r="B1482" s="23"/>
    </row>
    <row r="1483">
      <c r="B1483" s="23"/>
    </row>
    <row r="1484">
      <c r="B1484" s="23"/>
    </row>
    <row r="1485">
      <c r="B1485" s="23"/>
    </row>
    <row r="1486">
      <c r="B1486" s="23"/>
    </row>
    <row r="1487">
      <c r="B1487" s="23"/>
    </row>
    <row r="1488">
      <c r="B1488" s="23"/>
    </row>
    <row r="1489">
      <c r="B1489" s="23"/>
    </row>
    <row r="1490">
      <c r="B1490" s="23"/>
    </row>
    <row r="1491">
      <c r="B1491" s="23"/>
    </row>
    <row r="1492">
      <c r="B1492" s="23"/>
    </row>
    <row r="1493">
      <c r="B1493" s="23"/>
    </row>
    <row r="1494">
      <c r="B1494" s="23"/>
    </row>
    <row r="1495">
      <c r="B1495" s="23"/>
    </row>
    <row r="1496">
      <c r="B1496" s="23"/>
    </row>
    <row r="1497">
      <c r="B1497" s="23"/>
    </row>
    <row r="1498">
      <c r="B1498" s="23"/>
    </row>
    <row r="1499">
      <c r="B1499" s="23"/>
    </row>
    <row r="1500">
      <c r="B1500" s="23"/>
    </row>
    <row r="1501">
      <c r="B1501" s="23"/>
    </row>
    <row r="1502">
      <c r="B1502" s="23"/>
    </row>
    <row r="1503">
      <c r="B1503" s="23"/>
    </row>
    <row r="1504">
      <c r="B1504" s="23"/>
    </row>
    <row r="1505">
      <c r="B1505" s="23"/>
    </row>
    <row r="1506">
      <c r="B1506" s="23"/>
    </row>
    <row r="1507">
      <c r="B1507" s="23"/>
    </row>
    <row r="1508">
      <c r="B1508" s="23"/>
    </row>
    <row r="1509">
      <c r="B1509" s="23"/>
    </row>
    <row r="1510">
      <c r="B1510" s="23"/>
    </row>
    <row r="1511">
      <c r="B1511" s="23"/>
    </row>
    <row r="1512">
      <c r="B1512" s="23"/>
    </row>
    <row r="1513">
      <c r="B1513" s="23"/>
    </row>
    <row r="1514">
      <c r="B1514" s="23"/>
    </row>
    <row r="1515">
      <c r="B1515" s="23"/>
    </row>
    <row r="1516">
      <c r="B1516" s="23"/>
    </row>
    <row r="1517">
      <c r="B1517" s="23"/>
    </row>
    <row r="1518">
      <c r="B1518" s="23"/>
    </row>
    <row r="1519">
      <c r="B1519" s="23"/>
    </row>
    <row r="1520">
      <c r="B1520" s="23"/>
    </row>
    <row r="1521">
      <c r="B1521" s="23"/>
    </row>
    <row r="1522">
      <c r="B1522" s="23"/>
    </row>
    <row r="1523">
      <c r="B1523" s="23"/>
    </row>
    <row r="1524">
      <c r="B1524" s="23"/>
    </row>
    <row r="1525">
      <c r="B1525" s="23"/>
    </row>
    <row r="1526">
      <c r="B1526" s="23"/>
    </row>
    <row r="1527">
      <c r="B1527" s="23"/>
    </row>
    <row r="1528">
      <c r="B1528" s="23"/>
    </row>
    <row r="1529">
      <c r="B1529" s="23"/>
    </row>
    <row r="1530">
      <c r="B1530" s="23"/>
    </row>
    <row r="1531">
      <c r="B1531" s="23"/>
    </row>
    <row r="1532">
      <c r="B1532" s="23"/>
    </row>
    <row r="1533">
      <c r="B1533" s="23"/>
    </row>
    <row r="1534">
      <c r="B1534" s="23"/>
    </row>
    <row r="1535">
      <c r="B1535" s="23"/>
    </row>
    <row r="1536">
      <c r="B1536" s="23"/>
    </row>
    <row r="1537">
      <c r="B1537" s="23"/>
    </row>
    <row r="1538">
      <c r="B1538" s="23"/>
    </row>
    <row r="1539">
      <c r="B1539" s="23"/>
    </row>
    <row r="1540">
      <c r="B1540" s="23"/>
    </row>
    <row r="1541">
      <c r="B1541" s="23"/>
    </row>
    <row r="1542">
      <c r="B1542" s="23"/>
    </row>
    <row r="1543">
      <c r="B1543" s="23"/>
    </row>
    <row r="1544">
      <c r="B1544" s="23"/>
    </row>
    <row r="1545">
      <c r="B1545" s="23"/>
    </row>
    <row r="1546">
      <c r="B1546" s="23"/>
    </row>
    <row r="1547">
      <c r="B1547" s="23"/>
    </row>
    <row r="1548">
      <c r="B1548" s="23"/>
    </row>
    <row r="1549">
      <c r="B1549" s="23"/>
    </row>
    <row r="1550">
      <c r="B1550" s="23"/>
    </row>
    <row r="1551">
      <c r="B1551" s="23"/>
    </row>
    <row r="1552">
      <c r="B1552" s="23"/>
    </row>
    <row r="1553">
      <c r="B1553" s="23"/>
    </row>
    <row r="1554">
      <c r="B1554" s="23"/>
    </row>
    <row r="1555">
      <c r="B1555" s="23"/>
    </row>
    <row r="1556">
      <c r="B1556" s="23"/>
    </row>
    <row r="1557">
      <c r="B1557" s="23"/>
    </row>
    <row r="1558">
      <c r="B1558" s="23"/>
    </row>
    <row r="1559">
      <c r="B1559" s="23"/>
    </row>
    <row r="1560">
      <c r="B1560" s="23"/>
    </row>
    <row r="1561">
      <c r="B1561" s="23"/>
    </row>
    <row r="1562">
      <c r="B1562" s="23"/>
    </row>
    <row r="1563">
      <c r="B1563" s="23"/>
    </row>
    <row r="1564">
      <c r="B1564" s="23"/>
    </row>
    <row r="1565">
      <c r="B1565" s="23"/>
    </row>
    <row r="1566">
      <c r="B1566" s="23"/>
    </row>
    <row r="1567">
      <c r="B1567" s="23"/>
    </row>
    <row r="1568">
      <c r="B1568" s="23"/>
    </row>
    <row r="1569">
      <c r="B1569" s="23"/>
    </row>
    <row r="1570">
      <c r="B1570" s="23"/>
    </row>
    <row r="1571">
      <c r="B1571" s="23"/>
    </row>
    <row r="1572">
      <c r="B1572" s="23"/>
    </row>
    <row r="1573">
      <c r="B1573" s="23"/>
    </row>
    <row r="1574">
      <c r="B1574" s="23"/>
    </row>
    <row r="1575">
      <c r="B1575" s="23"/>
    </row>
    <row r="1576">
      <c r="B1576" s="23"/>
    </row>
    <row r="1577">
      <c r="B1577" s="23"/>
    </row>
    <row r="1578">
      <c r="B1578" s="23"/>
    </row>
    <row r="1579">
      <c r="B1579" s="23"/>
    </row>
    <row r="1580">
      <c r="B1580" s="23"/>
    </row>
    <row r="1581">
      <c r="B1581" s="23"/>
    </row>
    <row r="1582">
      <c r="B1582" s="23"/>
    </row>
    <row r="1583">
      <c r="B1583" s="23"/>
    </row>
    <row r="1584">
      <c r="B1584" s="23"/>
    </row>
    <row r="1585">
      <c r="B1585" s="23"/>
    </row>
    <row r="1586">
      <c r="B1586" s="23"/>
    </row>
    <row r="1587">
      <c r="B1587" s="23"/>
    </row>
    <row r="1588">
      <c r="B1588" s="23"/>
    </row>
    <row r="1589">
      <c r="B1589" s="23"/>
    </row>
    <row r="1590">
      <c r="B1590" s="23"/>
    </row>
    <row r="1591">
      <c r="B1591" s="23"/>
    </row>
    <row r="1592">
      <c r="B1592" s="23"/>
    </row>
    <row r="1593">
      <c r="B1593" s="23"/>
    </row>
    <row r="1594">
      <c r="B1594" s="23"/>
    </row>
    <row r="1595">
      <c r="B1595" s="23"/>
    </row>
    <row r="1596">
      <c r="B1596" s="23"/>
    </row>
    <row r="1597">
      <c r="B1597" s="23"/>
    </row>
    <row r="1598">
      <c r="B1598" s="23"/>
    </row>
    <row r="1599">
      <c r="B1599" s="23"/>
    </row>
    <row r="1600">
      <c r="B1600" s="23"/>
    </row>
    <row r="1601">
      <c r="B1601" s="23"/>
    </row>
    <row r="1602">
      <c r="B1602" s="23"/>
    </row>
    <row r="1603">
      <c r="B1603" s="23"/>
    </row>
    <row r="1604">
      <c r="B1604" s="23"/>
    </row>
    <row r="1605">
      <c r="B1605" s="23"/>
    </row>
    <row r="1606">
      <c r="B1606" s="23"/>
    </row>
    <row r="1607">
      <c r="B1607" s="23"/>
    </row>
    <row r="1608">
      <c r="B1608" s="23"/>
    </row>
    <row r="1609">
      <c r="B1609" s="23"/>
    </row>
    <row r="1610">
      <c r="B1610" s="23"/>
    </row>
    <row r="1611">
      <c r="B1611" s="23"/>
    </row>
    <row r="1612">
      <c r="B1612" s="23"/>
    </row>
    <row r="1613">
      <c r="B1613" s="23"/>
    </row>
    <row r="1614">
      <c r="B1614" s="23"/>
    </row>
    <row r="1615">
      <c r="B1615" s="23"/>
    </row>
    <row r="1616">
      <c r="B1616" s="23"/>
    </row>
    <row r="1617">
      <c r="B1617" s="23"/>
    </row>
    <row r="1618">
      <c r="B1618" s="23"/>
    </row>
    <row r="1619">
      <c r="B1619" s="23"/>
    </row>
    <row r="1620">
      <c r="B1620" s="23"/>
    </row>
    <row r="1621">
      <c r="B1621" s="23"/>
    </row>
    <row r="1622">
      <c r="B1622" s="23"/>
    </row>
    <row r="1623">
      <c r="B1623" s="23"/>
    </row>
    <row r="1624">
      <c r="B1624" s="23"/>
    </row>
    <row r="1625">
      <c r="B1625" s="23"/>
    </row>
    <row r="1626">
      <c r="B1626" s="23"/>
    </row>
    <row r="1627">
      <c r="B1627" s="23"/>
    </row>
    <row r="1628">
      <c r="B1628" s="23"/>
    </row>
    <row r="1629">
      <c r="B1629" s="23"/>
    </row>
    <row r="1630">
      <c r="B1630" s="23"/>
    </row>
    <row r="1631">
      <c r="B1631" s="23"/>
    </row>
    <row r="1632">
      <c r="B1632" s="23"/>
    </row>
    <row r="1633">
      <c r="B1633" s="23"/>
    </row>
    <row r="1634">
      <c r="B1634" s="23"/>
    </row>
    <row r="1635">
      <c r="B1635" s="23"/>
    </row>
    <row r="1636">
      <c r="B1636" s="23"/>
    </row>
    <row r="1637">
      <c r="B1637" s="23"/>
    </row>
    <row r="1638">
      <c r="B1638" s="23"/>
    </row>
    <row r="1639">
      <c r="B1639" s="23"/>
    </row>
    <row r="1640">
      <c r="B1640" s="23"/>
    </row>
    <row r="1641">
      <c r="B1641" s="23"/>
    </row>
    <row r="1642">
      <c r="B1642" s="23"/>
    </row>
    <row r="1643">
      <c r="B1643" s="23"/>
    </row>
    <row r="1644">
      <c r="B1644" s="23"/>
    </row>
    <row r="1645">
      <c r="B1645" s="23"/>
    </row>
    <row r="1646">
      <c r="B1646" s="23"/>
    </row>
    <row r="1647">
      <c r="B1647" s="23"/>
    </row>
    <row r="1648">
      <c r="B1648" s="23"/>
    </row>
    <row r="1649">
      <c r="B1649" s="23"/>
    </row>
    <row r="1650">
      <c r="B1650" s="23"/>
    </row>
    <row r="1651">
      <c r="B1651" s="23"/>
    </row>
    <row r="1652">
      <c r="B1652" s="23"/>
    </row>
    <row r="1653">
      <c r="B1653" s="23"/>
    </row>
    <row r="1654">
      <c r="B1654" s="23"/>
    </row>
    <row r="1655">
      <c r="B1655" s="23"/>
    </row>
    <row r="1656">
      <c r="B1656" s="23"/>
    </row>
    <row r="1657">
      <c r="B1657" s="23"/>
    </row>
    <row r="1658">
      <c r="B1658" s="23"/>
    </row>
    <row r="1659">
      <c r="B1659" s="23"/>
    </row>
    <row r="1660">
      <c r="B1660" s="23"/>
    </row>
    <row r="1661">
      <c r="B1661" s="23"/>
    </row>
    <row r="1662">
      <c r="B1662" s="23"/>
    </row>
    <row r="1663">
      <c r="B1663" s="23"/>
    </row>
    <row r="1664">
      <c r="B1664" s="23"/>
    </row>
    <row r="1665">
      <c r="B1665" s="23"/>
    </row>
    <row r="1666">
      <c r="B1666" s="23"/>
    </row>
    <row r="1667">
      <c r="B1667" s="23"/>
    </row>
    <row r="1668">
      <c r="B1668" s="23"/>
    </row>
    <row r="1669">
      <c r="B1669" s="23"/>
    </row>
    <row r="1670">
      <c r="B1670" s="23"/>
    </row>
    <row r="1671">
      <c r="B1671" s="23"/>
    </row>
    <row r="1672">
      <c r="B1672" s="23"/>
    </row>
    <row r="1673">
      <c r="B1673" s="23"/>
    </row>
    <row r="1674">
      <c r="B1674" s="23"/>
    </row>
    <row r="1675">
      <c r="B1675" s="23"/>
    </row>
    <row r="1676">
      <c r="B1676" s="23"/>
    </row>
    <row r="1677">
      <c r="B1677" s="23"/>
    </row>
    <row r="1678">
      <c r="B1678" s="23"/>
    </row>
    <row r="1679">
      <c r="B1679" s="23"/>
    </row>
    <row r="1680">
      <c r="B1680" s="23"/>
    </row>
    <row r="1681">
      <c r="B1681" s="23"/>
    </row>
    <row r="1682">
      <c r="B1682" s="23"/>
    </row>
    <row r="1683">
      <c r="B1683" s="23"/>
    </row>
    <row r="1684">
      <c r="B1684" s="23"/>
    </row>
    <row r="1685">
      <c r="B1685" s="23"/>
    </row>
    <row r="1686">
      <c r="B1686" s="23"/>
    </row>
    <row r="1687">
      <c r="B1687" s="23"/>
    </row>
    <row r="1688">
      <c r="B1688" s="23"/>
    </row>
    <row r="1689">
      <c r="B1689" s="23"/>
    </row>
    <row r="1690">
      <c r="B1690" s="23"/>
    </row>
    <row r="1691">
      <c r="B1691" s="23"/>
    </row>
    <row r="1692">
      <c r="B1692" s="23"/>
    </row>
    <row r="1693">
      <c r="B1693" s="23"/>
    </row>
    <row r="1694">
      <c r="B1694" s="23"/>
    </row>
    <row r="1695">
      <c r="B1695" s="23"/>
    </row>
    <row r="1696">
      <c r="B1696" s="23"/>
    </row>
    <row r="1697">
      <c r="B1697" s="23"/>
    </row>
    <row r="1698">
      <c r="B1698" s="23"/>
    </row>
    <row r="1699">
      <c r="B1699" s="23"/>
    </row>
    <row r="1700">
      <c r="B1700" s="23"/>
    </row>
    <row r="1701">
      <c r="B1701" s="23"/>
    </row>
    <row r="1702">
      <c r="B1702" s="23"/>
    </row>
    <row r="1703">
      <c r="B1703" s="23"/>
    </row>
    <row r="1704">
      <c r="B1704" s="23"/>
    </row>
    <row r="1705">
      <c r="B1705" s="23"/>
    </row>
    <row r="1706">
      <c r="B1706" s="23"/>
    </row>
    <row r="1707">
      <c r="B1707" s="23"/>
    </row>
    <row r="1708">
      <c r="B1708" s="23"/>
    </row>
    <row r="1709">
      <c r="B1709" s="23"/>
    </row>
    <row r="1710">
      <c r="B1710" s="23"/>
    </row>
    <row r="1711">
      <c r="B1711" s="23"/>
    </row>
    <row r="1712">
      <c r="B1712" s="23"/>
    </row>
    <row r="1713">
      <c r="B1713" s="23"/>
    </row>
    <row r="1714">
      <c r="B1714" s="23"/>
    </row>
    <row r="1715">
      <c r="B1715" s="23"/>
    </row>
    <row r="1716">
      <c r="B1716" s="23"/>
    </row>
    <row r="1717">
      <c r="B1717" s="23"/>
    </row>
    <row r="1718">
      <c r="B1718" s="23"/>
    </row>
    <row r="1719">
      <c r="B1719" s="23"/>
    </row>
    <row r="1720">
      <c r="B1720" s="23"/>
    </row>
    <row r="1721">
      <c r="B1721" s="23"/>
    </row>
    <row r="1722">
      <c r="B1722" s="23"/>
    </row>
    <row r="1723">
      <c r="B1723" s="23"/>
    </row>
    <row r="1724">
      <c r="B1724" s="23"/>
    </row>
    <row r="1725">
      <c r="B1725" s="23"/>
    </row>
    <row r="1726">
      <c r="B1726" s="23"/>
    </row>
    <row r="1727">
      <c r="B1727" s="23"/>
    </row>
    <row r="1728">
      <c r="B1728" s="23"/>
    </row>
    <row r="1729">
      <c r="B1729" s="23"/>
    </row>
    <row r="1730">
      <c r="B1730" s="23"/>
    </row>
    <row r="1731">
      <c r="B1731" s="23"/>
    </row>
    <row r="1732">
      <c r="B1732" s="23"/>
    </row>
    <row r="1733">
      <c r="B1733" s="23"/>
    </row>
    <row r="1734">
      <c r="B1734" s="23"/>
    </row>
    <row r="1735">
      <c r="B1735" s="23"/>
    </row>
    <row r="1736">
      <c r="B1736" s="23"/>
    </row>
    <row r="1737">
      <c r="B1737" s="23"/>
    </row>
    <row r="1738">
      <c r="B1738" s="23"/>
    </row>
    <row r="1739">
      <c r="B1739" s="23"/>
    </row>
    <row r="1740">
      <c r="B1740" s="23"/>
    </row>
    <row r="1741">
      <c r="B1741" s="23"/>
    </row>
    <row r="1742">
      <c r="B1742" s="23"/>
    </row>
    <row r="1743">
      <c r="B1743" s="23"/>
    </row>
    <row r="1744">
      <c r="B1744" s="23"/>
    </row>
    <row r="1745">
      <c r="B1745" s="23"/>
    </row>
    <row r="1746">
      <c r="B1746" s="23"/>
    </row>
    <row r="1747">
      <c r="B1747" s="23"/>
    </row>
    <row r="1748">
      <c r="B1748" s="23"/>
    </row>
    <row r="1749">
      <c r="B1749" s="23"/>
    </row>
    <row r="1750">
      <c r="B1750" s="23"/>
    </row>
    <row r="1751">
      <c r="B1751" s="23"/>
    </row>
    <row r="1752">
      <c r="B1752" s="23"/>
    </row>
    <row r="1753">
      <c r="B1753" s="23"/>
    </row>
    <row r="1754">
      <c r="B1754" s="23"/>
    </row>
    <row r="1755">
      <c r="B1755" s="23"/>
    </row>
    <row r="1756">
      <c r="B1756" s="23"/>
    </row>
    <row r="1757">
      <c r="B1757" s="23"/>
    </row>
    <row r="1758">
      <c r="B1758" s="23"/>
    </row>
    <row r="1759">
      <c r="B1759" s="23"/>
    </row>
    <row r="1760">
      <c r="B1760" s="23"/>
    </row>
    <row r="1761">
      <c r="B1761" s="23"/>
    </row>
    <row r="1762">
      <c r="B1762" s="23"/>
    </row>
    <row r="1763">
      <c r="B1763" s="23"/>
    </row>
    <row r="1764">
      <c r="B1764" s="23"/>
    </row>
    <row r="1765">
      <c r="B1765" s="23"/>
    </row>
    <row r="1766">
      <c r="B1766" s="23"/>
    </row>
    <row r="1767">
      <c r="B1767" s="23"/>
    </row>
    <row r="1768">
      <c r="B1768" s="23"/>
    </row>
    <row r="1769">
      <c r="B1769" s="23"/>
    </row>
    <row r="1770">
      <c r="B1770" s="23"/>
    </row>
    <row r="1771">
      <c r="B1771" s="23"/>
    </row>
    <row r="1772">
      <c r="B1772" s="23"/>
    </row>
    <row r="1773">
      <c r="B1773" s="23"/>
    </row>
    <row r="1774">
      <c r="B1774" s="23"/>
    </row>
    <row r="1775">
      <c r="B1775" s="23"/>
    </row>
    <row r="1776">
      <c r="B1776" s="23"/>
    </row>
    <row r="1777">
      <c r="B1777" s="23"/>
    </row>
    <row r="1778">
      <c r="B1778" s="23"/>
    </row>
    <row r="1779">
      <c r="B1779" s="23"/>
    </row>
    <row r="1780">
      <c r="B1780" s="23"/>
    </row>
    <row r="1781">
      <c r="B1781" s="23"/>
    </row>
    <row r="1782">
      <c r="B1782" s="23"/>
    </row>
    <row r="1783">
      <c r="B1783" s="23"/>
    </row>
    <row r="1784">
      <c r="B1784" s="23"/>
    </row>
    <row r="1785">
      <c r="B1785" s="23"/>
    </row>
    <row r="1786">
      <c r="B1786" s="23"/>
    </row>
    <row r="1787">
      <c r="B1787" s="23"/>
    </row>
    <row r="1788">
      <c r="B1788" s="23"/>
    </row>
    <row r="1789">
      <c r="B1789" s="23"/>
    </row>
    <row r="1790">
      <c r="B1790" s="23"/>
    </row>
    <row r="1791">
      <c r="B1791" s="23"/>
    </row>
    <row r="1792">
      <c r="B1792" s="23"/>
    </row>
    <row r="1793">
      <c r="B1793" s="23"/>
    </row>
    <row r="1794">
      <c r="B1794" s="23"/>
    </row>
    <row r="1795">
      <c r="B1795" s="23"/>
    </row>
    <row r="1796">
      <c r="B1796" s="23"/>
    </row>
    <row r="1797">
      <c r="B1797" s="23"/>
    </row>
    <row r="1798">
      <c r="B1798" s="23"/>
    </row>
    <row r="1799">
      <c r="B1799" s="23"/>
    </row>
    <row r="1800">
      <c r="B1800" s="23"/>
    </row>
    <row r="1801">
      <c r="B1801" s="23"/>
    </row>
    <row r="1802">
      <c r="B1802" s="23"/>
    </row>
    <row r="1803">
      <c r="B1803" s="23"/>
    </row>
    <row r="1804">
      <c r="B1804" s="23"/>
    </row>
    <row r="1805">
      <c r="B1805" s="23"/>
    </row>
    <row r="1806">
      <c r="B1806" s="23"/>
    </row>
    <row r="1807">
      <c r="B1807" s="23"/>
    </row>
    <row r="1808">
      <c r="B1808" s="23"/>
    </row>
    <row r="1809">
      <c r="B1809" s="23"/>
    </row>
    <row r="1810">
      <c r="B1810" s="23"/>
    </row>
    <row r="1811">
      <c r="B1811" s="23"/>
    </row>
    <row r="1812">
      <c r="B1812" s="23"/>
    </row>
    <row r="1813">
      <c r="B1813" s="23"/>
    </row>
    <row r="1814">
      <c r="B1814" s="23"/>
    </row>
    <row r="1815">
      <c r="B1815" s="23"/>
    </row>
    <row r="1816">
      <c r="B1816" s="23"/>
    </row>
    <row r="1817">
      <c r="B1817" s="23"/>
    </row>
    <row r="1818">
      <c r="B1818" s="23"/>
    </row>
    <row r="1819">
      <c r="B1819" s="23"/>
    </row>
    <row r="1820">
      <c r="B1820" s="23"/>
    </row>
    <row r="1821">
      <c r="B1821" s="23"/>
    </row>
    <row r="1822">
      <c r="B1822" s="23"/>
    </row>
    <row r="1823">
      <c r="B1823" s="23"/>
    </row>
    <row r="1824">
      <c r="B1824" s="23"/>
    </row>
    <row r="1825">
      <c r="B1825" s="23"/>
    </row>
    <row r="1826">
      <c r="B1826" s="23"/>
    </row>
    <row r="1827">
      <c r="B1827" s="23"/>
    </row>
    <row r="1828">
      <c r="B1828" s="23"/>
    </row>
    <row r="1829">
      <c r="B1829" s="23"/>
    </row>
    <row r="1830">
      <c r="B1830" s="23"/>
    </row>
    <row r="1831">
      <c r="B1831" s="23"/>
    </row>
    <row r="1832">
      <c r="B1832" s="23"/>
    </row>
    <row r="1833">
      <c r="B1833" s="23"/>
    </row>
    <row r="1834">
      <c r="B1834" s="23"/>
    </row>
    <row r="1835">
      <c r="B1835" s="23"/>
    </row>
    <row r="1836">
      <c r="B1836" s="23"/>
    </row>
    <row r="1837">
      <c r="B1837" s="23"/>
    </row>
    <row r="1838">
      <c r="B1838" s="23"/>
    </row>
    <row r="1839">
      <c r="B1839" s="23"/>
    </row>
    <row r="1840">
      <c r="B1840" s="23"/>
    </row>
    <row r="1841">
      <c r="B1841" s="23"/>
    </row>
    <row r="1842">
      <c r="B1842" s="23"/>
    </row>
    <row r="1843">
      <c r="B1843" s="23"/>
    </row>
    <row r="1844">
      <c r="B1844" s="23"/>
    </row>
    <row r="1845">
      <c r="B1845" s="23"/>
    </row>
    <row r="1846">
      <c r="B1846" s="23"/>
    </row>
    <row r="1847">
      <c r="B1847" s="23"/>
    </row>
    <row r="1848">
      <c r="B1848" s="23"/>
    </row>
    <row r="1849">
      <c r="B1849" s="23"/>
    </row>
    <row r="1850">
      <c r="B1850" s="23"/>
    </row>
    <row r="1851">
      <c r="B1851" s="23"/>
    </row>
    <row r="1852">
      <c r="B1852" s="23"/>
    </row>
    <row r="1853">
      <c r="B1853" s="23"/>
    </row>
    <row r="1854">
      <c r="B1854" s="23"/>
    </row>
    <row r="1855">
      <c r="B1855" s="23"/>
    </row>
    <row r="1856">
      <c r="B1856" s="23"/>
    </row>
    <row r="1857">
      <c r="B1857" s="23"/>
    </row>
    <row r="1858">
      <c r="B1858" s="23"/>
    </row>
    <row r="1859">
      <c r="B1859" s="23"/>
    </row>
    <row r="1860">
      <c r="B1860" s="23"/>
    </row>
    <row r="1861">
      <c r="B1861" s="23"/>
    </row>
    <row r="1862">
      <c r="B1862" s="23"/>
    </row>
    <row r="1863">
      <c r="B1863" s="23"/>
    </row>
    <row r="1864">
      <c r="B1864" s="23"/>
    </row>
    <row r="1865">
      <c r="B1865" s="23"/>
    </row>
    <row r="1866">
      <c r="B1866" s="23"/>
    </row>
    <row r="1867">
      <c r="B1867" s="23"/>
    </row>
    <row r="1868">
      <c r="B1868" s="23"/>
    </row>
    <row r="1869">
      <c r="B1869" s="23"/>
    </row>
    <row r="1870">
      <c r="B1870" s="23"/>
    </row>
    <row r="1871">
      <c r="B1871" s="23"/>
    </row>
    <row r="1872">
      <c r="B1872" s="23"/>
    </row>
    <row r="1873">
      <c r="B1873" s="23"/>
    </row>
    <row r="1874">
      <c r="B1874" s="23"/>
    </row>
    <row r="1875">
      <c r="B1875" s="23"/>
    </row>
    <row r="1876">
      <c r="B1876" s="23"/>
    </row>
    <row r="1877">
      <c r="B1877" s="23"/>
    </row>
    <row r="1878">
      <c r="B1878" s="23"/>
    </row>
    <row r="1879">
      <c r="B1879" s="23"/>
    </row>
    <row r="1880">
      <c r="B1880" s="23"/>
    </row>
    <row r="1881">
      <c r="B1881" s="23"/>
    </row>
    <row r="1882">
      <c r="B1882" s="23"/>
    </row>
    <row r="1883">
      <c r="B1883" s="23"/>
    </row>
    <row r="1884">
      <c r="B1884" s="23"/>
    </row>
    <row r="1885">
      <c r="B1885" s="23"/>
    </row>
    <row r="1886">
      <c r="B1886" s="23"/>
    </row>
    <row r="1887">
      <c r="B1887" s="23"/>
    </row>
    <row r="1888">
      <c r="B1888" s="23"/>
    </row>
    <row r="1889">
      <c r="B1889" s="23"/>
    </row>
    <row r="1890">
      <c r="B1890" s="23"/>
    </row>
    <row r="1891">
      <c r="B1891" s="23"/>
    </row>
    <row r="1892">
      <c r="B1892" s="23"/>
    </row>
    <row r="1893">
      <c r="B1893" s="23"/>
    </row>
    <row r="1894">
      <c r="B1894" s="23"/>
    </row>
    <row r="1895">
      <c r="B1895" s="23"/>
    </row>
    <row r="1896">
      <c r="B1896" s="23"/>
    </row>
    <row r="1897">
      <c r="B1897" s="23"/>
    </row>
    <row r="1898">
      <c r="B1898" s="23"/>
    </row>
    <row r="1899">
      <c r="B1899" s="23"/>
    </row>
    <row r="1900">
      <c r="B1900" s="23"/>
    </row>
    <row r="1901">
      <c r="B1901" s="23"/>
    </row>
    <row r="1902">
      <c r="B1902" s="23"/>
    </row>
    <row r="1903">
      <c r="B1903" s="23"/>
    </row>
    <row r="1904">
      <c r="B1904" s="23"/>
    </row>
    <row r="1905">
      <c r="B1905" s="23"/>
    </row>
    <row r="1906">
      <c r="B1906" s="23"/>
    </row>
    <row r="1907">
      <c r="B1907" s="23"/>
    </row>
    <row r="1908">
      <c r="B1908" s="23"/>
    </row>
    <row r="1909">
      <c r="B1909" s="23"/>
    </row>
    <row r="1910">
      <c r="B1910" s="23"/>
    </row>
    <row r="1911">
      <c r="B1911" s="23"/>
    </row>
    <row r="1912">
      <c r="B1912" s="23"/>
    </row>
    <row r="1913">
      <c r="B1913" s="23"/>
    </row>
    <row r="1914">
      <c r="B1914" s="23"/>
    </row>
    <row r="1915">
      <c r="B1915" s="23"/>
    </row>
    <row r="1916">
      <c r="B1916" s="23"/>
    </row>
    <row r="1917">
      <c r="B1917" s="23"/>
    </row>
    <row r="1918">
      <c r="B1918" s="23"/>
    </row>
    <row r="1919">
      <c r="B1919" s="23"/>
    </row>
    <row r="1920">
      <c r="B1920" s="23"/>
    </row>
    <row r="1921">
      <c r="B1921" s="23"/>
    </row>
    <row r="1922">
      <c r="B1922" s="23"/>
    </row>
    <row r="1923">
      <c r="B1923" s="23"/>
    </row>
    <row r="1924">
      <c r="B1924" s="23"/>
    </row>
    <row r="1925">
      <c r="B1925" s="23"/>
    </row>
    <row r="1926">
      <c r="B1926" s="23"/>
    </row>
    <row r="1927">
      <c r="B1927" s="23"/>
    </row>
    <row r="1928">
      <c r="B1928" s="23"/>
    </row>
    <row r="1929">
      <c r="B1929" s="23"/>
    </row>
    <row r="1930">
      <c r="B1930" s="23"/>
    </row>
    <row r="1931">
      <c r="B1931" s="23"/>
    </row>
    <row r="1932">
      <c r="B1932" s="23"/>
    </row>
    <row r="1933">
      <c r="B1933" s="23"/>
    </row>
    <row r="1934">
      <c r="B1934" s="23"/>
    </row>
    <row r="1935">
      <c r="B1935" s="23"/>
    </row>
    <row r="1936">
      <c r="B1936" s="23"/>
    </row>
    <row r="1937">
      <c r="B1937" s="23"/>
    </row>
    <row r="1938">
      <c r="B1938" s="23"/>
    </row>
    <row r="1939">
      <c r="B1939" s="23"/>
    </row>
    <row r="1940">
      <c r="B1940" s="23"/>
    </row>
    <row r="1941">
      <c r="B1941" s="23"/>
    </row>
    <row r="1942">
      <c r="B1942" s="23"/>
    </row>
    <row r="1943">
      <c r="B1943" s="23"/>
    </row>
    <row r="1944">
      <c r="B1944" s="23"/>
    </row>
    <row r="1945">
      <c r="B1945" s="23"/>
    </row>
    <row r="1946">
      <c r="B1946" s="23"/>
    </row>
    <row r="1947">
      <c r="B1947" s="23"/>
    </row>
    <row r="1948">
      <c r="B1948" s="23"/>
    </row>
    <row r="1949">
      <c r="B1949" s="23"/>
    </row>
    <row r="1950">
      <c r="B1950" s="23"/>
    </row>
    <row r="1951">
      <c r="B1951" s="23"/>
    </row>
    <row r="1952">
      <c r="B1952" s="23"/>
    </row>
    <row r="1953">
      <c r="B1953" s="23"/>
    </row>
    <row r="1954">
      <c r="B1954" s="23"/>
    </row>
    <row r="1955">
      <c r="B1955" s="23"/>
    </row>
    <row r="1956">
      <c r="B1956" s="23"/>
    </row>
    <row r="1957">
      <c r="B1957" s="23"/>
    </row>
    <row r="1958">
      <c r="B1958" s="23"/>
    </row>
    <row r="1959">
      <c r="B1959" s="23"/>
    </row>
    <row r="1960">
      <c r="B1960" s="23"/>
    </row>
    <row r="1961">
      <c r="B1961" s="23"/>
    </row>
    <row r="1962">
      <c r="B1962" s="23"/>
    </row>
    <row r="1963">
      <c r="B1963" s="23"/>
    </row>
    <row r="1964">
      <c r="B1964" s="23"/>
    </row>
    <row r="1965">
      <c r="B1965" s="23"/>
    </row>
    <row r="1966">
      <c r="B1966" s="23"/>
    </row>
    <row r="1967">
      <c r="B1967" s="23"/>
    </row>
    <row r="1968">
      <c r="B1968" s="23"/>
    </row>
    <row r="1969">
      <c r="B1969" s="23"/>
    </row>
    <row r="1970">
      <c r="B1970" s="23"/>
    </row>
    <row r="1971">
      <c r="B1971" s="23"/>
    </row>
    <row r="1972">
      <c r="B1972" s="23"/>
    </row>
    <row r="1973">
      <c r="B1973" s="23"/>
    </row>
    <row r="1974">
      <c r="B1974" s="23"/>
    </row>
    <row r="1975">
      <c r="B1975" s="23"/>
    </row>
    <row r="1976">
      <c r="B1976" s="23"/>
    </row>
    <row r="1977">
      <c r="B1977" s="23"/>
    </row>
    <row r="1978">
      <c r="B1978" s="23"/>
    </row>
    <row r="1979">
      <c r="B1979" s="23"/>
    </row>
    <row r="1980">
      <c r="B1980" s="23"/>
    </row>
    <row r="1981">
      <c r="B1981" s="23"/>
    </row>
    <row r="1982">
      <c r="B1982" s="23"/>
    </row>
    <row r="1983">
      <c r="B1983" s="23"/>
    </row>
    <row r="1984">
      <c r="B1984" s="23"/>
    </row>
    <row r="1985">
      <c r="B1985" s="23"/>
    </row>
    <row r="1986">
      <c r="B1986" s="23"/>
    </row>
    <row r="1987">
      <c r="B1987" s="23"/>
    </row>
    <row r="1988">
      <c r="B1988" s="23"/>
    </row>
    <row r="1989">
      <c r="B1989" s="23"/>
    </row>
    <row r="1990">
      <c r="B1990" s="23"/>
    </row>
    <row r="1991">
      <c r="B1991" s="23"/>
    </row>
    <row r="1992">
      <c r="B1992" s="23"/>
    </row>
    <row r="1993">
      <c r="B1993" s="23"/>
    </row>
    <row r="1994">
      <c r="B1994" s="23"/>
    </row>
    <row r="1995">
      <c r="B1995" s="23"/>
    </row>
    <row r="1996">
      <c r="B1996" s="23"/>
    </row>
    <row r="1997">
      <c r="B1997" s="23"/>
    </row>
    <row r="1998">
      <c r="B1998" s="23"/>
    </row>
    <row r="1999">
      <c r="B1999" s="23"/>
    </row>
    <row r="2000">
      <c r="B2000" s="23"/>
    </row>
    <row r="2001">
      <c r="B2001" s="23"/>
    </row>
    <row r="2002">
      <c r="B2002" s="23"/>
    </row>
    <row r="2003">
      <c r="B2003" s="23"/>
    </row>
    <row r="2004">
      <c r="B2004" s="23"/>
    </row>
  </sheetData>
  <mergeCells count="6">
    <mergeCell ref="B4:C4"/>
    <mergeCell ref="K7:L7"/>
    <mergeCell ref="B16:C16"/>
    <mergeCell ref="K19:L19"/>
    <mergeCell ref="J34:L34"/>
    <mergeCell ref="J41:L41"/>
  </mergeCells>
  <drawing r:id="rId1"/>
</worksheet>
</file>