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rtada" sheetId="1" r:id="rId4"/>
    <sheet state="visible" name="Partido1" sheetId="2" r:id="rId5"/>
    <sheet state="visible" name="Partido2" sheetId="3" r:id="rId6"/>
    <sheet state="visible" name="Partido3" sheetId="4" r:id="rId7"/>
    <sheet state="visible" name="Partido4" sheetId="5" r:id="rId8"/>
    <sheet state="visible" name="Partido5" sheetId="6" r:id="rId9"/>
    <sheet state="visible" name="Simulacion" sheetId="7" r:id="rId10"/>
  </sheets>
  <definedNames>
    <definedName hidden="1" localSheetId="2" name="_xlnm._FilterDatabase">Partido2!$A$1:$D$91</definedName>
    <definedName hidden="1" localSheetId="3" name="_xlnm._FilterDatabase">Partido3!$A$1:$D$102</definedName>
    <definedName hidden="1" localSheetId="4" name="_xlnm._FilterDatabase">Partido4!$A$1:$D$97</definedName>
    <definedName hidden="1" localSheetId="5" name="_xlnm._FilterDatabase">Partido5!$A$1:$D$88</definedName>
  </definedNames>
  <calcPr/>
</workbook>
</file>

<file path=xl/sharedStrings.xml><?xml version="1.0" encoding="utf-8"?>
<sst xmlns="http://schemas.openxmlformats.org/spreadsheetml/2006/main" count="750" uniqueCount="84">
  <si>
    <t>Tecnológico Nacional de México. Campus Chihuaua II</t>
  </si>
  <si>
    <t>Proyecto final - Simulación de tiros de campo de un equipo en un partido de básquetbol.</t>
  </si>
  <si>
    <t>Carrera: Ingeniería en Sistemas Computacionales</t>
  </si>
  <si>
    <t>Simulación de Operaciones</t>
  </si>
  <si>
    <t>Docente: Ing. Yair Lagunes</t>
  </si>
  <si>
    <t>Nombre:</t>
  </si>
  <si>
    <t>Armando Sebastián Bueno Núñez</t>
  </si>
  <si>
    <t>Matrícula:</t>
  </si>
  <si>
    <t>Paola Gallegos Olmeda</t>
  </si>
  <si>
    <t>Rodrigo Levi García Garay</t>
  </si>
  <si>
    <t>César Alejandro Urías González</t>
  </si>
  <si>
    <t xml:space="preserve">El objetivo de este proyecto es desarrollar una simulación computacional que modele y analice el rendimiento de un equipo de básquetbol durante un partido, enfocado en los tiros de campo. La simulación permitirá evaluar diferentes estrategias ofensivas y defensivas, así como predecir el desempeño del equipo bajo diversas condiciones de juego. </t>
  </si>
  <si>
    <t>Número de Tiro</t>
  </si>
  <si>
    <t>Área</t>
  </si>
  <si>
    <t>Tipo de Tiro</t>
  </si>
  <si>
    <t>Encestó</t>
  </si>
  <si>
    <t>Codificación</t>
  </si>
  <si>
    <t>A4</t>
  </si>
  <si>
    <t>Áreas</t>
  </si>
  <si>
    <t>Tipos de tiros</t>
  </si>
  <si>
    <t>Codificaión</t>
  </si>
  <si>
    <t>A2</t>
  </si>
  <si>
    <t>A1</t>
  </si>
  <si>
    <t>Zona de tres puntos y tiros largos de campo</t>
  </si>
  <si>
    <t>TIros de tres puntos</t>
  </si>
  <si>
    <t>SI</t>
  </si>
  <si>
    <t>A3</t>
  </si>
  <si>
    <t>Zona de tiros de campo medios</t>
  </si>
  <si>
    <t>Tiro de salto</t>
  </si>
  <si>
    <t>No</t>
  </si>
  <si>
    <t>Simular numero de Tiros</t>
  </si>
  <si>
    <t>Zona de tiros cercanos al aro</t>
  </si>
  <si>
    <t>Bandeja</t>
  </si>
  <si>
    <t>1 er cuarto</t>
  </si>
  <si>
    <t>Zona de tres puntos desde las esquinas</t>
  </si>
  <si>
    <t>Tiro de gancho</t>
  </si>
  <si>
    <t>all game</t>
  </si>
  <si>
    <t>AREA</t>
  </si>
  <si>
    <t>Distri normal</t>
  </si>
  <si>
    <t>tiros totales</t>
  </si>
  <si>
    <t>cant encestos</t>
  </si>
  <si>
    <t>P(encestes)</t>
  </si>
  <si>
    <t>cant error</t>
  </si>
  <si>
    <t>P(error)</t>
  </si>
  <si>
    <t>Totales</t>
  </si>
  <si>
    <t>P()</t>
  </si>
  <si>
    <t>Cant Encestadas</t>
  </si>
  <si>
    <t xml:space="preserve">P(encestadas) </t>
  </si>
  <si>
    <t>Cant Error</t>
  </si>
  <si>
    <t>P(A1)</t>
  </si>
  <si>
    <t>P(A2)</t>
  </si>
  <si>
    <t>encestes</t>
  </si>
  <si>
    <t>P(A3)</t>
  </si>
  <si>
    <t>Ences</t>
  </si>
  <si>
    <t>Fail</t>
  </si>
  <si>
    <t>P(A4)</t>
  </si>
  <si>
    <t>Tipo de tiro</t>
  </si>
  <si>
    <t>P(1)</t>
  </si>
  <si>
    <t>P(2)</t>
  </si>
  <si>
    <t>P(3)</t>
  </si>
  <si>
    <t>P(4)</t>
  </si>
  <si>
    <t>TIPO DE TIRO</t>
  </si>
  <si>
    <t>(A1)</t>
  </si>
  <si>
    <t>(A2)</t>
  </si>
  <si>
    <t>(A3)</t>
  </si>
  <si>
    <t>(A4)</t>
  </si>
  <si>
    <t>TIPO DE AREA</t>
  </si>
  <si>
    <t xml:space="preserve">Promedios de los 5 partidos </t>
  </si>
  <si>
    <t>varianza</t>
  </si>
  <si>
    <t>media</t>
  </si>
  <si>
    <t>rango</t>
  </si>
  <si>
    <t>%Acum</t>
  </si>
  <si>
    <t>inferior</t>
  </si>
  <si>
    <t>superior</t>
  </si>
  <si>
    <t>Acum</t>
  </si>
  <si>
    <t>simulacion</t>
  </si>
  <si>
    <t>Num Tiro</t>
  </si>
  <si>
    <t>r (Tipo tiro)</t>
  </si>
  <si>
    <t>Tipo tiro</t>
  </si>
  <si>
    <t>r (Area tiro)</t>
  </si>
  <si>
    <t>Area tiro</t>
  </si>
  <si>
    <t>r (encesto)</t>
  </si>
  <si>
    <t>Encesto</t>
  </si>
  <si>
    <t>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</si>
</sst>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1.0"/>
      <color theme="1"/>
      <name val="Calibri"/>
      <scheme val="minor"/>
    </font>
    <font>
      <b/>
      <sz val="14.0"/>
      <color theme="1"/>
      <name val="&quot;Liberation Sans&quot;"/>
    </font>
    <font/>
    <font>
      <b/>
      <sz val="11.0"/>
      <color theme="1"/>
      <name val="Arial"/>
    </font>
    <font>
      <sz val="11.0"/>
      <color theme="1"/>
      <name val="&quot;Liberation Sans&quot;"/>
    </font>
    <font>
      <i/>
      <sz val="11.0"/>
      <color theme="1"/>
      <name val="&quot;Liberation Sans&quot;"/>
    </font>
    <font>
      <b/>
      <sz val="11.0"/>
      <color theme="1"/>
      <name val="&quot;Liberation Sans&quot;"/>
    </font>
    <font>
      <sz val="11.0"/>
      <color theme="1"/>
      <name val="Arial"/>
    </font>
    <font>
      <color theme="1"/>
      <name val="Calibri"/>
      <scheme val="minor"/>
    </font>
    <font>
      <b/>
      <color theme="1"/>
      <name val="Calibri"/>
      <scheme val="minor"/>
    </font>
    <font>
      <sz val="12.0"/>
      <color rgb="FF000000"/>
      <name val="Calibri"/>
    </font>
    <font>
      <sz val="12.0"/>
      <color theme="1"/>
      <name val="&quot;Arimo&quot;"/>
    </font>
    <font>
      <sz val="11.0"/>
      <color theme="1"/>
      <name val="Calibri"/>
    </font>
    <font>
      <b/>
      <sz val="14.0"/>
      <color theme="1"/>
      <name val="Calibri"/>
      <scheme val="minor"/>
    </font>
    <font>
      <b/>
      <sz val="11.0"/>
      <color theme="1"/>
      <name val="Calibri"/>
    </font>
    <font>
      <sz val="11.0"/>
      <color rgb="FF000000"/>
      <name val="Calibri"/>
    </font>
    <font>
      <sz val="8.0"/>
      <color rgb="FF000000"/>
      <name val="Calibri"/>
    </font>
    <font>
      <sz val="9.0"/>
      <color rgb="FFF7981D"/>
      <name val="Calibri"/>
      <scheme val="minor"/>
    </font>
    <font>
      <b/>
      <sz val="16.0"/>
      <color theme="1"/>
      <name val="Calibri"/>
      <scheme val="minor"/>
    </font>
    <font>
      <b/>
      <sz val="13.0"/>
      <color theme="1"/>
      <name val="Calibri"/>
      <scheme val="minor"/>
    </font>
    <font>
      <sz val="9.0"/>
      <color theme="1"/>
      <name val="Calibri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A6F5C4"/>
        <bgColor rgb="FFA6F5C4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B7B7B7"/>
        <bgColor rgb="FFB7B7B7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EA9999"/>
        <bgColor rgb="FFEA9999"/>
      </patternFill>
    </fill>
    <fill>
      <patternFill patternType="solid">
        <fgColor rgb="FFD9D9D9"/>
        <bgColor rgb="FFD9D9D9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8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1" fillId="2" fontId="3" numFmtId="0" xfId="0" applyAlignment="1" applyBorder="1" applyFill="1" applyFont="1">
      <alignment horizontal="left" readingOrder="0" shrinkToFit="0" wrapText="1"/>
    </xf>
    <xf borderId="9" fillId="0" fontId="4" numFmtId="0" xfId="0" applyAlignment="1" applyBorder="1" applyFont="1">
      <alignment horizontal="left" readingOrder="0"/>
    </xf>
    <xf borderId="10" fillId="0" fontId="2" numFmtId="0" xfId="0" applyBorder="1" applyFont="1"/>
    <xf borderId="11" fillId="0" fontId="2" numFmtId="0" xfId="0" applyBorder="1" applyFont="1"/>
    <xf borderId="9" fillId="0" fontId="4" numFmtId="0" xfId="0" applyAlignment="1" applyBorder="1" applyFont="1">
      <alignment horizontal="center" readingOrder="0"/>
    </xf>
    <xf borderId="9" fillId="0" fontId="5" numFmtId="0" xfId="0" applyAlignment="1" applyBorder="1" applyFont="1">
      <alignment horizontal="center" readingOrder="0"/>
    </xf>
    <xf borderId="9" fillId="2" fontId="6" numFmtId="0" xfId="0" applyAlignment="1" applyBorder="1" applyFont="1">
      <alignment horizontal="center" readingOrder="0"/>
    </xf>
    <xf borderId="12" fillId="0" fontId="5" numFmtId="0" xfId="0" applyAlignment="1" applyBorder="1" applyFont="1">
      <alignment horizontal="left" readingOrder="0"/>
    </xf>
    <xf borderId="9" fillId="2" fontId="3" numFmtId="0" xfId="0" applyAlignment="1" applyBorder="1" applyFont="1">
      <alignment horizontal="center" readingOrder="0"/>
    </xf>
    <xf borderId="9" fillId="0" fontId="7" numFmtId="0" xfId="0" applyAlignment="1" applyBorder="1" applyFont="1">
      <alignment horizontal="left" readingOrder="0"/>
    </xf>
    <xf borderId="0" fillId="0" fontId="0" numFmtId="0" xfId="0" applyAlignment="1" applyFont="1">
      <alignment readingOrder="0" shrinkToFit="0" wrapText="1"/>
    </xf>
    <xf borderId="0" fillId="3" fontId="0" numFmtId="0" xfId="0" applyAlignment="1" applyFill="1" applyFont="1">
      <alignment readingOrder="0" shrinkToFit="0" vertical="center" wrapText="1"/>
    </xf>
    <xf borderId="0" fillId="0" fontId="8" numFmtId="0" xfId="0" applyAlignment="1" applyFont="1">
      <alignment readingOrder="0" shrinkToFit="0" wrapText="1"/>
    </xf>
    <xf borderId="12" fillId="0" fontId="9" numFmtId="0" xfId="0" applyAlignment="1" applyBorder="1" applyFont="1">
      <alignment horizontal="center" vertical="top"/>
    </xf>
    <xf borderId="0" fillId="0" fontId="8" numFmtId="0" xfId="0" applyAlignment="1" applyFont="1">
      <alignment readingOrder="0"/>
    </xf>
    <xf borderId="12" fillId="0" fontId="8" numFmtId="0" xfId="0" applyBorder="1" applyFont="1"/>
    <xf borderId="0" fillId="0" fontId="10" numFmtId="0" xfId="0" applyAlignment="1" applyFont="1">
      <alignment horizontal="left" readingOrder="0" vertical="bottom"/>
    </xf>
    <xf borderId="0" fillId="0" fontId="11" numFmtId="0" xfId="0" applyAlignment="1" applyFont="1">
      <alignment horizontal="left" vertical="bottom"/>
    </xf>
    <xf borderId="0" fillId="0" fontId="12" numFmtId="0" xfId="0" applyAlignment="1" applyFont="1">
      <alignment vertical="bottom"/>
    </xf>
    <xf borderId="0" fillId="0" fontId="10" numFmtId="0" xfId="0" applyAlignment="1" applyFont="1">
      <alignment horizontal="right" readingOrder="0" vertical="bottom"/>
    </xf>
    <xf borderId="0" fillId="0" fontId="12" numFmtId="0" xfId="0" applyAlignment="1" applyFont="1">
      <alignment horizontal="right" vertical="bottom"/>
    </xf>
    <xf borderId="0" fillId="0" fontId="12" numFmtId="0" xfId="0" applyAlignment="1" applyFont="1">
      <alignment shrinkToFit="0" vertical="bottom" wrapText="0"/>
    </xf>
    <xf borderId="0" fillId="0" fontId="13" numFmtId="0" xfId="0" applyAlignment="1" applyFont="1">
      <alignment readingOrder="0"/>
    </xf>
    <xf borderId="0" fillId="4" fontId="12" numFmtId="0" xfId="0" applyAlignment="1" applyFill="1" applyFont="1">
      <alignment vertical="bottom"/>
    </xf>
    <xf borderId="0" fillId="3" fontId="12" numFmtId="0" xfId="0" applyAlignment="1" applyFont="1">
      <alignment horizontal="right" vertical="bottom"/>
    </xf>
    <xf borderId="0" fillId="5" fontId="12" numFmtId="0" xfId="0" applyAlignment="1" applyFill="1" applyFont="1">
      <alignment horizontal="right" vertical="bottom"/>
    </xf>
    <xf borderId="0" fillId="6" fontId="12" numFmtId="0" xfId="0" applyAlignment="1" applyFill="1" applyFont="1">
      <alignment horizontal="right" vertical="bottom"/>
    </xf>
    <xf borderId="0" fillId="7" fontId="12" numFmtId="0" xfId="0" applyAlignment="1" applyFill="1" applyFont="1">
      <alignment horizontal="right" vertical="bottom"/>
    </xf>
    <xf borderId="0" fillId="8" fontId="12" numFmtId="0" xfId="0" applyAlignment="1" applyFill="1" applyFont="1">
      <alignment horizontal="right" vertical="bottom"/>
    </xf>
    <xf borderId="0" fillId="0" fontId="12" numFmtId="0" xfId="0" applyAlignment="1" applyFont="1">
      <alignment horizontal="center" vertical="bottom"/>
    </xf>
    <xf borderId="0" fillId="0" fontId="12" numFmtId="0" xfId="0" applyAlignment="1" applyFont="1">
      <alignment readingOrder="0" vertical="bottom"/>
    </xf>
    <xf borderId="12" fillId="0" fontId="14" numFmtId="0" xfId="0" applyAlignment="1" applyBorder="1" applyFont="1">
      <alignment horizontal="center" vertical="top"/>
    </xf>
    <xf borderId="12" fillId="0" fontId="12" numFmtId="0" xfId="0" applyAlignment="1" applyBorder="1" applyFont="1">
      <alignment horizontal="right" vertical="bottom"/>
    </xf>
    <xf borderId="12" fillId="0" fontId="12" numFmtId="0" xfId="0" applyAlignment="1" applyBorder="1" applyFont="1">
      <alignment vertical="bottom"/>
    </xf>
    <xf borderId="0" fillId="4" fontId="15" numFmtId="0" xfId="0" applyAlignment="1" applyFont="1">
      <alignment horizontal="left" readingOrder="0"/>
    </xf>
    <xf borderId="0" fillId="3" fontId="8" numFmtId="0" xfId="0" applyFont="1"/>
    <xf borderId="0" fillId="5" fontId="8" numFmtId="0" xfId="0" applyAlignment="1" applyFont="1">
      <alignment readingOrder="0"/>
    </xf>
    <xf borderId="0" fillId="6" fontId="8" numFmtId="0" xfId="0" applyFont="1"/>
    <xf borderId="0" fillId="7" fontId="8" numFmtId="0" xfId="0" applyFont="1"/>
    <xf borderId="0" fillId="8" fontId="8" numFmtId="0" xfId="0" applyFont="1"/>
    <xf borderId="0" fillId="0" fontId="8" numFmtId="0" xfId="0" applyAlignment="1" applyFont="1">
      <alignment horizontal="center" readingOrder="0"/>
    </xf>
    <xf borderId="0" fillId="0" fontId="8" numFmtId="0" xfId="0" applyAlignment="1" applyFont="1">
      <alignment horizontal="right"/>
    </xf>
    <xf borderId="0" fillId="0" fontId="8" numFmtId="0" xfId="0" applyFont="1"/>
    <xf borderId="0" fillId="0" fontId="8" numFmtId="0" xfId="0" applyAlignment="1" applyFont="1">
      <alignment horizontal="right" readingOrder="0"/>
    </xf>
    <xf borderId="0" fillId="3" fontId="8" numFmtId="0" xfId="0" applyAlignment="1" applyFont="1">
      <alignment horizontal="right"/>
    </xf>
    <xf borderId="0" fillId="5" fontId="8" numFmtId="0" xfId="0" applyFont="1"/>
    <xf borderId="0" fillId="6" fontId="8" numFmtId="0" xfId="0" applyAlignment="1" applyFont="1">
      <alignment horizontal="right"/>
    </xf>
    <xf borderId="0" fillId="8" fontId="8" numFmtId="0" xfId="0" applyAlignment="1" applyFont="1">
      <alignment horizontal="right" readingOrder="0"/>
    </xf>
    <xf borderId="13" fillId="0" fontId="12" numFmtId="0" xfId="0" applyAlignment="1" applyBorder="1" applyFont="1">
      <alignment horizontal="right" vertical="bottom"/>
    </xf>
    <xf borderId="13" fillId="0" fontId="12" numFmtId="0" xfId="0" applyAlignment="1" applyBorder="1" applyFont="1">
      <alignment vertical="bottom"/>
    </xf>
    <xf borderId="0" fillId="3" fontId="12" numFmtId="0" xfId="0" applyAlignment="1" applyFont="1">
      <alignment horizontal="right" readingOrder="0" vertical="bottom"/>
    </xf>
    <xf borderId="13" fillId="0" fontId="8" numFmtId="0" xfId="0" applyBorder="1" applyFont="1"/>
    <xf borderId="0" fillId="0" fontId="16" numFmtId="0" xfId="0" applyAlignment="1" applyFont="1">
      <alignment horizontal="right" readingOrder="0" vertical="bottom"/>
    </xf>
    <xf borderId="12" fillId="0" fontId="9" numFmtId="0" xfId="0" applyAlignment="1" applyBorder="1" applyFont="1">
      <alignment horizontal="center"/>
    </xf>
    <xf borderId="12" fillId="0" fontId="8" numFmtId="0" xfId="0" applyAlignment="1" applyBorder="1" applyFont="1">
      <alignment readingOrder="0"/>
    </xf>
    <xf borderId="0" fillId="0" fontId="17" numFmtId="0" xfId="0" applyFont="1"/>
    <xf borderId="0" fillId="0" fontId="16" numFmtId="0" xfId="0" applyAlignment="1" applyFont="1">
      <alignment horizontal="left" readingOrder="0" vertical="bottom"/>
    </xf>
    <xf borderId="0" fillId="9" fontId="8" numFmtId="0" xfId="0" applyFill="1" applyFont="1"/>
    <xf borderId="0" fillId="9" fontId="18" numFmtId="0" xfId="0" applyAlignment="1" applyFont="1">
      <alignment readingOrder="0"/>
    </xf>
    <xf borderId="0" fillId="10" fontId="8" numFmtId="0" xfId="0" applyFill="1" applyFont="1"/>
    <xf borderId="0" fillId="10" fontId="13" numFmtId="0" xfId="0" applyAlignment="1" applyFont="1">
      <alignment readingOrder="0"/>
    </xf>
    <xf borderId="12" fillId="4" fontId="12" numFmtId="0" xfId="0" applyAlignment="1" applyBorder="1" applyFont="1">
      <alignment vertical="bottom"/>
    </xf>
    <xf borderId="12" fillId="3" fontId="12" numFmtId="0" xfId="0" applyAlignment="1" applyBorder="1" applyFont="1">
      <alignment horizontal="right" vertical="bottom"/>
    </xf>
    <xf borderId="12" fillId="5" fontId="12" numFmtId="0" xfId="0" applyAlignment="1" applyBorder="1" applyFont="1">
      <alignment horizontal="right" vertical="bottom"/>
    </xf>
    <xf borderId="12" fillId="6" fontId="12" numFmtId="0" xfId="0" applyAlignment="1" applyBorder="1" applyFont="1">
      <alignment horizontal="right" vertical="bottom"/>
    </xf>
    <xf borderId="12" fillId="7" fontId="12" numFmtId="0" xfId="0" applyAlignment="1" applyBorder="1" applyFont="1">
      <alignment horizontal="right" vertical="bottom"/>
    </xf>
    <xf borderId="12" fillId="8" fontId="12" numFmtId="0" xfId="0" applyAlignment="1" applyBorder="1" applyFont="1">
      <alignment horizontal="right" vertical="bottom"/>
    </xf>
    <xf borderId="9" fillId="0" fontId="8" numFmtId="0" xfId="0" applyAlignment="1" applyBorder="1" applyFont="1">
      <alignment horizontal="center" readingOrder="0"/>
    </xf>
    <xf borderId="12" fillId="0" fontId="8" numFmtId="0" xfId="0" applyAlignment="1" applyBorder="1" applyFont="1">
      <alignment horizontal="right"/>
    </xf>
    <xf borderId="0" fillId="0" fontId="8" numFmtId="0" xfId="0" applyAlignment="1" applyFont="1">
      <alignment horizontal="center"/>
    </xf>
    <xf borderId="12" fillId="0" fontId="8" numFmtId="0" xfId="0" applyAlignment="1" applyBorder="1" applyFont="1">
      <alignment horizontal="center" readingOrder="0"/>
    </xf>
    <xf borderId="0" fillId="0" fontId="12" numFmtId="0" xfId="0" applyAlignment="1" applyFont="1">
      <alignment horizontal="center" readingOrder="0" vertical="bottom"/>
    </xf>
    <xf borderId="0" fillId="9" fontId="18" numFmtId="0" xfId="0" applyFont="1"/>
    <xf borderId="0" fillId="0" fontId="9" numFmtId="0" xfId="0" applyAlignment="1" applyFont="1">
      <alignment horizontal="center" readingOrder="0"/>
    </xf>
    <xf borderId="0" fillId="0" fontId="8" numFmtId="0" xfId="0" applyAlignment="1" applyFont="1">
      <alignment horizontal="left"/>
    </xf>
    <xf borderId="9" fillId="0" fontId="19" numFmtId="0" xfId="0" applyAlignment="1" applyBorder="1" applyFont="1">
      <alignment horizontal="center" readingOrder="0"/>
    </xf>
    <xf borderId="12" fillId="0" fontId="8" numFmtId="10" xfId="0" applyBorder="1" applyFont="1" applyNumberFormat="1"/>
    <xf borderId="12" fillId="11" fontId="8" numFmtId="10" xfId="0" applyBorder="1" applyFill="1" applyFont="1" applyNumberFormat="1"/>
    <xf borderId="0" fillId="0" fontId="2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333375</xdr:colOff>
      <xdr:row>0</xdr:row>
      <xdr:rowOff>0</xdr:rowOff>
    </xdr:from>
    <xdr:ext cx="552450" cy="5429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247775" cy="5429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9</xdr:row>
      <xdr:rowOff>142875</xdr:rowOff>
    </xdr:from>
    <xdr:ext cx="4419600" cy="295275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22.14"/>
  </cols>
  <sheetData>
    <row r="1">
      <c r="A1" s="1" t="s">
        <v>0</v>
      </c>
      <c r="B1" s="2"/>
      <c r="C1" s="2"/>
      <c r="D1" s="2"/>
      <c r="E1" s="2"/>
      <c r="F1" s="2"/>
      <c r="G1" s="2"/>
      <c r="H1" s="3"/>
    </row>
    <row r="2">
      <c r="A2" s="4"/>
      <c r="H2" s="5"/>
    </row>
    <row r="3">
      <c r="A3" s="6"/>
      <c r="B3" s="7"/>
      <c r="C3" s="7"/>
      <c r="D3" s="7"/>
      <c r="E3" s="7"/>
      <c r="F3" s="7"/>
      <c r="G3" s="7"/>
      <c r="H3" s="8"/>
    </row>
    <row r="4">
      <c r="A4" s="9" t="s">
        <v>1</v>
      </c>
      <c r="B4" s="2"/>
      <c r="C4" s="3"/>
      <c r="D4" s="10" t="s">
        <v>2</v>
      </c>
      <c r="E4" s="11"/>
      <c r="F4" s="11"/>
      <c r="G4" s="11"/>
      <c r="H4" s="12"/>
    </row>
    <row r="5">
      <c r="A5" s="6"/>
      <c r="B5" s="7"/>
      <c r="C5" s="8"/>
      <c r="D5" s="10" t="s">
        <v>3</v>
      </c>
      <c r="E5" s="12"/>
      <c r="F5" s="13" t="s">
        <v>4</v>
      </c>
      <c r="G5" s="11"/>
      <c r="H5" s="12"/>
    </row>
    <row r="6">
      <c r="A6" s="14" t="s">
        <v>5</v>
      </c>
      <c r="B6" s="12"/>
      <c r="C6" s="15" t="s">
        <v>6</v>
      </c>
      <c r="D6" s="11"/>
      <c r="E6" s="12"/>
      <c r="F6" s="16" t="s">
        <v>7</v>
      </c>
      <c r="G6" s="10">
        <v>2.2550336E7</v>
      </c>
      <c r="H6" s="12"/>
    </row>
    <row r="7">
      <c r="A7" s="14" t="s">
        <v>5</v>
      </c>
      <c r="B7" s="12"/>
      <c r="C7" s="17" t="s">
        <v>8</v>
      </c>
      <c r="D7" s="11"/>
      <c r="E7" s="12"/>
      <c r="F7" s="16" t="s">
        <v>7</v>
      </c>
      <c r="G7" s="18">
        <v>2.2550336E7</v>
      </c>
      <c r="H7" s="12"/>
    </row>
    <row r="8">
      <c r="A8" s="14" t="s">
        <v>5</v>
      </c>
      <c r="B8" s="12"/>
      <c r="C8" s="17" t="s">
        <v>9</v>
      </c>
      <c r="D8" s="11"/>
      <c r="E8" s="12"/>
      <c r="F8" s="16" t="s">
        <v>7</v>
      </c>
      <c r="G8" s="18">
        <v>2.2550379E7</v>
      </c>
      <c r="H8" s="12"/>
    </row>
    <row r="9">
      <c r="A9" s="14" t="s">
        <v>5</v>
      </c>
      <c r="B9" s="12"/>
      <c r="C9" s="17" t="s">
        <v>10</v>
      </c>
      <c r="D9" s="11"/>
      <c r="E9" s="12"/>
      <c r="F9" s="16" t="s">
        <v>7</v>
      </c>
      <c r="G9" s="18">
        <v>2.2550288E7</v>
      </c>
      <c r="H9" s="12"/>
    </row>
    <row r="11">
      <c r="A11" s="19"/>
      <c r="B11" s="19"/>
      <c r="C11" s="19"/>
      <c r="D11" s="19"/>
      <c r="E11" s="19"/>
      <c r="F11" s="19"/>
      <c r="G11" s="19"/>
      <c r="H11" s="19"/>
    </row>
    <row r="12">
      <c r="A12" s="19"/>
      <c r="B12" s="19"/>
      <c r="C12" s="19"/>
      <c r="D12" s="19"/>
      <c r="E12" s="19"/>
      <c r="F12" s="20" t="s">
        <v>11</v>
      </c>
    </row>
    <row r="13">
      <c r="A13" s="19"/>
      <c r="B13" s="19"/>
      <c r="C13" s="19"/>
      <c r="D13" s="19"/>
      <c r="E13" s="19"/>
    </row>
    <row r="14">
      <c r="A14" s="19"/>
      <c r="B14" s="19"/>
      <c r="C14" s="19"/>
      <c r="D14" s="19"/>
      <c r="E14" s="19"/>
    </row>
    <row r="16">
      <c r="D16" s="21"/>
      <c r="E16" s="21"/>
    </row>
    <row r="17">
      <c r="D17" s="21"/>
      <c r="E17" s="21"/>
    </row>
    <row r="18">
      <c r="D18" s="21"/>
      <c r="E18" s="21"/>
    </row>
    <row r="19">
      <c r="D19" s="21"/>
      <c r="E19" s="21"/>
    </row>
    <row r="20">
      <c r="D20" s="21"/>
      <c r="E20" s="21"/>
    </row>
    <row r="21">
      <c r="D21" s="21"/>
      <c r="E21" s="21"/>
    </row>
    <row r="22">
      <c r="D22" s="21"/>
      <c r="E22" s="21"/>
    </row>
  </sheetData>
  <mergeCells count="18">
    <mergeCell ref="A1:H3"/>
    <mergeCell ref="A4:C5"/>
    <mergeCell ref="D4:H4"/>
    <mergeCell ref="D5:E5"/>
    <mergeCell ref="F5:H5"/>
    <mergeCell ref="C6:E6"/>
    <mergeCell ref="G6:H6"/>
    <mergeCell ref="A9:B9"/>
    <mergeCell ref="C9:E9"/>
    <mergeCell ref="G9:H9"/>
    <mergeCell ref="F12:H22"/>
    <mergeCell ref="A6:B6"/>
    <mergeCell ref="A7:B7"/>
    <mergeCell ref="C7:E7"/>
    <mergeCell ref="G7:H7"/>
    <mergeCell ref="A8:B8"/>
    <mergeCell ref="C8:E8"/>
    <mergeCell ref="G8:H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2" width="8.71"/>
    <col customWidth="1" min="3" max="3" width="11.29"/>
    <col customWidth="1" min="4" max="4" width="7.86"/>
    <col customWidth="1" min="5" max="28" width="8.71"/>
  </cols>
  <sheetData>
    <row r="1">
      <c r="A1" s="22" t="s">
        <v>12</v>
      </c>
      <c r="B1" s="22" t="s">
        <v>13</v>
      </c>
      <c r="C1" s="22" t="s">
        <v>14</v>
      </c>
      <c r="D1" s="22" t="s">
        <v>15</v>
      </c>
      <c r="F1" s="23" t="s">
        <v>16</v>
      </c>
    </row>
    <row r="2">
      <c r="A2" s="24">
        <v>1.0</v>
      </c>
      <c r="B2" s="24" t="s">
        <v>17</v>
      </c>
      <c r="C2" s="24">
        <v>1.0</v>
      </c>
      <c r="D2" s="24">
        <v>1.0</v>
      </c>
      <c r="F2" s="23" t="s">
        <v>18</v>
      </c>
      <c r="L2" s="25" t="s">
        <v>19</v>
      </c>
      <c r="M2" s="26"/>
      <c r="N2" s="26"/>
      <c r="Q2" s="27" t="s">
        <v>20</v>
      </c>
    </row>
    <row r="3">
      <c r="A3" s="24">
        <v>2.0</v>
      </c>
      <c r="B3" s="24" t="s">
        <v>21</v>
      </c>
      <c r="C3" s="24">
        <v>2.0</v>
      </c>
      <c r="D3" s="24">
        <v>1.0</v>
      </c>
      <c r="F3" s="23" t="s">
        <v>22</v>
      </c>
      <c r="G3" s="23" t="s">
        <v>23</v>
      </c>
      <c r="L3" s="28">
        <v>1.0</v>
      </c>
      <c r="M3" s="25" t="s">
        <v>24</v>
      </c>
      <c r="N3" s="26"/>
      <c r="Q3" s="27" t="s">
        <v>25</v>
      </c>
      <c r="R3" s="29">
        <v>1.0</v>
      </c>
    </row>
    <row r="4">
      <c r="A4" s="24">
        <v>3.0</v>
      </c>
      <c r="B4" s="24" t="s">
        <v>26</v>
      </c>
      <c r="C4" s="24">
        <v>4.0</v>
      </c>
      <c r="D4" s="24">
        <v>0.0</v>
      </c>
      <c r="F4" s="23" t="s">
        <v>21</v>
      </c>
      <c r="G4" s="23" t="s">
        <v>27</v>
      </c>
      <c r="L4" s="28">
        <v>2.0</v>
      </c>
      <c r="M4" s="25" t="s">
        <v>28</v>
      </c>
      <c r="N4" s="26"/>
      <c r="Q4" s="27" t="s">
        <v>29</v>
      </c>
      <c r="R4" s="29">
        <v>0.0</v>
      </c>
      <c r="S4" s="27"/>
      <c r="T4" s="27"/>
      <c r="U4" s="27"/>
      <c r="V4" s="27"/>
      <c r="W4" s="27"/>
      <c r="X4" s="27"/>
      <c r="Y4" s="27"/>
      <c r="Z4" s="30" t="s">
        <v>30</v>
      </c>
      <c r="AA4" s="27"/>
      <c r="AB4" s="27"/>
    </row>
    <row r="5">
      <c r="A5" s="24">
        <v>4.0</v>
      </c>
      <c r="B5" s="24" t="s">
        <v>21</v>
      </c>
      <c r="C5" s="24">
        <v>4.0</v>
      </c>
      <c r="D5" s="24">
        <v>1.0</v>
      </c>
      <c r="F5" s="23" t="s">
        <v>26</v>
      </c>
      <c r="G5" s="23" t="s">
        <v>31</v>
      </c>
      <c r="L5" s="28">
        <v>3.0</v>
      </c>
      <c r="M5" s="25" t="s">
        <v>32</v>
      </c>
      <c r="N5" s="26"/>
      <c r="Q5" s="27"/>
      <c r="R5" s="27"/>
      <c r="S5" s="27"/>
      <c r="T5" s="27"/>
      <c r="U5" s="27"/>
      <c r="V5" s="27"/>
      <c r="W5" s="27"/>
      <c r="X5" s="27"/>
      <c r="Y5" s="27"/>
      <c r="Z5" s="30" t="s">
        <v>33</v>
      </c>
      <c r="AA5" s="27"/>
      <c r="AB5" s="27"/>
    </row>
    <row r="6">
      <c r="A6" s="24">
        <v>5.0</v>
      </c>
      <c r="B6" s="24" t="s">
        <v>22</v>
      </c>
      <c r="C6" s="24">
        <v>2.0</v>
      </c>
      <c r="D6" s="24">
        <v>0.0</v>
      </c>
      <c r="F6" s="23" t="s">
        <v>17</v>
      </c>
      <c r="G6" s="23" t="s">
        <v>34</v>
      </c>
      <c r="L6" s="28">
        <v>4.0</v>
      </c>
      <c r="M6" s="25" t="s">
        <v>35</v>
      </c>
      <c r="N6" s="26"/>
      <c r="Q6" s="27"/>
      <c r="R6" s="27"/>
      <c r="S6" s="27"/>
      <c r="T6" s="27"/>
      <c r="U6" s="27"/>
      <c r="V6" s="27"/>
      <c r="W6" s="27"/>
      <c r="X6" s="27"/>
      <c r="Y6" s="27"/>
      <c r="Z6" s="27" t="s">
        <v>36</v>
      </c>
      <c r="AA6" s="27"/>
      <c r="AB6" s="27"/>
    </row>
    <row r="7">
      <c r="A7" s="24">
        <v>6.0</v>
      </c>
      <c r="B7" s="24" t="s">
        <v>26</v>
      </c>
      <c r="C7" s="24">
        <v>4.0</v>
      </c>
      <c r="D7" s="24">
        <v>1.0</v>
      </c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</row>
    <row r="8">
      <c r="A8" s="24">
        <v>7.0</v>
      </c>
      <c r="B8" s="24" t="s">
        <v>26</v>
      </c>
      <c r="C8" s="24">
        <v>3.0</v>
      </c>
      <c r="D8" s="24">
        <v>1.0</v>
      </c>
      <c r="F8" s="31" t="s">
        <v>37</v>
      </c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30" t="s">
        <v>38</v>
      </c>
      <c r="AA8" s="27"/>
      <c r="AB8" s="27"/>
    </row>
    <row r="9">
      <c r="A9" s="24">
        <v>8.0</v>
      </c>
      <c r="B9" s="24" t="s">
        <v>26</v>
      </c>
      <c r="C9" s="24">
        <v>4.0</v>
      </c>
      <c r="D9" s="24">
        <v>1.0</v>
      </c>
      <c r="F9" s="27" t="s">
        <v>39</v>
      </c>
      <c r="G9" s="27" t="s">
        <v>40</v>
      </c>
      <c r="H9" s="32" t="s">
        <v>41</v>
      </c>
      <c r="I9" s="27" t="s">
        <v>42</v>
      </c>
      <c r="J9" s="27" t="s">
        <v>43</v>
      </c>
      <c r="K9" s="27"/>
      <c r="L9" s="27"/>
      <c r="N9" s="27"/>
      <c r="O9" s="29"/>
      <c r="P9" s="29"/>
      <c r="Q9" s="29"/>
      <c r="R9" s="29"/>
      <c r="S9" s="27"/>
      <c r="T9" s="29"/>
      <c r="U9" s="29"/>
      <c r="V9" s="27"/>
      <c r="W9" s="29"/>
      <c r="X9" s="27"/>
      <c r="Y9" s="27"/>
      <c r="Z9" s="27"/>
      <c r="AA9" s="27"/>
      <c r="AB9" s="27"/>
    </row>
    <row r="10">
      <c r="A10" s="24">
        <v>9.0</v>
      </c>
      <c r="B10" s="24" t="s">
        <v>22</v>
      </c>
      <c r="C10" s="24">
        <v>2.0</v>
      </c>
      <c r="D10" s="24">
        <v>0.0</v>
      </c>
      <c r="F10" s="33">
        <f>G17</f>
        <v>90</v>
      </c>
      <c r="G10" s="34">
        <f t="array" ref="G10">COUNTIF(D2:D91,1)</f>
        <v>45</v>
      </c>
      <c r="H10" s="35">
        <f>COUNTIF(D2:D91,1)/90</f>
        <v>0.5</v>
      </c>
      <c r="I10" s="36">
        <f>COUNTIF(D2:D114,0)</f>
        <v>45</v>
      </c>
      <c r="J10" s="37">
        <f>1-H10</f>
        <v>0.5</v>
      </c>
      <c r="K10" s="27"/>
      <c r="L10" s="27"/>
      <c r="N10" s="27"/>
      <c r="O10" s="29"/>
      <c r="P10" s="29"/>
      <c r="Q10" s="29"/>
      <c r="R10" s="29"/>
      <c r="S10" s="27"/>
      <c r="T10" s="29"/>
      <c r="U10" s="29"/>
      <c r="V10" s="27"/>
      <c r="W10" s="27"/>
      <c r="X10" s="27"/>
      <c r="Y10" s="27"/>
      <c r="Z10" s="29">
        <v>117.0</v>
      </c>
      <c r="AA10" s="27"/>
      <c r="AB10" s="27"/>
    </row>
    <row r="11">
      <c r="A11" s="24">
        <v>10.0</v>
      </c>
      <c r="B11" s="24" t="s">
        <v>21</v>
      </c>
      <c r="C11" s="24">
        <v>2.0</v>
      </c>
      <c r="D11" s="24">
        <v>0.0</v>
      </c>
      <c r="F11" s="27"/>
      <c r="G11" s="27"/>
      <c r="H11" s="27"/>
      <c r="I11" s="27"/>
      <c r="J11" s="27"/>
      <c r="K11" s="27"/>
      <c r="L11" s="27"/>
      <c r="N11" s="27"/>
      <c r="O11" s="29"/>
      <c r="P11" s="29"/>
      <c r="Q11" s="29"/>
      <c r="R11" s="29"/>
      <c r="S11" s="27"/>
      <c r="T11" s="29"/>
      <c r="U11" s="27"/>
      <c r="V11" s="27"/>
      <c r="W11" s="27"/>
      <c r="X11" s="27"/>
      <c r="Y11" s="27"/>
      <c r="Z11" s="27"/>
      <c r="AA11" s="27"/>
      <c r="AB11" s="27"/>
    </row>
    <row r="12">
      <c r="A12" s="24">
        <v>11.0</v>
      </c>
      <c r="B12" s="24" t="s">
        <v>22</v>
      </c>
      <c r="C12" s="24">
        <v>2.0</v>
      </c>
      <c r="D12" s="24">
        <v>0.0</v>
      </c>
      <c r="F12" s="27"/>
      <c r="G12" s="38" t="s">
        <v>44</v>
      </c>
      <c r="H12" s="38" t="s">
        <v>45</v>
      </c>
      <c r="I12" s="38" t="s">
        <v>46</v>
      </c>
      <c r="J12" s="27" t="s">
        <v>47</v>
      </c>
      <c r="K12" s="27" t="s">
        <v>48</v>
      </c>
      <c r="L12" s="27" t="s">
        <v>43</v>
      </c>
      <c r="N12" s="27"/>
      <c r="O12" s="29"/>
      <c r="P12" s="29"/>
      <c r="Q12" s="29"/>
      <c r="R12" s="29"/>
      <c r="S12" s="27"/>
      <c r="T12" s="29"/>
      <c r="U12" s="27"/>
      <c r="V12" s="27"/>
      <c r="W12" s="27"/>
      <c r="X12" s="27"/>
      <c r="Y12" s="27"/>
      <c r="Z12" s="29">
        <f>Z10*0.5</f>
        <v>58.5</v>
      </c>
      <c r="AA12" s="27"/>
      <c r="AB12" s="27"/>
    </row>
    <row r="13">
      <c r="A13" s="24">
        <v>12.0</v>
      </c>
      <c r="B13" s="24" t="s">
        <v>22</v>
      </c>
      <c r="C13" s="24">
        <v>1.0</v>
      </c>
      <c r="D13" s="24">
        <v>1.0</v>
      </c>
      <c r="F13" s="27" t="s">
        <v>49</v>
      </c>
      <c r="G13" s="29">
        <f>COUNTIF($B$2:$B$102,"A1")</f>
        <v>28</v>
      </c>
      <c r="H13" s="29">
        <f t="shared" ref="H13:H16" si="1">G13/90</f>
        <v>0.3111111111</v>
      </c>
      <c r="I13" s="29">
        <f>COUNTIFS($D$2:$D$102,1,$B$2:$B$102,"A1")</f>
        <v>8</v>
      </c>
      <c r="J13" s="29">
        <f>COUNTIFS($D$2:$D$102,1,$B$2:$B$102,"A1")/90</f>
        <v>0.08888888889</v>
      </c>
      <c r="K13" s="29">
        <f>COUNTIFS($D$2:$D$102,0,$B$2:$B$102,"A1")</f>
        <v>20</v>
      </c>
      <c r="L13" s="29">
        <f>COUNTIFS($D$2:$D$102,0,$B$2:$B$102,"A1")/90</f>
        <v>0.2222222222</v>
      </c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</row>
    <row r="14">
      <c r="A14" s="24">
        <v>13.0</v>
      </c>
      <c r="B14" s="24" t="s">
        <v>22</v>
      </c>
      <c r="C14" s="24">
        <v>2.0</v>
      </c>
      <c r="D14" s="24">
        <v>0.0</v>
      </c>
      <c r="F14" s="27" t="s">
        <v>50</v>
      </c>
      <c r="G14" s="29">
        <f>COUNTIF($B$2:$B$102,"A2")</f>
        <v>28</v>
      </c>
      <c r="H14" s="29">
        <f t="shared" si="1"/>
        <v>0.3111111111</v>
      </c>
      <c r="I14" s="29">
        <f>COUNTIFS($D$2:$D$102,1,$B$2:$B$102,"A2")</f>
        <v>16</v>
      </c>
      <c r="J14" s="29">
        <f>COUNTIFS($D$2:$D$102,1,$B$2:$B$102,"A2")/90</f>
        <v>0.1777777778</v>
      </c>
      <c r="K14" s="29">
        <f>COUNTIFS($D$2:$D$102,0,$B$2:$B$102,"A2")</f>
        <v>12</v>
      </c>
      <c r="L14" s="29">
        <f>COUNTIFS($D$2:$D$102,0,$B$2:$B$102,"A2")/90</f>
        <v>0.1333333333</v>
      </c>
      <c r="N14" s="27"/>
      <c r="O14" s="29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9">
        <v>59.0</v>
      </c>
      <c r="AA14" s="27" t="s">
        <v>51</v>
      </c>
      <c r="AB14" s="27"/>
    </row>
    <row r="15">
      <c r="A15" s="24">
        <v>14.0</v>
      </c>
      <c r="B15" s="24" t="s">
        <v>21</v>
      </c>
      <c r="C15" s="24">
        <v>2.0</v>
      </c>
      <c r="D15" s="24">
        <v>0.0</v>
      </c>
      <c r="F15" s="27" t="s">
        <v>52</v>
      </c>
      <c r="G15" s="29">
        <f>COUNTIF(B2:B91,"A3")</f>
        <v>18</v>
      </c>
      <c r="H15" s="29">
        <f t="shared" si="1"/>
        <v>0.2</v>
      </c>
      <c r="I15" s="29">
        <f>COUNTIFS($D$2:$D$102,1,$B$2:$B$102,"A3")</f>
        <v>14</v>
      </c>
      <c r="J15" s="29">
        <f>COUNTIFS($D$2:$D$102,1,$B$2:$B$102,"A3")/90</f>
        <v>0.1555555556</v>
      </c>
      <c r="K15" s="29">
        <f>COUNTIFS($D$2:$D$102,0,$B$2:$B$102,"A3")</f>
        <v>4</v>
      </c>
      <c r="L15" s="29">
        <f>COUNTIFS(D2:D91,0,B2:B91,"A3")/90</f>
        <v>0.04444444444</v>
      </c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 t="s">
        <v>53</v>
      </c>
      <c r="Z15" s="27" t="s">
        <v>54</v>
      </c>
      <c r="AA15" s="27"/>
      <c r="AB15" s="27"/>
    </row>
    <row r="16">
      <c r="A16" s="24">
        <v>15.0</v>
      </c>
      <c r="B16" s="24" t="s">
        <v>22</v>
      </c>
      <c r="C16" s="24">
        <v>1.0</v>
      </c>
      <c r="D16" s="24">
        <v>0.0</v>
      </c>
      <c r="F16" s="27" t="s">
        <v>55</v>
      </c>
      <c r="G16" s="29">
        <f>COUNTIF(B2:B91,"A4")</f>
        <v>16</v>
      </c>
      <c r="H16" s="29">
        <f t="shared" si="1"/>
        <v>0.1777777778</v>
      </c>
      <c r="I16" s="29">
        <f>COUNTIFS($D$2:$D$102,1,$B$2:$B$102,"A4")</f>
        <v>7</v>
      </c>
      <c r="J16" s="29">
        <f>COUNTIFS($D$2:$D$102,1,$B$2:$B$102,"A4")/90</f>
        <v>0.07777777778</v>
      </c>
      <c r="K16" s="29">
        <f>COUNTIFS($D$2:$D$102,0,$B$2:$B$102,"A4")</f>
        <v>9</v>
      </c>
      <c r="L16" s="29">
        <f>COUNTIFS($D$2:$D$102,0,$B$2:$B$102,"A4")/90</f>
        <v>0.1</v>
      </c>
      <c r="N16" s="27"/>
      <c r="O16" s="27"/>
      <c r="P16" s="27"/>
      <c r="Q16" s="27"/>
      <c r="R16" s="27"/>
      <c r="S16" s="27"/>
      <c r="T16" s="29"/>
      <c r="U16" s="29"/>
      <c r="V16" s="27"/>
      <c r="W16" s="27"/>
      <c r="X16" s="27" t="s">
        <v>22</v>
      </c>
      <c r="Y16" s="27"/>
      <c r="Z16" s="27"/>
      <c r="AA16" s="27"/>
      <c r="AB16" s="29">
        <v>1.0</v>
      </c>
    </row>
    <row r="17">
      <c r="A17" s="24">
        <v>16.0</v>
      </c>
      <c r="B17" s="24" t="s">
        <v>26</v>
      </c>
      <c r="C17" s="24">
        <v>2.0</v>
      </c>
      <c r="D17" s="24">
        <v>1.0</v>
      </c>
      <c r="F17" s="27" t="s">
        <v>44</v>
      </c>
      <c r="G17" s="33">
        <f t="shared" ref="G17:L17" si="2">SUM(G13:G16)</f>
        <v>90</v>
      </c>
      <c r="H17" s="29">
        <f t="shared" si="2"/>
        <v>1</v>
      </c>
      <c r="I17" s="34">
        <f t="shared" si="2"/>
        <v>45</v>
      </c>
      <c r="J17" s="35">
        <f t="shared" si="2"/>
        <v>0.5</v>
      </c>
      <c r="K17" s="36">
        <f t="shared" si="2"/>
        <v>45</v>
      </c>
      <c r="L17" s="37">
        <f t="shared" si="2"/>
        <v>0.5</v>
      </c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 t="s">
        <v>21</v>
      </c>
      <c r="Y17" s="27"/>
      <c r="Z17" s="27"/>
      <c r="AA17" s="27"/>
      <c r="AB17" s="29">
        <v>2.0</v>
      </c>
    </row>
    <row r="18">
      <c r="A18" s="24">
        <v>17.0</v>
      </c>
      <c r="B18" s="24" t="s">
        <v>21</v>
      </c>
      <c r="C18" s="24">
        <v>2.0</v>
      </c>
      <c r="D18" s="24">
        <v>1.0</v>
      </c>
      <c r="N18" s="29"/>
      <c r="O18" s="29"/>
      <c r="P18" s="27"/>
      <c r="Q18" s="27"/>
      <c r="R18" s="27"/>
      <c r="S18" s="27"/>
      <c r="T18" s="27"/>
      <c r="U18" s="27"/>
      <c r="V18" s="27"/>
      <c r="W18" s="27"/>
      <c r="X18" s="27" t="s">
        <v>26</v>
      </c>
      <c r="Y18" s="27"/>
      <c r="Z18" s="27"/>
      <c r="AA18" s="27"/>
      <c r="AB18" s="29">
        <v>3.0</v>
      </c>
    </row>
    <row r="19">
      <c r="A19" s="24">
        <v>18.0</v>
      </c>
      <c r="B19" s="24" t="s">
        <v>21</v>
      </c>
      <c r="C19" s="24">
        <v>2.0</v>
      </c>
      <c r="D19" s="24">
        <v>1.0</v>
      </c>
      <c r="F19" s="31" t="s">
        <v>56</v>
      </c>
      <c r="N19" s="29"/>
      <c r="O19" s="27"/>
      <c r="P19" s="27"/>
      <c r="Q19" s="27"/>
      <c r="R19" s="27"/>
      <c r="S19" s="27"/>
      <c r="T19" s="27"/>
      <c r="U19" s="27"/>
      <c r="V19" s="27"/>
      <c r="W19" s="27"/>
      <c r="X19" s="27" t="s">
        <v>17</v>
      </c>
      <c r="Y19" s="27"/>
      <c r="Z19" s="27"/>
      <c r="AA19" s="27"/>
      <c r="AB19" s="29">
        <v>4.0</v>
      </c>
    </row>
    <row r="20">
      <c r="A20" s="24">
        <v>19.0</v>
      </c>
      <c r="B20" s="24" t="s">
        <v>22</v>
      </c>
      <c r="C20" s="24">
        <v>1.0</v>
      </c>
      <c r="D20" s="24">
        <v>0.0</v>
      </c>
      <c r="F20" s="27" t="s">
        <v>39</v>
      </c>
      <c r="G20" s="27" t="s">
        <v>40</v>
      </c>
      <c r="H20" s="32" t="s">
        <v>41</v>
      </c>
      <c r="I20" s="27" t="s">
        <v>42</v>
      </c>
      <c r="J20" s="27" t="s">
        <v>43</v>
      </c>
    </row>
    <row r="21" ht="15.75" customHeight="1">
      <c r="A21" s="24">
        <v>20.0</v>
      </c>
      <c r="B21" s="24" t="s">
        <v>21</v>
      </c>
      <c r="C21" s="24">
        <v>2.0</v>
      </c>
      <c r="D21" s="24">
        <v>1.0</v>
      </c>
      <c r="F21" s="33">
        <f>G28</f>
        <v>90</v>
      </c>
      <c r="G21" s="34">
        <f t="array" ref="G21">COUNTIF(D2:D91,1)</f>
        <v>45</v>
      </c>
      <c r="H21" s="35">
        <f>COUNTIF(D2:D91,1)/90</f>
        <v>0.5</v>
      </c>
      <c r="I21" s="36">
        <f>COUNTIF(D2:D114,0)</f>
        <v>45</v>
      </c>
      <c r="J21" s="37">
        <f>1-H10</f>
        <v>0.5</v>
      </c>
    </row>
    <row r="22" ht="15.75" customHeight="1">
      <c r="A22" s="24">
        <v>21.0</v>
      </c>
      <c r="B22" s="24" t="s">
        <v>17</v>
      </c>
      <c r="C22" s="24">
        <v>1.0</v>
      </c>
      <c r="D22" s="24">
        <v>0.0</v>
      </c>
    </row>
    <row r="23" ht="15.75" customHeight="1">
      <c r="A23" s="24">
        <v>22.0</v>
      </c>
      <c r="B23" s="24" t="s">
        <v>22</v>
      </c>
      <c r="C23" s="24">
        <v>2.0</v>
      </c>
      <c r="D23" s="24">
        <v>1.0</v>
      </c>
      <c r="F23" s="27"/>
      <c r="G23" s="38" t="s">
        <v>44</v>
      </c>
      <c r="H23" s="38" t="s">
        <v>45</v>
      </c>
      <c r="I23" s="38" t="s">
        <v>46</v>
      </c>
      <c r="J23" s="27" t="s">
        <v>47</v>
      </c>
      <c r="K23" s="27" t="s">
        <v>48</v>
      </c>
      <c r="L23" s="27" t="s">
        <v>43</v>
      </c>
    </row>
    <row r="24" ht="15.75" customHeight="1">
      <c r="A24" s="24">
        <v>23.0</v>
      </c>
      <c r="B24" s="24" t="s">
        <v>21</v>
      </c>
      <c r="C24" s="24">
        <v>4.0</v>
      </c>
      <c r="D24" s="24">
        <v>0.0</v>
      </c>
      <c r="F24" s="39" t="s">
        <v>57</v>
      </c>
      <c r="G24" s="29">
        <f>COUNTIF($C$2:$C$91,1)</f>
        <v>27</v>
      </c>
      <c r="H24" s="29">
        <f t="shared" ref="H24:H28" si="3">G24/90</f>
        <v>0.3</v>
      </c>
      <c r="I24" s="29">
        <f>COUNTIFS($C$2:$C$91,1,$D$2:$D$91,1)</f>
        <v>11</v>
      </c>
      <c r="J24" s="29">
        <f>COUNTIFS($C$2:$C$91,1,$D$2:$D$91,1)/90</f>
        <v>0.1222222222</v>
      </c>
      <c r="K24" s="29">
        <f>COUNTIFS($C$2:$C$91,1,$D$2:$D$91,0)</f>
        <v>16</v>
      </c>
      <c r="L24" s="29">
        <f t="shared" ref="L24:L27" si="4">K24/90</f>
        <v>0.1777777778</v>
      </c>
    </row>
    <row r="25" ht="15.75" customHeight="1">
      <c r="A25" s="24">
        <v>24.0</v>
      </c>
      <c r="B25" s="24" t="s">
        <v>26</v>
      </c>
      <c r="C25" s="24">
        <v>4.0</v>
      </c>
      <c r="D25" s="24">
        <v>0.0</v>
      </c>
      <c r="F25" s="39" t="s">
        <v>58</v>
      </c>
      <c r="G25" s="29">
        <f>COUNTIF($C$2:$C$91,2)</f>
        <v>36</v>
      </c>
      <c r="H25" s="29">
        <f t="shared" si="3"/>
        <v>0.4</v>
      </c>
      <c r="I25" s="29">
        <f>COUNTIFS($C$2:$C$91,2,$D$2:$D$91,1)</f>
        <v>16</v>
      </c>
      <c r="J25" s="29">
        <f t="shared" ref="J25:J28" si="5">I25/90</f>
        <v>0.1777777778</v>
      </c>
      <c r="K25" s="29">
        <f>COUNTIFS($C$2:$C$91,2,$D$2:$D$91,0)</f>
        <v>20</v>
      </c>
      <c r="L25" s="29">
        <f t="shared" si="4"/>
        <v>0.2222222222</v>
      </c>
    </row>
    <row r="26" ht="15.75" customHeight="1">
      <c r="A26" s="24">
        <v>25.0</v>
      </c>
      <c r="B26" s="24" t="s">
        <v>22</v>
      </c>
      <c r="C26" s="24">
        <v>2.0</v>
      </c>
      <c r="D26" s="24">
        <v>1.0</v>
      </c>
      <c r="F26" s="39" t="s">
        <v>59</v>
      </c>
      <c r="G26" s="29">
        <f>COUNTIF($C$2:$C$91,3)</f>
        <v>6</v>
      </c>
      <c r="H26" s="29">
        <f t="shared" si="3"/>
        <v>0.06666666667</v>
      </c>
      <c r="I26" s="29">
        <f>COUNTIFS($C$2:$C$91,3,$D$2:$D$91,1)</f>
        <v>6</v>
      </c>
      <c r="J26" s="29">
        <f t="shared" si="5"/>
        <v>0.06666666667</v>
      </c>
      <c r="K26" s="29">
        <f>COUNTIFS($C$2:$C$91,3,$D$2:$D$91,0)</f>
        <v>0</v>
      </c>
      <c r="L26" s="29">
        <f t="shared" si="4"/>
        <v>0</v>
      </c>
    </row>
    <row r="27" ht="15.75" customHeight="1">
      <c r="A27" s="24">
        <v>26.0</v>
      </c>
      <c r="B27" s="24" t="s">
        <v>26</v>
      </c>
      <c r="C27" s="24">
        <v>4.0</v>
      </c>
      <c r="D27" s="24">
        <v>0.0</v>
      </c>
      <c r="F27" s="39" t="s">
        <v>60</v>
      </c>
      <c r="G27" s="29">
        <f>COUNTIF($C$2:$C$91,4)</f>
        <v>21</v>
      </c>
      <c r="H27" s="29">
        <f t="shared" si="3"/>
        <v>0.2333333333</v>
      </c>
      <c r="I27" s="29">
        <f>COUNTIFS($C$2:$C$91,4,$D$2:$D$91,1)</f>
        <v>12</v>
      </c>
      <c r="J27" s="29">
        <f t="shared" si="5"/>
        <v>0.1333333333</v>
      </c>
      <c r="K27" s="29">
        <f>COUNTIFS($C$2:$C$91,4,$D$2:$D$91,0)</f>
        <v>9</v>
      </c>
      <c r="L27" s="29">
        <f t="shared" si="4"/>
        <v>0.1</v>
      </c>
    </row>
    <row r="28" ht="15.75" customHeight="1">
      <c r="A28" s="24">
        <v>27.0</v>
      </c>
      <c r="B28" s="24" t="s">
        <v>26</v>
      </c>
      <c r="C28" s="24">
        <v>3.0</v>
      </c>
      <c r="D28" s="24">
        <v>1.0</v>
      </c>
      <c r="F28" s="27" t="s">
        <v>44</v>
      </c>
      <c r="G28" s="33">
        <f>SUM(G24:G27)</f>
        <v>90</v>
      </c>
      <c r="H28" s="29">
        <f t="shared" si="3"/>
        <v>1</v>
      </c>
      <c r="I28" s="34">
        <f>SUM(I24:I27)</f>
        <v>45</v>
      </c>
      <c r="J28" s="29">
        <f t="shared" si="5"/>
        <v>0.5</v>
      </c>
      <c r="K28" s="29">
        <f t="shared" ref="K28:L28" si="6">SUM(K24:K27)</f>
        <v>45</v>
      </c>
      <c r="L28" s="29">
        <f t="shared" si="6"/>
        <v>0.5</v>
      </c>
    </row>
    <row r="29" ht="15.75" customHeight="1">
      <c r="A29" s="24">
        <v>28.0</v>
      </c>
      <c r="B29" s="24" t="s">
        <v>22</v>
      </c>
      <c r="C29" s="24">
        <v>2.0</v>
      </c>
      <c r="D29" s="24">
        <v>1.0</v>
      </c>
    </row>
    <row r="30" ht="15.75" customHeight="1">
      <c r="A30" s="24">
        <v>29.0</v>
      </c>
      <c r="B30" s="24" t="s">
        <v>21</v>
      </c>
      <c r="C30" s="24">
        <v>4.0</v>
      </c>
      <c r="D30" s="24">
        <v>0.0</v>
      </c>
    </row>
    <row r="31" ht="15.75" customHeight="1">
      <c r="A31" s="24">
        <v>30.0</v>
      </c>
      <c r="B31" s="24" t="s">
        <v>17</v>
      </c>
      <c r="C31" s="24">
        <v>1.0</v>
      </c>
      <c r="D31" s="24">
        <v>1.0</v>
      </c>
    </row>
    <row r="32" ht="15.75" customHeight="1">
      <c r="A32" s="24">
        <v>31.0</v>
      </c>
      <c r="B32" s="24" t="s">
        <v>17</v>
      </c>
      <c r="C32" s="24">
        <v>1.0</v>
      </c>
      <c r="D32" s="24">
        <v>0.0</v>
      </c>
    </row>
    <row r="33" ht="15.75" customHeight="1">
      <c r="A33" s="24">
        <v>32.0</v>
      </c>
      <c r="B33" s="24" t="s">
        <v>26</v>
      </c>
      <c r="C33" s="24">
        <v>3.0</v>
      </c>
      <c r="D33" s="24">
        <v>1.0</v>
      </c>
    </row>
    <row r="34" ht="15.75" customHeight="1">
      <c r="A34" s="24">
        <v>33.0</v>
      </c>
      <c r="B34" s="24" t="s">
        <v>26</v>
      </c>
      <c r="C34" s="24">
        <v>2.0</v>
      </c>
      <c r="D34" s="24">
        <v>0.0</v>
      </c>
    </row>
    <row r="35" ht="15.75" customHeight="1">
      <c r="A35" s="24">
        <v>34.0</v>
      </c>
      <c r="B35" s="24" t="s">
        <v>22</v>
      </c>
      <c r="C35" s="24">
        <v>1.0</v>
      </c>
      <c r="D35" s="24">
        <v>0.0</v>
      </c>
    </row>
    <row r="36" ht="15.75" customHeight="1">
      <c r="A36" s="24">
        <v>35.0</v>
      </c>
      <c r="B36" s="24" t="s">
        <v>26</v>
      </c>
      <c r="C36" s="24">
        <v>2.0</v>
      </c>
      <c r="D36" s="24">
        <v>1.0</v>
      </c>
    </row>
    <row r="37" ht="15.75" customHeight="1">
      <c r="A37" s="24">
        <v>36.0</v>
      </c>
      <c r="B37" s="24" t="s">
        <v>21</v>
      </c>
      <c r="C37" s="24">
        <v>4.0</v>
      </c>
      <c r="D37" s="24">
        <v>1.0</v>
      </c>
    </row>
    <row r="38" ht="15.75" customHeight="1">
      <c r="A38" s="24">
        <v>37.0</v>
      </c>
      <c r="B38" s="24" t="s">
        <v>17</v>
      </c>
      <c r="C38" s="24">
        <v>1.0</v>
      </c>
      <c r="D38" s="24">
        <v>0.0</v>
      </c>
    </row>
    <row r="39" ht="15.75" customHeight="1">
      <c r="A39" s="24">
        <v>38.0</v>
      </c>
      <c r="B39" s="24" t="s">
        <v>21</v>
      </c>
      <c r="C39" s="24">
        <v>2.0</v>
      </c>
      <c r="D39" s="24">
        <v>0.0</v>
      </c>
    </row>
    <row r="40" ht="15.75" customHeight="1">
      <c r="A40" s="24">
        <v>39.0</v>
      </c>
      <c r="B40" s="24" t="s">
        <v>21</v>
      </c>
      <c r="C40" s="24">
        <v>2.0</v>
      </c>
      <c r="D40" s="24">
        <v>0.0</v>
      </c>
    </row>
    <row r="41" ht="15.75" customHeight="1">
      <c r="A41" s="24">
        <v>40.0</v>
      </c>
      <c r="B41" s="24" t="s">
        <v>17</v>
      </c>
      <c r="C41" s="24">
        <v>1.0</v>
      </c>
      <c r="D41" s="24">
        <v>0.0</v>
      </c>
    </row>
    <row r="42" ht="15.75" customHeight="1">
      <c r="A42" s="24">
        <v>41.0</v>
      </c>
      <c r="B42" s="24" t="s">
        <v>21</v>
      </c>
      <c r="C42" s="24">
        <v>2.0</v>
      </c>
      <c r="D42" s="24">
        <v>1.0</v>
      </c>
    </row>
    <row r="43" ht="15.75" customHeight="1">
      <c r="A43" s="24">
        <v>42.0</v>
      </c>
      <c r="B43" s="24" t="s">
        <v>26</v>
      </c>
      <c r="C43" s="24">
        <v>3.0</v>
      </c>
      <c r="D43" s="24">
        <v>1.0</v>
      </c>
    </row>
    <row r="44" ht="15.75" customHeight="1">
      <c r="A44" s="24">
        <v>43.0</v>
      </c>
      <c r="B44" s="24" t="s">
        <v>21</v>
      </c>
      <c r="C44" s="24">
        <v>4.0</v>
      </c>
      <c r="D44" s="24">
        <v>1.0</v>
      </c>
    </row>
    <row r="45" ht="15.75" customHeight="1">
      <c r="A45" s="24">
        <v>44.0</v>
      </c>
      <c r="B45" s="24" t="s">
        <v>26</v>
      </c>
      <c r="C45" s="24">
        <v>3.0</v>
      </c>
      <c r="D45" s="24">
        <v>1.0</v>
      </c>
    </row>
    <row r="46" ht="15.75" customHeight="1">
      <c r="A46" s="24">
        <v>45.0</v>
      </c>
      <c r="B46" s="24" t="s">
        <v>22</v>
      </c>
      <c r="C46" s="24">
        <v>2.0</v>
      </c>
      <c r="D46" s="24">
        <v>0.0</v>
      </c>
    </row>
    <row r="47" ht="15.75" customHeight="1">
      <c r="A47" s="24">
        <v>46.0</v>
      </c>
      <c r="B47" s="24" t="s">
        <v>26</v>
      </c>
      <c r="C47" s="24">
        <v>2.0</v>
      </c>
      <c r="D47" s="24">
        <v>1.0</v>
      </c>
    </row>
    <row r="48" ht="15.75" customHeight="1">
      <c r="A48" s="24">
        <v>47.0</v>
      </c>
      <c r="B48" s="24" t="s">
        <v>26</v>
      </c>
      <c r="C48" s="24">
        <v>3.0</v>
      </c>
      <c r="D48" s="24">
        <v>1.0</v>
      </c>
    </row>
    <row r="49" ht="15.75" customHeight="1">
      <c r="A49" s="24">
        <v>48.0</v>
      </c>
      <c r="B49" s="24" t="s">
        <v>26</v>
      </c>
      <c r="C49" s="24">
        <v>4.0</v>
      </c>
      <c r="D49" s="24">
        <v>1.0</v>
      </c>
    </row>
    <row r="50" ht="15.75" customHeight="1">
      <c r="A50" s="24">
        <v>49.0</v>
      </c>
      <c r="B50" s="24" t="s">
        <v>17</v>
      </c>
      <c r="C50" s="24">
        <v>1.0</v>
      </c>
      <c r="D50" s="24">
        <v>0.0</v>
      </c>
    </row>
    <row r="51" ht="15.75" customHeight="1">
      <c r="A51" s="24">
        <v>50.0</v>
      </c>
      <c r="B51" s="24" t="s">
        <v>22</v>
      </c>
      <c r="C51" s="24">
        <v>2.0</v>
      </c>
      <c r="D51" s="24">
        <v>0.0</v>
      </c>
    </row>
    <row r="52" ht="15.75" customHeight="1">
      <c r="A52" s="24">
        <v>51.0</v>
      </c>
      <c r="B52" s="24" t="s">
        <v>21</v>
      </c>
      <c r="C52" s="24">
        <v>2.0</v>
      </c>
      <c r="D52" s="24">
        <v>0.0</v>
      </c>
    </row>
    <row r="53" ht="15.75" customHeight="1">
      <c r="A53" s="24">
        <v>52.0</v>
      </c>
      <c r="B53" s="24" t="s">
        <v>22</v>
      </c>
      <c r="C53" s="24">
        <v>2.0</v>
      </c>
      <c r="D53" s="24">
        <v>0.0</v>
      </c>
    </row>
    <row r="54" ht="15.75" customHeight="1">
      <c r="A54" s="24">
        <v>53.0</v>
      </c>
      <c r="B54" s="24" t="s">
        <v>21</v>
      </c>
      <c r="C54" s="24">
        <v>4.0</v>
      </c>
      <c r="D54" s="24">
        <v>0.0</v>
      </c>
    </row>
    <row r="55" ht="15.75" customHeight="1">
      <c r="A55" s="24">
        <v>54.0</v>
      </c>
      <c r="B55" s="24" t="s">
        <v>17</v>
      </c>
      <c r="C55" s="24">
        <v>1.0</v>
      </c>
      <c r="D55" s="24">
        <v>1.0</v>
      </c>
    </row>
    <row r="56" ht="15.75" customHeight="1">
      <c r="A56" s="24">
        <v>55.0</v>
      </c>
      <c r="B56" s="24" t="s">
        <v>21</v>
      </c>
      <c r="C56" s="24">
        <v>4.0</v>
      </c>
      <c r="D56" s="24">
        <v>1.0</v>
      </c>
    </row>
    <row r="57" ht="15.75" customHeight="1">
      <c r="A57" s="24">
        <v>56.0</v>
      </c>
      <c r="B57" s="24" t="s">
        <v>17</v>
      </c>
      <c r="C57" s="24">
        <v>1.0</v>
      </c>
      <c r="D57" s="24">
        <v>0.0</v>
      </c>
    </row>
    <row r="58" ht="15.75" customHeight="1">
      <c r="A58" s="24">
        <v>57.0</v>
      </c>
      <c r="B58" s="24" t="s">
        <v>17</v>
      </c>
      <c r="C58" s="24">
        <v>1.0</v>
      </c>
      <c r="D58" s="24">
        <v>1.0</v>
      </c>
    </row>
    <row r="59" ht="15.75" customHeight="1">
      <c r="A59" s="24">
        <v>58.0</v>
      </c>
      <c r="B59" s="24" t="s">
        <v>21</v>
      </c>
      <c r="C59" s="24">
        <v>4.0</v>
      </c>
      <c r="D59" s="24">
        <v>0.0</v>
      </c>
    </row>
    <row r="60" ht="15.75" customHeight="1">
      <c r="A60" s="24">
        <v>59.0</v>
      </c>
      <c r="B60" s="24" t="s">
        <v>22</v>
      </c>
      <c r="C60" s="24">
        <v>2.0</v>
      </c>
      <c r="D60" s="24">
        <v>0.0</v>
      </c>
    </row>
    <row r="61" ht="15.75" customHeight="1">
      <c r="A61" s="24">
        <v>60.0</v>
      </c>
      <c r="B61" s="24" t="s">
        <v>26</v>
      </c>
      <c r="C61" s="24">
        <v>2.0</v>
      </c>
      <c r="D61" s="24">
        <v>1.0</v>
      </c>
    </row>
    <row r="62" ht="15.75" customHeight="1">
      <c r="A62" s="24">
        <v>61.0</v>
      </c>
      <c r="B62" s="24" t="s">
        <v>21</v>
      </c>
      <c r="C62" s="24">
        <v>4.0</v>
      </c>
      <c r="D62" s="24">
        <v>1.0</v>
      </c>
    </row>
    <row r="63" ht="15.75" customHeight="1">
      <c r="A63" s="24">
        <v>62.0</v>
      </c>
      <c r="B63" s="24" t="s">
        <v>21</v>
      </c>
      <c r="C63" s="24">
        <v>4.0</v>
      </c>
      <c r="D63" s="24">
        <v>1.0</v>
      </c>
    </row>
    <row r="64" ht="15.75" customHeight="1">
      <c r="A64" s="24">
        <v>63.0</v>
      </c>
      <c r="B64" s="24" t="s">
        <v>21</v>
      </c>
      <c r="C64" s="24">
        <v>4.0</v>
      </c>
      <c r="D64" s="24">
        <v>1.0</v>
      </c>
    </row>
    <row r="65" ht="15.75" customHeight="1">
      <c r="A65" s="24">
        <v>64.0</v>
      </c>
      <c r="B65" s="24" t="s">
        <v>17</v>
      </c>
      <c r="C65" s="24">
        <v>1.0</v>
      </c>
      <c r="D65" s="24">
        <v>1.0</v>
      </c>
    </row>
    <row r="66" ht="15.75" customHeight="1">
      <c r="A66" s="24">
        <v>65.0</v>
      </c>
      <c r="B66" s="24" t="s">
        <v>17</v>
      </c>
      <c r="C66" s="24">
        <v>1.0</v>
      </c>
      <c r="D66" s="24">
        <v>0.0</v>
      </c>
    </row>
    <row r="67" ht="15.75" customHeight="1">
      <c r="A67" s="24">
        <v>66.0</v>
      </c>
      <c r="B67" s="24" t="s">
        <v>17</v>
      </c>
      <c r="C67" s="24">
        <v>1.0</v>
      </c>
      <c r="D67" s="24">
        <v>0.0</v>
      </c>
    </row>
    <row r="68" ht="15.75" customHeight="1">
      <c r="A68" s="24">
        <v>67.0</v>
      </c>
      <c r="B68" s="24" t="s">
        <v>21</v>
      </c>
      <c r="C68" s="24">
        <v>4.0</v>
      </c>
      <c r="D68" s="24">
        <v>0.0</v>
      </c>
    </row>
    <row r="69" ht="15.75" customHeight="1">
      <c r="A69" s="24">
        <v>68.0</v>
      </c>
      <c r="B69" s="24" t="s">
        <v>22</v>
      </c>
      <c r="C69" s="24">
        <v>2.0</v>
      </c>
      <c r="D69" s="24">
        <v>0.0</v>
      </c>
    </row>
    <row r="70" ht="15.75" customHeight="1">
      <c r="A70" s="24">
        <v>69.0</v>
      </c>
      <c r="B70" s="24" t="s">
        <v>21</v>
      </c>
      <c r="C70" s="24">
        <v>2.0</v>
      </c>
      <c r="D70" s="24">
        <v>1.0</v>
      </c>
    </row>
    <row r="71" ht="15.75" customHeight="1">
      <c r="A71" s="24">
        <v>70.0</v>
      </c>
      <c r="B71" s="24" t="s">
        <v>21</v>
      </c>
      <c r="C71" s="24">
        <v>2.0</v>
      </c>
      <c r="D71" s="24">
        <v>1.0</v>
      </c>
    </row>
    <row r="72" ht="15.75" customHeight="1">
      <c r="A72" s="24">
        <v>71.0</v>
      </c>
      <c r="B72" s="24" t="s">
        <v>22</v>
      </c>
      <c r="C72" s="24">
        <v>2.0</v>
      </c>
      <c r="D72" s="24">
        <v>1.0</v>
      </c>
    </row>
    <row r="73" ht="15.75" customHeight="1">
      <c r="A73" s="24">
        <v>72.0</v>
      </c>
      <c r="B73" s="24" t="s">
        <v>21</v>
      </c>
      <c r="C73" s="24">
        <v>4.0</v>
      </c>
      <c r="D73" s="24">
        <v>0.0</v>
      </c>
    </row>
    <row r="74" ht="15.75" customHeight="1">
      <c r="A74" s="24">
        <v>73.0</v>
      </c>
      <c r="B74" s="24" t="s">
        <v>22</v>
      </c>
      <c r="C74" s="24">
        <v>2.0</v>
      </c>
      <c r="D74" s="24">
        <v>0.0</v>
      </c>
    </row>
    <row r="75" ht="15.75" customHeight="1">
      <c r="A75" s="24">
        <v>74.0</v>
      </c>
      <c r="B75" s="24" t="s">
        <v>22</v>
      </c>
      <c r="C75" s="24">
        <v>1.0</v>
      </c>
      <c r="D75" s="24">
        <v>0.0</v>
      </c>
    </row>
    <row r="76" ht="15.75" customHeight="1">
      <c r="A76" s="24">
        <v>75.0</v>
      </c>
      <c r="B76" s="24" t="s">
        <v>21</v>
      </c>
      <c r="C76" s="24">
        <v>2.0</v>
      </c>
      <c r="D76" s="24">
        <v>0.0</v>
      </c>
    </row>
    <row r="77" ht="15.75" customHeight="1">
      <c r="A77" s="24">
        <v>76.0</v>
      </c>
      <c r="B77" s="24" t="s">
        <v>17</v>
      </c>
      <c r="C77" s="24">
        <v>1.0</v>
      </c>
      <c r="D77" s="24">
        <v>1.0</v>
      </c>
    </row>
    <row r="78" ht="15.75" customHeight="1">
      <c r="A78" s="24">
        <v>77.0</v>
      </c>
      <c r="B78" s="24" t="s">
        <v>21</v>
      </c>
      <c r="C78" s="24">
        <v>4.0</v>
      </c>
      <c r="D78" s="24">
        <v>1.0</v>
      </c>
    </row>
    <row r="79" ht="15.75" customHeight="1">
      <c r="A79" s="24">
        <v>78.0</v>
      </c>
      <c r="B79" s="24" t="s">
        <v>17</v>
      </c>
      <c r="C79" s="24">
        <v>1.0</v>
      </c>
      <c r="D79" s="24">
        <v>0.0</v>
      </c>
    </row>
    <row r="80" ht="15.75" customHeight="1">
      <c r="A80" s="24">
        <v>79.0</v>
      </c>
      <c r="B80" s="24" t="s">
        <v>22</v>
      </c>
      <c r="C80" s="24">
        <v>1.0</v>
      </c>
      <c r="D80" s="24">
        <v>0.0</v>
      </c>
    </row>
    <row r="81" ht="15.75" customHeight="1">
      <c r="A81" s="24">
        <v>80.0</v>
      </c>
      <c r="B81" s="24" t="s">
        <v>22</v>
      </c>
      <c r="C81" s="24">
        <v>2.0</v>
      </c>
      <c r="D81" s="24">
        <v>0.0</v>
      </c>
    </row>
    <row r="82" ht="15.75" customHeight="1">
      <c r="A82" s="24">
        <v>81.0</v>
      </c>
      <c r="B82" s="24" t="s">
        <v>22</v>
      </c>
      <c r="C82" s="24">
        <v>1.0</v>
      </c>
      <c r="D82" s="24">
        <v>0.0</v>
      </c>
    </row>
    <row r="83" ht="15.75" customHeight="1">
      <c r="A83" s="24">
        <v>82.0</v>
      </c>
      <c r="B83" s="24" t="s">
        <v>22</v>
      </c>
      <c r="C83" s="24">
        <v>2.0</v>
      </c>
      <c r="D83" s="24">
        <v>0.0</v>
      </c>
    </row>
    <row r="84" ht="15.75" customHeight="1">
      <c r="A84" s="24">
        <v>83.0</v>
      </c>
      <c r="B84" s="24" t="s">
        <v>22</v>
      </c>
      <c r="C84" s="24">
        <v>1.0</v>
      </c>
      <c r="D84" s="24">
        <v>0.0</v>
      </c>
    </row>
    <row r="85" ht="15.75" customHeight="1">
      <c r="A85" s="24">
        <v>84.0</v>
      </c>
      <c r="B85" s="24" t="s">
        <v>22</v>
      </c>
      <c r="C85" s="24">
        <v>2.0</v>
      </c>
      <c r="D85" s="24">
        <v>0.0</v>
      </c>
    </row>
    <row r="86" ht="15.75" customHeight="1">
      <c r="A86" s="24">
        <v>85.0</v>
      </c>
      <c r="B86" s="24" t="s">
        <v>21</v>
      </c>
      <c r="C86" s="24">
        <v>4.0</v>
      </c>
      <c r="D86" s="24">
        <v>1.0</v>
      </c>
    </row>
    <row r="87" ht="15.75" customHeight="1">
      <c r="A87" s="24">
        <v>86.0</v>
      </c>
      <c r="B87" s="24" t="s">
        <v>22</v>
      </c>
      <c r="C87" s="24">
        <v>1.0</v>
      </c>
      <c r="D87" s="24">
        <v>1.0</v>
      </c>
    </row>
    <row r="88" ht="15.75" customHeight="1">
      <c r="A88" s="24">
        <v>87.0</v>
      </c>
      <c r="B88" s="24" t="s">
        <v>26</v>
      </c>
      <c r="C88" s="24">
        <v>2.0</v>
      </c>
      <c r="D88" s="24">
        <v>1.0</v>
      </c>
    </row>
    <row r="89" ht="15.75" customHeight="1">
      <c r="A89" s="24">
        <v>88.0</v>
      </c>
      <c r="B89" s="24" t="s">
        <v>22</v>
      </c>
      <c r="C89" s="24">
        <v>1.0</v>
      </c>
      <c r="D89" s="24">
        <v>1.0</v>
      </c>
    </row>
    <row r="90" ht="15.75" customHeight="1">
      <c r="A90" s="24">
        <v>89.0</v>
      </c>
      <c r="B90" s="24" t="s">
        <v>17</v>
      </c>
      <c r="C90" s="24">
        <v>1.0</v>
      </c>
      <c r="D90" s="24">
        <v>1.0</v>
      </c>
    </row>
    <row r="91" ht="15.75" customHeight="1">
      <c r="A91" s="24">
        <v>90.0</v>
      </c>
      <c r="B91" s="24" t="s">
        <v>22</v>
      </c>
      <c r="C91" s="24">
        <v>1.0</v>
      </c>
      <c r="D91" s="24">
        <v>1.0</v>
      </c>
    </row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F1:H1"/>
    <mergeCell ref="Q2:R2"/>
    <mergeCell ref="F8:J8"/>
    <mergeCell ref="F19:G19"/>
  </mergeCells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0" t="s">
        <v>12</v>
      </c>
      <c r="B1" s="40" t="s">
        <v>13</v>
      </c>
      <c r="C1" s="40" t="s">
        <v>14</v>
      </c>
      <c r="D1" s="40" t="s">
        <v>15</v>
      </c>
      <c r="F1" s="31" t="s">
        <v>37</v>
      </c>
    </row>
    <row r="2">
      <c r="A2" s="41">
        <v>1.0</v>
      </c>
      <c r="B2" s="42" t="s">
        <v>17</v>
      </c>
      <c r="C2" s="41">
        <v>1.0</v>
      </c>
      <c r="D2" s="41">
        <v>0.0</v>
      </c>
      <c r="F2" s="23" t="s">
        <v>39</v>
      </c>
      <c r="G2" s="23" t="s">
        <v>40</v>
      </c>
      <c r="H2" s="43" t="s">
        <v>41</v>
      </c>
      <c r="I2" s="23" t="s">
        <v>42</v>
      </c>
      <c r="J2" s="23" t="s">
        <v>43</v>
      </c>
    </row>
    <row r="3">
      <c r="A3" s="41">
        <v>2.0</v>
      </c>
      <c r="B3" s="42" t="s">
        <v>17</v>
      </c>
      <c r="C3" s="41">
        <v>1.0</v>
      </c>
      <c r="D3" s="41">
        <v>0.0</v>
      </c>
      <c r="F3" s="44">
        <f>A83</f>
        <v>82</v>
      </c>
      <c r="G3" s="45">
        <f>COUNTIF(D2:D102,1)</f>
        <v>43</v>
      </c>
      <c r="H3" s="46">
        <f>COUNTIF(D2:D102,1)/F3</f>
        <v>0.5243902439</v>
      </c>
      <c r="I3" s="47">
        <f>COUNTIF(D2:D102,0)</f>
        <v>39</v>
      </c>
      <c r="J3" s="48">
        <f>1-H3</f>
        <v>0.4756097561</v>
      </c>
    </row>
    <row r="4">
      <c r="A4" s="41">
        <v>3.0</v>
      </c>
      <c r="B4" s="42" t="s">
        <v>21</v>
      </c>
      <c r="C4" s="41">
        <v>4.0</v>
      </c>
      <c r="D4" s="41">
        <v>0.0</v>
      </c>
    </row>
    <row r="5">
      <c r="A5" s="41">
        <v>4.0</v>
      </c>
      <c r="B5" s="42" t="s">
        <v>26</v>
      </c>
      <c r="C5" s="41">
        <v>4.0</v>
      </c>
      <c r="D5" s="41">
        <v>1.0</v>
      </c>
      <c r="G5" s="49" t="s">
        <v>44</v>
      </c>
      <c r="H5" s="49" t="s">
        <v>45</v>
      </c>
      <c r="I5" s="49" t="s">
        <v>46</v>
      </c>
      <c r="J5" s="23" t="s">
        <v>47</v>
      </c>
      <c r="K5" s="23" t="s">
        <v>48</v>
      </c>
      <c r="L5" s="23" t="s">
        <v>43</v>
      </c>
    </row>
    <row r="6">
      <c r="A6" s="41">
        <v>5.0</v>
      </c>
      <c r="B6" s="42" t="s">
        <v>21</v>
      </c>
      <c r="C6" s="41">
        <v>2.0</v>
      </c>
      <c r="D6" s="41">
        <v>0.0</v>
      </c>
      <c r="F6" s="23" t="s">
        <v>49</v>
      </c>
      <c r="G6" s="50">
        <f>COUNTIF($B$2:$B$102,"A1")</f>
        <v>25</v>
      </c>
      <c r="H6" s="50">
        <f>G6/F3</f>
        <v>0.3048780488</v>
      </c>
      <c r="I6" s="51">
        <f>COUNTIFS($D$2:$D$102,1,$B$2:$B$102,"A1")</f>
        <v>12</v>
      </c>
      <c r="J6" s="50">
        <f>COUNTIFS($D$2:$D$102,1,$B$2:$B$102,"A1")/F3</f>
        <v>0.1463414634</v>
      </c>
      <c r="K6" s="51">
        <f>COUNTIFS($D$2:$D$102,0,$B$2:$B$102,"A1")</f>
        <v>13</v>
      </c>
      <c r="L6" s="52">
        <f>COUNTIFS($D$2:$D$102,0,$B$2:$B$102,"A1")/F3</f>
        <v>0.1585365854</v>
      </c>
    </row>
    <row r="7">
      <c r="A7" s="41">
        <v>6.0</v>
      </c>
      <c r="B7" s="42" t="s">
        <v>17</v>
      </c>
      <c r="C7" s="41">
        <v>1.0</v>
      </c>
      <c r="D7" s="41">
        <v>1.0</v>
      </c>
      <c r="F7" s="23" t="s">
        <v>50</v>
      </c>
      <c r="G7" s="50">
        <f>COUNTIF($B$2:$B$102,"A2")</f>
        <v>17</v>
      </c>
      <c r="H7" s="50">
        <f>G7/F3</f>
        <v>0.2073170732</v>
      </c>
      <c r="I7" s="51">
        <f>COUNTIFS($D$2:$D$102,1,$B$2:$B$102,"A2")</f>
        <v>10</v>
      </c>
      <c r="J7" s="50">
        <f>COUNTIFS($D$2:$D$102,1,$B$2:$B$102,"A2")/F3</f>
        <v>0.1219512195</v>
      </c>
      <c r="K7" s="51">
        <f>COUNTIFS($D$2:$D$102,0,$B$2:$B$102,"A2")</f>
        <v>7</v>
      </c>
      <c r="L7" s="52">
        <f>COUNTIFS($D$2:$D$102,0,$B$2:$B$102,"A2")/F3</f>
        <v>0.08536585366</v>
      </c>
    </row>
    <row r="8">
      <c r="A8" s="41">
        <v>7.0</v>
      </c>
      <c r="B8" s="42" t="s">
        <v>26</v>
      </c>
      <c r="C8" s="41">
        <v>2.0</v>
      </c>
      <c r="D8" s="41">
        <v>1.0</v>
      </c>
      <c r="F8" s="23" t="s">
        <v>52</v>
      </c>
      <c r="G8" s="50">
        <f>COUNTIF($B2:$B$102,"A3")</f>
        <v>20</v>
      </c>
      <c r="H8" s="50">
        <f>G8/F3</f>
        <v>0.243902439</v>
      </c>
      <c r="I8" s="51">
        <f>COUNTIFS($D$2:$D$102,1,$B$2:$B$102,"A3")</f>
        <v>16</v>
      </c>
      <c r="J8" s="50">
        <f>COUNTIFS($D$2:$D$102,1,$B$2:$B$102,"A3")/F3</f>
        <v>0.1951219512</v>
      </c>
      <c r="K8" s="51">
        <f>COUNTIFS($D$2:$D$102,0,$B$2:$B$102,"A3")</f>
        <v>4</v>
      </c>
      <c r="L8" s="52">
        <f>COUNTIFS($D$2:$D$102,0,$B$2:$B$102,"A3")/F3</f>
        <v>0.0487804878</v>
      </c>
    </row>
    <row r="9">
      <c r="A9" s="41">
        <v>8.0</v>
      </c>
      <c r="B9" s="42" t="s">
        <v>22</v>
      </c>
      <c r="C9" s="41">
        <v>2.0</v>
      </c>
      <c r="D9" s="41">
        <v>0.0</v>
      </c>
      <c r="F9" s="23" t="s">
        <v>55</v>
      </c>
      <c r="G9" s="50">
        <f>COUNTIF($B$2:$B$102,"A4")</f>
        <v>20</v>
      </c>
      <c r="H9" s="50">
        <f>G9/F3</f>
        <v>0.243902439</v>
      </c>
      <c r="I9" s="51">
        <f>COUNTIFS($D$2:$D$102,1,$B$2:$B$102,"A4")</f>
        <v>5</v>
      </c>
      <c r="J9" s="50">
        <f>COUNTIFS($D$2:$D$102,1,$B$2:$B$102,"A4")/F3</f>
        <v>0.06097560976</v>
      </c>
      <c r="K9" s="51">
        <f>COUNTIFS($D$2:$D$102,0,$B$2:$B$102,"A4")</f>
        <v>15</v>
      </c>
      <c r="L9" s="52">
        <f>COUNTIFS($D$2:$D$102,0,$B$2:$B$102,"A4")/F3</f>
        <v>0.1829268293</v>
      </c>
    </row>
    <row r="10">
      <c r="A10" s="41">
        <v>9.0</v>
      </c>
      <c r="B10" s="42" t="s">
        <v>22</v>
      </c>
      <c r="C10" s="41">
        <v>1.0</v>
      </c>
      <c r="D10" s="41">
        <v>0.0</v>
      </c>
      <c r="F10" s="23" t="s">
        <v>44</v>
      </c>
      <c r="G10" s="53">
        <f t="shared" ref="G10:L10" si="1">SUM(G6:G9)</f>
        <v>82</v>
      </c>
      <c r="H10" s="50">
        <f t="shared" si="1"/>
        <v>1</v>
      </c>
      <c r="I10" s="54">
        <f t="shared" si="1"/>
        <v>43</v>
      </c>
      <c r="J10" s="55">
        <f t="shared" si="1"/>
        <v>0.5243902439</v>
      </c>
      <c r="K10" s="47">
        <f t="shared" si="1"/>
        <v>39</v>
      </c>
      <c r="L10" s="56">
        <f t="shared" si="1"/>
        <v>0.4756097561</v>
      </c>
    </row>
    <row r="11">
      <c r="A11" s="41">
        <v>10.0</v>
      </c>
      <c r="B11" s="42" t="s">
        <v>26</v>
      </c>
      <c r="C11" s="41">
        <v>3.0</v>
      </c>
      <c r="D11" s="41">
        <v>1.0</v>
      </c>
    </row>
    <row r="12">
      <c r="A12" s="41">
        <v>11.0</v>
      </c>
      <c r="B12" s="42" t="s">
        <v>22</v>
      </c>
      <c r="C12" s="41">
        <v>1.0</v>
      </c>
      <c r="D12" s="41">
        <v>1.0</v>
      </c>
      <c r="F12" s="31" t="s">
        <v>61</v>
      </c>
    </row>
    <row r="13">
      <c r="A13" s="41">
        <v>12.0</v>
      </c>
      <c r="B13" s="42" t="s">
        <v>21</v>
      </c>
      <c r="C13" s="41">
        <v>2.0</v>
      </c>
      <c r="D13" s="41">
        <v>0.0</v>
      </c>
      <c r="F13" s="27" t="s">
        <v>39</v>
      </c>
      <c r="G13" s="27" t="s">
        <v>40</v>
      </c>
      <c r="H13" s="32" t="s">
        <v>41</v>
      </c>
      <c r="I13" s="27" t="s">
        <v>42</v>
      </c>
      <c r="J13" s="27" t="s">
        <v>43</v>
      </c>
    </row>
    <row r="14">
      <c r="A14" s="41">
        <v>13.0</v>
      </c>
      <c r="B14" s="42" t="s">
        <v>26</v>
      </c>
      <c r="C14" s="41">
        <v>2.0</v>
      </c>
      <c r="D14" s="41">
        <v>1.0</v>
      </c>
      <c r="F14" s="33">
        <f>G21</f>
        <v>82</v>
      </c>
      <c r="G14" s="34">
        <f t="shared" ref="G14:I14" si="2">G3</f>
        <v>43</v>
      </c>
      <c r="H14" s="35">
        <f t="shared" si="2"/>
        <v>0.5243902439</v>
      </c>
      <c r="I14" s="36">
        <f t="shared" si="2"/>
        <v>39</v>
      </c>
      <c r="J14" s="37">
        <f>1-H3</f>
        <v>0.4756097561</v>
      </c>
    </row>
    <row r="15">
      <c r="A15" s="41">
        <v>14.0</v>
      </c>
      <c r="B15" s="42" t="s">
        <v>22</v>
      </c>
      <c r="C15" s="41">
        <v>1.0</v>
      </c>
      <c r="D15" s="41">
        <v>0.0</v>
      </c>
    </row>
    <row r="16">
      <c r="A16" s="41">
        <v>15.0</v>
      </c>
      <c r="B16" s="42" t="s">
        <v>17</v>
      </c>
      <c r="C16" s="41">
        <v>1.0</v>
      </c>
      <c r="D16" s="41">
        <v>0.0</v>
      </c>
      <c r="F16" s="27"/>
      <c r="G16" s="38" t="s">
        <v>44</v>
      </c>
      <c r="H16" s="38" t="s">
        <v>45</v>
      </c>
      <c r="I16" s="38" t="s">
        <v>46</v>
      </c>
      <c r="J16" s="27" t="s">
        <v>47</v>
      </c>
      <c r="K16" s="27" t="s">
        <v>48</v>
      </c>
      <c r="L16" s="27" t="s">
        <v>43</v>
      </c>
    </row>
    <row r="17">
      <c r="A17" s="41">
        <v>16.0</v>
      </c>
      <c r="B17" s="42" t="s">
        <v>22</v>
      </c>
      <c r="C17" s="41">
        <v>1.0</v>
      </c>
      <c r="D17" s="41">
        <v>0.0</v>
      </c>
      <c r="F17" s="39" t="s">
        <v>57</v>
      </c>
      <c r="G17" s="29">
        <f>COUNTIF($C$2:$C$97,1)</f>
        <v>34</v>
      </c>
      <c r="H17" s="29">
        <f>G17/F14</f>
        <v>0.4146341463</v>
      </c>
      <c r="I17" s="29">
        <f>COUNTIFS($C$2:$C$97,1,$D$2:$D$97,1)</f>
        <v>11</v>
      </c>
      <c r="J17" s="29">
        <f>I17/F14</f>
        <v>0.1341463415</v>
      </c>
      <c r="K17" s="29">
        <f>COUNTIFS($C$2:$C$97,1,$D$2:$D$97,0)</f>
        <v>23</v>
      </c>
      <c r="L17" s="29">
        <f>K17/F14</f>
        <v>0.2804878049</v>
      </c>
    </row>
    <row r="18">
      <c r="A18" s="41">
        <v>17.0</v>
      </c>
      <c r="B18" s="42" t="s">
        <v>26</v>
      </c>
      <c r="C18" s="41">
        <v>2.0</v>
      </c>
      <c r="D18" s="41">
        <v>1.0</v>
      </c>
      <c r="F18" s="39" t="s">
        <v>58</v>
      </c>
      <c r="G18" s="29">
        <f>COUNTIF($C$2:$C$97,2)</f>
        <v>27</v>
      </c>
      <c r="H18" s="29">
        <f>G18/F14</f>
        <v>0.3292682927</v>
      </c>
      <c r="I18" s="29">
        <f>COUNTIFS($C$2:$C$97,2,$D$2:$D$97,1)</f>
        <v>16</v>
      </c>
      <c r="J18" s="29">
        <f>I18/F14</f>
        <v>0.1951219512</v>
      </c>
      <c r="K18" s="29">
        <f>COUNTIFS($C$2:$C$97,2,$D$2:$D$97,0)</f>
        <v>11</v>
      </c>
      <c r="L18" s="29">
        <f>K18/F14</f>
        <v>0.1341463415</v>
      </c>
    </row>
    <row r="19">
      <c r="A19" s="41">
        <v>18.0</v>
      </c>
      <c r="B19" s="42" t="s">
        <v>22</v>
      </c>
      <c r="C19" s="41">
        <v>1.0</v>
      </c>
      <c r="D19" s="41">
        <v>0.0</v>
      </c>
      <c r="F19" s="39" t="s">
        <v>59</v>
      </c>
      <c r="G19" s="29">
        <f>COUNTIF($C$2:$C$97,3)</f>
        <v>6</v>
      </c>
      <c r="H19" s="29">
        <f>G19/F14</f>
        <v>0.07317073171</v>
      </c>
      <c r="I19" s="29">
        <f>COUNTIFS($C$2:$C$97,3,$D$2:$D$97,1)</f>
        <v>4</v>
      </c>
      <c r="J19" s="29">
        <f>I19/F14</f>
        <v>0.0487804878</v>
      </c>
      <c r="K19" s="29">
        <f>COUNTIFS($C$2:$C$97,3,$D$2:$D$97,0)</f>
        <v>2</v>
      </c>
      <c r="L19" s="29">
        <f>K19/F14</f>
        <v>0.0243902439</v>
      </c>
    </row>
    <row r="20">
      <c r="A20" s="41">
        <v>19.0</v>
      </c>
      <c r="B20" s="42" t="s">
        <v>22</v>
      </c>
      <c r="C20" s="41">
        <v>2.0</v>
      </c>
      <c r="D20" s="41">
        <v>0.0</v>
      </c>
      <c r="F20" s="39" t="s">
        <v>60</v>
      </c>
      <c r="G20" s="29">
        <f>COUNTIF($C$2:$C$97,4)</f>
        <v>15</v>
      </c>
      <c r="H20" s="29">
        <f>G20/F14</f>
        <v>0.1829268293</v>
      </c>
      <c r="I20" s="29">
        <f>COUNTIFS($C$2:$C$97,4,$D$2:$D$97,1)</f>
        <v>12</v>
      </c>
      <c r="J20" s="29">
        <f>I20/F14</f>
        <v>0.1463414634</v>
      </c>
      <c r="K20" s="29">
        <f>COUNTIFS($C$2:$C$97,4,$D$2:$D$97,0)</f>
        <v>3</v>
      </c>
      <c r="L20" s="29">
        <f>K20/F14</f>
        <v>0.03658536585</v>
      </c>
    </row>
    <row r="21">
      <c r="A21" s="41">
        <v>20.0</v>
      </c>
      <c r="B21" s="42" t="s">
        <v>21</v>
      </c>
      <c r="C21" s="41">
        <v>4.0</v>
      </c>
      <c r="D21" s="41">
        <v>0.0</v>
      </c>
      <c r="F21" s="27" t="s">
        <v>44</v>
      </c>
      <c r="G21" s="33">
        <f>SUM(G17:G20)</f>
        <v>82</v>
      </c>
      <c r="H21" s="29">
        <f>G21/F14</f>
        <v>1</v>
      </c>
      <c r="I21" s="34">
        <f>SUM(I17:I20)</f>
        <v>43</v>
      </c>
      <c r="J21" s="35">
        <f>I21/F14</f>
        <v>0.5243902439</v>
      </c>
      <c r="K21" s="36">
        <f t="shared" ref="K21:L21" si="3">SUM(K17:K20)</f>
        <v>39</v>
      </c>
      <c r="L21" s="37">
        <f t="shared" si="3"/>
        <v>0.4756097561</v>
      </c>
    </row>
    <row r="22">
      <c r="A22" s="41">
        <v>21.0</v>
      </c>
      <c r="B22" s="42" t="s">
        <v>21</v>
      </c>
      <c r="C22" s="41">
        <v>4.0</v>
      </c>
      <c r="D22" s="41">
        <v>1.0</v>
      </c>
    </row>
    <row r="23">
      <c r="A23" s="41">
        <v>22.0</v>
      </c>
      <c r="B23" s="42" t="s">
        <v>21</v>
      </c>
      <c r="C23" s="41">
        <v>2.0</v>
      </c>
      <c r="D23" s="41">
        <v>1.0</v>
      </c>
    </row>
    <row r="24">
      <c r="A24" s="41">
        <v>23.0</v>
      </c>
      <c r="B24" s="42" t="s">
        <v>26</v>
      </c>
      <c r="C24" s="41">
        <v>4.0</v>
      </c>
      <c r="D24" s="41">
        <v>1.0</v>
      </c>
    </row>
    <row r="25">
      <c r="A25" s="41">
        <v>24.0</v>
      </c>
      <c r="B25" s="42" t="s">
        <v>22</v>
      </c>
      <c r="C25" s="41">
        <v>1.0</v>
      </c>
      <c r="D25" s="41">
        <v>0.0</v>
      </c>
    </row>
    <row r="26">
      <c r="A26" s="41">
        <v>25.0</v>
      </c>
      <c r="B26" s="42" t="s">
        <v>26</v>
      </c>
      <c r="C26" s="41">
        <v>3.0</v>
      </c>
      <c r="D26" s="41">
        <v>0.0</v>
      </c>
    </row>
    <row r="27">
      <c r="A27" s="41">
        <v>26.0</v>
      </c>
      <c r="B27" s="42" t="s">
        <v>22</v>
      </c>
      <c r="C27" s="41">
        <v>1.0</v>
      </c>
      <c r="D27" s="41">
        <v>1.0</v>
      </c>
    </row>
    <row r="28">
      <c r="A28" s="41">
        <v>27.0</v>
      </c>
      <c r="B28" s="42" t="s">
        <v>21</v>
      </c>
      <c r="C28" s="41">
        <v>2.0</v>
      </c>
      <c r="D28" s="41">
        <v>1.0</v>
      </c>
    </row>
    <row r="29">
      <c r="A29" s="41">
        <v>28.0</v>
      </c>
      <c r="B29" s="42" t="s">
        <v>17</v>
      </c>
      <c r="C29" s="41">
        <v>1.0</v>
      </c>
      <c r="D29" s="41">
        <v>0.0</v>
      </c>
    </row>
    <row r="30">
      <c r="A30" s="41">
        <v>29.0</v>
      </c>
      <c r="B30" s="42" t="s">
        <v>22</v>
      </c>
      <c r="C30" s="41">
        <v>2.0</v>
      </c>
      <c r="D30" s="41">
        <v>0.0</v>
      </c>
    </row>
    <row r="31">
      <c r="A31" s="41">
        <v>30.0</v>
      </c>
      <c r="B31" s="42" t="s">
        <v>26</v>
      </c>
      <c r="C31" s="41">
        <v>3.0</v>
      </c>
      <c r="D31" s="41">
        <v>1.0</v>
      </c>
    </row>
    <row r="32">
      <c r="A32" s="41">
        <v>31.0</v>
      </c>
      <c r="B32" s="42" t="s">
        <v>22</v>
      </c>
      <c r="C32" s="41">
        <v>1.0</v>
      </c>
      <c r="D32" s="41">
        <v>0.0</v>
      </c>
    </row>
    <row r="33">
      <c r="A33" s="41">
        <v>32.0</v>
      </c>
      <c r="B33" s="42" t="s">
        <v>17</v>
      </c>
      <c r="C33" s="41">
        <v>1.0</v>
      </c>
      <c r="D33" s="41">
        <v>0.0</v>
      </c>
    </row>
    <row r="34">
      <c r="A34" s="41">
        <v>33.0</v>
      </c>
      <c r="B34" s="42" t="s">
        <v>21</v>
      </c>
      <c r="C34" s="41">
        <v>4.0</v>
      </c>
      <c r="D34" s="41">
        <v>1.0</v>
      </c>
    </row>
    <row r="35">
      <c r="A35" s="41">
        <v>34.0</v>
      </c>
      <c r="B35" s="42" t="s">
        <v>17</v>
      </c>
      <c r="C35" s="41">
        <v>1.0</v>
      </c>
      <c r="D35" s="41">
        <v>1.0</v>
      </c>
    </row>
    <row r="36">
      <c r="A36" s="41">
        <v>35.0</v>
      </c>
      <c r="B36" s="42" t="s">
        <v>22</v>
      </c>
      <c r="C36" s="41">
        <v>2.0</v>
      </c>
      <c r="D36" s="41">
        <v>1.0</v>
      </c>
    </row>
    <row r="37">
      <c r="A37" s="41">
        <v>36.0</v>
      </c>
      <c r="B37" s="42" t="s">
        <v>26</v>
      </c>
      <c r="C37" s="41">
        <v>4.0</v>
      </c>
      <c r="D37" s="41">
        <v>1.0</v>
      </c>
    </row>
    <row r="38">
      <c r="A38" s="41">
        <v>37.0</v>
      </c>
      <c r="B38" s="42" t="s">
        <v>17</v>
      </c>
      <c r="C38" s="41">
        <v>1.0</v>
      </c>
      <c r="D38" s="41">
        <v>0.0</v>
      </c>
    </row>
    <row r="39">
      <c r="A39" s="41">
        <v>38.0</v>
      </c>
      <c r="B39" s="42" t="s">
        <v>26</v>
      </c>
      <c r="C39" s="41">
        <v>3.0</v>
      </c>
      <c r="D39" s="41">
        <v>1.0</v>
      </c>
    </row>
    <row r="40">
      <c r="A40" s="41">
        <v>39.0</v>
      </c>
      <c r="B40" s="42" t="s">
        <v>17</v>
      </c>
      <c r="C40" s="41">
        <v>1.0</v>
      </c>
      <c r="D40" s="41">
        <v>0.0</v>
      </c>
    </row>
    <row r="41">
      <c r="A41" s="41">
        <v>40.0</v>
      </c>
      <c r="B41" s="42" t="s">
        <v>17</v>
      </c>
      <c r="C41" s="41">
        <v>1.0</v>
      </c>
      <c r="D41" s="41">
        <v>0.0</v>
      </c>
    </row>
    <row r="42">
      <c r="A42" s="41">
        <v>41.0</v>
      </c>
      <c r="B42" s="42" t="s">
        <v>26</v>
      </c>
      <c r="C42" s="41">
        <v>3.0</v>
      </c>
      <c r="D42" s="41">
        <v>1.0</v>
      </c>
    </row>
    <row r="43">
      <c r="A43" s="41">
        <v>42.0</v>
      </c>
      <c r="B43" s="42" t="s">
        <v>22</v>
      </c>
      <c r="C43" s="41">
        <v>2.0</v>
      </c>
      <c r="D43" s="41">
        <v>1.0</v>
      </c>
    </row>
    <row r="44">
      <c r="A44" s="41">
        <v>43.0</v>
      </c>
      <c r="B44" s="42" t="s">
        <v>17</v>
      </c>
      <c r="C44" s="41">
        <v>1.0</v>
      </c>
      <c r="D44" s="41">
        <v>1.0</v>
      </c>
    </row>
    <row r="45">
      <c r="A45" s="41">
        <v>44.0</v>
      </c>
      <c r="B45" s="42" t="s">
        <v>17</v>
      </c>
      <c r="C45" s="41">
        <v>1.0</v>
      </c>
      <c r="D45" s="41">
        <v>0.0</v>
      </c>
    </row>
    <row r="46">
      <c r="A46" s="41">
        <v>45.0</v>
      </c>
      <c r="B46" s="42" t="s">
        <v>17</v>
      </c>
      <c r="C46" s="41">
        <v>1.0</v>
      </c>
      <c r="D46" s="41">
        <v>1.0</v>
      </c>
    </row>
    <row r="47">
      <c r="A47" s="41">
        <v>46.0</v>
      </c>
      <c r="B47" s="42" t="s">
        <v>21</v>
      </c>
      <c r="C47" s="41">
        <v>4.0</v>
      </c>
      <c r="D47" s="41">
        <v>1.0</v>
      </c>
    </row>
    <row r="48">
      <c r="A48" s="41">
        <v>47.0</v>
      </c>
      <c r="B48" s="42" t="s">
        <v>22</v>
      </c>
      <c r="C48" s="41">
        <v>1.0</v>
      </c>
      <c r="D48" s="41">
        <v>1.0</v>
      </c>
    </row>
    <row r="49">
      <c r="A49" s="41">
        <v>48.0</v>
      </c>
      <c r="B49" s="42" t="s">
        <v>26</v>
      </c>
      <c r="C49" s="41">
        <v>4.0</v>
      </c>
      <c r="D49" s="41">
        <v>1.0</v>
      </c>
    </row>
    <row r="50">
      <c r="A50" s="41">
        <v>49.0</v>
      </c>
      <c r="B50" s="42" t="s">
        <v>22</v>
      </c>
      <c r="C50" s="41">
        <v>1.0</v>
      </c>
      <c r="D50" s="41">
        <v>1.0</v>
      </c>
    </row>
    <row r="51">
      <c r="A51" s="41">
        <v>50.0</v>
      </c>
      <c r="B51" s="42" t="s">
        <v>17</v>
      </c>
      <c r="C51" s="41">
        <v>1.0</v>
      </c>
      <c r="D51" s="41">
        <v>0.0</v>
      </c>
    </row>
    <row r="52">
      <c r="A52" s="41">
        <v>51.0</v>
      </c>
      <c r="B52" s="42" t="s">
        <v>22</v>
      </c>
      <c r="C52" s="41">
        <v>1.0</v>
      </c>
      <c r="D52" s="41">
        <v>1.0</v>
      </c>
    </row>
    <row r="53">
      <c r="A53" s="41">
        <v>52.0</v>
      </c>
      <c r="B53" s="42" t="s">
        <v>22</v>
      </c>
      <c r="C53" s="41">
        <v>2.0</v>
      </c>
      <c r="D53" s="41">
        <v>0.0</v>
      </c>
    </row>
    <row r="54">
      <c r="A54" s="41">
        <v>53.0</v>
      </c>
      <c r="B54" s="42" t="s">
        <v>22</v>
      </c>
      <c r="C54" s="41">
        <v>1.0</v>
      </c>
      <c r="D54" s="41">
        <v>1.0</v>
      </c>
    </row>
    <row r="55">
      <c r="A55" s="41">
        <v>54.0</v>
      </c>
      <c r="B55" s="42" t="s">
        <v>26</v>
      </c>
      <c r="C55" s="41">
        <v>4.0</v>
      </c>
      <c r="D55" s="41">
        <v>1.0</v>
      </c>
    </row>
    <row r="56">
      <c r="A56" s="41">
        <v>55.0</v>
      </c>
      <c r="B56" s="42" t="s">
        <v>26</v>
      </c>
      <c r="C56" s="41">
        <v>3.0</v>
      </c>
      <c r="D56" s="41">
        <v>0.0</v>
      </c>
    </row>
    <row r="57">
      <c r="A57" s="41">
        <v>56.0</v>
      </c>
      <c r="B57" s="42" t="s">
        <v>22</v>
      </c>
      <c r="C57" s="41">
        <v>2.0</v>
      </c>
      <c r="D57" s="41">
        <v>1.0</v>
      </c>
    </row>
    <row r="58">
      <c r="A58" s="41">
        <v>57.0</v>
      </c>
      <c r="B58" s="42" t="s">
        <v>21</v>
      </c>
      <c r="C58" s="41">
        <v>2.0</v>
      </c>
      <c r="D58" s="41">
        <v>1.0</v>
      </c>
    </row>
    <row r="59">
      <c r="A59" s="41">
        <v>58.0</v>
      </c>
      <c r="B59" s="42" t="s">
        <v>26</v>
      </c>
      <c r="C59" s="41">
        <v>4.0</v>
      </c>
      <c r="D59" s="41">
        <v>1.0</v>
      </c>
    </row>
    <row r="60">
      <c r="A60" s="41">
        <v>59.0</v>
      </c>
      <c r="B60" s="42" t="s">
        <v>26</v>
      </c>
      <c r="C60" s="41">
        <v>2.0</v>
      </c>
      <c r="D60" s="41">
        <v>0.0</v>
      </c>
    </row>
    <row r="61">
      <c r="A61" s="41">
        <v>60.0</v>
      </c>
      <c r="B61" s="42" t="s">
        <v>21</v>
      </c>
      <c r="C61" s="41">
        <v>2.0</v>
      </c>
      <c r="D61" s="41">
        <v>0.0</v>
      </c>
    </row>
    <row r="62">
      <c r="A62" s="41">
        <v>61.0</v>
      </c>
      <c r="B62" s="42" t="s">
        <v>26</v>
      </c>
      <c r="C62" s="41">
        <v>2.0</v>
      </c>
      <c r="D62" s="41">
        <v>1.0</v>
      </c>
    </row>
    <row r="63">
      <c r="A63" s="41">
        <v>62.0</v>
      </c>
      <c r="B63" s="42" t="s">
        <v>21</v>
      </c>
      <c r="C63" s="41">
        <v>2.0</v>
      </c>
      <c r="D63" s="41">
        <v>1.0</v>
      </c>
    </row>
    <row r="64">
      <c r="A64" s="41">
        <v>63.0</v>
      </c>
      <c r="B64" s="42" t="s">
        <v>21</v>
      </c>
      <c r="C64" s="41">
        <v>4.0</v>
      </c>
      <c r="D64" s="41">
        <v>1.0</v>
      </c>
    </row>
    <row r="65">
      <c r="A65" s="41">
        <v>64.0</v>
      </c>
      <c r="B65" s="42" t="s">
        <v>22</v>
      </c>
      <c r="C65" s="41">
        <v>1.0</v>
      </c>
      <c r="D65" s="41">
        <v>0.0</v>
      </c>
    </row>
    <row r="66">
      <c r="A66" s="41">
        <v>65.0</v>
      </c>
      <c r="B66" s="42" t="s">
        <v>26</v>
      </c>
      <c r="C66" s="41">
        <v>2.0</v>
      </c>
      <c r="D66" s="41">
        <v>0.0</v>
      </c>
    </row>
    <row r="67">
      <c r="A67" s="41">
        <v>66.0</v>
      </c>
      <c r="B67" s="42" t="s">
        <v>17</v>
      </c>
      <c r="C67" s="41">
        <v>1.0</v>
      </c>
      <c r="D67" s="41">
        <v>1.0</v>
      </c>
    </row>
    <row r="68">
      <c r="A68" s="41">
        <v>67.0</v>
      </c>
      <c r="B68" s="42" t="s">
        <v>22</v>
      </c>
      <c r="C68" s="41">
        <v>2.0</v>
      </c>
      <c r="D68" s="41">
        <v>0.0</v>
      </c>
    </row>
    <row r="69">
      <c r="A69" s="41">
        <v>68.0</v>
      </c>
      <c r="B69" s="42" t="s">
        <v>17</v>
      </c>
      <c r="C69" s="41">
        <v>1.0</v>
      </c>
      <c r="D69" s="41">
        <v>0.0</v>
      </c>
    </row>
    <row r="70">
      <c r="A70" s="41">
        <v>69.0</v>
      </c>
      <c r="B70" s="42" t="s">
        <v>22</v>
      </c>
      <c r="C70" s="41">
        <v>1.0</v>
      </c>
      <c r="D70" s="41">
        <v>0.0</v>
      </c>
    </row>
    <row r="71">
      <c r="A71" s="41">
        <v>70.0</v>
      </c>
      <c r="B71" s="42" t="s">
        <v>22</v>
      </c>
      <c r="C71" s="41">
        <v>2.0</v>
      </c>
      <c r="D71" s="41">
        <v>1.0</v>
      </c>
    </row>
    <row r="72">
      <c r="A72" s="41">
        <v>71.0</v>
      </c>
      <c r="B72" s="42" t="s">
        <v>17</v>
      </c>
      <c r="C72" s="41">
        <v>1.0</v>
      </c>
      <c r="D72" s="41">
        <v>0.0</v>
      </c>
    </row>
    <row r="73">
      <c r="A73" s="41">
        <v>72.0</v>
      </c>
      <c r="B73" s="42" t="s">
        <v>26</v>
      </c>
      <c r="C73" s="41">
        <v>4.0</v>
      </c>
      <c r="D73" s="41">
        <v>1.0</v>
      </c>
    </row>
    <row r="74">
      <c r="A74" s="41">
        <v>73.0</v>
      </c>
      <c r="B74" s="42" t="s">
        <v>21</v>
      </c>
      <c r="C74" s="41">
        <v>2.0</v>
      </c>
      <c r="D74" s="41">
        <v>0.0</v>
      </c>
    </row>
    <row r="75">
      <c r="A75" s="41">
        <v>74.0</v>
      </c>
      <c r="B75" s="42" t="s">
        <v>21</v>
      </c>
      <c r="C75" s="41">
        <v>2.0</v>
      </c>
      <c r="D75" s="41">
        <v>1.0</v>
      </c>
    </row>
    <row r="76">
      <c r="A76" s="41">
        <v>75.0</v>
      </c>
      <c r="B76" s="42" t="s">
        <v>21</v>
      </c>
      <c r="C76" s="41">
        <v>2.0</v>
      </c>
      <c r="D76" s="41">
        <v>1.0</v>
      </c>
    </row>
    <row r="77">
      <c r="A77" s="41">
        <v>76.0</v>
      </c>
      <c r="B77" s="42" t="s">
        <v>21</v>
      </c>
      <c r="C77" s="41">
        <v>4.0</v>
      </c>
      <c r="D77" s="41">
        <v>0.0</v>
      </c>
    </row>
    <row r="78">
      <c r="A78" s="41">
        <v>77.0</v>
      </c>
      <c r="B78" s="42" t="s">
        <v>22</v>
      </c>
      <c r="C78" s="41">
        <v>2.0</v>
      </c>
      <c r="D78" s="41">
        <v>1.0</v>
      </c>
    </row>
    <row r="79">
      <c r="A79" s="41">
        <v>78.0</v>
      </c>
      <c r="B79" s="42" t="s">
        <v>26</v>
      </c>
      <c r="C79" s="41">
        <v>4.0</v>
      </c>
      <c r="D79" s="41">
        <v>1.0</v>
      </c>
    </row>
    <row r="80">
      <c r="A80" s="41">
        <v>79.0</v>
      </c>
      <c r="B80" s="42" t="s">
        <v>17</v>
      </c>
      <c r="C80" s="41">
        <v>1.0</v>
      </c>
      <c r="D80" s="41">
        <v>0.0</v>
      </c>
    </row>
    <row r="81">
      <c r="A81" s="41">
        <v>80.0</v>
      </c>
      <c r="B81" s="42" t="s">
        <v>17</v>
      </c>
      <c r="C81" s="41">
        <v>1.0</v>
      </c>
      <c r="D81" s="41">
        <v>0.0</v>
      </c>
    </row>
    <row r="82">
      <c r="A82" s="57">
        <v>81.0</v>
      </c>
      <c r="B82" s="58" t="s">
        <v>17</v>
      </c>
      <c r="C82" s="57">
        <v>1.0</v>
      </c>
      <c r="D82" s="57">
        <v>0.0</v>
      </c>
    </row>
    <row r="83">
      <c r="A83" s="41">
        <v>82.0</v>
      </c>
      <c r="B83" s="42" t="s">
        <v>22</v>
      </c>
      <c r="C83" s="41">
        <v>2.0</v>
      </c>
      <c r="D83" s="41">
        <v>1.0</v>
      </c>
    </row>
    <row r="84">
      <c r="A84" s="29"/>
      <c r="B84" s="27"/>
      <c r="C84" s="29"/>
      <c r="D84" s="29"/>
    </row>
    <row r="85">
      <c r="A85" s="29"/>
      <c r="B85" s="27"/>
      <c r="C85" s="29"/>
      <c r="D85" s="29"/>
    </row>
    <row r="86">
      <c r="A86" s="29"/>
      <c r="B86" s="27"/>
      <c r="C86" s="29"/>
      <c r="D86" s="29"/>
    </row>
    <row r="87">
      <c r="A87" s="29"/>
      <c r="B87" s="27"/>
      <c r="C87" s="29"/>
      <c r="D87" s="29"/>
    </row>
    <row r="88">
      <c r="A88" s="29"/>
      <c r="B88" s="27"/>
      <c r="C88" s="29"/>
      <c r="D88" s="29"/>
    </row>
    <row r="89">
      <c r="A89" s="29"/>
      <c r="B89" s="27"/>
      <c r="C89" s="29"/>
      <c r="D89" s="29"/>
    </row>
    <row r="90">
      <c r="A90" s="29"/>
      <c r="B90" s="27"/>
      <c r="C90" s="29"/>
      <c r="D90" s="29"/>
    </row>
    <row r="91">
      <c r="A91" s="29"/>
      <c r="B91" s="27"/>
      <c r="C91" s="29"/>
      <c r="D91" s="29"/>
    </row>
  </sheetData>
  <autoFilter ref="$A$1:$D$91"/>
  <mergeCells count="1">
    <mergeCell ref="F12:G1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9" max="9" width="15.57"/>
  </cols>
  <sheetData>
    <row r="1">
      <c r="A1" s="22" t="s">
        <v>12</v>
      </c>
      <c r="B1" s="22" t="s">
        <v>13</v>
      </c>
      <c r="C1" s="22" t="s">
        <v>14</v>
      </c>
      <c r="D1" s="22" t="s">
        <v>15</v>
      </c>
      <c r="F1" s="31" t="s">
        <v>37</v>
      </c>
    </row>
    <row r="2">
      <c r="A2" s="24">
        <v>1.0</v>
      </c>
      <c r="B2" s="24" t="s">
        <v>22</v>
      </c>
      <c r="C2" s="24">
        <v>1.0</v>
      </c>
      <c r="D2" s="24">
        <v>1.0</v>
      </c>
      <c r="F2" s="23" t="s">
        <v>39</v>
      </c>
      <c r="G2" s="23" t="s">
        <v>40</v>
      </c>
      <c r="H2" s="43" t="s">
        <v>41</v>
      </c>
      <c r="I2" s="23" t="s">
        <v>42</v>
      </c>
      <c r="J2" s="23" t="s">
        <v>43</v>
      </c>
    </row>
    <row r="3">
      <c r="A3" s="24">
        <v>2.0</v>
      </c>
      <c r="B3" s="24" t="s">
        <v>26</v>
      </c>
      <c r="C3" s="24">
        <v>3.0</v>
      </c>
      <c r="D3" s="24">
        <v>1.0</v>
      </c>
      <c r="F3" s="44">
        <f>A102</f>
        <v>101</v>
      </c>
      <c r="G3" s="45">
        <f>COUNTIF(D2:D102,1)</f>
        <v>59</v>
      </c>
      <c r="H3" s="46">
        <f>COUNTIF(D2:D102,1)/101</f>
        <v>0.5841584158</v>
      </c>
      <c r="I3" s="47">
        <f>COUNTIF(D2:D102,0)</f>
        <v>42</v>
      </c>
      <c r="J3" s="48">
        <f>1-H3</f>
        <v>0.4158415842</v>
      </c>
    </row>
    <row r="4">
      <c r="A4" s="24">
        <v>3.0</v>
      </c>
      <c r="B4" s="24" t="s">
        <v>26</v>
      </c>
      <c r="C4" s="24">
        <v>3.0</v>
      </c>
      <c r="D4" s="24">
        <v>1.0</v>
      </c>
    </row>
    <row r="5">
      <c r="A5" s="24">
        <v>4.0</v>
      </c>
      <c r="B5" s="24" t="s">
        <v>17</v>
      </c>
      <c r="C5" s="24">
        <v>1.0</v>
      </c>
      <c r="D5" s="24">
        <v>1.0</v>
      </c>
      <c r="G5" s="49" t="s">
        <v>44</v>
      </c>
      <c r="H5" s="49" t="s">
        <v>45</v>
      </c>
      <c r="I5" s="49" t="s">
        <v>46</v>
      </c>
      <c r="J5" s="23" t="s">
        <v>47</v>
      </c>
      <c r="K5" s="23" t="s">
        <v>48</v>
      </c>
      <c r="L5" s="23" t="s">
        <v>43</v>
      </c>
    </row>
    <row r="6">
      <c r="A6" s="24">
        <v>5.0</v>
      </c>
      <c r="B6" s="24" t="s">
        <v>26</v>
      </c>
      <c r="C6" s="24">
        <v>2.0</v>
      </c>
      <c r="D6" s="24">
        <v>0.0</v>
      </c>
      <c r="F6" s="23" t="s">
        <v>49</v>
      </c>
      <c r="G6" s="50">
        <f>COUNTIF($B$2:$B$102,"A1")</f>
        <v>30</v>
      </c>
      <c r="H6" s="50">
        <f t="shared" ref="H6:H9" si="1">G6/101</f>
        <v>0.297029703</v>
      </c>
      <c r="I6" s="51">
        <f>COUNTIFS($D$2:$D$102,1,$B$2:$B$102,"A1")</f>
        <v>17</v>
      </c>
      <c r="J6" s="50">
        <f>COUNTIFS($D$2:$D$102,1,$B$2:$B$102,"A1")/101</f>
        <v>0.1683168317</v>
      </c>
      <c r="K6" s="51">
        <f>COUNTIFS($D$2:$D$102,0,$B$2:$B$102,"A1")</f>
        <v>13</v>
      </c>
      <c r="L6" s="52">
        <f>COUNTIFS($D$2:$D$102,0,$B$2:$B$102,"A1")/101</f>
        <v>0.1287128713</v>
      </c>
    </row>
    <row r="7">
      <c r="A7" s="24">
        <v>6.0</v>
      </c>
      <c r="B7" s="24" t="s">
        <v>26</v>
      </c>
      <c r="C7" s="24">
        <v>3.0</v>
      </c>
      <c r="D7" s="24">
        <v>1.0</v>
      </c>
      <c r="F7" s="23" t="s">
        <v>50</v>
      </c>
      <c r="G7" s="50">
        <f>COUNTIF($B$2:$B$102,"A2")</f>
        <v>24</v>
      </c>
      <c r="H7" s="50">
        <f t="shared" si="1"/>
        <v>0.2376237624</v>
      </c>
      <c r="I7" s="51">
        <f>COUNTIFS($D$2:$D$102,1,$B$2:$B$102,"A2")</f>
        <v>14</v>
      </c>
      <c r="J7" s="50">
        <f>COUNTIFS($D$2:$D$102,1,$B$2:$B$102,"A2")/101</f>
        <v>0.1386138614</v>
      </c>
      <c r="K7" s="51">
        <f>COUNTIFS($D$2:$D$102,0,$B$2:$B$102,"A2")</f>
        <v>10</v>
      </c>
      <c r="L7" s="52">
        <f>COUNTIFS($D$2:$D$102,0,$B$2:$B$102,"A2")/101</f>
        <v>0.09900990099</v>
      </c>
    </row>
    <row r="8">
      <c r="A8" s="24">
        <v>7.0</v>
      </c>
      <c r="B8" s="24" t="s">
        <v>17</v>
      </c>
      <c r="C8" s="24">
        <v>1.0</v>
      </c>
      <c r="D8" s="24">
        <v>0.0</v>
      </c>
      <c r="F8" s="23" t="s">
        <v>52</v>
      </c>
      <c r="G8" s="50">
        <f>COUNTIF($B2:$B$102,"A3")</f>
        <v>21</v>
      </c>
      <c r="H8" s="50">
        <f t="shared" si="1"/>
        <v>0.2079207921</v>
      </c>
      <c r="I8" s="51">
        <f>COUNTIFS($D$2:$D$102,1,$B$2:$B$102,"A3")</f>
        <v>15</v>
      </c>
      <c r="J8" s="50">
        <f>COUNTIFS($D$2:$D$102,1,$B$2:$B$102,"A3")/101</f>
        <v>0.1485148515</v>
      </c>
      <c r="K8" s="51">
        <f>COUNTIFS($D$2:$D$102,0,$B$2:$B$102,"A3")</f>
        <v>6</v>
      </c>
      <c r="L8" s="52">
        <f>COUNTIFS(D2:D102,0,B2:B102,"A3")/101</f>
        <v>0.05940594059</v>
      </c>
    </row>
    <row r="9">
      <c r="A9" s="24">
        <v>8.0</v>
      </c>
      <c r="B9" s="24" t="s">
        <v>21</v>
      </c>
      <c r="C9" s="24">
        <v>4.0</v>
      </c>
      <c r="D9" s="24">
        <v>1.0</v>
      </c>
      <c r="F9" s="23" t="s">
        <v>55</v>
      </c>
      <c r="G9" s="50">
        <f>COUNTIF($B$2:$B$102,"A4")</f>
        <v>26</v>
      </c>
      <c r="H9" s="50">
        <f t="shared" si="1"/>
        <v>0.2574257426</v>
      </c>
      <c r="I9" s="51">
        <f>COUNTIFS($D$2:$D$102,1,$B$2:$B$102,"A4")</f>
        <v>13</v>
      </c>
      <c r="J9" s="50">
        <f>COUNTIFS($D$2:$D$102,1,$B$2:$B$102,"A4")/101</f>
        <v>0.1287128713</v>
      </c>
      <c r="K9" s="51">
        <f>COUNTIFS($D$2:$D$102,0,$B$2:$B$102,"A4")</f>
        <v>13</v>
      </c>
      <c r="L9" s="52">
        <f>COUNTIFS($D$2:$D$102,0,$B$2:$B$102,"A4")/101</f>
        <v>0.1287128713</v>
      </c>
    </row>
    <row r="10">
      <c r="A10" s="24">
        <v>9.0</v>
      </c>
      <c r="B10" s="24" t="s">
        <v>22</v>
      </c>
      <c r="C10" s="24">
        <v>2.0</v>
      </c>
      <c r="D10" s="24">
        <v>0.0</v>
      </c>
      <c r="F10" s="23" t="s">
        <v>44</v>
      </c>
      <c r="G10" s="53">
        <f t="shared" ref="G10:L10" si="2">SUM(G6:G9)</f>
        <v>101</v>
      </c>
      <c r="H10" s="50">
        <f t="shared" si="2"/>
        <v>1</v>
      </c>
      <c r="I10" s="54">
        <f t="shared" si="2"/>
        <v>59</v>
      </c>
      <c r="J10" s="55">
        <f t="shared" si="2"/>
        <v>0.5841584158</v>
      </c>
      <c r="K10" s="47">
        <f t="shared" si="2"/>
        <v>42</v>
      </c>
      <c r="L10" s="56">
        <f t="shared" si="2"/>
        <v>0.4158415842</v>
      </c>
    </row>
    <row r="11">
      <c r="A11" s="24">
        <v>10.0</v>
      </c>
      <c r="B11" s="24" t="s">
        <v>17</v>
      </c>
      <c r="C11" s="24">
        <v>1.0</v>
      </c>
      <c r="D11" s="24">
        <v>1.0</v>
      </c>
    </row>
    <row r="12">
      <c r="A12" s="24">
        <v>11.0</v>
      </c>
      <c r="B12" s="24" t="s">
        <v>22</v>
      </c>
      <c r="C12" s="24">
        <v>2.0</v>
      </c>
      <c r="D12" s="24">
        <v>0.0</v>
      </c>
      <c r="F12" s="31" t="s">
        <v>56</v>
      </c>
    </row>
    <row r="13">
      <c r="A13" s="24">
        <v>12.0</v>
      </c>
      <c r="B13" s="24" t="s">
        <v>17</v>
      </c>
      <c r="C13" s="24">
        <v>1.0</v>
      </c>
      <c r="D13" s="24">
        <v>0.0</v>
      </c>
      <c r="F13" s="27" t="s">
        <v>39</v>
      </c>
      <c r="G13" s="27" t="s">
        <v>40</v>
      </c>
      <c r="H13" s="32" t="s">
        <v>41</v>
      </c>
      <c r="I13" s="27" t="s">
        <v>42</v>
      </c>
      <c r="J13" s="27" t="s">
        <v>43</v>
      </c>
    </row>
    <row r="14">
      <c r="A14" s="24">
        <v>13.0</v>
      </c>
      <c r="B14" s="24" t="s">
        <v>22</v>
      </c>
      <c r="C14" s="24">
        <v>1.0</v>
      </c>
      <c r="D14" s="24">
        <v>0.0</v>
      </c>
      <c r="F14" s="59">
        <v>101.0</v>
      </c>
      <c r="G14" s="34">
        <f t="shared" ref="G14:I14" si="3">G3</f>
        <v>59</v>
      </c>
      <c r="H14" s="35">
        <f t="shared" si="3"/>
        <v>0.5841584158</v>
      </c>
      <c r="I14" s="36">
        <f t="shared" si="3"/>
        <v>42</v>
      </c>
      <c r="J14" s="37">
        <f>1-H3</f>
        <v>0.4158415842</v>
      </c>
    </row>
    <row r="15">
      <c r="A15" s="24">
        <v>14.0</v>
      </c>
      <c r="B15" s="24" t="s">
        <v>21</v>
      </c>
      <c r="C15" s="24">
        <v>2.0</v>
      </c>
      <c r="D15" s="24">
        <v>1.0</v>
      </c>
    </row>
    <row r="16">
      <c r="A16" s="24">
        <v>15.0</v>
      </c>
      <c r="B16" s="24" t="s">
        <v>17</v>
      </c>
      <c r="C16" s="24">
        <v>1.0</v>
      </c>
      <c r="D16" s="24">
        <v>1.0</v>
      </c>
      <c r="F16" s="27"/>
      <c r="G16" s="38" t="s">
        <v>44</v>
      </c>
      <c r="H16" s="38" t="s">
        <v>45</v>
      </c>
      <c r="I16" s="38" t="s">
        <v>46</v>
      </c>
      <c r="J16" s="27" t="s">
        <v>47</v>
      </c>
      <c r="K16" s="27" t="s">
        <v>48</v>
      </c>
      <c r="L16" s="27" t="s">
        <v>43</v>
      </c>
    </row>
    <row r="17">
      <c r="A17" s="24">
        <v>16.0</v>
      </c>
      <c r="B17" s="24" t="s">
        <v>21</v>
      </c>
      <c r="C17" s="24">
        <v>2.0</v>
      </c>
      <c r="D17" s="24">
        <v>1.0</v>
      </c>
      <c r="F17" s="39" t="s">
        <v>57</v>
      </c>
      <c r="G17" s="29">
        <f>COUNTIF($C$2:$C$102,1)</f>
        <v>44</v>
      </c>
      <c r="H17" s="29">
        <f t="shared" ref="H17:H20" si="4">G17/101</f>
        <v>0.4356435644</v>
      </c>
      <c r="I17" s="29">
        <f>COUNTIFS($C$2:$C$102,1,$D$2:$D$102,1)</f>
        <v>25</v>
      </c>
      <c r="J17" s="29">
        <f t="shared" ref="J17:J20" si="5">I17/$F$14</f>
        <v>0.2475247525</v>
      </c>
      <c r="K17" s="29">
        <f>COUNTIFS($C$2:$C$102,1,$D$2:$D$102,0)</f>
        <v>19</v>
      </c>
      <c r="L17" s="29">
        <f t="shared" ref="L17:L20" si="6">K17/101</f>
        <v>0.1881188119</v>
      </c>
    </row>
    <row r="18">
      <c r="A18" s="24">
        <v>17.0</v>
      </c>
      <c r="B18" s="24" t="s">
        <v>21</v>
      </c>
      <c r="C18" s="24">
        <v>2.0</v>
      </c>
      <c r="D18" s="24">
        <v>0.0</v>
      </c>
      <c r="F18" s="39" t="s">
        <v>58</v>
      </c>
      <c r="G18" s="29">
        <f>COUNTIF($C$2:$C$102,2)</f>
        <v>32</v>
      </c>
      <c r="H18" s="29">
        <f t="shared" si="4"/>
        <v>0.3168316832</v>
      </c>
      <c r="I18" s="29">
        <f>COUNTIFS($C$2:$C$102,2,$D$2:$D$102,1)</f>
        <v>16</v>
      </c>
      <c r="J18" s="29">
        <f t="shared" si="5"/>
        <v>0.1584158416</v>
      </c>
      <c r="K18" s="29">
        <f>COUNTIFS($C$2:$C$102,2,$D$2:$D$102,0)</f>
        <v>16</v>
      </c>
      <c r="L18" s="29">
        <f t="shared" si="6"/>
        <v>0.1584158416</v>
      </c>
    </row>
    <row r="19">
      <c r="A19" s="24">
        <v>18.0</v>
      </c>
      <c r="B19" s="24" t="s">
        <v>17</v>
      </c>
      <c r="C19" s="24">
        <v>1.0</v>
      </c>
      <c r="D19" s="24">
        <v>1.0</v>
      </c>
      <c r="F19" s="39" t="s">
        <v>59</v>
      </c>
      <c r="G19" s="29">
        <f>COUNTIF($C$2:$C$102,3)</f>
        <v>9</v>
      </c>
      <c r="H19" s="29">
        <f t="shared" si="4"/>
        <v>0.08910891089</v>
      </c>
      <c r="I19" s="29">
        <f>COUNTIFS($C$2:$C$102,3,$D$2:$D$102,1)</f>
        <v>7</v>
      </c>
      <c r="J19" s="29">
        <f t="shared" si="5"/>
        <v>0.06930693069</v>
      </c>
      <c r="K19" s="29">
        <f>COUNTIFS($C$2:$C$102,3,$D$2:$D$102,0)</f>
        <v>2</v>
      </c>
      <c r="L19" s="29">
        <f t="shared" si="6"/>
        <v>0.0198019802</v>
      </c>
    </row>
    <row r="20">
      <c r="A20" s="24">
        <v>19.0</v>
      </c>
      <c r="B20" s="24" t="s">
        <v>17</v>
      </c>
      <c r="C20" s="24">
        <v>1.0</v>
      </c>
      <c r="D20" s="24">
        <v>1.0</v>
      </c>
      <c r="F20" s="39" t="s">
        <v>60</v>
      </c>
      <c r="G20" s="29">
        <f>COUNTIF($C$2:$C$102,4)</f>
        <v>16</v>
      </c>
      <c r="H20" s="29">
        <f t="shared" si="4"/>
        <v>0.1584158416</v>
      </c>
      <c r="I20" s="29">
        <f>COUNTIFS($C$2:$C$102,4,$D$2:$D$102,1)</f>
        <v>11</v>
      </c>
      <c r="J20" s="29">
        <f t="shared" si="5"/>
        <v>0.1089108911</v>
      </c>
      <c r="K20" s="29">
        <f>COUNTIFS($C$2:$C$102,4,$D$2:$D$102,0)</f>
        <v>5</v>
      </c>
      <c r="L20" s="29">
        <f t="shared" si="6"/>
        <v>0.0495049505</v>
      </c>
    </row>
    <row r="21">
      <c r="A21" s="24">
        <v>20.0</v>
      </c>
      <c r="B21" s="24" t="s">
        <v>22</v>
      </c>
      <c r="C21" s="24">
        <v>2.0</v>
      </c>
      <c r="D21" s="24">
        <v>1.0</v>
      </c>
      <c r="F21" s="27" t="s">
        <v>44</v>
      </c>
      <c r="G21" s="33">
        <f t="shared" ref="G21:L21" si="7">SUM(G17:G20)</f>
        <v>101</v>
      </c>
      <c r="H21" s="29">
        <f t="shared" si="7"/>
        <v>1</v>
      </c>
      <c r="I21" s="34">
        <f t="shared" si="7"/>
        <v>59</v>
      </c>
      <c r="J21" s="35">
        <f t="shared" si="7"/>
        <v>0.5841584158</v>
      </c>
      <c r="K21" s="36">
        <f t="shared" si="7"/>
        <v>42</v>
      </c>
      <c r="L21" s="37">
        <f t="shared" si="7"/>
        <v>0.4158415842</v>
      </c>
    </row>
    <row r="22">
      <c r="A22" s="24">
        <v>21.0</v>
      </c>
      <c r="B22" s="24" t="s">
        <v>17</v>
      </c>
      <c r="C22" s="24">
        <v>1.0</v>
      </c>
      <c r="D22" s="24">
        <v>1.0</v>
      </c>
    </row>
    <row r="23">
      <c r="A23" s="24">
        <v>22.0</v>
      </c>
      <c r="B23" s="24" t="s">
        <v>21</v>
      </c>
      <c r="C23" s="24">
        <v>4.0</v>
      </c>
      <c r="D23" s="24">
        <v>0.0</v>
      </c>
    </row>
    <row r="24">
      <c r="A24" s="24">
        <v>23.0</v>
      </c>
      <c r="B24" s="24" t="s">
        <v>26</v>
      </c>
      <c r="C24" s="24">
        <v>4.0</v>
      </c>
      <c r="D24" s="24">
        <v>1.0</v>
      </c>
    </row>
    <row r="25">
      <c r="A25" s="24">
        <v>24.0</v>
      </c>
      <c r="B25" s="24" t="s">
        <v>26</v>
      </c>
      <c r="C25" s="24">
        <v>3.0</v>
      </c>
      <c r="D25" s="24">
        <v>1.0</v>
      </c>
    </row>
    <row r="26">
      <c r="A26" s="24">
        <v>25.0</v>
      </c>
      <c r="B26" s="24" t="s">
        <v>26</v>
      </c>
      <c r="C26" s="24">
        <v>3.0</v>
      </c>
      <c r="D26" s="24">
        <v>1.0</v>
      </c>
    </row>
    <row r="27">
      <c r="A27" s="24">
        <v>26.0</v>
      </c>
      <c r="B27" s="24" t="s">
        <v>17</v>
      </c>
      <c r="C27" s="24">
        <v>1.0</v>
      </c>
      <c r="D27" s="24">
        <v>0.0</v>
      </c>
    </row>
    <row r="28">
      <c r="A28" s="24">
        <v>27.0</v>
      </c>
      <c r="B28" s="24" t="s">
        <v>22</v>
      </c>
      <c r="C28" s="24">
        <v>1.0</v>
      </c>
      <c r="D28" s="24">
        <v>0.0</v>
      </c>
    </row>
    <row r="29">
      <c r="A29" s="24">
        <v>28.0</v>
      </c>
      <c r="B29" s="24" t="s">
        <v>21</v>
      </c>
      <c r="C29" s="24">
        <v>2.0</v>
      </c>
      <c r="D29" s="24">
        <v>0.0</v>
      </c>
    </row>
    <row r="30">
      <c r="A30" s="24">
        <v>29.0</v>
      </c>
      <c r="B30" s="24" t="s">
        <v>26</v>
      </c>
      <c r="C30" s="24">
        <v>2.0</v>
      </c>
      <c r="D30" s="24">
        <v>1.0</v>
      </c>
    </row>
    <row r="31">
      <c r="A31" s="24">
        <v>30.0</v>
      </c>
      <c r="B31" s="24" t="s">
        <v>26</v>
      </c>
      <c r="C31" s="24">
        <v>3.0</v>
      </c>
      <c r="D31" s="24">
        <v>1.0</v>
      </c>
    </row>
    <row r="32">
      <c r="A32" s="24">
        <v>31.0</v>
      </c>
      <c r="B32" s="24" t="s">
        <v>21</v>
      </c>
      <c r="C32" s="24">
        <v>2.0</v>
      </c>
      <c r="D32" s="24">
        <v>1.0</v>
      </c>
    </row>
    <row r="33">
      <c r="A33" s="24">
        <v>32.0</v>
      </c>
      <c r="B33" s="24" t="s">
        <v>26</v>
      </c>
      <c r="C33" s="24">
        <v>4.0</v>
      </c>
      <c r="D33" s="24">
        <v>0.0</v>
      </c>
    </row>
    <row r="34">
      <c r="A34" s="24">
        <v>33.0</v>
      </c>
      <c r="B34" s="24" t="s">
        <v>21</v>
      </c>
      <c r="C34" s="24">
        <v>4.0</v>
      </c>
      <c r="D34" s="24">
        <v>0.0</v>
      </c>
    </row>
    <row r="35">
      <c r="A35" s="24">
        <v>34.0</v>
      </c>
      <c r="B35" s="24" t="s">
        <v>26</v>
      </c>
      <c r="C35" s="24">
        <v>2.0</v>
      </c>
      <c r="D35" s="24">
        <v>1.0</v>
      </c>
    </row>
    <row r="36">
      <c r="A36" s="24">
        <v>35.0</v>
      </c>
      <c r="B36" s="24" t="s">
        <v>26</v>
      </c>
      <c r="C36" s="24">
        <v>3.0</v>
      </c>
      <c r="D36" s="24">
        <v>0.0</v>
      </c>
    </row>
    <row r="37">
      <c r="A37" s="24">
        <v>36.0</v>
      </c>
      <c r="B37" s="24" t="s">
        <v>26</v>
      </c>
      <c r="C37" s="24">
        <v>4.0</v>
      </c>
      <c r="D37" s="24">
        <v>1.0</v>
      </c>
    </row>
    <row r="38">
      <c r="A38" s="24">
        <v>37.0</v>
      </c>
      <c r="B38" s="24" t="s">
        <v>22</v>
      </c>
      <c r="C38" s="24">
        <v>1.0</v>
      </c>
      <c r="D38" s="24">
        <v>0.0</v>
      </c>
    </row>
    <row r="39">
      <c r="A39" s="24">
        <v>38.0</v>
      </c>
      <c r="B39" s="24" t="s">
        <v>21</v>
      </c>
      <c r="C39" s="24">
        <v>2.0</v>
      </c>
      <c r="D39" s="24">
        <v>1.0</v>
      </c>
    </row>
    <row r="40">
      <c r="A40" s="24">
        <v>39.0</v>
      </c>
      <c r="B40" s="24" t="s">
        <v>22</v>
      </c>
      <c r="C40" s="24">
        <v>1.0</v>
      </c>
      <c r="D40" s="24">
        <v>0.0</v>
      </c>
    </row>
    <row r="41">
      <c r="A41" s="24">
        <v>40.0</v>
      </c>
      <c r="B41" s="24" t="s">
        <v>21</v>
      </c>
      <c r="C41" s="24">
        <v>2.0</v>
      </c>
      <c r="D41" s="24">
        <v>0.0</v>
      </c>
    </row>
    <row r="42">
      <c r="A42" s="24">
        <v>41.0</v>
      </c>
      <c r="B42" s="24" t="s">
        <v>22</v>
      </c>
      <c r="C42" s="24">
        <v>2.0</v>
      </c>
      <c r="D42" s="24">
        <v>1.0</v>
      </c>
    </row>
    <row r="43">
      <c r="A43" s="24">
        <v>42.0</v>
      </c>
      <c r="B43" s="24" t="s">
        <v>17</v>
      </c>
      <c r="C43" s="24">
        <v>1.0</v>
      </c>
      <c r="D43" s="24">
        <v>0.0</v>
      </c>
    </row>
    <row r="44">
      <c r="A44" s="24">
        <v>43.0</v>
      </c>
      <c r="B44" s="24" t="s">
        <v>22</v>
      </c>
      <c r="C44" s="24">
        <v>2.0</v>
      </c>
      <c r="D44" s="24">
        <v>1.0</v>
      </c>
    </row>
    <row r="45">
      <c r="A45" s="24">
        <v>44.0</v>
      </c>
      <c r="B45" s="24" t="s">
        <v>21</v>
      </c>
      <c r="C45" s="24">
        <v>4.0</v>
      </c>
      <c r="D45" s="24">
        <v>1.0</v>
      </c>
    </row>
    <row r="46">
      <c r="A46" s="24">
        <v>45.0</v>
      </c>
      <c r="B46" s="24" t="s">
        <v>17</v>
      </c>
      <c r="C46" s="24">
        <v>1.0</v>
      </c>
      <c r="D46" s="24">
        <v>1.0</v>
      </c>
    </row>
    <row r="47">
      <c r="A47" s="24">
        <v>46.0</v>
      </c>
      <c r="B47" s="24" t="s">
        <v>21</v>
      </c>
      <c r="C47" s="24">
        <v>2.0</v>
      </c>
      <c r="D47" s="24">
        <v>1.0</v>
      </c>
    </row>
    <row r="48">
      <c r="A48" s="24">
        <v>47.0</v>
      </c>
      <c r="B48" s="24" t="s">
        <v>17</v>
      </c>
      <c r="C48" s="24">
        <v>1.0</v>
      </c>
      <c r="D48" s="24">
        <v>1.0</v>
      </c>
    </row>
    <row r="49">
      <c r="A49" s="24">
        <v>48.0</v>
      </c>
      <c r="B49" s="24" t="s">
        <v>17</v>
      </c>
      <c r="C49" s="24">
        <v>1.0</v>
      </c>
      <c r="D49" s="24">
        <v>0.0</v>
      </c>
    </row>
    <row r="50">
      <c r="A50" s="24">
        <v>49.0</v>
      </c>
      <c r="B50" s="24" t="s">
        <v>22</v>
      </c>
      <c r="C50" s="24">
        <v>1.0</v>
      </c>
      <c r="D50" s="24">
        <v>1.0</v>
      </c>
    </row>
    <row r="51">
      <c r="A51" s="24">
        <v>50.0</v>
      </c>
      <c r="B51" s="24" t="s">
        <v>22</v>
      </c>
      <c r="C51" s="24">
        <v>2.0</v>
      </c>
      <c r="D51" s="24">
        <v>0.0</v>
      </c>
    </row>
    <row r="52">
      <c r="A52" s="24">
        <v>51.0</v>
      </c>
      <c r="B52" s="24" t="s">
        <v>17</v>
      </c>
      <c r="C52" s="24">
        <v>1.0</v>
      </c>
      <c r="D52" s="24">
        <v>0.0</v>
      </c>
    </row>
    <row r="53">
      <c r="A53" s="24">
        <v>52.0</v>
      </c>
      <c r="B53" s="24" t="s">
        <v>26</v>
      </c>
      <c r="C53" s="24">
        <v>2.0</v>
      </c>
      <c r="D53" s="24">
        <v>0.0</v>
      </c>
    </row>
    <row r="54">
      <c r="A54" s="24">
        <v>53.0</v>
      </c>
      <c r="B54" s="24" t="s">
        <v>21</v>
      </c>
      <c r="C54" s="24">
        <v>2.0</v>
      </c>
      <c r="D54" s="24">
        <v>0.0</v>
      </c>
    </row>
    <row r="55">
      <c r="A55" s="24">
        <v>54.0</v>
      </c>
      <c r="B55" s="24" t="s">
        <v>17</v>
      </c>
      <c r="C55" s="24">
        <v>1.0</v>
      </c>
      <c r="D55" s="24">
        <v>1.0</v>
      </c>
    </row>
    <row r="56">
      <c r="A56" s="24">
        <v>55.0</v>
      </c>
      <c r="B56" s="24" t="s">
        <v>21</v>
      </c>
      <c r="C56" s="24">
        <v>4.0</v>
      </c>
      <c r="D56" s="24">
        <v>1.0</v>
      </c>
    </row>
    <row r="57">
      <c r="A57" s="24">
        <v>56.0</v>
      </c>
      <c r="B57" s="24" t="s">
        <v>26</v>
      </c>
      <c r="C57" s="24">
        <v>4.0</v>
      </c>
      <c r="D57" s="24">
        <v>1.0</v>
      </c>
    </row>
    <row r="58">
      <c r="A58" s="24">
        <v>57.0</v>
      </c>
      <c r="B58" s="24" t="s">
        <v>26</v>
      </c>
      <c r="C58" s="24">
        <v>2.0</v>
      </c>
      <c r="D58" s="24">
        <v>1.0</v>
      </c>
    </row>
    <row r="59">
      <c r="A59" s="24">
        <v>58.0</v>
      </c>
      <c r="B59" s="24" t="s">
        <v>17</v>
      </c>
      <c r="C59" s="24">
        <v>1.0</v>
      </c>
      <c r="D59" s="24">
        <v>0.0</v>
      </c>
    </row>
    <row r="60">
      <c r="A60" s="24">
        <v>59.0</v>
      </c>
      <c r="B60" s="24" t="s">
        <v>22</v>
      </c>
      <c r="C60" s="24">
        <v>1.0</v>
      </c>
      <c r="D60" s="24">
        <v>0.0</v>
      </c>
    </row>
    <row r="61">
      <c r="A61" s="24">
        <v>60.0</v>
      </c>
      <c r="B61" s="24" t="s">
        <v>22</v>
      </c>
      <c r="C61" s="24">
        <v>1.0</v>
      </c>
      <c r="D61" s="24">
        <v>1.0</v>
      </c>
    </row>
    <row r="62">
      <c r="A62" s="24">
        <v>61.0</v>
      </c>
      <c r="B62" s="24" t="s">
        <v>21</v>
      </c>
      <c r="C62" s="24">
        <v>4.0</v>
      </c>
      <c r="D62" s="24">
        <v>1.0</v>
      </c>
    </row>
    <row r="63">
      <c r="A63" s="24">
        <v>62.0</v>
      </c>
      <c r="B63" s="24" t="s">
        <v>17</v>
      </c>
      <c r="C63" s="24">
        <v>1.0</v>
      </c>
      <c r="D63" s="24">
        <v>0.0</v>
      </c>
    </row>
    <row r="64">
      <c r="A64" s="24">
        <v>63.0</v>
      </c>
      <c r="B64" s="24" t="s">
        <v>21</v>
      </c>
      <c r="C64" s="24">
        <v>4.0</v>
      </c>
      <c r="D64" s="24">
        <v>0.0</v>
      </c>
    </row>
    <row r="65">
      <c r="A65" s="24">
        <v>64.0</v>
      </c>
      <c r="B65" s="24" t="s">
        <v>17</v>
      </c>
      <c r="C65" s="24">
        <v>1.0</v>
      </c>
      <c r="D65" s="24">
        <v>1.0</v>
      </c>
    </row>
    <row r="66">
      <c r="A66" s="24">
        <v>65.0</v>
      </c>
      <c r="B66" s="24" t="s">
        <v>22</v>
      </c>
      <c r="C66" s="24">
        <v>2.0</v>
      </c>
      <c r="D66" s="24">
        <v>1.0</v>
      </c>
    </row>
    <row r="67">
      <c r="A67" s="24">
        <v>66.0</v>
      </c>
      <c r="B67" s="24" t="s">
        <v>21</v>
      </c>
      <c r="C67" s="24">
        <v>4.0</v>
      </c>
      <c r="D67" s="24">
        <v>0.0</v>
      </c>
    </row>
    <row r="68">
      <c r="A68" s="24">
        <v>67.0</v>
      </c>
      <c r="B68" s="24" t="s">
        <v>17</v>
      </c>
      <c r="C68" s="24">
        <v>1.0</v>
      </c>
      <c r="D68" s="24">
        <v>0.0</v>
      </c>
    </row>
    <row r="69">
      <c r="A69" s="24">
        <v>68.0</v>
      </c>
      <c r="B69" s="24" t="s">
        <v>22</v>
      </c>
      <c r="C69" s="24">
        <v>1.0</v>
      </c>
      <c r="D69" s="24">
        <v>1.0</v>
      </c>
    </row>
    <row r="70">
      <c r="A70" s="24">
        <v>69.0</v>
      </c>
      <c r="B70" s="24" t="s">
        <v>22</v>
      </c>
      <c r="C70" s="24">
        <v>2.0</v>
      </c>
      <c r="D70" s="24">
        <v>0.0</v>
      </c>
    </row>
    <row r="71">
      <c r="A71" s="24">
        <v>70.0</v>
      </c>
      <c r="B71" s="24" t="s">
        <v>17</v>
      </c>
      <c r="C71" s="24">
        <v>1.0</v>
      </c>
      <c r="D71" s="24">
        <v>1.0</v>
      </c>
    </row>
    <row r="72">
      <c r="A72" s="24">
        <v>71.0</v>
      </c>
      <c r="B72" s="24" t="s">
        <v>17</v>
      </c>
      <c r="C72" s="24">
        <v>1.0</v>
      </c>
      <c r="D72" s="24">
        <v>0.0</v>
      </c>
    </row>
    <row r="73">
      <c r="A73" s="24">
        <v>72.0</v>
      </c>
      <c r="B73" s="24" t="s">
        <v>21</v>
      </c>
      <c r="C73" s="24">
        <v>4.0</v>
      </c>
      <c r="D73" s="24">
        <v>1.0</v>
      </c>
    </row>
    <row r="74">
      <c r="A74" s="24">
        <v>73.0</v>
      </c>
      <c r="B74" s="24" t="s">
        <v>17</v>
      </c>
      <c r="C74" s="24">
        <v>1.0</v>
      </c>
      <c r="D74" s="24">
        <v>1.0</v>
      </c>
    </row>
    <row r="75">
      <c r="A75" s="24">
        <v>74.0</v>
      </c>
      <c r="B75" s="24" t="s">
        <v>17</v>
      </c>
      <c r="C75" s="24">
        <v>1.0</v>
      </c>
      <c r="D75" s="24">
        <v>0.0</v>
      </c>
    </row>
    <row r="76">
      <c r="A76" s="24">
        <v>75.0</v>
      </c>
      <c r="B76" s="24" t="s">
        <v>22</v>
      </c>
      <c r="C76" s="24">
        <v>1.0</v>
      </c>
      <c r="D76" s="24">
        <v>1.0</v>
      </c>
    </row>
    <row r="77">
      <c r="A77" s="24">
        <v>76.0</v>
      </c>
      <c r="B77" s="24" t="s">
        <v>22</v>
      </c>
      <c r="C77" s="24">
        <v>1.0</v>
      </c>
      <c r="D77" s="24">
        <v>0.0</v>
      </c>
    </row>
    <row r="78">
      <c r="A78" s="24">
        <v>77.0</v>
      </c>
      <c r="B78" s="24" t="s">
        <v>26</v>
      </c>
      <c r="C78" s="24">
        <v>2.0</v>
      </c>
      <c r="D78" s="24">
        <v>0.0</v>
      </c>
    </row>
    <row r="79">
      <c r="A79" s="24">
        <v>78.0</v>
      </c>
      <c r="B79" s="24" t="s">
        <v>22</v>
      </c>
      <c r="C79" s="24">
        <v>1.0</v>
      </c>
      <c r="D79" s="24">
        <v>1.0</v>
      </c>
    </row>
    <row r="80">
      <c r="A80" s="24">
        <v>79.0</v>
      </c>
      <c r="B80" s="24" t="s">
        <v>17</v>
      </c>
      <c r="C80" s="24">
        <v>1.0</v>
      </c>
      <c r="D80" s="24">
        <v>0.0</v>
      </c>
    </row>
    <row r="81">
      <c r="A81" s="24">
        <v>80.0</v>
      </c>
      <c r="B81" s="24" t="s">
        <v>21</v>
      </c>
      <c r="C81" s="24">
        <v>2.0</v>
      </c>
      <c r="D81" s="24">
        <v>0.0</v>
      </c>
    </row>
    <row r="82">
      <c r="A82" s="24">
        <v>81.0</v>
      </c>
      <c r="B82" s="24" t="s">
        <v>26</v>
      </c>
      <c r="C82" s="24">
        <v>2.0</v>
      </c>
      <c r="D82" s="24">
        <v>1.0</v>
      </c>
    </row>
    <row r="83">
      <c r="A83" s="24">
        <v>82.0</v>
      </c>
      <c r="B83" s="24" t="s">
        <v>22</v>
      </c>
      <c r="C83" s="24">
        <v>2.0</v>
      </c>
      <c r="D83" s="24">
        <v>1.0</v>
      </c>
    </row>
    <row r="84">
      <c r="A84" s="24">
        <v>83.0</v>
      </c>
      <c r="B84" s="24" t="s">
        <v>22</v>
      </c>
      <c r="C84" s="24">
        <v>1.0</v>
      </c>
      <c r="D84" s="24">
        <v>1.0</v>
      </c>
    </row>
    <row r="85">
      <c r="A85" s="24">
        <v>84.0</v>
      </c>
      <c r="B85" s="24" t="s">
        <v>21</v>
      </c>
      <c r="C85" s="24">
        <v>2.0</v>
      </c>
      <c r="D85" s="24">
        <v>1.0</v>
      </c>
    </row>
    <row r="86">
      <c r="A86" s="24">
        <v>85.0</v>
      </c>
      <c r="B86" s="24" t="s">
        <v>22</v>
      </c>
      <c r="C86" s="24">
        <v>2.0</v>
      </c>
      <c r="D86" s="24">
        <v>0.0</v>
      </c>
    </row>
    <row r="87">
      <c r="A87" s="24">
        <v>86.0</v>
      </c>
      <c r="B87" s="24" t="s">
        <v>22</v>
      </c>
      <c r="C87" s="24">
        <v>1.0</v>
      </c>
      <c r="D87" s="24">
        <v>1.0</v>
      </c>
    </row>
    <row r="88">
      <c r="A88" s="24">
        <v>87.0</v>
      </c>
      <c r="B88" s="24" t="s">
        <v>21</v>
      </c>
      <c r="C88" s="24">
        <v>2.0</v>
      </c>
      <c r="D88" s="24">
        <v>1.0</v>
      </c>
    </row>
    <row r="89">
      <c r="A89" s="24">
        <v>88.0</v>
      </c>
      <c r="B89" s="24" t="s">
        <v>17</v>
      </c>
      <c r="C89" s="24">
        <v>1.0</v>
      </c>
      <c r="D89" s="24">
        <v>1.0</v>
      </c>
    </row>
    <row r="90">
      <c r="A90" s="24">
        <v>89.0</v>
      </c>
      <c r="B90" s="24" t="s">
        <v>22</v>
      </c>
      <c r="C90" s="24">
        <v>2.0</v>
      </c>
      <c r="D90" s="24">
        <v>0.0</v>
      </c>
    </row>
    <row r="91">
      <c r="A91" s="24">
        <v>90.0</v>
      </c>
      <c r="B91" s="24" t="s">
        <v>22</v>
      </c>
      <c r="C91" s="24">
        <v>1.0</v>
      </c>
      <c r="D91" s="24">
        <v>1.0</v>
      </c>
    </row>
    <row r="92">
      <c r="A92" s="24">
        <v>91.0</v>
      </c>
      <c r="B92" s="24" t="s">
        <v>21</v>
      </c>
      <c r="C92" s="24">
        <v>4.0</v>
      </c>
      <c r="D92" s="24">
        <v>1.0</v>
      </c>
    </row>
    <row r="93">
      <c r="A93" s="24">
        <v>92.0</v>
      </c>
      <c r="B93" s="24" t="s">
        <v>26</v>
      </c>
      <c r="C93" s="24">
        <v>3.0</v>
      </c>
      <c r="D93" s="24">
        <v>1.0</v>
      </c>
    </row>
    <row r="94">
      <c r="A94" s="24">
        <v>93.0</v>
      </c>
      <c r="B94" s="24" t="s">
        <v>21</v>
      </c>
      <c r="C94" s="24">
        <v>4.0</v>
      </c>
      <c r="D94" s="24">
        <v>1.0</v>
      </c>
    </row>
    <row r="95">
      <c r="A95" s="24">
        <v>94.0</v>
      </c>
      <c r="B95" s="24" t="s">
        <v>21</v>
      </c>
      <c r="C95" s="24">
        <v>2.0</v>
      </c>
      <c r="D95" s="24">
        <v>0.0</v>
      </c>
    </row>
    <row r="96">
      <c r="A96" s="24">
        <v>95.0</v>
      </c>
      <c r="B96" s="24" t="s">
        <v>22</v>
      </c>
      <c r="C96" s="24">
        <v>1.0</v>
      </c>
      <c r="D96" s="24">
        <v>1.0</v>
      </c>
    </row>
    <row r="97">
      <c r="A97" s="24">
        <v>96.0</v>
      </c>
      <c r="B97" s="24" t="s">
        <v>17</v>
      </c>
      <c r="C97" s="24">
        <v>1.0</v>
      </c>
      <c r="D97" s="24">
        <v>0.0</v>
      </c>
    </row>
    <row r="98">
      <c r="A98" s="24">
        <v>97.0</v>
      </c>
      <c r="B98" s="24" t="s">
        <v>22</v>
      </c>
      <c r="C98" s="24">
        <v>1.0</v>
      </c>
      <c r="D98" s="24">
        <v>1.0</v>
      </c>
    </row>
    <row r="99">
      <c r="A99" s="24">
        <v>98.0</v>
      </c>
      <c r="B99" s="24" t="s">
        <v>22</v>
      </c>
      <c r="C99" s="24">
        <v>2.0</v>
      </c>
      <c r="D99" s="24">
        <v>0.0</v>
      </c>
    </row>
    <row r="100">
      <c r="A100" s="24">
        <v>99.0</v>
      </c>
      <c r="B100" s="24" t="s">
        <v>22</v>
      </c>
      <c r="C100" s="24">
        <v>1.0</v>
      </c>
      <c r="D100" s="24">
        <v>1.0</v>
      </c>
    </row>
    <row r="101">
      <c r="A101" s="24">
        <v>100.0</v>
      </c>
      <c r="B101" s="24" t="s">
        <v>26</v>
      </c>
      <c r="C101" s="24">
        <v>4.0</v>
      </c>
      <c r="D101" s="24">
        <v>1.0</v>
      </c>
    </row>
    <row r="102">
      <c r="A102" s="24">
        <v>101.0</v>
      </c>
      <c r="B102" s="60" t="s">
        <v>26</v>
      </c>
      <c r="C102" s="60">
        <v>3.0</v>
      </c>
      <c r="D102" s="60">
        <v>0.0</v>
      </c>
    </row>
    <row r="103">
      <c r="A103" s="61"/>
    </row>
    <row r="104">
      <c r="A104" s="61"/>
    </row>
    <row r="105">
      <c r="A105" s="61"/>
    </row>
  </sheetData>
  <autoFilter ref="$A$1:$D$102"/>
  <mergeCells count="2">
    <mergeCell ref="F1:G1"/>
    <mergeCell ref="F12:G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2" t="s">
        <v>12</v>
      </c>
      <c r="B1" s="62" t="s">
        <v>13</v>
      </c>
      <c r="C1" s="62" t="s">
        <v>14</v>
      </c>
      <c r="D1" s="62" t="s">
        <v>15</v>
      </c>
    </row>
    <row r="2">
      <c r="A2" s="24">
        <v>1.0</v>
      </c>
      <c r="B2" s="24" t="s">
        <v>21</v>
      </c>
      <c r="C2" s="24">
        <v>4.0</v>
      </c>
      <c r="D2" s="24">
        <v>1.0</v>
      </c>
      <c r="F2" s="31" t="s">
        <v>37</v>
      </c>
    </row>
    <row r="3">
      <c r="A3" s="24">
        <v>2.0</v>
      </c>
      <c r="B3" s="24" t="s">
        <v>26</v>
      </c>
      <c r="C3" s="24">
        <v>4.0</v>
      </c>
      <c r="D3" s="24">
        <v>1.0</v>
      </c>
      <c r="F3" s="23" t="s">
        <v>39</v>
      </c>
      <c r="G3" s="23" t="s">
        <v>40</v>
      </c>
      <c r="H3" s="43" t="s">
        <v>41</v>
      </c>
      <c r="I3" s="23" t="s">
        <v>42</v>
      </c>
      <c r="J3" s="23" t="s">
        <v>43</v>
      </c>
    </row>
    <row r="4">
      <c r="A4" s="24">
        <v>3.0</v>
      </c>
      <c r="B4" s="24" t="s">
        <v>22</v>
      </c>
      <c r="C4" s="24">
        <v>1.0</v>
      </c>
      <c r="D4" s="24">
        <v>1.0</v>
      </c>
      <c r="F4" s="44">
        <f>A97</f>
        <v>96</v>
      </c>
      <c r="G4" s="45">
        <f>COUNTIF(D2:D102,1)</f>
        <v>47</v>
      </c>
      <c r="H4" s="46">
        <f>COUNTIF(D2:D102,1)/F4</f>
        <v>0.4895833333</v>
      </c>
      <c r="I4" s="47">
        <f>COUNTIF(D2:D103,0)</f>
        <v>49</v>
      </c>
      <c r="J4" s="48">
        <f>1-H4</f>
        <v>0.5104166667</v>
      </c>
    </row>
    <row r="5">
      <c r="A5" s="24">
        <v>4.0</v>
      </c>
      <c r="B5" s="24" t="s">
        <v>22</v>
      </c>
      <c r="C5" s="24">
        <v>1.0</v>
      </c>
      <c r="D5" s="24">
        <v>1.0</v>
      </c>
    </row>
    <row r="6">
      <c r="A6" s="24">
        <v>5.0</v>
      </c>
      <c r="B6" s="24" t="s">
        <v>22</v>
      </c>
      <c r="C6" s="24">
        <v>2.0</v>
      </c>
      <c r="D6" s="24">
        <v>1.0</v>
      </c>
      <c r="F6" s="23"/>
      <c r="G6" s="49" t="s">
        <v>44</v>
      </c>
      <c r="H6" s="49" t="s">
        <v>45</v>
      </c>
      <c r="I6" s="49" t="s">
        <v>46</v>
      </c>
      <c r="J6" s="23" t="s">
        <v>47</v>
      </c>
      <c r="K6" s="23" t="s">
        <v>48</v>
      </c>
      <c r="L6" s="23" t="s">
        <v>43</v>
      </c>
    </row>
    <row r="7">
      <c r="A7" s="24">
        <v>6.0</v>
      </c>
      <c r="B7" s="24" t="s">
        <v>17</v>
      </c>
      <c r="C7" s="24">
        <v>1.0</v>
      </c>
      <c r="D7" s="24">
        <v>1.0</v>
      </c>
      <c r="F7" s="23" t="s">
        <v>62</v>
      </c>
      <c r="G7" s="50">
        <f>COUNTIF(B2:B97,"A1")</f>
        <v>32</v>
      </c>
      <c r="H7" s="50">
        <f>G7/F4</f>
        <v>0.3333333333</v>
      </c>
      <c r="I7" s="51">
        <f>COUNTIFS(D2:D103,1,B2:B103,"A1")</f>
        <v>15</v>
      </c>
      <c r="J7" s="50">
        <f>COUNTIFS(D2:D103,1,B2:B103,"A1")/F4</f>
        <v>0.15625</v>
      </c>
      <c r="K7" s="51">
        <f>COUNTIFS(D2:D103,0,B2:B103,"A1")</f>
        <v>17</v>
      </c>
      <c r="L7" s="52">
        <f>COUNTIFS(D2:D103,0,B2:B103,"A1")/F4</f>
        <v>0.1770833333</v>
      </c>
    </row>
    <row r="8">
      <c r="A8" s="24">
        <v>7.0</v>
      </c>
      <c r="B8" s="24" t="s">
        <v>21</v>
      </c>
      <c r="C8" s="24">
        <v>2.0</v>
      </c>
      <c r="D8" s="24">
        <v>0.0</v>
      </c>
      <c r="F8" s="23" t="s">
        <v>63</v>
      </c>
      <c r="G8" s="50">
        <f>COUNTIF(B2:B97,"A2")</f>
        <v>24</v>
      </c>
      <c r="H8" s="50">
        <f>G8/F4</f>
        <v>0.25</v>
      </c>
      <c r="I8" s="51">
        <f>COUNTIFS(D2:D103,1,B2:B103,"A2")</f>
        <v>16</v>
      </c>
      <c r="J8" s="50">
        <f>COUNTIFS(D2:D103,1,B2:B103,"A2")/F4</f>
        <v>0.1666666667</v>
      </c>
      <c r="K8" s="51">
        <f>COUNTIFS(D2:D103,0,B2:B103,"A2")</f>
        <v>8</v>
      </c>
      <c r="L8" s="52">
        <f>COUNTIFS(D2:D103,0,B2:B103,"A2")/F4</f>
        <v>0.08333333333</v>
      </c>
    </row>
    <row r="9">
      <c r="A9" s="24">
        <v>8.0</v>
      </c>
      <c r="B9" s="24" t="s">
        <v>22</v>
      </c>
      <c r="C9" s="24">
        <v>2.0</v>
      </c>
      <c r="D9" s="24">
        <v>0.0</v>
      </c>
      <c r="F9" s="23" t="s">
        <v>64</v>
      </c>
      <c r="G9" s="50">
        <f>COUNTIF(B2:B97,"A3")</f>
        <v>19</v>
      </c>
      <c r="H9" s="50">
        <f>G9/F4</f>
        <v>0.1979166667</v>
      </c>
      <c r="I9" s="51">
        <f>COUNTIFS(D2:D103,1,B2:B103,"A3")</f>
        <v>11</v>
      </c>
      <c r="J9" s="50">
        <f>COUNTIFS(D2:D103,1,B2:B103,"A3")/F4</f>
        <v>0.1145833333</v>
      </c>
      <c r="K9" s="51">
        <f>COUNTIFS(D2:D103,0,B2:B103,"A3")</f>
        <v>8</v>
      </c>
      <c r="L9" s="52">
        <f>COUNTIFS(D2:D103,0,B2:B103,"A3")/F4</f>
        <v>0.08333333333</v>
      </c>
    </row>
    <row r="10">
      <c r="A10" s="24">
        <v>9.0</v>
      </c>
      <c r="B10" s="24" t="s">
        <v>21</v>
      </c>
      <c r="C10" s="24">
        <v>4.0</v>
      </c>
      <c r="D10" s="24">
        <v>0.0</v>
      </c>
      <c r="F10" s="23" t="s">
        <v>65</v>
      </c>
      <c r="G10" s="50">
        <f>COUNTIF(B2:B97,"A4")</f>
        <v>21</v>
      </c>
      <c r="H10" s="50">
        <f>G10/F4</f>
        <v>0.21875</v>
      </c>
      <c r="I10" s="51">
        <f>COUNTIFS(D2:D103,1,B2:B103,"A4")</f>
        <v>5</v>
      </c>
      <c r="J10" s="50">
        <f>COUNTIFS(D2:D103,1,B2:B103,"A4")/F4</f>
        <v>0.05208333333</v>
      </c>
      <c r="K10" s="51">
        <f>COUNTIFS(D2:D103,0,B2:B103,"A4")</f>
        <v>16</v>
      </c>
      <c r="L10" s="52">
        <f>COUNTIFS(D2:D103,0,B2:B103,"A4")/F4</f>
        <v>0.1666666667</v>
      </c>
    </row>
    <row r="11">
      <c r="A11" s="24">
        <v>10.0</v>
      </c>
      <c r="B11" s="24" t="s">
        <v>22</v>
      </c>
      <c r="C11" s="24">
        <v>1.0</v>
      </c>
      <c r="D11" s="24">
        <v>1.0</v>
      </c>
      <c r="F11" s="23" t="s">
        <v>44</v>
      </c>
      <c r="G11" s="53">
        <f t="shared" ref="G11:L11" si="1">SUM(G7:G10)</f>
        <v>96</v>
      </c>
      <c r="H11" s="50">
        <f t="shared" si="1"/>
        <v>1</v>
      </c>
      <c r="I11" s="54">
        <f t="shared" si="1"/>
        <v>47</v>
      </c>
      <c r="J11" s="55">
        <f t="shared" si="1"/>
        <v>0.4895833333</v>
      </c>
      <c r="K11" s="47">
        <f t="shared" si="1"/>
        <v>49</v>
      </c>
      <c r="L11" s="56">
        <f t="shared" si="1"/>
        <v>0.5104166667</v>
      </c>
    </row>
    <row r="12">
      <c r="A12" s="24">
        <v>11.0</v>
      </c>
      <c r="B12" s="24" t="s">
        <v>21</v>
      </c>
      <c r="C12" s="24">
        <v>2.0</v>
      </c>
      <c r="D12" s="24">
        <v>0.0</v>
      </c>
    </row>
    <row r="13">
      <c r="A13" s="24">
        <v>12.0</v>
      </c>
      <c r="B13" s="24" t="s">
        <v>17</v>
      </c>
      <c r="C13" s="24">
        <v>1.0</v>
      </c>
      <c r="D13" s="24">
        <v>0.0</v>
      </c>
      <c r="F13" s="31" t="s">
        <v>66</v>
      </c>
    </row>
    <row r="14">
      <c r="A14" s="24">
        <v>13.0</v>
      </c>
      <c r="B14" s="24" t="s">
        <v>22</v>
      </c>
      <c r="C14" s="24">
        <v>1.0</v>
      </c>
      <c r="D14" s="24">
        <v>1.0</v>
      </c>
      <c r="F14" s="27" t="s">
        <v>39</v>
      </c>
      <c r="G14" s="27" t="s">
        <v>40</v>
      </c>
      <c r="H14" s="32" t="s">
        <v>41</v>
      </c>
      <c r="I14" s="27" t="s">
        <v>42</v>
      </c>
      <c r="J14" s="27" t="s">
        <v>43</v>
      </c>
    </row>
    <row r="15">
      <c r="A15" s="24">
        <v>14.0</v>
      </c>
      <c r="B15" s="24" t="s">
        <v>21</v>
      </c>
      <c r="C15" s="24">
        <v>4.0</v>
      </c>
      <c r="D15" s="24">
        <v>1.0</v>
      </c>
      <c r="F15" s="33">
        <f>G22</f>
        <v>96</v>
      </c>
      <c r="G15" s="34">
        <f t="shared" ref="G15:I15" si="2">G4</f>
        <v>47</v>
      </c>
      <c r="H15" s="35">
        <f t="shared" si="2"/>
        <v>0.4895833333</v>
      </c>
      <c r="I15" s="36">
        <f t="shared" si="2"/>
        <v>49</v>
      </c>
      <c r="J15" s="37">
        <f>1-H4</f>
        <v>0.5104166667</v>
      </c>
    </row>
    <row r="16">
      <c r="A16" s="24">
        <v>15.0</v>
      </c>
      <c r="B16" s="24" t="s">
        <v>22</v>
      </c>
      <c r="C16" s="24">
        <v>1.0</v>
      </c>
      <c r="D16" s="24">
        <v>0.0</v>
      </c>
    </row>
    <row r="17">
      <c r="A17" s="24">
        <v>16.0</v>
      </c>
      <c r="B17" s="24" t="s">
        <v>22</v>
      </c>
      <c r="C17" s="24">
        <v>1.0</v>
      </c>
      <c r="D17" s="24">
        <v>0.0</v>
      </c>
      <c r="F17" s="27"/>
      <c r="G17" s="38" t="s">
        <v>44</v>
      </c>
      <c r="H17" s="38" t="s">
        <v>45</v>
      </c>
      <c r="I17" s="38" t="s">
        <v>46</v>
      </c>
      <c r="J17" s="27" t="s">
        <v>47</v>
      </c>
      <c r="K17" s="27" t="s">
        <v>48</v>
      </c>
      <c r="L17" s="27" t="s">
        <v>43</v>
      </c>
    </row>
    <row r="18">
      <c r="A18" s="24">
        <v>17.0</v>
      </c>
      <c r="B18" s="24" t="s">
        <v>22</v>
      </c>
      <c r="C18" s="24">
        <v>1.0</v>
      </c>
      <c r="D18" s="24">
        <v>0.0</v>
      </c>
      <c r="F18" s="39" t="s">
        <v>57</v>
      </c>
      <c r="G18" s="29">
        <f>COUNTIF($C$2:$C$97,1)</f>
        <v>40</v>
      </c>
      <c r="H18" s="29">
        <f>G18/F15</f>
        <v>0.4166666667</v>
      </c>
      <c r="I18" s="29">
        <f>COUNTIFS($C$2:$C$97,1,$D$2:$D$97,1)</f>
        <v>14</v>
      </c>
      <c r="J18" s="29">
        <f>I18/F15</f>
        <v>0.1458333333</v>
      </c>
      <c r="K18" s="29">
        <f>COUNTIFS($C$2:$C$97,1,$D$2:$D$97,0)</f>
        <v>26</v>
      </c>
      <c r="L18" s="29">
        <f>K18/F15</f>
        <v>0.2708333333</v>
      </c>
    </row>
    <row r="19">
      <c r="A19" s="24">
        <v>18.0</v>
      </c>
      <c r="B19" s="24" t="s">
        <v>21</v>
      </c>
      <c r="C19" s="24">
        <v>4.0</v>
      </c>
      <c r="D19" s="24">
        <v>0.0</v>
      </c>
      <c r="F19" s="39" t="s">
        <v>58</v>
      </c>
      <c r="G19" s="29">
        <f>COUNTIF($C$2:$C$97,2)</f>
        <v>32</v>
      </c>
      <c r="H19" s="29">
        <f>G19/F15</f>
        <v>0.3333333333</v>
      </c>
      <c r="I19" s="29">
        <f>COUNTIFS($C$2:$C$97,2,$D$2:$D$97,1)</f>
        <v>18</v>
      </c>
      <c r="J19" s="29">
        <f>I19/F15</f>
        <v>0.1875</v>
      </c>
      <c r="K19" s="29">
        <f>COUNTIFS($C$2:$C$97,2,$D$2:$D$97,0)</f>
        <v>14</v>
      </c>
      <c r="L19" s="29">
        <f>K19/F15</f>
        <v>0.1458333333</v>
      </c>
    </row>
    <row r="20">
      <c r="A20" s="24">
        <v>19.0</v>
      </c>
      <c r="B20" s="24" t="s">
        <v>17</v>
      </c>
      <c r="C20" s="24">
        <v>1.0</v>
      </c>
      <c r="D20" s="24">
        <v>1.0</v>
      </c>
      <c r="F20" s="39" t="s">
        <v>59</v>
      </c>
      <c r="G20" s="29">
        <f>COUNTIF($C$2:$C$97,3)</f>
        <v>8</v>
      </c>
      <c r="H20" s="29">
        <f>G20/F15</f>
        <v>0.08333333333</v>
      </c>
      <c r="I20" s="29">
        <f>COUNTIFS($C$2:$C$97,3,$D$2:$D$97,1)</f>
        <v>7</v>
      </c>
      <c r="J20" s="29">
        <f>I20/F15</f>
        <v>0.07291666667</v>
      </c>
      <c r="K20" s="29">
        <f>COUNTIFS($C$2:$C$97,3,$D$2:$D$97,0)</f>
        <v>1</v>
      </c>
      <c r="L20" s="29">
        <f>K20/F15</f>
        <v>0.01041666667</v>
      </c>
    </row>
    <row r="21">
      <c r="A21" s="24">
        <v>20.0</v>
      </c>
      <c r="B21" s="24" t="s">
        <v>22</v>
      </c>
      <c r="C21" s="24">
        <v>1.0</v>
      </c>
      <c r="D21" s="24">
        <v>1.0</v>
      </c>
      <c r="F21" s="39" t="s">
        <v>60</v>
      </c>
      <c r="G21" s="29">
        <f>COUNTIF($C$2:$C$97,4)</f>
        <v>16</v>
      </c>
      <c r="H21" s="29">
        <f>G21/F15</f>
        <v>0.1666666667</v>
      </c>
      <c r="I21" s="29">
        <f>COUNTIFS($C$2:$C$97,4,$D$2:$D$97,1)</f>
        <v>8</v>
      </c>
      <c r="J21" s="29">
        <f>I21/F15</f>
        <v>0.08333333333</v>
      </c>
      <c r="K21" s="29">
        <f>COUNTIFS($C$2:$C$97,4,$D$2:$D$97,0)</f>
        <v>8</v>
      </c>
      <c r="L21" s="29">
        <f>K21/F15</f>
        <v>0.08333333333</v>
      </c>
    </row>
    <row r="22">
      <c r="A22" s="24">
        <v>21.0</v>
      </c>
      <c r="B22" s="24" t="s">
        <v>17</v>
      </c>
      <c r="C22" s="24">
        <v>1.0</v>
      </c>
      <c r="D22" s="24">
        <v>0.0</v>
      </c>
      <c r="F22" s="27" t="s">
        <v>44</v>
      </c>
      <c r="G22" s="33">
        <f>SUM(G18:G21)</f>
        <v>96</v>
      </c>
      <c r="H22" s="29">
        <f>G22/F15</f>
        <v>1</v>
      </c>
      <c r="I22" s="34">
        <f>SUM(I18:I21)</f>
        <v>47</v>
      </c>
      <c r="J22" s="35">
        <f>I22/F15</f>
        <v>0.4895833333</v>
      </c>
      <c r="K22" s="36">
        <f t="shared" ref="K22:L22" si="3">SUM(K18:K21)</f>
        <v>49</v>
      </c>
      <c r="L22" s="37">
        <f t="shared" si="3"/>
        <v>0.5104166667</v>
      </c>
    </row>
    <row r="23">
      <c r="A23" s="24">
        <v>22.0</v>
      </c>
      <c r="B23" s="24" t="s">
        <v>22</v>
      </c>
      <c r="C23" s="24">
        <v>1.0</v>
      </c>
      <c r="D23" s="24">
        <v>1.0</v>
      </c>
    </row>
    <row r="24">
      <c r="A24" s="24">
        <v>23.0</v>
      </c>
      <c r="B24" s="24" t="s">
        <v>21</v>
      </c>
      <c r="C24" s="24">
        <v>4.0</v>
      </c>
      <c r="D24" s="24">
        <v>1.0</v>
      </c>
    </row>
    <row r="25">
      <c r="A25" s="24">
        <v>24.0</v>
      </c>
      <c r="B25" s="24" t="s">
        <v>21</v>
      </c>
      <c r="C25" s="24">
        <v>2.0</v>
      </c>
      <c r="D25" s="24">
        <v>1.0</v>
      </c>
    </row>
    <row r="26">
      <c r="A26" s="24">
        <v>25.0</v>
      </c>
      <c r="B26" s="24" t="s">
        <v>26</v>
      </c>
      <c r="C26" s="24">
        <v>3.0</v>
      </c>
      <c r="D26" s="24">
        <v>1.0</v>
      </c>
    </row>
    <row r="27">
      <c r="A27" s="24">
        <v>26.0</v>
      </c>
      <c r="B27" s="24" t="s">
        <v>22</v>
      </c>
      <c r="C27" s="24">
        <v>2.0</v>
      </c>
      <c r="D27" s="24">
        <v>1.0</v>
      </c>
    </row>
    <row r="28">
      <c r="A28" s="24">
        <v>27.0</v>
      </c>
      <c r="B28" s="24" t="s">
        <v>17</v>
      </c>
      <c r="C28" s="24">
        <v>1.0</v>
      </c>
      <c r="D28" s="24">
        <v>0.0</v>
      </c>
    </row>
    <row r="29">
      <c r="A29" s="24">
        <v>28.0</v>
      </c>
      <c r="B29" s="24" t="s">
        <v>22</v>
      </c>
      <c r="C29" s="24">
        <v>2.0</v>
      </c>
      <c r="D29" s="24">
        <v>0.0</v>
      </c>
    </row>
    <row r="30">
      <c r="A30" s="24">
        <v>29.0</v>
      </c>
      <c r="B30" s="24" t="s">
        <v>21</v>
      </c>
      <c r="C30" s="24">
        <v>4.0</v>
      </c>
      <c r="D30" s="24">
        <v>0.0</v>
      </c>
    </row>
    <row r="31">
      <c r="A31" s="24">
        <v>30.0</v>
      </c>
      <c r="B31" s="24" t="s">
        <v>17</v>
      </c>
      <c r="C31" s="24">
        <v>1.0</v>
      </c>
      <c r="D31" s="24">
        <v>1.0</v>
      </c>
    </row>
    <row r="32">
      <c r="A32" s="24">
        <v>31.0</v>
      </c>
      <c r="B32" s="24" t="s">
        <v>21</v>
      </c>
      <c r="C32" s="24">
        <v>2.0</v>
      </c>
      <c r="D32" s="24">
        <v>1.0</v>
      </c>
    </row>
    <row r="33">
      <c r="A33" s="24">
        <v>32.0</v>
      </c>
      <c r="B33" s="24" t="s">
        <v>26</v>
      </c>
      <c r="C33" s="24">
        <v>3.0</v>
      </c>
      <c r="D33" s="24">
        <v>1.0</v>
      </c>
    </row>
    <row r="34">
      <c r="A34" s="24">
        <v>33.0</v>
      </c>
      <c r="B34" s="24" t="s">
        <v>21</v>
      </c>
      <c r="C34" s="24">
        <v>2.0</v>
      </c>
      <c r="D34" s="24">
        <v>1.0</v>
      </c>
    </row>
    <row r="35">
      <c r="A35" s="24">
        <v>34.0</v>
      </c>
      <c r="B35" s="24" t="s">
        <v>17</v>
      </c>
      <c r="C35" s="24">
        <v>1.0</v>
      </c>
      <c r="D35" s="24">
        <v>0.0</v>
      </c>
    </row>
    <row r="36">
      <c r="A36" s="24">
        <v>35.0</v>
      </c>
      <c r="B36" s="24" t="s">
        <v>22</v>
      </c>
      <c r="C36" s="24">
        <v>2.0</v>
      </c>
      <c r="D36" s="24">
        <v>0.0</v>
      </c>
    </row>
    <row r="37">
      <c r="A37" s="24">
        <v>36.0</v>
      </c>
      <c r="B37" s="24" t="s">
        <v>22</v>
      </c>
      <c r="C37" s="24">
        <v>1.0</v>
      </c>
      <c r="D37" s="24">
        <v>0.0</v>
      </c>
    </row>
    <row r="38">
      <c r="A38" s="24">
        <v>37.0</v>
      </c>
      <c r="B38" s="24" t="s">
        <v>21</v>
      </c>
      <c r="C38" s="24">
        <v>2.0</v>
      </c>
      <c r="D38" s="24">
        <v>1.0</v>
      </c>
    </row>
    <row r="39">
      <c r="A39" s="24">
        <v>38.0</v>
      </c>
      <c r="B39" s="24" t="s">
        <v>21</v>
      </c>
      <c r="C39" s="24">
        <v>2.0</v>
      </c>
      <c r="D39" s="24">
        <v>1.0</v>
      </c>
    </row>
    <row r="40">
      <c r="A40" s="24">
        <v>39.0</v>
      </c>
      <c r="B40" s="24" t="s">
        <v>17</v>
      </c>
      <c r="C40" s="24">
        <v>1.0</v>
      </c>
      <c r="D40" s="24">
        <v>1.0</v>
      </c>
    </row>
    <row r="41">
      <c r="A41" s="24">
        <v>40.0</v>
      </c>
      <c r="B41" s="24" t="s">
        <v>17</v>
      </c>
      <c r="C41" s="24">
        <v>1.0</v>
      </c>
      <c r="D41" s="24">
        <v>0.0</v>
      </c>
    </row>
    <row r="42">
      <c r="A42" s="24">
        <v>41.0</v>
      </c>
      <c r="B42" s="24" t="s">
        <v>26</v>
      </c>
      <c r="C42" s="24">
        <v>3.0</v>
      </c>
      <c r="D42" s="24">
        <v>1.0</v>
      </c>
    </row>
    <row r="43">
      <c r="A43" s="24">
        <v>42.0</v>
      </c>
      <c r="B43" s="24" t="s">
        <v>17</v>
      </c>
      <c r="C43" s="24">
        <v>1.0</v>
      </c>
      <c r="D43" s="24">
        <v>0.0</v>
      </c>
    </row>
    <row r="44">
      <c r="A44" s="24">
        <v>43.0</v>
      </c>
      <c r="B44" s="24" t="s">
        <v>26</v>
      </c>
      <c r="C44" s="24">
        <v>4.0</v>
      </c>
      <c r="D44" s="24">
        <v>1.0</v>
      </c>
    </row>
    <row r="45">
      <c r="A45" s="24">
        <v>44.0</v>
      </c>
      <c r="B45" s="24" t="s">
        <v>21</v>
      </c>
      <c r="C45" s="24">
        <v>4.0</v>
      </c>
      <c r="D45" s="24">
        <v>0.0</v>
      </c>
    </row>
    <row r="46">
      <c r="A46" s="24">
        <v>45.0</v>
      </c>
      <c r="B46" s="24" t="s">
        <v>26</v>
      </c>
      <c r="C46" s="24">
        <v>3.0</v>
      </c>
      <c r="D46" s="24">
        <v>1.0</v>
      </c>
    </row>
    <row r="47">
      <c r="A47" s="24">
        <v>46.0</v>
      </c>
      <c r="B47" s="24" t="s">
        <v>22</v>
      </c>
      <c r="C47" s="24">
        <v>1.0</v>
      </c>
      <c r="D47" s="24">
        <v>0.0</v>
      </c>
    </row>
    <row r="48">
      <c r="A48" s="24">
        <v>47.0</v>
      </c>
      <c r="B48" s="24" t="s">
        <v>22</v>
      </c>
      <c r="C48" s="24">
        <v>2.0</v>
      </c>
      <c r="D48" s="24">
        <v>0.0</v>
      </c>
    </row>
    <row r="49">
      <c r="A49" s="24">
        <v>48.0</v>
      </c>
      <c r="B49" s="24" t="s">
        <v>21</v>
      </c>
      <c r="C49" s="24">
        <v>2.0</v>
      </c>
      <c r="D49" s="24">
        <v>1.0</v>
      </c>
    </row>
    <row r="50">
      <c r="A50" s="24">
        <v>49.0</v>
      </c>
      <c r="B50" s="24" t="s">
        <v>17</v>
      </c>
      <c r="C50" s="24">
        <v>1.0</v>
      </c>
      <c r="D50" s="24">
        <v>0.0</v>
      </c>
    </row>
    <row r="51">
      <c r="A51" s="24">
        <v>50.0</v>
      </c>
      <c r="B51" s="24" t="s">
        <v>21</v>
      </c>
      <c r="C51" s="24">
        <v>2.0</v>
      </c>
      <c r="D51" s="24">
        <v>1.0</v>
      </c>
    </row>
    <row r="52">
      <c r="A52" s="24">
        <v>51.0</v>
      </c>
      <c r="B52" s="24" t="s">
        <v>22</v>
      </c>
      <c r="C52" s="24">
        <v>2.0</v>
      </c>
      <c r="D52" s="24">
        <v>1.0</v>
      </c>
    </row>
    <row r="53">
      <c r="A53" s="24">
        <v>52.0</v>
      </c>
      <c r="B53" s="24" t="s">
        <v>22</v>
      </c>
      <c r="C53" s="24">
        <v>1.0</v>
      </c>
      <c r="D53" s="24">
        <v>0.0</v>
      </c>
    </row>
    <row r="54">
      <c r="A54" s="24">
        <v>53.0</v>
      </c>
      <c r="B54" s="24" t="s">
        <v>22</v>
      </c>
      <c r="C54" s="24">
        <v>2.0</v>
      </c>
      <c r="D54" s="24">
        <v>0.0</v>
      </c>
    </row>
    <row r="55">
      <c r="A55" s="24">
        <v>54.0</v>
      </c>
      <c r="B55" s="24" t="s">
        <v>22</v>
      </c>
      <c r="C55" s="24">
        <v>2.0</v>
      </c>
      <c r="D55" s="24">
        <v>0.0</v>
      </c>
    </row>
    <row r="56">
      <c r="A56" s="24">
        <v>55.0</v>
      </c>
      <c r="B56" s="24" t="s">
        <v>17</v>
      </c>
      <c r="C56" s="24">
        <v>1.0</v>
      </c>
      <c r="D56" s="24">
        <v>0.0</v>
      </c>
    </row>
    <row r="57">
      <c r="A57" s="24">
        <v>56.0</v>
      </c>
      <c r="B57" s="24" t="s">
        <v>26</v>
      </c>
      <c r="C57" s="24">
        <v>4.0</v>
      </c>
      <c r="D57" s="24">
        <v>0.0</v>
      </c>
    </row>
    <row r="58">
      <c r="A58" s="24">
        <v>57.0</v>
      </c>
      <c r="B58" s="24" t="s">
        <v>26</v>
      </c>
      <c r="C58" s="24">
        <v>2.0</v>
      </c>
      <c r="D58" s="24">
        <v>0.0</v>
      </c>
    </row>
    <row r="59">
      <c r="A59" s="24">
        <v>58.0</v>
      </c>
      <c r="B59" s="24" t="s">
        <v>22</v>
      </c>
      <c r="C59" s="24">
        <v>1.0</v>
      </c>
      <c r="D59" s="24">
        <v>1.0</v>
      </c>
    </row>
    <row r="60">
      <c r="A60" s="24">
        <v>59.0</v>
      </c>
      <c r="B60" s="24" t="s">
        <v>21</v>
      </c>
      <c r="C60" s="24">
        <v>2.0</v>
      </c>
      <c r="D60" s="24">
        <v>1.0</v>
      </c>
    </row>
    <row r="61">
      <c r="A61" s="24">
        <v>60.0</v>
      </c>
      <c r="B61" s="24" t="s">
        <v>26</v>
      </c>
      <c r="C61" s="24">
        <v>2.0</v>
      </c>
      <c r="D61" s="24">
        <v>0.0</v>
      </c>
    </row>
    <row r="62">
      <c r="A62" s="24">
        <v>61.0</v>
      </c>
      <c r="B62" s="24" t="s">
        <v>22</v>
      </c>
      <c r="C62" s="24">
        <v>1.0</v>
      </c>
      <c r="D62" s="24">
        <v>1.0</v>
      </c>
    </row>
    <row r="63">
      <c r="A63" s="24">
        <v>62.0</v>
      </c>
      <c r="B63" s="24" t="s">
        <v>17</v>
      </c>
      <c r="C63" s="24">
        <v>1.0</v>
      </c>
      <c r="D63" s="24">
        <v>0.0</v>
      </c>
    </row>
    <row r="64">
      <c r="A64" s="24">
        <v>63.0</v>
      </c>
      <c r="B64" s="24" t="s">
        <v>26</v>
      </c>
      <c r="C64" s="24">
        <v>2.0</v>
      </c>
      <c r="D64" s="24">
        <v>0.0</v>
      </c>
    </row>
    <row r="65">
      <c r="A65" s="24">
        <v>64.0</v>
      </c>
      <c r="B65" s="24" t="s">
        <v>22</v>
      </c>
      <c r="C65" s="24">
        <v>1.0</v>
      </c>
      <c r="D65" s="24">
        <v>0.0</v>
      </c>
    </row>
    <row r="66">
      <c r="A66" s="24">
        <v>65.0</v>
      </c>
      <c r="B66" s="24" t="s">
        <v>21</v>
      </c>
      <c r="C66" s="24">
        <v>2.0</v>
      </c>
      <c r="D66" s="24">
        <v>1.0</v>
      </c>
    </row>
    <row r="67">
      <c r="A67" s="24">
        <v>66.0</v>
      </c>
      <c r="B67" s="24" t="s">
        <v>21</v>
      </c>
      <c r="C67" s="24">
        <v>4.0</v>
      </c>
      <c r="D67" s="24">
        <v>1.0</v>
      </c>
    </row>
    <row r="68">
      <c r="A68" s="24">
        <v>67.0</v>
      </c>
      <c r="B68" s="24" t="s">
        <v>22</v>
      </c>
      <c r="C68" s="24">
        <v>2.0</v>
      </c>
      <c r="D68" s="24">
        <v>1.0</v>
      </c>
    </row>
    <row r="69">
      <c r="A69" s="24">
        <v>68.0</v>
      </c>
      <c r="B69" s="24" t="s">
        <v>26</v>
      </c>
      <c r="C69" s="24">
        <v>3.0</v>
      </c>
      <c r="D69" s="24">
        <v>1.0</v>
      </c>
    </row>
    <row r="70">
      <c r="A70" s="24">
        <v>69.0</v>
      </c>
      <c r="B70" s="24" t="s">
        <v>26</v>
      </c>
      <c r="C70" s="24">
        <v>2.0</v>
      </c>
      <c r="D70" s="24">
        <v>0.0</v>
      </c>
    </row>
    <row r="71">
      <c r="A71" s="24">
        <v>70.0</v>
      </c>
      <c r="B71" s="24" t="s">
        <v>26</v>
      </c>
      <c r="C71" s="24">
        <v>4.0</v>
      </c>
      <c r="D71" s="24">
        <v>0.0</v>
      </c>
    </row>
    <row r="72">
      <c r="A72" s="24">
        <v>71.0</v>
      </c>
      <c r="B72" s="24" t="s">
        <v>22</v>
      </c>
      <c r="C72" s="24">
        <v>2.0</v>
      </c>
      <c r="D72" s="24">
        <v>1.0</v>
      </c>
    </row>
    <row r="73">
      <c r="A73" s="24">
        <v>72.0</v>
      </c>
      <c r="B73" s="24" t="s">
        <v>21</v>
      </c>
      <c r="C73" s="24">
        <v>2.0</v>
      </c>
      <c r="D73" s="24">
        <v>1.0</v>
      </c>
    </row>
    <row r="74">
      <c r="A74" s="24">
        <v>73.0</v>
      </c>
      <c r="B74" s="24" t="s">
        <v>17</v>
      </c>
      <c r="C74" s="24">
        <v>1.0</v>
      </c>
      <c r="D74" s="24">
        <v>0.0</v>
      </c>
    </row>
    <row r="75">
      <c r="A75" s="24">
        <v>74.0</v>
      </c>
      <c r="B75" s="24" t="s">
        <v>26</v>
      </c>
      <c r="C75" s="24">
        <v>2.0</v>
      </c>
      <c r="D75" s="24">
        <v>0.0</v>
      </c>
    </row>
    <row r="76">
      <c r="A76" s="24">
        <v>75.0</v>
      </c>
      <c r="B76" s="24" t="s">
        <v>26</v>
      </c>
      <c r="C76" s="24">
        <v>3.0</v>
      </c>
      <c r="D76" s="24">
        <v>1.0</v>
      </c>
    </row>
    <row r="77">
      <c r="A77" s="24">
        <v>76.0</v>
      </c>
      <c r="B77" s="24" t="s">
        <v>17</v>
      </c>
      <c r="C77" s="24">
        <v>1.0</v>
      </c>
      <c r="D77" s="24">
        <v>0.0</v>
      </c>
    </row>
    <row r="78">
      <c r="A78" s="24">
        <v>77.0</v>
      </c>
      <c r="B78" s="24" t="s">
        <v>17</v>
      </c>
      <c r="C78" s="24">
        <v>1.0</v>
      </c>
      <c r="D78" s="24">
        <v>0.0</v>
      </c>
    </row>
    <row r="79">
      <c r="A79" s="24">
        <v>78.0</v>
      </c>
      <c r="B79" s="24" t="s">
        <v>17</v>
      </c>
      <c r="C79" s="24">
        <v>1.0</v>
      </c>
      <c r="D79" s="24">
        <v>0.0</v>
      </c>
    </row>
    <row r="80">
      <c r="A80" s="24">
        <v>79.0</v>
      </c>
      <c r="B80" s="24" t="s">
        <v>22</v>
      </c>
      <c r="C80" s="24">
        <v>1.0</v>
      </c>
      <c r="D80" s="24">
        <v>0.0</v>
      </c>
    </row>
    <row r="81">
      <c r="A81" s="24">
        <v>80.0</v>
      </c>
      <c r="B81" s="24" t="s">
        <v>26</v>
      </c>
      <c r="C81" s="24">
        <v>3.0</v>
      </c>
      <c r="D81" s="24">
        <v>1.0</v>
      </c>
    </row>
    <row r="82">
      <c r="A82" s="24">
        <v>81.0</v>
      </c>
      <c r="B82" s="24" t="s">
        <v>21</v>
      </c>
      <c r="C82" s="24">
        <v>4.0</v>
      </c>
      <c r="D82" s="24">
        <v>0.0</v>
      </c>
    </row>
    <row r="83">
      <c r="A83" s="24">
        <v>82.0</v>
      </c>
      <c r="B83" s="24" t="s">
        <v>21</v>
      </c>
      <c r="C83" s="24">
        <v>4.0</v>
      </c>
      <c r="D83" s="24">
        <v>1.0</v>
      </c>
    </row>
    <row r="84">
      <c r="A84" s="24">
        <v>83.0</v>
      </c>
      <c r="B84" s="24" t="s">
        <v>21</v>
      </c>
      <c r="C84" s="24">
        <v>2.0</v>
      </c>
      <c r="D84" s="24">
        <v>1.0</v>
      </c>
    </row>
    <row r="85">
      <c r="A85" s="24">
        <v>84.0</v>
      </c>
      <c r="B85" s="24" t="s">
        <v>17</v>
      </c>
      <c r="C85" s="24">
        <v>1.0</v>
      </c>
      <c r="D85" s="24">
        <v>0.0</v>
      </c>
    </row>
    <row r="86">
      <c r="A86" s="24">
        <v>85.0</v>
      </c>
      <c r="B86" s="24" t="s">
        <v>26</v>
      </c>
      <c r="C86" s="24">
        <v>3.0</v>
      </c>
      <c r="D86" s="24">
        <v>0.0</v>
      </c>
    </row>
    <row r="87">
      <c r="A87" s="24">
        <v>86.0</v>
      </c>
      <c r="B87" s="24" t="s">
        <v>17</v>
      </c>
      <c r="C87" s="24">
        <v>1.0</v>
      </c>
      <c r="D87" s="24">
        <v>1.0</v>
      </c>
    </row>
    <row r="88">
      <c r="A88" s="24">
        <v>87.0</v>
      </c>
      <c r="B88" s="24" t="s">
        <v>21</v>
      </c>
      <c r="C88" s="24">
        <v>4.0</v>
      </c>
      <c r="D88" s="24">
        <v>0.0</v>
      </c>
    </row>
    <row r="89">
      <c r="A89" s="24">
        <v>88.0</v>
      </c>
      <c r="B89" s="24" t="s">
        <v>22</v>
      </c>
      <c r="C89" s="24">
        <v>2.0</v>
      </c>
      <c r="D89" s="24">
        <v>1.0</v>
      </c>
    </row>
    <row r="90">
      <c r="A90" s="24">
        <v>89.0</v>
      </c>
      <c r="B90" s="24" t="s">
        <v>22</v>
      </c>
      <c r="C90" s="24">
        <v>1.0</v>
      </c>
      <c r="D90" s="24">
        <v>1.0</v>
      </c>
    </row>
    <row r="91">
      <c r="A91" s="24">
        <v>90.0</v>
      </c>
      <c r="B91" s="24" t="s">
        <v>17</v>
      </c>
      <c r="C91" s="24">
        <v>1.0</v>
      </c>
      <c r="D91" s="24">
        <v>0.0</v>
      </c>
    </row>
    <row r="92">
      <c r="A92" s="24">
        <v>91.0</v>
      </c>
      <c r="B92" s="24" t="s">
        <v>22</v>
      </c>
      <c r="C92" s="24">
        <v>2.0</v>
      </c>
      <c r="D92" s="24">
        <v>0.0</v>
      </c>
    </row>
    <row r="93">
      <c r="A93" s="24">
        <v>92.0</v>
      </c>
      <c r="B93" s="24" t="s">
        <v>26</v>
      </c>
      <c r="C93" s="24">
        <v>4.0</v>
      </c>
      <c r="D93" s="24">
        <v>1.0</v>
      </c>
    </row>
    <row r="94">
      <c r="A94" s="24">
        <v>93.0</v>
      </c>
      <c r="B94" s="24" t="s">
        <v>17</v>
      </c>
      <c r="C94" s="24">
        <v>1.0</v>
      </c>
      <c r="D94" s="24">
        <v>0.0</v>
      </c>
    </row>
    <row r="95">
      <c r="A95" s="24">
        <v>94.0</v>
      </c>
      <c r="B95" s="24" t="s">
        <v>22</v>
      </c>
      <c r="C95" s="24">
        <v>1.0</v>
      </c>
      <c r="D95" s="24">
        <v>0.0</v>
      </c>
    </row>
    <row r="96">
      <c r="A96" s="24">
        <v>95.0</v>
      </c>
      <c r="B96" s="24" t="s">
        <v>26</v>
      </c>
      <c r="C96" s="24">
        <v>2.0</v>
      </c>
      <c r="D96" s="24">
        <v>1.0</v>
      </c>
    </row>
    <row r="97">
      <c r="A97" s="63">
        <v>96.0</v>
      </c>
      <c r="B97" s="24" t="s">
        <v>22</v>
      </c>
      <c r="C97" s="24">
        <v>1.0</v>
      </c>
      <c r="D97" s="24">
        <v>0.0</v>
      </c>
    </row>
  </sheetData>
  <autoFilter ref="$A$1:$D$97"/>
  <mergeCells count="1">
    <mergeCell ref="F13:G1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2" t="s">
        <v>12</v>
      </c>
      <c r="B1" s="62" t="s">
        <v>13</v>
      </c>
      <c r="C1" s="62" t="s">
        <v>14</v>
      </c>
      <c r="D1" s="62" t="s">
        <v>15</v>
      </c>
    </row>
    <row r="2">
      <c r="A2" s="24">
        <v>1.0</v>
      </c>
      <c r="B2" s="24" t="s">
        <v>21</v>
      </c>
      <c r="C2" s="24">
        <v>4.0</v>
      </c>
      <c r="D2" s="24">
        <v>0.0</v>
      </c>
    </row>
    <row r="3">
      <c r="A3" s="24">
        <v>2.0</v>
      </c>
      <c r="B3" s="24" t="s">
        <v>26</v>
      </c>
      <c r="C3" s="24">
        <v>3.0</v>
      </c>
      <c r="D3" s="24">
        <v>1.0</v>
      </c>
      <c r="F3" s="31" t="s">
        <v>37</v>
      </c>
    </row>
    <row r="4">
      <c r="A4" s="24">
        <v>3.0</v>
      </c>
      <c r="B4" s="24" t="s">
        <v>22</v>
      </c>
      <c r="C4" s="24">
        <v>2.0</v>
      </c>
      <c r="D4" s="24">
        <v>1.0</v>
      </c>
      <c r="F4" s="23" t="s">
        <v>39</v>
      </c>
      <c r="G4" s="23" t="s">
        <v>40</v>
      </c>
      <c r="H4" s="43" t="s">
        <v>41</v>
      </c>
      <c r="I4" s="23" t="s">
        <v>42</v>
      </c>
      <c r="J4" s="23" t="s">
        <v>43</v>
      </c>
    </row>
    <row r="5">
      <c r="A5" s="24">
        <v>4.0</v>
      </c>
      <c r="B5" s="24" t="s">
        <v>26</v>
      </c>
      <c r="C5" s="24">
        <v>2.0</v>
      </c>
      <c r="D5" s="24">
        <v>1.0</v>
      </c>
      <c r="F5" s="44">
        <f>G12</f>
        <v>87</v>
      </c>
      <c r="G5" s="45">
        <f>COUNTIF(D2:D104,1)</f>
        <v>46</v>
      </c>
      <c r="H5" s="46">
        <f>COUNTIF(D2:D104,1)/F5</f>
        <v>0.5287356322</v>
      </c>
      <c r="I5" s="47">
        <f>COUNTIF(D2:D104,0)</f>
        <v>41</v>
      </c>
      <c r="J5" s="48">
        <f>1-H5</f>
        <v>0.4712643678</v>
      </c>
    </row>
    <row r="6">
      <c r="A6" s="24">
        <v>5.0</v>
      </c>
      <c r="B6" s="24" t="s">
        <v>21</v>
      </c>
      <c r="C6" s="24">
        <v>2.0</v>
      </c>
      <c r="D6" s="24">
        <v>1.0</v>
      </c>
    </row>
    <row r="7">
      <c r="A7" s="24">
        <v>6.0</v>
      </c>
      <c r="B7" s="24" t="s">
        <v>22</v>
      </c>
      <c r="C7" s="24">
        <v>1.0</v>
      </c>
      <c r="D7" s="24">
        <v>0.0</v>
      </c>
      <c r="G7" s="49" t="s">
        <v>44</v>
      </c>
      <c r="H7" s="49" t="s">
        <v>45</v>
      </c>
      <c r="I7" s="49" t="s">
        <v>46</v>
      </c>
      <c r="J7" s="23" t="s">
        <v>47</v>
      </c>
      <c r="K7" s="23" t="s">
        <v>48</v>
      </c>
      <c r="L7" s="23" t="s">
        <v>43</v>
      </c>
    </row>
    <row r="8">
      <c r="A8" s="24">
        <v>7.0</v>
      </c>
      <c r="B8" s="24" t="s">
        <v>21</v>
      </c>
      <c r="C8" s="24">
        <v>4.0</v>
      </c>
      <c r="D8" s="24">
        <v>1.0</v>
      </c>
      <c r="F8" s="23" t="s">
        <v>49</v>
      </c>
      <c r="G8" s="50">
        <f>COUNTIF($B$2:$B$102,"A1")</f>
        <v>19</v>
      </c>
      <c r="H8" s="50">
        <f t="shared" ref="H8:H11" si="1">G8/87</f>
        <v>0.2183908046</v>
      </c>
      <c r="I8" s="51">
        <f>COUNTIFS($D$2:$D$102,1,$B$2:$B$102,"A1")</f>
        <v>9</v>
      </c>
      <c r="J8" s="50">
        <f>COUNTIFS($D$2:$D$102,1,$B$2:$B$102,"A1")/87</f>
        <v>0.1034482759</v>
      </c>
      <c r="K8" s="51">
        <f>COUNTIFS($D$2:$D$102,0,$B$2:$B$102,"A1")</f>
        <v>10</v>
      </c>
      <c r="L8" s="52">
        <f>COUNTIFS($D$2:$D$102,0,$B$2:$B$102,"A1")/87</f>
        <v>0.1149425287</v>
      </c>
    </row>
    <row r="9">
      <c r="A9" s="24">
        <v>8.0</v>
      </c>
      <c r="B9" s="24" t="s">
        <v>17</v>
      </c>
      <c r="C9" s="24">
        <v>1.0</v>
      </c>
      <c r="D9" s="24">
        <v>1.0</v>
      </c>
      <c r="F9" s="23" t="s">
        <v>50</v>
      </c>
      <c r="G9" s="50">
        <f>COUNTIF($B$2:$B$102,"A2")</f>
        <v>22</v>
      </c>
      <c r="H9" s="50">
        <f t="shared" si="1"/>
        <v>0.2528735632</v>
      </c>
      <c r="I9" s="51">
        <f>COUNTIFS($D$2:$D$102,1,$B$2:$B$102,"A2")</f>
        <v>9</v>
      </c>
      <c r="J9" s="50">
        <f>COUNTIFS($D$2:$D$102,1,$B$2:$B$102,"A2")/87</f>
        <v>0.1034482759</v>
      </c>
      <c r="K9" s="51">
        <f>COUNTIFS($D$2:$D$102,0,$B$2:$B$102,"A2")</f>
        <v>13</v>
      </c>
      <c r="L9" s="52">
        <f>COUNTIFS($D$2:$D$102,0,$B$2:$B$102,"A2")/87</f>
        <v>0.1494252874</v>
      </c>
    </row>
    <row r="10">
      <c r="A10" s="24">
        <v>9.0</v>
      </c>
      <c r="B10" s="24" t="s">
        <v>21</v>
      </c>
      <c r="C10" s="24">
        <v>2.0</v>
      </c>
      <c r="D10" s="24">
        <v>1.0</v>
      </c>
      <c r="F10" s="23" t="s">
        <v>52</v>
      </c>
      <c r="G10" s="50">
        <f>COUNTIF(B2:B88,"A3")</f>
        <v>24</v>
      </c>
      <c r="H10" s="50">
        <f t="shared" si="1"/>
        <v>0.275862069</v>
      </c>
      <c r="I10" s="51">
        <f>COUNTIFS($D$2:$D$102,1,$B$2:$B$102,"A3")</f>
        <v>19</v>
      </c>
      <c r="J10" s="50">
        <f>COUNTIFS($D$2:$D$102,1,$B$2:$B$102,"A3")/87</f>
        <v>0.2183908046</v>
      </c>
      <c r="K10" s="51">
        <f>COUNTIFS($D$2:$D$102,0,$B$2:$B$102,"A3")</f>
        <v>5</v>
      </c>
      <c r="L10" s="52">
        <f>COUNTIFS(D4:D104,0,B4:B104,"A3")/87</f>
        <v>0.05747126437</v>
      </c>
    </row>
    <row r="11">
      <c r="A11" s="24">
        <v>10.0</v>
      </c>
      <c r="B11" s="24" t="s">
        <v>26</v>
      </c>
      <c r="C11" s="24">
        <v>2.0</v>
      </c>
      <c r="D11" s="24">
        <v>0.0</v>
      </c>
      <c r="F11" s="23" t="s">
        <v>55</v>
      </c>
      <c r="G11" s="50">
        <f>COUNTIF(B2:B88,"A4")</f>
        <v>22</v>
      </c>
      <c r="H11" s="50">
        <f t="shared" si="1"/>
        <v>0.2528735632</v>
      </c>
      <c r="I11" s="51">
        <f>COUNTIFS($D$2:$D$102,1,$B$2:$B$102,"A4")</f>
        <v>9</v>
      </c>
      <c r="J11" s="50">
        <f>COUNTIFS($D$2:$D$102,1,$B$2:$B$102,"A4")/87</f>
        <v>0.1034482759</v>
      </c>
      <c r="K11" s="51">
        <f>COUNTIFS($D$2:$D$102,0,$B$2:$B$102,"A4")</f>
        <v>13</v>
      </c>
      <c r="L11" s="52">
        <f>COUNTIFS($D$2:$D$102,0,$B$2:$B$102,"A4")/87</f>
        <v>0.1494252874</v>
      </c>
    </row>
    <row r="12">
      <c r="A12" s="24">
        <v>11.0</v>
      </c>
      <c r="B12" s="24" t="s">
        <v>22</v>
      </c>
      <c r="C12" s="24">
        <v>2.0</v>
      </c>
      <c r="D12" s="24">
        <v>1.0</v>
      </c>
      <c r="F12" s="23" t="s">
        <v>44</v>
      </c>
      <c r="G12" s="53">
        <f t="shared" ref="G12:L12" si="2">SUM(G8:G11)</f>
        <v>87</v>
      </c>
      <c r="H12" s="50">
        <f t="shared" si="2"/>
        <v>1</v>
      </c>
      <c r="I12" s="54">
        <f t="shared" si="2"/>
        <v>46</v>
      </c>
      <c r="J12" s="55">
        <f t="shared" si="2"/>
        <v>0.5287356322</v>
      </c>
      <c r="K12" s="47">
        <f t="shared" si="2"/>
        <v>41</v>
      </c>
      <c r="L12" s="56">
        <f t="shared" si="2"/>
        <v>0.4712643678</v>
      </c>
    </row>
    <row r="13">
      <c r="A13" s="24">
        <v>12.0</v>
      </c>
      <c r="B13" s="24" t="s">
        <v>21</v>
      </c>
      <c r="C13" s="24">
        <v>4.0</v>
      </c>
      <c r="D13" s="24">
        <v>1.0</v>
      </c>
    </row>
    <row r="14">
      <c r="A14" s="24">
        <v>13.0</v>
      </c>
      <c r="B14" s="24" t="s">
        <v>17</v>
      </c>
      <c r="C14" s="24">
        <v>1.0</v>
      </c>
      <c r="D14" s="24">
        <v>1.0</v>
      </c>
      <c r="G14" s="64"/>
    </row>
    <row r="15">
      <c r="A15" s="24">
        <v>14.0</v>
      </c>
      <c r="B15" s="24" t="s">
        <v>21</v>
      </c>
      <c r="C15" s="24">
        <v>4.0</v>
      </c>
      <c r="D15" s="24">
        <v>1.0</v>
      </c>
      <c r="F15" s="31" t="s">
        <v>66</v>
      </c>
    </row>
    <row r="16">
      <c r="A16" s="24">
        <v>15.0</v>
      </c>
      <c r="B16" s="24" t="s">
        <v>26</v>
      </c>
      <c r="C16" s="24">
        <v>2.0</v>
      </c>
      <c r="D16" s="24">
        <v>1.0</v>
      </c>
      <c r="F16" s="27" t="s">
        <v>39</v>
      </c>
      <c r="G16" s="27" t="s">
        <v>40</v>
      </c>
      <c r="H16" s="32" t="s">
        <v>41</v>
      </c>
      <c r="I16" s="27" t="s">
        <v>42</v>
      </c>
      <c r="J16" s="27" t="s">
        <v>43</v>
      </c>
    </row>
    <row r="17">
      <c r="A17" s="24">
        <v>16.0</v>
      </c>
      <c r="B17" s="24" t="s">
        <v>21</v>
      </c>
      <c r="C17" s="24">
        <v>4.0</v>
      </c>
      <c r="D17" s="24">
        <v>1.0</v>
      </c>
      <c r="F17" s="33">
        <f>G24</f>
        <v>87</v>
      </c>
      <c r="G17" s="34">
        <f>COUNTIF(D2:D104,1)</f>
        <v>46</v>
      </c>
      <c r="H17" s="35">
        <f t="shared" ref="H17:I17" si="3">H5</f>
        <v>0.5287356322</v>
      </c>
      <c r="I17" s="36">
        <f t="shared" si="3"/>
        <v>41</v>
      </c>
      <c r="J17" s="37">
        <f>1-H5</f>
        <v>0.4712643678</v>
      </c>
    </row>
    <row r="18">
      <c r="A18" s="24">
        <v>17.0</v>
      </c>
      <c r="B18" s="24" t="s">
        <v>26</v>
      </c>
      <c r="C18" s="24">
        <v>3.0</v>
      </c>
      <c r="D18" s="24">
        <v>1.0</v>
      </c>
    </row>
    <row r="19">
      <c r="A19" s="24">
        <v>18.0</v>
      </c>
      <c r="B19" s="24" t="s">
        <v>21</v>
      </c>
      <c r="C19" s="24">
        <v>2.0</v>
      </c>
      <c r="D19" s="24">
        <v>0.0</v>
      </c>
      <c r="F19" s="27"/>
      <c r="G19" s="38" t="s">
        <v>44</v>
      </c>
      <c r="H19" s="38" t="s">
        <v>45</v>
      </c>
      <c r="I19" s="38" t="s">
        <v>46</v>
      </c>
      <c r="J19" s="27" t="s">
        <v>47</v>
      </c>
      <c r="K19" s="27" t="s">
        <v>48</v>
      </c>
      <c r="L19" s="27" t="s">
        <v>43</v>
      </c>
    </row>
    <row r="20">
      <c r="A20" s="24">
        <v>19.0</v>
      </c>
      <c r="B20" s="24" t="s">
        <v>26</v>
      </c>
      <c r="C20" s="24">
        <v>2.0</v>
      </c>
      <c r="D20" s="24">
        <v>1.0</v>
      </c>
      <c r="F20" s="39" t="s">
        <v>57</v>
      </c>
      <c r="G20" s="29">
        <f>COUNTIF($C$2:$C$91,1)</f>
        <v>30</v>
      </c>
      <c r="H20" s="29">
        <f t="shared" ref="H20:H24" si="4">G20/87</f>
        <v>0.3448275862</v>
      </c>
      <c r="I20" s="29">
        <f>COUNTIFS($C$2:$C$91,1,$D$2:$D$91,1)</f>
        <v>11</v>
      </c>
      <c r="J20" s="29">
        <f>COUNTIFS($C$2:$C$91,1,$D$2:$D$91,1)/87</f>
        <v>0.1264367816</v>
      </c>
      <c r="K20" s="29">
        <f>COUNTIFS($C$2:$C$91,1,$D$2:$D$91,0)</f>
        <v>19</v>
      </c>
      <c r="L20" s="29">
        <f t="shared" ref="L20:L23" si="5">K20/87</f>
        <v>0.2183908046</v>
      </c>
    </row>
    <row r="21">
      <c r="A21" s="24">
        <v>20.0</v>
      </c>
      <c r="B21" s="24" t="s">
        <v>26</v>
      </c>
      <c r="C21" s="24">
        <v>3.0</v>
      </c>
      <c r="D21" s="24">
        <v>1.0</v>
      </c>
      <c r="F21" s="39" t="s">
        <v>58</v>
      </c>
      <c r="G21" s="29">
        <f>COUNTIF($C$2:$C$91,2)</f>
        <v>32</v>
      </c>
      <c r="H21" s="29">
        <f t="shared" si="4"/>
        <v>0.367816092</v>
      </c>
      <c r="I21" s="29">
        <f>COUNTIFS($C$2:$C$91,2,$D$2:$D$91,1)</f>
        <v>18</v>
      </c>
      <c r="J21" s="29">
        <f t="shared" ref="J21:J24" si="6">I21/87</f>
        <v>0.2068965517</v>
      </c>
      <c r="K21" s="29">
        <f>COUNTIFS($C$2:$C$91,2,$D$2:$D$91,0)</f>
        <v>14</v>
      </c>
      <c r="L21" s="29">
        <f t="shared" si="5"/>
        <v>0.1609195402</v>
      </c>
    </row>
    <row r="22">
      <c r="A22" s="24">
        <v>21.0</v>
      </c>
      <c r="B22" s="24" t="s">
        <v>21</v>
      </c>
      <c r="C22" s="24">
        <v>4.0</v>
      </c>
      <c r="D22" s="24">
        <v>0.0</v>
      </c>
      <c r="F22" s="39" t="s">
        <v>59</v>
      </c>
      <c r="G22" s="29">
        <f>COUNTIF($C$2:$C$91,3)</f>
        <v>6</v>
      </c>
      <c r="H22" s="29">
        <f t="shared" si="4"/>
        <v>0.06896551724</v>
      </c>
      <c r="I22" s="29">
        <f>COUNTIFS($C$2:$C$91,3,$D$2:$D$91,1)</f>
        <v>6</v>
      </c>
      <c r="J22" s="29">
        <f t="shared" si="6"/>
        <v>0.06896551724</v>
      </c>
      <c r="K22" s="29">
        <f>COUNTIFS($C$2:$C$91,3,$D$2:$D$91,0)</f>
        <v>0</v>
      </c>
      <c r="L22" s="29">
        <f t="shared" si="5"/>
        <v>0</v>
      </c>
    </row>
    <row r="23">
      <c r="A23" s="24">
        <v>22.0</v>
      </c>
      <c r="B23" s="24" t="s">
        <v>17</v>
      </c>
      <c r="C23" s="24">
        <v>1.0</v>
      </c>
      <c r="D23" s="24">
        <v>0.0</v>
      </c>
      <c r="F23" s="39" t="s">
        <v>60</v>
      </c>
      <c r="G23" s="29">
        <f>COUNTIF($C$2:$C$91,4)</f>
        <v>19</v>
      </c>
      <c r="H23" s="29">
        <f t="shared" si="4"/>
        <v>0.2183908046</v>
      </c>
      <c r="I23" s="29">
        <f>COUNTIFS($C$2:$C$91,4,$D$2:$D$91,1)</f>
        <v>11</v>
      </c>
      <c r="J23" s="29">
        <f t="shared" si="6"/>
        <v>0.1264367816</v>
      </c>
      <c r="K23" s="29">
        <f>COUNTIFS($C$2:$C$91,4,$D$2:$D$91,0)</f>
        <v>8</v>
      </c>
      <c r="L23" s="29">
        <f t="shared" si="5"/>
        <v>0.09195402299</v>
      </c>
    </row>
    <row r="24">
      <c r="A24" s="24">
        <v>23.0</v>
      </c>
      <c r="B24" s="24" t="s">
        <v>17</v>
      </c>
      <c r="C24" s="24">
        <v>1.0</v>
      </c>
      <c r="D24" s="24">
        <v>1.0</v>
      </c>
      <c r="F24" s="27" t="s">
        <v>44</v>
      </c>
      <c r="G24" s="33">
        <f>SUM(G20:G23)</f>
        <v>87</v>
      </c>
      <c r="H24" s="29">
        <f t="shared" si="4"/>
        <v>1</v>
      </c>
      <c r="I24" s="34">
        <f>SUM(I20:I23)</f>
        <v>46</v>
      </c>
      <c r="J24" s="29">
        <f t="shared" si="6"/>
        <v>0.5287356322</v>
      </c>
      <c r="K24" s="29">
        <f t="shared" ref="K24:L24" si="7">SUM(K20:K23)</f>
        <v>41</v>
      </c>
      <c r="L24" s="29">
        <f t="shared" si="7"/>
        <v>0.4712643678</v>
      </c>
    </row>
    <row r="25">
      <c r="A25" s="24">
        <v>24.0</v>
      </c>
      <c r="B25" s="24" t="s">
        <v>21</v>
      </c>
      <c r="C25" s="24">
        <v>2.0</v>
      </c>
      <c r="D25" s="24">
        <v>0.0</v>
      </c>
    </row>
    <row r="26">
      <c r="A26" s="24">
        <v>25.0</v>
      </c>
      <c r="B26" s="24" t="s">
        <v>21</v>
      </c>
      <c r="C26" s="24">
        <v>4.0</v>
      </c>
      <c r="D26" s="24">
        <v>1.0</v>
      </c>
    </row>
    <row r="27">
      <c r="A27" s="24">
        <v>26.0</v>
      </c>
      <c r="B27" s="24" t="s">
        <v>22</v>
      </c>
      <c r="C27" s="24">
        <v>2.0</v>
      </c>
      <c r="D27" s="24">
        <v>0.0</v>
      </c>
    </row>
    <row r="28">
      <c r="A28" s="24">
        <v>27.0</v>
      </c>
      <c r="B28" s="24" t="s">
        <v>22</v>
      </c>
      <c r="C28" s="24">
        <v>1.0</v>
      </c>
      <c r="D28" s="24">
        <v>1.0</v>
      </c>
    </row>
    <row r="29">
      <c r="A29" s="24">
        <v>28.0</v>
      </c>
      <c r="B29" s="24" t="s">
        <v>26</v>
      </c>
      <c r="C29" s="24">
        <v>2.0</v>
      </c>
      <c r="D29" s="24">
        <v>1.0</v>
      </c>
    </row>
    <row r="30">
      <c r="A30" s="24">
        <v>29.0</v>
      </c>
      <c r="B30" s="24" t="s">
        <v>21</v>
      </c>
      <c r="C30" s="24">
        <v>2.0</v>
      </c>
      <c r="D30" s="24">
        <v>0.0</v>
      </c>
    </row>
    <row r="31">
      <c r="A31" s="24">
        <v>30.0</v>
      </c>
      <c r="B31" s="24" t="s">
        <v>22</v>
      </c>
      <c r="C31" s="24">
        <v>2.0</v>
      </c>
      <c r="D31" s="24">
        <v>1.0</v>
      </c>
    </row>
    <row r="32">
      <c r="A32" s="24">
        <v>31.0</v>
      </c>
      <c r="B32" s="24" t="s">
        <v>26</v>
      </c>
      <c r="C32" s="24">
        <v>4.0</v>
      </c>
      <c r="D32" s="24">
        <v>1.0</v>
      </c>
    </row>
    <row r="33">
      <c r="A33" s="24">
        <v>32.0</v>
      </c>
      <c r="B33" s="24" t="s">
        <v>22</v>
      </c>
      <c r="C33" s="24">
        <v>1.0</v>
      </c>
      <c r="D33" s="24">
        <v>1.0</v>
      </c>
    </row>
    <row r="34">
      <c r="A34" s="24">
        <v>33.0</v>
      </c>
      <c r="B34" s="24" t="s">
        <v>26</v>
      </c>
      <c r="C34" s="24">
        <v>2.0</v>
      </c>
      <c r="D34" s="24">
        <v>0.0</v>
      </c>
    </row>
    <row r="35">
      <c r="A35" s="24">
        <v>34.0</v>
      </c>
      <c r="B35" s="24" t="s">
        <v>17</v>
      </c>
      <c r="C35" s="24">
        <v>1.0</v>
      </c>
      <c r="D35" s="24">
        <v>0.0</v>
      </c>
    </row>
    <row r="36">
      <c r="A36" s="24">
        <v>35.0</v>
      </c>
      <c r="B36" s="24" t="s">
        <v>22</v>
      </c>
      <c r="C36" s="24">
        <v>2.0</v>
      </c>
      <c r="D36" s="24">
        <v>1.0</v>
      </c>
    </row>
    <row r="37">
      <c r="A37" s="24">
        <v>36.0</v>
      </c>
      <c r="B37" s="24" t="s">
        <v>22</v>
      </c>
      <c r="C37" s="24">
        <v>2.0</v>
      </c>
      <c r="D37" s="24">
        <v>1.0</v>
      </c>
    </row>
    <row r="38">
      <c r="A38" s="24">
        <v>37.0</v>
      </c>
      <c r="B38" s="24" t="s">
        <v>26</v>
      </c>
      <c r="C38" s="24">
        <v>4.0</v>
      </c>
      <c r="D38" s="24">
        <v>1.0</v>
      </c>
    </row>
    <row r="39">
      <c r="A39" s="24">
        <v>38.0</v>
      </c>
      <c r="B39" s="24" t="s">
        <v>17</v>
      </c>
      <c r="C39" s="24">
        <v>1.0</v>
      </c>
      <c r="D39" s="24">
        <v>0.0</v>
      </c>
    </row>
    <row r="40">
      <c r="A40" s="24">
        <v>39.0</v>
      </c>
      <c r="B40" s="24" t="s">
        <v>26</v>
      </c>
      <c r="C40" s="24">
        <v>4.0</v>
      </c>
      <c r="D40" s="24">
        <v>1.0</v>
      </c>
    </row>
    <row r="41">
      <c r="A41" s="24">
        <v>40.0</v>
      </c>
      <c r="B41" s="24" t="s">
        <v>17</v>
      </c>
      <c r="C41" s="24">
        <v>1.0</v>
      </c>
      <c r="D41" s="24">
        <v>1.0</v>
      </c>
    </row>
    <row r="42">
      <c r="A42" s="24">
        <v>41.0</v>
      </c>
      <c r="B42" s="24" t="s">
        <v>21</v>
      </c>
      <c r="C42" s="24">
        <v>4.0</v>
      </c>
      <c r="D42" s="24">
        <v>0.0</v>
      </c>
    </row>
    <row r="43">
      <c r="A43" s="24">
        <v>42.0</v>
      </c>
      <c r="B43" s="24" t="s">
        <v>21</v>
      </c>
      <c r="C43" s="24">
        <v>2.0</v>
      </c>
      <c r="D43" s="24">
        <v>0.0</v>
      </c>
    </row>
    <row r="44">
      <c r="A44" s="24">
        <v>43.0</v>
      </c>
      <c r="B44" s="24" t="s">
        <v>26</v>
      </c>
      <c r="C44" s="24">
        <v>3.0</v>
      </c>
      <c r="D44" s="24">
        <v>1.0</v>
      </c>
    </row>
    <row r="45">
      <c r="A45" s="24">
        <v>44.0</v>
      </c>
      <c r="B45" s="24" t="s">
        <v>17</v>
      </c>
      <c r="C45" s="24">
        <v>1.0</v>
      </c>
      <c r="D45" s="24">
        <v>0.0</v>
      </c>
    </row>
    <row r="46">
      <c r="A46" s="24">
        <v>45.0</v>
      </c>
      <c r="B46" s="24" t="s">
        <v>22</v>
      </c>
      <c r="C46" s="24">
        <v>1.0</v>
      </c>
      <c r="D46" s="24">
        <v>0.0</v>
      </c>
    </row>
    <row r="47">
      <c r="A47" s="24">
        <v>46.0</v>
      </c>
      <c r="B47" s="24" t="s">
        <v>21</v>
      </c>
      <c r="C47" s="24">
        <v>4.0</v>
      </c>
      <c r="D47" s="24">
        <v>1.0</v>
      </c>
    </row>
    <row r="48">
      <c r="A48" s="24">
        <v>47.0</v>
      </c>
      <c r="B48" s="24" t="s">
        <v>17</v>
      </c>
      <c r="C48" s="24">
        <v>1.0</v>
      </c>
      <c r="D48" s="24">
        <v>1.0</v>
      </c>
    </row>
    <row r="49">
      <c r="A49" s="24">
        <v>48.0</v>
      </c>
      <c r="B49" s="24" t="s">
        <v>22</v>
      </c>
      <c r="C49" s="24">
        <v>1.0</v>
      </c>
      <c r="D49" s="24">
        <v>0.0</v>
      </c>
    </row>
    <row r="50">
      <c r="A50" s="24">
        <v>49.0</v>
      </c>
      <c r="B50" s="24" t="s">
        <v>21</v>
      </c>
      <c r="C50" s="24">
        <v>2.0</v>
      </c>
      <c r="D50" s="24">
        <v>0.0</v>
      </c>
    </row>
    <row r="51">
      <c r="A51" s="24">
        <v>50.0</v>
      </c>
      <c r="B51" s="24" t="s">
        <v>26</v>
      </c>
      <c r="C51" s="24">
        <v>4.0</v>
      </c>
      <c r="D51" s="24">
        <v>0.0</v>
      </c>
    </row>
    <row r="52">
      <c r="A52" s="24">
        <v>51.0</v>
      </c>
      <c r="B52" s="24" t="s">
        <v>26</v>
      </c>
      <c r="C52" s="24">
        <v>3.0</v>
      </c>
      <c r="D52" s="24">
        <v>1.0</v>
      </c>
    </row>
    <row r="53">
      <c r="A53" s="24">
        <v>52.0</v>
      </c>
      <c r="B53" s="24" t="s">
        <v>22</v>
      </c>
      <c r="C53" s="24">
        <v>2.0</v>
      </c>
      <c r="D53" s="24">
        <v>1.0</v>
      </c>
    </row>
    <row r="54">
      <c r="A54" s="24">
        <v>53.0</v>
      </c>
      <c r="B54" s="24" t="s">
        <v>17</v>
      </c>
      <c r="C54" s="24">
        <v>1.0</v>
      </c>
      <c r="D54" s="24">
        <v>1.0</v>
      </c>
    </row>
    <row r="55">
      <c r="A55" s="24">
        <v>54.0</v>
      </c>
      <c r="B55" s="24" t="s">
        <v>21</v>
      </c>
      <c r="C55" s="24">
        <v>2.0</v>
      </c>
      <c r="D55" s="24">
        <v>0.0</v>
      </c>
    </row>
    <row r="56">
      <c r="A56" s="24">
        <v>55.0</v>
      </c>
      <c r="B56" s="24" t="s">
        <v>22</v>
      </c>
      <c r="C56" s="24">
        <v>2.0</v>
      </c>
      <c r="D56" s="24">
        <v>0.0</v>
      </c>
    </row>
    <row r="57">
      <c r="A57" s="24">
        <v>56.0</v>
      </c>
      <c r="B57" s="24" t="s">
        <v>22</v>
      </c>
      <c r="C57" s="24">
        <v>2.0</v>
      </c>
      <c r="D57" s="24">
        <v>0.0</v>
      </c>
    </row>
    <row r="58">
      <c r="A58" s="24">
        <v>57.0</v>
      </c>
      <c r="B58" s="24" t="s">
        <v>17</v>
      </c>
      <c r="C58" s="24">
        <v>1.0</v>
      </c>
      <c r="D58" s="24">
        <v>1.0</v>
      </c>
    </row>
    <row r="59">
      <c r="A59" s="24">
        <v>58.0</v>
      </c>
      <c r="B59" s="24" t="s">
        <v>21</v>
      </c>
      <c r="C59" s="24">
        <v>4.0</v>
      </c>
      <c r="D59" s="24">
        <v>0.0</v>
      </c>
    </row>
    <row r="60">
      <c r="A60" s="24">
        <v>59.0</v>
      </c>
      <c r="B60" s="24" t="s">
        <v>17</v>
      </c>
      <c r="C60" s="24">
        <v>1.0</v>
      </c>
      <c r="D60" s="24">
        <v>0.0</v>
      </c>
    </row>
    <row r="61">
      <c r="A61" s="24">
        <v>60.0</v>
      </c>
      <c r="B61" s="24" t="s">
        <v>17</v>
      </c>
      <c r="C61" s="24">
        <v>1.0</v>
      </c>
      <c r="D61" s="24">
        <v>0.0</v>
      </c>
    </row>
    <row r="62">
      <c r="A62" s="24">
        <v>61.0</v>
      </c>
      <c r="B62" s="24" t="s">
        <v>26</v>
      </c>
      <c r="C62" s="24">
        <v>4.0</v>
      </c>
      <c r="D62" s="24">
        <v>0.0</v>
      </c>
    </row>
    <row r="63">
      <c r="A63" s="24">
        <v>62.0</v>
      </c>
      <c r="B63" s="24" t="s">
        <v>26</v>
      </c>
      <c r="C63" s="24">
        <v>2.0</v>
      </c>
      <c r="D63" s="24">
        <v>1.0</v>
      </c>
    </row>
    <row r="64">
      <c r="A64" s="24">
        <v>63.0</v>
      </c>
      <c r="B64" s="24" t="s">
        <v>17</v>
      </c>
      <c r="C64" s="24">
        <v>1.0</v>
      </c>
      <c r="D64" s="24">
        <v>0.0</v>
      </c>
    </row>
    <row r="65">
      <c r="A65" s="24">
        <v>64.0</v>
      </c>
      <c r="B65" s="24" t="s">
        <v>26</v>
      </c>
      <c r="C65" s="24">
        <v>2.0</v>
      </c>
      <c r="D65" s="24">
        <v>1.0</v>
      </c>
    </row>
    <row r="66">
      <c r="A66" s="24">
        <v>65.0</v>
      </c>
      <c r="B66" s="24" t="s">
        <v>21</v>
      </c>
      <c r="C66" s="24">
        <v>2.0</v>
      </c>
      <c r="D66" s="24">
        <v>1.0</v>
      </c>
    </row>
    <row r="67">
      <c r="A67" s="24">
        <v>66.0</v>
      </c>
      <c r="B67" s="24" t="s">
        <v>17</v>
      </c>
      <c r="C67" s="24">
        <v>1.0</v>
      </c>
      <c r="D67" s="24">
        <v>0.0</v>
      </c>
    </row>
    <row r="68">
      <c r="A68" s="24">
        <v>67.0</v>
      </c>
      <c r="B68" s="24" t="s">
        <v>17</v>
      </c>
      <c r="C68" s="24">
        <v>1.0</v>
      </c>
      <c r="D68" s="24">
        <v>0.0</v>
      </c>
    </row>
    <row r="69">
      <c r="A69" s="24">
        <v>68.0</v>
      </c>
      <c r="B69" s="24" t="s">
        <v>26</v>
      </c>
      <c r="C69" s="24">
        <v>4.0</v>
      </c>
      <c r="D69" s="24">
        <v>0.0</v>
      </c>
    </row>
    <row r="70">
      <c r="A70" s="24">
        <v>69.0</v>
      </c>
      <c r="B70" s="24" t="s">
        <v>17</v>
      </c>
      <c r="C70" s="24">
        <v>1.0</v>
      </c>
      <c r="D70" s="24">
        <v>0.0</v>
      </c>
    </row>
    <row r="71">
      <c r="A71" s="24">
        <v>70.0</v>
      </c>
      <c r="B71" s="24" t="s">
        <v>21</v>
      </c>
      <c r="C71" s="24">
        <v>4.0</v>
      </c>
      <c r="D71" s="24">
        <v>0.0</v>
      </c>
    </row>
    <row r="72">
      <c r="A72" s="24">
        <v>71.0</v>
      </c>
      <c r="B72" s="24" t="s">
        <v>26</v>
      </c>
      <c r="C72" s="24">
        <v>2.0</v>
      </c>
      <c r="D72" s="24">
        <v>1.0</v>
      </c>
    </row>
    <row r="73">
      <c r="A73" s="24">
        <v>72.0</v>
      </c>
      <c r="B73" s="24" t="s">
        <v>26</v>
      </c>
      <c r="C73" s="24">
        <v>2.0</v>
      </c>
      <c r="D73" s="24">
        <v>1.0</v>
      </c>
    </row>
    <row r="74">
      <c r="A74" s="24">
        <v>73.0</v>
      </c>
      <c r="B74" s="24" t="s">
        <v>26</v>
      </c>
      <c r="C74" s="24">
        <v>3.0</v>
      </c>
      <c r="D74" s="24">
        <v>1.0</v>
      </c>
    </row>
    <row r="75">
      <c r="A75" s="24">
        <v>74.0</v>
      </c>
      <c r="B75" s="24" t="s">
        <v>17</v>
      </c>
      <c r="C75" s="24">
        <v>1.0</v>
      </c>
      <c r="D75" s="24">
        <v>0.0</v>
      </c>
    </row>
    <row r="76">
      <c r="A76" s="24">
        <v>75.0</v>
      </c>
      <c r="B76" s="24" t="s">
        <v>17</v>
      </c>
      <c r="C76" s="24">
        <v>1.0</v>
      </c>
      <c r="D76" s="24">
        <v>1.0</v>
      </c>
    </row>
    <row r="77">
      <c r="A77" s="24">
        <v>76.0</v>
      </c>
      <c r="B77" s="24" t="s">
        <v>17</v>
      </c>
      <c r="C77" s="24">
        <v>1.0</v>
      </c>
      <c r="D77" s="24">
        <v>1.0</v>
      </c>
    </row>
    <row r="78">
      <c r="A78" s="24">
        <v>77.0</v>
      </c>
      <c r="B78" s="24" t="s">
        <v>21</v>
      </c>
      <c r="C78" s="24">
        <v>2.0</v>
      </c>
      <c r="D78" s="24">
        <v>0.0</v>
      </c>
    </row>
    <row r="79">
      <c r="A79" s="24">
        <v>78.0</v>
      </c>
      <c r="B79" s="24" t="s">
        <v>22</v>
      </c>
      <c r="C79" s="24">
        <v>1.0</v>
      </c>
      <c r="D79" s="24">
        <v>0.0</v>
      </c>
    </row>
    <row r="80">
      <c r="A80" s="24">
        <v>79.0</v>
      </c>
      <c r="B80" s="24" t="s">
        <v>17</v>
      </c>
      <c r="C80" s="24">
        <v>1.0</v>
      </c>
      <c r="D80" s="24">
        <v>0.0</v>
      </c>
    </row>
    <row r="81">
      <c r="A81" s="24">
        <v>80.0</v>
      </c>
      <c r="B81" s="24" t="s">
        <v>22</v>
      </c>
      <c r="C81" s="24">
        <v>1.0</v>
      </c>
      <c r="D81" s="24">
        <v>0.0</v>
      </c>
    </row>
    <row r="82">
      <c r="A82" s="24">
        <v>81.0</v>
      </c>
      <c r="B82" s="24" t="s">
        <v>21</v>
      </c>
      <c r="C82" s="24">
        <v>2.0</v>
      </c>
      <c r="D82" s="24">
        <v>0.0</v>
      </c>
    </row>
    <row r="83">
      <c r="A83" s="24">
        <v>82.0</v>
      </c>
      <c r="B83" s="24" t="s">
        <v>22</v>
      </c>
      <c r="C83" s="24">
        <v>1.0</v>
      </c>
      <c r="D83" s="24">
        <v>0.0</v>
      </c>
    </row>
    <row r="84">
      <c r="A84" s="24">
        <v>83.0</v>
      </c>
      <c r="B84" s="24" t="s">
        <v>26</v>
      </c>
      <c r="C84" s="24">
        <v>4.0</v>
      </c>
      <c r="D84" s="24">
        <v>1.0</v>
      </c>
    </row>
    <row r="85">
      <c r="A85" s="24">
        <v>84.0</v>
      </c>
      <c r="B85" s="24" t="s">
        <v>22</v>
      </c>
      <c r="C85" s="24">
        <v>2.0</v>
      </c>
      <c r="D85" s="24">
        <v>1.0</v>
      </c>
    </row>
    <row r="86">
      <c r="A86" s="24">
        <v>85.0</v>
      </c>
      <c r="B86" s="24" t="s">
        <v>22</v>
      </c>
      <c r="C86" s="24">
        <v>2.0</v>
      </c>
      <c r="D86" s="24">
        <v>0.0</v>
      </c>
    </row>
    <row r="87">
      <c r="A87" s="24">
        <v>86.0</v>
      </c>
      <c r="B87" s="24" t="s">
        <v>26</v>
      </c>
      <c r="C87" s="24">
        <v>4.0</v>
      </c>
      <c r="D87" s="24">
        <v>1.0</v>
      </c>
    </row>
    <row r="88">
      <c r="A88" s="24">
        <v>87.0</v>
      </c>
      <c r="B88" s="24" t="s">
        <v>17</v>
      </c>
      <c r="C88" s="24">
        <v>1.0</v>
      </c>
      <c r="D88" s="24">
        <v>0.0</v>
      </c>
    </row>
    <row r="89">
      <c r="A89" s="61"/>
      <c r="B89" s="65"/>
      <c r="C89" s="61"/>
      <c r="D89" s="61"/>
    </row>
    <row r="90">
      <c r="A90" s="61"/>
      <c r="B90" s="65"/>
      <c r="C90" s="61"/>
      <c r="D90" s="61"/>
    </row>
    <row r="91">
      <c r="A91" s="61"/>
      <c r="B91" s="65"/>
      <c r="C91" s="61"/>
      <c r="D91" s="61"/>
    </row>
  </sheetData>
  <autoFilter ref="$A$1:$D$88"/>
  <mergeCells count="1">
    <mergeCell ref="F15:G15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A2" s="66"/>
      <c r="B2" s="67" t="s">
        <v>67</v>
      </c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4">
      <c r="A4" s="68"/>
      <c r="B4" s="69" t="s">
        <v>37</v>
      </c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>
      <c r="B5" s="42" t="s">
        <v>39</v>
      </c>
      <c r="C5" s="42" t="s">
        <v>40</v>
      </c>
      <c r="D5" s="70" t="s">
        <v>41</v>
      </c>
      <c r="E5" s="42" t="s">
        <v>42</v>
      </c>
      <c r="F5" s="42" t="s">
        <v>43</v>
      </c>
      <c r="H5" s="23" t="s">
        <v>68</v>
      </c>
      <c r="I5" s="23" t="s">
        <v>69</v>
      </c>
    </row>
    <row r="6">
      <c r="B6" s="71">
        <f>(Partido1!F10+Partido2!F3+Partido3!F3+Partido4!F4+Partido5!F5)/5</f>
        <v>91.2</v>
      </c>
      <c r="C6" s="72">
        <f>(Partido1!G10+Partido2!G3+Partido3!G3+Partido4!G4+Partido5!G5)/5</f>
        <v>48</v>
      </c>
      <c r="D6" s="73">
        <f>(Partido1!H10+Partido2!H3+Partido3!H3+Partido4!H4+Partido5!H5)/5</f>
        <v>0.5253735251</v>
      </c>
      <c r="E6" s="74">
        <f>(Partido1!I10+Partido2!I3+Partido3!I3+Partido4!I4+Partido5!I5)/5</f>
        <v>43.2</v>
      </c>
      <c r="F6" s="75">
        <f>(Partido1!J10+Partido2!J3+Partido3!J3+Partido4!J4+Partido5!J5)/5</f>
        <v>0.4746264749</v>
      </c>
    </row>
    <row r="7">
      <c r="K7" s="76" t="s">
        <v>70</v>
      </c>
      <c r="L7" s="12"/>
    </row>
    <row r="8">
      <c r="C8" s="49" t="s">
        <v>44</v>
      </c>
      <c r="D8" s="49" t="s">
        <v>45</v>
      </c>
      <c r="E8" s="49" t="s">
        <v>46</v>
      </c>
      <c r="F8" s="23" t="s">
        <v>47</v>
      </c>
      <c r="G8" s="23" t="s">
        <v>48</v>
      </c>
      <c r="H8" s="23" t="s">
        <v>43</v>
      </c>
      <c r="J8" s="63" t="s">
        <v>71</v>
      </c>
      <c r="K8" s="63" t="s">
        <v>72</v>
      </c>
      <c r="L8" s="63" t="s">
        <v>73</v>
      </c>
    </row>
    <row r="9">
      <c r="B9" s="23" t="s">
        <v>22</v>
      </c>
      <c r="C9" s="50">
        <f>(Partido1!G13+Partido2!G6+Partido3!G6+Partido4!G7+Partido5!G8)/5</f>
        <v>26.8</v>
      </c>
      <c r="D9" s="50">
        <f>(Partido1!H13+Partido2!H6+Partido3!H6+Partido4!H7+Partido5!H8)/5</f>
        <v>0.2929486002</v>
      </c>
      <c r="E9" s="51">
        <f>(Partido1!I13+Partido2!I6+Partido3!I6+Partido4!I7+Partido5!I8)/5</f>
        <v>12.2</v>
      </c>
      <c r="F9" s="50">
        <f>(Partido1!J13+Partido2!J6+Partido3!J6+Partido4!J7+Partido5!J8)/5</f>
        <v>0.132649092</v>
      </c>
      <c r="G9" s="51">
        <f>(Partido1!K13+Partido2!K6+Partido3!K6+Partido4!K7+Partido5!K8)/5</f>
        <v>14.6</v>
      </c>
      <c r="H9" s="52">
        <f>(Partido1!L13+Partido2!L6+Partido3!L6+Partido4!L7+Partido5!L8)/5</f>
        <v>0.1602995082</v>
      </c>
      <c r="J9" s="24">
        <f>D9</f>
        <v>0.2929486002</v>
      </c>
      <c r="K9" s="63">
        <v>0.0</v>
      </c>
      <c r="L9" s="24">
        <f t="shared" ref="L9:L12" si="1">J9</f>
        <v>0.2929486002</v>
      </c>
    </row>
    <row r="10">
      <c r="B10" s="23" t="s">
        <v>21</v>
      </c>
      <c r="C10" s="50">
        <f>(Partido1!G14+Partido2!G7+Partido3!G7+Partido4!G8+Partido5!G9)/5</f>
        <v>23</v>
      </c>
      <c r="D10" s="50">
        <f>(Partido1!H14+Partido2!H7+Partido3!H7+Partido4!H8+Partido5!H9)/5</f>
        <v>0.251785102</v>
      </c>
      <c r="E10" s="51">
        <f>(Partido1!I14+Partido2!I7+Partido3!I7+Partido4!I8+Partido5!I9)/5</f>
        <v>13</v>
      </c>
      <c r="F10" s="50">
        <f>(Partido1!J14+Partido2!J7+Partido3!J7+Partido4!J8+Partido5!J9)/5</f>
        <v>0.1416915602</v>
      </c>
      <c r="G10" s="51">
        <f>(Partido1!K14+Partido2!K7+Partido3!K7+Partido4!K8+Partido5!K9)/5</f>
        <v>10</v>
      </c>
      <c r="H10" s="52">
        <f>(Partido1!L14+Partido2!L7+Partido3!L7+Partido4!L8+Partido5!L9)/5</f>
        <v>0.1100935417</v>
      </c>
      <c r="J10" s="24">
        <f t="shared" ref="J10:J12" si="2">J9+D10</f>
        <v>0.5447337021</v>
      </c>
      <c r="K10" s="24">
        <f t="shared" ref="K10:K12" si="3">L9</f>
        <v>0.2929486002</v>
      </c>
      <c r="L10" s="24">
        <f t="shared" si="1"/>
        <v>0.5447337021</v>
      </c>
    </row>
    <row r="11">
      <c r="B11" s="23" t="s">
        <v>26</v>
      </c>
      <c r="C11" s="50">
        <f>(Partido1!G15+Partido2!G8+Partido3!G8+Partido4!G9+Partido5!G10)/5</f>
        <v>20.4</v>
      </c>
      <c r="D11" s="50">
        <f>(Partido1!H15+Partido2!H8+Partido3!H8+Partido4!H9+Partido5!H10)/5</f>
        <v>0.2251203933</v>
      </c>
      <c r="E11" s="51">
        <f>(Partido1!I15+Partido2!I8+Partido3!I8+Partido4!I9+Partido5!I10)/5</f>
        <v>15</v>
      </c>
      <c r="F11" s="50">
        <f>(Partido1!J15+Partido2!J8+Partido3!J8+Partido4!J9+Partido5!J10)/5</f>
        <v>0.1664332992</v>
      </c>
      <c r="G11" s="51">
        <f>(Partido1!K15+Partido2!K8+Partido3!K8+Partido4!K9+Partido5!K10)/5</f>
        <v>5.4</v>
      </c>
      <c r="H11" s="52">
        <f>(Partido1!L15+Partido2!L8+Partido3!L8+Partido4!L9+Partido5!L10)/5</f>
        <v>0.05868709411</v>
      </c>
      <c r="J11" s="24">
        <f t="shared" si="2"/>
        <v>0.7698540955</v>
      </c>
      <c r="K11" s="24">
        <f t="shared" si="3"/>
        <v>0.5447337021</v>
      </c>
      <c r="L11" s="24">
        <f t="shared" si="1"/>
        <v>0.7698540955</v>
      </c>
    </row>
    <row r="12">
      <c r="B12" s="23" t="s">
        <v>17</v>
      </c>
      <c r="C12" s="50">
        <f>(Partido1!G16+Partido2!G9+Partido3!G9+Partido4!G10+Partido5!G11)/5</f>
        <v>21</v>
      </c>
      <c r="D12" s="50">
        <f>(Partido1!H16+Partido2!H9+Partido3!H9+Partido4!H10+Partido5!H11)/5</f>
        <v>0.2301459045</v>
      </c>
      <c r="E12" s="51">
        <f>(Partido1!I16+Partido2!I9+Partido3!I9+Partido4!I10+Partido5!I11)/5</f>
        <v>7.8</v>
      </c>
      <c r="F12" s="50">
        <f>(Partido1!J16+Partido2!J9+Partido3!J9+Partido4!J10+Partido5!J11)/5</f>
        <v>0.0845995736</v>
      </c>
      <c r="G12" s="51">
        <f>(Partido1!K16+Partido2!K9+Partido3!K9+Partido4!K10+Partido5!K11)/5</f>
        <v>13.2</v>
      </c>
      <c r="H12" s="52">
        <f>(Partido1!L16+Partido2!L9+Partido3!L9+Partido4!L10+Partido5!L11)/5</f>
        <v>0.1455463309</v>
      </c>
      <c r="J12" s="24">
        <f t="shared" si="2"/>
        <v>1</v>
      </c>
      <c r="K12" s="24">
        <f t="shared" si="3"/>
        <v>0.7698540955</v>
      </c>
      <c r="L12" s="24">
        <f t="shared" si="1"/>
        <v>1</v>
      </c>
    </row>
    <row r="13">
      <c r="B13" s="23" t="s">
        <v>44</v>
      </c>
      <c r="C13" s="53">
        <f>(Partido1!G17+Partido2!G10+Partido3!G10+Partido4!G11+Partido5!G12)/5</f>
        <v>91.2</v>
      </c>
      <c r="D13" s="77">
        <f>SUM(D9:D12)</f>
        <v>1</v>
      </c>
      <c r="E13" s="54">
        <f>(Partido1!I17+Partido2!I10+Partido3!I10+Partido4!I11+Partido5!I12)/5</f>
        <v>48</v>
      </c>
      <c r="F13" s="55">
        <f t="shared" ref="F13:H13" si="4">SUM(F9:F12)</f>
        <v>0.5253735251</v>
      </c>
      <c r="G13" s="47">
        <f t="shared" si="4"/>
        <v>43.2</v>
      </c>
      <c r="H13" s="56">
        <f t="shared" si="4"/>
        <v>0.4746264749</v>
      </c>
    </row>
    <row r="16">
      <c r="A16" s="68"/>
      <c r="B16" s="69" t="s">
        <v>61</v>
      </c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>
      <c r="B17" s="42" t="s">
        <v>39</v>
      </c>
      <c r="C17" s="42" t="s">
        <v>40</v>
      </c>
      <c r="D17" s="70" t="s">
        <v>41</v>
      </c>
      <c r="E17" s="42" t="s">
        <v>42</v>
      </c>
      <c r="F17" s="42" t="s">
        <v>43</v>
      </c>
    </row>
    <row r="18">
      <c r="B18" s="71">
        <f t="shared" ref="B18:F18" si="5">B6</f>
        <v>91.2</v>
      </c>
      <c r="C18" s="72">
        <f t="shared" si="5"/>
        <v>48</v>
      </c>
      <c r="D18" s="73">
        <f t="shared" si="5"/>
        <v>0.5253735251</v>
      </c>
      <c r="E18" s="74">
        <f t="shared" si="5"/>
        <v>43.2</v>
      </c>
      <c r="F18" s="75">
        <f t="shared" si="5"/>
        <v>0.4746264749</v>
      </c>
    </row>
    <row r="19">
      <c r="J19" s="78"/>
      <c r="K19" s="76" t="s">
        <v>70</v>
      </c>
      <c r="L19" s="12"/>
    </row>
    <row r="20">
      <c r="B20" s="27"/>
      <c r="C20" s="38" t="s">
        <v>44</v>
      </c>
      <c r="D20" s="38" t="s">
        <v>45</v>
      </c>
      <c r="E20" s="38" t="s">
        <v>46</v>
      </c>
      <c r="F20" s="27" t="s">
        <v>47</v>
      </c>
      <c r="G20" s="27" t="s">
        <v>48</v>
      </c>
      <c r="H20" s="27" t="s">
        <v>43</v>
      </c>
      <c r="J20" s="79" t="s">
        <v>74</v>
      </c>
      <c r="K20" s="79" t="s">
        <v>72</v>
      </c>
      <c r="L20" s="79" t="s">
        <v>73</v>
      </c>
    </row>
    <row r="21">
      <c r="B21" s="80">
        <v>1.0</v>
      </c>
      <c r="C21" s="29">
        <f>(Partido1!G24+Partido2!G17+Partido3!G17+Partido4!G18+Partido5!G20)/5</f>
        <v>35</v>
      </c>
      <c r="D21" s="29">
        <f>(Partido1!H24+Partido2!H17+Partido3!H17+Partido4!H18+Partido5!H20)/5</f>
        <v>0.3823543927</v>
      </c>
      <c r="E21" s="29">
        <f>(Partido1!I24+Partido2!I17+Partido3!I17+Partido4!I18+Partido5!I20)/5</f>
        <v>14.4</v>
      </c>
      <c r="F21" s="29">
        <f>(Partido1!J24+Partido2!J17+Partido3!J17+Partido4!J18+Partido5!J20)/5</f>
        <v>0.1552326862</v>
      </c>
      <c r="G21" s="29">
        <f>(Partido1!K24+Partido2!K17+Partido3!K17+Partido4!K18+Partido5!K20)/5</f>
        <v>20.6</v>
      </c>
      <c r="H21" s="29">
        <f>(Partido1!L24+Partido2!L17+Partido3!L17+Partido4!L18+Partido5!L20)/5</f>
        <v>0.2271217065</v>
      </c>
      <c r="J21" s="24">
        <f>D21</f>
        <v>0.3823543927</v>
      </c>
      <c r="K21" s="63">
        <v>0.0</v>
      </c>
      <c r="L21" s="24">
        <f t="shared" ref="L21:L24" si="6">J21</f>
        <v>0.3823543927</v>
      </c>
    </row>
    <row r="22">
      <c r="B22" s="80">
        <v>2.0</v>
      </c>
      <c r="C22" s="29">
        <f>(Partido1!G25+Partido2!G18+Partido3!G18+Partido4!G19+Partido5!G21)/5</f>
        <v>31.8</v>
      </c>
      <c r="D22" s="29">
        <f>(Partido1!H25+Partido2!H18+Partido3!H18+Partido4!H19+Partido5!H21)/5</f>
        <v>0.3494498802</v>
      </c>
      <c r="E22" s="29">
        <f>(Partido1!I25+Partido2!I18+Partido3!I18+Partido4!I19+Partido5!I21)/5</f>
        <v>16.8</v>
      </c>
      <c r="F22" s="29">
        <f>(Partido1!J25+Partido2!J18+Partido3!J18+Partido4!J19+Partido5!J21)/5</f>
        <v>0.1851424245</v>
      </c>
      <c r="G22" s="29">
        <f>(Partido1!K25+Partido2!K18+Partido3!K18+Partido4!K19+Partido5!K21)/5</f>
        <v>15</v>
      </c>
      <c r="H22" s="29">
        <f>(Partido1!L25+Partido2!L18+Partido3!L18+Partido4!L19+Partido5!L21)/5</f>
        <v>0.1643074558</v>
      </c>
      <c r="J22" s="24">
        <f t="shared" ref="J22:J24" si="7">J21+D22</f>
        <v>0.7318042729</v>
      </c>
      <c r="K22" s="24">
        <f t="shared" ref="K22:K24" si="8">L21</f>
        <v>0.3823543927</v>
      </c>
      <c r="L22" s="24">
        <f t="shared" si="6"/>
        <v>0.7318042729</v>
      </c>
    </row>
    <row r="23">
      <c r="B23" s="80">
        <v>3.0</v>
      </c>
      <c r="C23" s="29">
        <f>(Partido1!G26+Partido2!G19+Partido3!G19+Partido4!G20+Partido5!G22)/5</f>
        <v>7</v>
      </c>
      <c r="D23" s="29">
        <f>(Partido1!H26+Partido2!H19+Partido3!H19+Partido4!H20+Partido5!H22)/5</f>
        <v>0.07624903197</v>
      </c>
      <c r="E23" s="29">
        <f>(Partido1!I26+Partido2!I19+Partido3!I19+Partido4!I20+Partido5!I22)/5</f>
        <v>6</v>
      </c>
      <c r="F23" s="29">
        <f>(Partido1!J26+Partido2!J19+Partido3!J19+Partido4!J20+Partido5!J22)/5</f>
        <v>0.06532725381</v>
      </c>
      <c r="G23" s="29">
        <f>(Partido1!K26+Partido2!K19+Partido3!K19+Partido4!K20+Partido5!K22)/5</f>
        <v>1</v>
      </c>
      <c r="H23" s="29">
        <f>(Partido1!L26+Partido2!L19+Partido3!L19+Partido4!L20+Partido5!L22)/5</f>
        <v>0.01092177815</v>
      </c>
      <c r="J23" s="24">
        <f t="shared" si="7"/>
        <v>0.8080533049</v>
      </c>
      <c r="K23" s="24">
        <f t="shared" si="8"/>
        <v>0.7318042729</v>
      </c>
      <c r="L23" s="24">
        <f t="shared" si="6"/>
        <v>0.8080533049</v>
      </c>
    </row>
    <row r="24">
      <c r="B24" s="80">
        <v>4.0</v>
      </c>
      <c r="C24" s="29">
        <f>(Partido1!G27+Partido2!G20+Partido3!G20+Partido4!G21+Partido5!G23)/5</f>
        <v>17.4</v>
      </c>
      <c r="D24" s="29">
        <f>(Partido1!H27+Partido2!H20+Partido3!H20+Partido4!H21+Partido5!H23)/5</f>
        <v>0.1919466951</v>
      </c>
      <c r="E24" s="29">
        <f>(Partido1!I27+Partido2!I20+Partido3!I20+Partido4!I21+Partido5!I23)/5</f>
        <v>10.8</v>
      </c>
      <c r="F24" s="29">
        <f>(Partido1!J27+Partido2!J20+Partido3!J20+Partido4!J21+Partido5!J23)/5</f>
        <v>0.1196711606</v>
      </c>
      <c r="G24" s="29">
        <f>(Partido1!K27+Partido2!K20+Partido3!K20+Partido4!K21+Partido5!K23)/5</f>
        <v>6.6</v>
      </c>
      <c r="H24" s="29">
        <f>(Partido1!L27+Partido2!L20+Partido3!L20+Partido4!L21+Partido5!L23)/5</f>
        <v>0.07227553453</v>
      </c>
      <c r="J24" s="24">
        <f t="shared" si="7"/>
        <v>1</v>
      </c>
      <c r="K24" s="24">
        <f t="shared" si="8"/>
        <v>0.8080533049</v>
      </c>
      <c r="L24" s="24">
        <f t="shared" si="6"/>
        <v>1</v>
      </c>
    </row>
    <row r="25">
      <c r="B25" s="27" t="s">
        <v>44</v>
      </c>
      <c r="C25" s="33">
        <f>(Partido1!G28+Partido2!G21+Partido3!G21+Partido4!G22+Partido5!G24)/5</f>
        <v>91.2</v>
      </c>
      <c r="D25" s="29">
        <f>(Partido1!H28+Partido2!H21+Partido3!H21+Partido4!H22+Partido5!H24)/5</f>
        <v>1</v>
      </c>
      <c r="E25" s="34">
        <f>(Partido1!I28+Partido2!I21+Partido3!I21+Partido4!I22+Partido5!I24)/5</f>
        <v>48</v>
      </c>
      <c r="F25" s="35">
        <f>(Partido1!J28+Partido2!J21+Partido3!J21+Partido4!J22+Partido5!J24)/5</f>
        <v>0.5253735251</v>
      </c>
      <c r="G25" s="36">
        <f>(Partido1!K28+Partido2!K21+Partido3!K21+Partido4!K22+Partido5!K24)/5</f>
        <v>43.2</v>
      </c>
      <c r="H25" s="37">
        <f>SUM(H21:H24)</f>
        <v>0.4746264749</v>
      </c>
    </row>
    <row r="31">
      <c r="A31" s="81"/>
      <c r="B31" s="67" t="s">
        <v>75</v>
      </c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</row>
    <row r="33">
      <c r="B33" s="82" t="s">
        <v>76</v>
      </c>
      <c r="C33" s="82" t="s">
        <v>77</v>
      </c>
      <c r="D33" s="82" t="s">
        <v>78</v>
      </c>
      <c r="E33" s="82" t="s">
        <v>79</v>
      </c>
      <c r="F33" s="82" t="s">
        <v>80</v>
      </c>
      <c r="G33" s="82" t="s">
        <v>81</v>
      </c>
      <c r="H33" s="82" t="s">
        <v>82</v>
      </c>
    </row>
    <row r="34">
      <c r="B34" s="49">
        <v>1.0</v>
      </c>
      <c r="C34" s="83">
        <f t="shared" ref="C34:C1033" si="9">RAND()</f>
        <v>0.05454644435</v>
      </c>
      <c r="D34" s="78">
        <f t="shared" ref="D34:D1033" si="10">LOOKUP(C34,$K$21:$L$24,$B$21:$B$24)</f>
        <v>1</v>
      </c>
      <c r="E34" s="83">
        <f t="shared" ref="E34:E1033" si="11">RAND()</f>
        <v>0.07096566711</v>
      </c>
      <c r="F34" s="78" t="str">
        <f t="shared" ref="F34:F1033" si="12">LOOKUP(E34,K$9:L$12,B$9:B$12)</f>
        <v>A1</v>
      </c>
      <c r="G34" s="51">
        <f t="shared" ref="G34:G1033" si="13">RAND()</f>
        <v>0.6005396341</v>
      </c>
      <c r="H34" s="51">
        <f t="shared" ref="H34:H1033" si="14">IF(G33&gt;=$D$6,1,0)</f>
        <v>1</v>
      </c>
      <c r="J34" s="84" t="s">
        <v>78</v>
      </c>
      <c r="K34" s="11"/>
      <c r="L34" s="12"/>
    </row>
    <row r="35">
      <c r="B35" s="49">
        <v>2.0</v>
      </c>
      <c r="C35" s="83">
        <f t="shared" si="9"/>
        <v>0.5946828007</v>
      </c>
      <c r="D35" s="78">
        <f t="shared" si="10"/>
        <v>2</v>
      </c>
      <c r="E35" s="83">
        <f t="shared" si="11"/>
        <v>0.2600837884</v>
      </c>
      <c r="F35" s="78" t="str">
        <f t="shared" si="12"/>
        <v>A1</v>
      </c>
      <c r="G35" s="51">
        <f t="shared" si="13"/>
        <v>0.9542404235</v>
      </c>
      <c r="H35" s="51">
        <f t="shared" si="14"/>
        <v>1</v>
      </c>
      <c r="J35" s="63">
        <v>1.0</v>
      </c>
      <c r="K35" s="24">
        <f>COUNTIF(D34:D1033,1)</f>
        <v>397</v>
      </c>
      <c r="L35" s="85">
        <f t="shared" ref="L35:L38" si="15">K35/1000</f>
        <v>0.397</v>
      </c>
    </row>
    <row r="36">
      <c r="B36" s="49">
        <v>3.0</v>
      </c>
      <c r="C36" s="83">
        <f t="shared" si="9"/>
        <v>0.7915032155</v>
      </c>
      <c r="D36" s="78">
        <f t="shared" si="10"/>
        <v>3</v>
      </c>
      <c r="E36" s="83">
        <f t="shared" si="11"/>
        <v>0.5538252466</v>
      </c>
      <c r="F36" s="78" t="str">
        <f t="shared" si="12"/>
        <v>A3</v>
      </c>
      <c r="G36" s="51">
        <f t="shared" si="13"/>
        <v>0.2240090986</v>
      </c>
      <c r="H36" s="51">
        <f t="shared" si="14"/>
        <v>1</v>
      </c>
      <c r="J36" s="63">
        <v>2.0</v>
      </c>
      <c r="K36" s="24">
        <f>COUNTIF(D34:D1033,2)</f>
        <v>332</v>
      </c>
      <c r="L36" s="85">
        <f t="shared" si="15"/>
        <v>0.332</v>
      </c>
    </row>
    <row r="37">
      <c r="B37" s="49">
        <v>4.0</v>
      </c>
      <c r="C37" s="83">
        <f t="shared" si="9"/>
        <v>0.9908054053</v>
      </c>
      <c r="D37" s="78">
        <f t="shared" si="10"/>
        <v>4</v>
      </c>
      <c r="E37" s="83">
        <f t="shared" si="11"/>
        <v>0.8720880546</v>
      </c>
      <c r="F37" s="78" t="str">
        <f t="shared" si="12"/>
        <v>A4</v>
      </c>
      <c r="G37" s="51">
        <f t="shared" si="13"/>
        <v>0.6036422383</v>
      </c>
      <c r="H37" s="51">
        <f t="shared" si="14"/>
        <v>0</v>
      </c>
      <c r="J37" s="63">
        <v>3.0</v>
      </c>
      <c r="K37" s="24">
        <f>COUNTIF(D34:D1033,3)</f>
        <v>86</v>
      </c>
      <c r="L37" s="85">
        <f t="shared" si="15"/>
        <v>0.086</v>
      </c>
    </row>
    <row r="38">
      <c r="B38" s="49">
        <v>5.0</v>
      </c>
      <c r="C38" s="83">
        <f t="shared" si="9"/>
        <v>0.8017715444</v>
      </c>
      <c r="D38" s="78">
        <f t="shared" si="10"/>
        <v>3</v>
      </c>
      <c r="E38" s="83">
        <f t="shared" si="11"/>
        <v>0.6906611608</v>
      </c>
      <c r="F38" s="78" t="str">
        <f t="shared" si="12"/>
        <v>A3</v>
      </c>
      <c r="G38" s="51">
        <f t="shared" si="13"/>
        <v>0.6127964975</v>
      </c>
      <c r="H38" s="51">
        <f t="shared" si="14"/>
        <v>1</v>
      </c>
      <c r="J38" s="63">
        <v>4.0</v>
      </c>
      <c r="K38" s="24">
        <f>COUNTIF(D34:D1033,4)</f>
        <v>185</v>
      </c>
      <c r="L38" s="85">
        <f t="shared" si="15"/>
        <v>0.185</v>
      </c>
    </row>
    <row r="39">
      <c r="B39" s="49">
        <v>6.0</v>
      </c>
      <c r="C39" s="83">
        <f t="shared" si="9"/>
        <v>0.9094119166</v>
      </c>
      <c r="D39" s="78">
        <f t="shared" si="10"/>
        <v>4</v>
      </c>
      <c r="E39" s="83">
        <f t="shared" si="11"/>
        <v>0.3013995594</v>
      </c>
      <c r="F39" s="78" t="str">
        <f t="shared" si="12"/>
        <v>A2</v>
      </c>
      <c r="G39" s="51">
        <f t="shared" si="13"/>
        <v>0.1091828462</v>
      </c>
      <c r="H39" s="51">
        <f t="shared" si="14"/>
        <v>1</v>
      </c>
      <c r="K39" s="63" t="s">
        <v>83</v>
      </c>
      <c r="L39" s="86">
        <f>SUM(L35:L38)</f>
        <v>1</v>
      </c>
    </row>
    <row r="40">
      <c r="B40" s="49">
        <v>7.0</v>
      </c>
      <c r="C40" s="83">
        <f t="shared" si="9"/>
        <v>0.5478681244</v>
      </c>
      <c r="D40" s="78">
        <f t="shared" si="10"/>
        <v>2</v>
      </c>
      <c r="E40" s="83">
        <f t="shared" si="11"/>
        <v>0.1266853175</v>
      </c>
      <c r="F40" s="78" t="str">
        <f t="shared" si="12"/>
        <v>A1</v>
      </c>
      <c r="G40" s="51">
        <f t="shared" si="13"/>
        <v>0.1205133127</v>
      </c>
      <c r="H40" s="51">
        <f t="shared" si="14"/>
        <v>0</v>
      </c>
    </row>
    <row r="41">
      <c r="B41" s="49">
        <v>8.0</v>
      </c>
      <c r="C41" s="83">
        <f t="shared" si="9"/>
        <v>0.5996138052</v>
      </c>
      <c r="D41" s="78">
        <f t="shared" si="10"/>
        <v>2</v>
      </c>
      <c r="E41" s="83">
        <f t="shared" si="11"/>
        <v>0.3591859062</v>
      </c>
      <c r="F41" s="78" t="str">
        <f t="shared" si="12"/>
        <v>A2</v>
      </c>
      <c r="G41" s="51">
        <f t="shared" si="13"/>
        <v>0.1897408247</v>
      </c>
      <c r="H41" s="51">
        <f t="shared" si="14"/>
        <v>0</v>
      </c>
      <c r="J41" s="84" t="s">
        <v>80</v>
      </c>
      <c r="K41" s="11"/>
      <c r="L41" s="12"/>
    </row>
    <row r="42">
      <c r="B42" s="49">
        <v>9.0</v>
      </c>
      <c r="C42" s="83">
        <f t="shared" si="9"/>
        <v>0.142389397</v>
      </c>
      <c r="D42" s="78">
        <f t="shared" si="10"/>
        <v>1</v>
      </c>
      <c r="E42" s="83">
        <f t="shared" si="11"/>
        <v>0.9197927235</v>
      </c>
      <c r="F42" s="78" t="str">
        <f t="shared" si="12"/>
        <v>A4</v>
      </c>
      <c r="G42" s="51">
        <f t="shared" si="13"/>
        <v>0.01462295782</v>
      </c>
      <c r="H42" s="51">
        <f t="shared" si="14"/>
        <v>0</v>
      </c>
      <c r="J42" s="63" t="s">
        <v>22</v>
      </c>
      <c r="K42" s="24">
        <f>COUNTIF(F34:F1033,"A1")</f>
        <v>282</v>
      </c>
      <c r="L42" s="85">
        <f t="shared" ref="L42:L45" si="16">K42/1000</f>
        <v>0.282</v>
      </c>
    </row>
    <row r="43">
      <c r="B43" s="49">
        <v>10.0</v>
      </c>
      <c r="C43" s="83">
        <f t="shared" si="9"/>
        <v>0.2285318791</v>
      </c>
      <c r="D43" s="78">
        <f t="shared" si="10"/>
        <v>1</v>
      </c>
      <c r="E43" s="83">
        <f t="shared" si="11"/>
        <v>0.104451168</v>
      </c>
      <c r="F43" s="78" t="str">
        <f t="shared" si="12"/>
        <v>A1</v>
      </c>
      <c r="G43" s="51">
        <f t="shared" si="13"/>
        <v>0.9194047782</v>
      </c>
      <c r="H43" s="51">
        <f t="shared" si="14"/>
        <v>0</v>
      </c>
      <c r="J43" s="63" t="s">
        <v>21</v>
      </c>
      <c r="K43" s="24">
        <f>COUNTIF(F34:F1034,"A2")</f>
        <v>273</v>
      </c>
      <c r="L43" s="85">
        <f t="shared" si="16"/>
        <v>0.273</v>
      </c>
    </row>
    <row r="44">
      <c r="B44" s="49">
        <v>11.0</v>
      </c>
      <c r="C44" s="83">
        <f t="shared" si="9"/>
        <v>0.9517111033</v>
      </c>
      <c r="D44" s="78">
        <f t="shared" si="10"/>
        <v>4</v>
      </c>
      <c r="E44" s="83">
        <f t="shared" si="11"/>
        <v>0.5510928627</v>
      </c>
      <c r="F44" s="78" t="str">
        <f t="shared" si="12"/>
        <v>A3</v>
      </c>
      <c r="G44" s="51">
        <f t="shared" si="13"/>
        <v>0.8157747241</v>
      </c>
      <c r="H44" s="51">
        <f t="shared" si="14"/>
        <v>1</v>
      </c>
      <c r="J44" s="63" t="s">
        <v>26</v>
      </c>
      <c r="K44" s="24">
        <f>COUNTIF(F34:F1035,"A3")</f>
        <v>212</v>
      </c>
      <c r="L44" s="85">
        <f t="shared" si="16"/>
        <v>0.212</v>
      </c>
    </row>
    <row r="45">
      <c r="B45" s="49">
        <v>12.0</v>
      </c>
      <c r="C45" s="83">
        <f t="shared" si="9"/>
        <v>0.4338396256</v>
      </c>
      <c r="D45" s="78">
        <f t="shared" si="10"/>
        <v>2</v>
      </c>
      <c r="E45" s="83">
        <f t="shared" si="11"/>
        <v>0.4789644154</v>
      </c>
      <c r="F45" s="78" t="str">
        <f t="shared" si="12"/>
        <v>A2</v>
      </c>
      <c r="G45" s="51">
        <f t="shared" si="13"/>
        <v>0.4958158441</v>
      </c>
      <c r="H45" s="51">
        <f t="shared" si="14"/>
        <v>1</v>
      </c>
      <c r="J45" s="63" t="s">
        <v>17</v>
      </c>
      <c r="K45" s="24">
        <f>COUNTIF(F34:F1036,"A4")</f>
        <v>233</v>
      </c>
      <c r="L45" s="85">
        <f t="shared" si="16"/>
        <v>0.233</v>
      </c>
    </row>
    <row r="46">
      <c r="B46" s="49">
        <v>13.0</v>
      </c>
      <c r="C46" s="83">
        <f t="shared" si="9"/>
        <v>0.9273076526</v>
      </c>
      <c r="D46" s="78">
        <f t="shared" si="10"/>
        <v>4</v>
      </c>
      <c r="E46" s="83">
        <f t="shared" si="11"/>
        <v>0.686946003</v>
      </c>
      <c r="F46" s="78" t="str">
        <f t="shared" si="12"/>
        <v>A3</v>
      </c>
      <c r="G46" s="51">
        <f t="shared" si="13"/>
        <v>0.4833890476</v>
      </c>
      <c r="H46" s="51">
        <f t="shared" si="14"/>
        <v>0</v>
      </c>
      <c r="K46" s="63" t="s">
        <v>83</v>
      </c>
      <c r="L46" s="86">
        <f>SUM(L42:L45)</f>
        <v>1</v>
      </c>
    </row>
    <row r="47">
      <c r="B47" s="49">
        <v>14.0</v>
      </c>
      <c r="C47" s="83">
        <f t="shared" si="9"/>
        <v>0.5770939326</v>
      </c>
      <c r="D47" s="78">
        <f t="shared" si="10"/>
        <v>2</v>
      </c>
      <c r="E47" s="83">
        <f t="shared" si="11"/>
        <v>0.2958958396</v>
      </c>
      <c r="F47" s="78" t="str">
        <f t="shared" si="12"/>
        <v>A2</v>
      </c>
      <c r="G47" s="51">
        <f t="shared" si="13"/>
        <v>0.8618793611</v>
      </c>
      <c r="H47" s="51">
        <f t="shared" si="14"/>
        <v>0</v>
      </c>
    </row>
    <row r="48">
      <c r="B48" s="49">
        <v>15.0</v>
      </c>
      <c r="C48" s="83">
        <f t="shared" si="9"/>
        <v>0.8780781893</v>
      </c>
      <c r="D48" s="78">
        <f t="shared" si="10"/>
        <v>4</v>
      </c>
      <c r="E48" s="83">
        <f t="shared" si="11"/>
        <v>0.9157327778</v>
      </c>
      <c r="F48" s="78" t="str">
        <f t="shared" si="12"/>
        <v>A4</v>
      </c>
      <c r="G48" s="51">
        <f t="shared" si="13"/>
        <v>0.1737285123</v>
      </c>
      <c r="H48" s="51">
        <f t="shared" si="14"/>
        <v>1</v>
      </c>
    </row>
    <row r="49">
      <c r="B49" s="49">
        <v>16.0</v>
      </c>
      <c r="C49" s="83">
        <f t="shared" si="9"/>
        <v>0.8736053635</v>
      </c>
      <c r="D49" s="78">
        <f t="shared" si="10"/>
        <v>4</v>
      </c>
      <c r="E49" s="83">
        <f t="shared" si="11"/>
        <v>0.986627416</v>
      </c>
      <c r="F49" s="78" t="str">
        <f t="shared" si="12"/>
        <v>A4</v>
      </c>
      <c r="G49" s="51">
        <f t="shared" si="13"/>
        <v>0.09625303473</v>
      </c>
      <c r="H49" s="51">
        <f t="shared" si="14"/>
        <v>0</v>
      </c>
    </row>
    <row r="50">
      <c r="B50" s="49">
        <v>17.0</v>
      </c>
      <c r="C50" s="83">
        <f t="shared" si="9"/>
        <v>0.5650997735</v>
      </c>
      <c r="D50" s="78">
        <f t="shared" si="10"/>
        <v>2</v>
      </c>
      <c r="E50" s="83">
        <f t="shared" si="11"/>
        <v>0.8635588951</v>
      </c>
      <c r="F50" s="78" t="str">
        <f t="shared" si="12"/>
        <v>A4</v>
      </c>
      <c r="G50" s="51">
        <f t="shared" si="13"/>
        <v>0.6312273581</v>
      </c>
      <c r="H50" s="51">
        <f t="shared" si="14"/>
        <v>0</v>
      </c>
    </row>
    <row r="51">
      <c r="B51" s="49">
        <v>18.0</v>
      </c>
      <c r="C51" s="83">
        <f t="shared" si="9"/>
        <v>0.8841448352</v>
      </c>
      <c r="D51" s="78">
        <f t="shared" si="10"/>
        <v>4</v>
      </c>
      <c r="E51" s="83">
        <f t="shared" si="11"/>
        <v>0.8033912398</v>
      </c>
      <c r="F51" s="78" t="str">
        <f t="shared" si="12"/>
        <v>A4</v>
      </c>
      <c r="G51" s="51">
        <f t="shared" si="13"/>
        <v>0.03047300604</v>
      </c>
      <c r="H51" s="51">
        <f t="shared" si="14"/>
        <v>1</v>
      </c>
    </row>
    <row r="52">
      <c r="B52" s="49">
        <v>19.0</v>
      </c>
      <c r="C52" s="83">
        <f t="shared" si="9"/>
        <v>0.4339475346</v>
      </c>
      <c r="D52" s="78">
        <f t="shared" si="10"/>
        <v>2</v>
      </c>
      <c r="E52" s="83">
        <f t="shared" si="11"/>
        <v>0.4342869922</v>
      </c>
      <c r="F52" s="78" t="str">
        <f t="shared" si="12"/>
        <v>A2</v>
      </c>
      <c r="G52" s="51">
        <f t="shared" si="13"/>
        <v>0.9131368583</v>
      </c>
      <c r="H52" s="51">
        <f t="shared" si="14"/>
        <v>0</v>
      </c>
    </row>
    <row r="53">
      <c r="B53" s="49">
        <v>20.0</v>
      </c>
      <c r="C53" s="83">
        <f t="shared" si="9"/>
        <v>0.2166104762</v>
      </c>
      <c r="D53" s="78">
        <f t="shared" si="10"/>
        <v>1</v>
      </c>
      <c r="E53" s="83">
        <f t="shared" si="11"/>
        <v>0.4476395356</v>
      </c>
      <c r="F53" s="78" t="str">
        <f t="shared" si="12"/>
        <v>A2</v>
      </c>
      <c r="G53" s="51">
        <f t="shared" si="13"/>
        <v>0.2478785789</v>
      </c>
      <c r="H53" s="51">
        <f t="shared" si="14"/>
        <v>1</v>
      </c>
    </row>
    <row r="54">
      <c r="B54" s="49">
        <v>21.0</v>
      </c>
      <c r="C54" s="83">
        <f t="shared" si="9"/>
        <v>0.7344791799</v>
      </c>
      <c r="D54" s="78">
        <f t="shared" si="10"/>
        <v>3</v>
      </c>
      <c r="E54" s="83">
        <f t="shared" si="11"/>
        <v>0.4685470392</v>
      </c>
      <c r="F54" s="78" t="str">
        <f t="shared" si="12"/>
        <v>A2</v>
      </c>
      <c r="G54" s="51">
        <f t="shared" si="13"/>
        <v>0.451931835</v>
      </c>
      <c r="H54" s="51">
        <f t="shared" si="14"/>
        <v>0</v>
      </c>
    </row>
    <row r="55">
      <c r="B55" s="49">
        <v>22.0</v>
      </c>
      <c r="C55" s="83">
        <f t="shared" si="9"/>
        <v>0.4138033337</v>
      </c>
      <c r="D55" s="78">
        <f t="shared" si="10"/>
        <v>2</v>
      </c>
      <c r="E55" s="83">
        <f t="shared" si="11"/>
        <v>0.8697808748</v>
      </c>
      <c r="F55" s="78" t="str">
        <f t="shared" si="12"/>
        <v>A4</v>
      </c>
      <c r="G55" s="51">
        <f t="shared" si="13"/>
        <v>0.8085573094</v>
      </c>
      <c r="H55" s="51">
        <f t="shared" si="14"/>
        <v>0</v>
      </c>
    </row>
    <row r="56">
      <c r="B56" s="49">
        <v>23.0</v>
      </c>
      <c r="C56" s="83">
        <f t="shared" si="9"/>
        <v>0.964752414</v>
      </c>
      <c r="D56" s="78">
        <f t="shared" si="10"/>
        <v>4</v>
      </c>
      <c r="E56" s="83">
        <f t="shared" si="11"/>
        <v>0.4371810492</v>
      </c>
      <c r="F56" s="78" t="str">
        <f t="shared" si="12"/>
        <v>A2</v>
      </c>
      <c r="G56" s="51">
        <f t="shared" si="13"/>
        <v>0.3053846933</v>
      </c>
      <c r="H56" s="51">
        <f t="shared" si="14"/>
        <v>1</v>
      </c>
    </row>
    <row r="57">
      <c r="B57" s="49">
        <v>24.0</v>
      </c>
      <c r="C57" s="83">
        <f t="shared" si="9"/>
        <v>0.7492229111</v>
      </c>
      <c r="D57" s="78">
        <f t="shared" si="10"/>
        <v>3</v>
      </c>
      <c r="E57" s="83">
        <f t="shared" si="11"/>
        <v>0.9301650814</v>
      </c>
      <c r="F57" s="78" t="str">
        <f t="shared" si="12"/>
        <v>A4</v>
      </c>
      <c r="G57" s="51">
        <f t="shared" si="13"/>
        <v>0.2028912178</v>
      </c>
      <c r="H57" s="51">
        <f t="shared" si="14"/>
        <v>0</v>
      </c>
    </row>
    <row r="58">
      <c r="B58" s="49">
        <v>25.0</v>
      </c>
      <c r="C58" s="83">
        <f t="shared" si="9"/>
        <v>0.03113101714</v>
      </c>
      <c r="D58" s="78">
        <f t="shared" si="10"/>
        <v>1</v>
      </c>
      <c r="E58" s="83">
        <f t="shared" si="11"/>
        <v>0.2060294979</v>
      </c>
      <c r="F58" s="78" t="str">
        <f t="shared" si="12"/>
        <v>A1</v>
      </c>
      <c r="G58" s="51">
        <f t="shared" si="13"/>
        <v>0.4723557218</v>
      </c>
      <c r="H58" s="51">
        <f t="shared" si="14"/>
        <v>0</v>
      </c>
    </row>
    <row r="59">
      <c r="B59" s="49">
        <v>26.0</v>
      </c>
      <c r="C59" s="83">
        <f t="shared" si="9"/>
        <v>0.2594557106</v>
      </c>
      <c r="D59" s="78">
        <f t="shared" si="10"/>
        <v>1</v>
      </c>
      <c r="E59" s="83">
        <f t="shared" si="11"/>
        <v>0.7796294072</v>
      </c>
      <c r="F59" s="78" t="str">
        <f t="shared" si="12"/>
        <v>A4</v>
      </c>
      <c r="G59" s="51">
        <f t="shared" si="13"/>
        <v>0.03210782898</v>
      </c>
      <c r="H59" s="51">
        <f t="shared" si="14"/>
        <v>0</v>
      </c>
    </row>
    <row r="60">
      <c r="B60" s="49">
        <v>27.0</v>
      </c>
      <c r="C60" s="83">
        <f t="shared" si="9"/>
        <v>0.2728648907</v>
      </c>
      <c r="D60" s="78">
        <f t="shared" si="10"/>
        <v>1</v>
      </c>
      <c r="E60" s="83">
        <f t="shared" si="11"/>
        <v>0.7757921236</v>
      </c>
      <c r="F60" s="78" t="str">
        <f t="shared" si="12"/>
        <v>A4</v>
      </c>
      <c r="G60" s="51">
        <f t="shared" si="13"/>
        <v>0.02039329016</v>
      </c>
      <c r="H60" s="51">
        <f t="shared" si="14"/>
        <v>0</v>
      </c>
    </row>
    <row r="61">
      <c r="B61" s="49">
        <v>28.0</v>
      </c>
      <c r="C61" s="83">
        <f t="shared" si="9"/>
        <v>0.6930830773</v>
      </c>
      <c r="D61" s="78">
        <f t="shared" si="10"/>
        <v>2</v>
      </c>
      <c r="E61" s="83">
        <f t="shared" si="11"/>
        <v>0.9068207349</v>
      </c>
      <c r="F61" s="78" t="str">
        <f t="shared" si="12"/>
        <v>A4</v>
      </c>
      <c r="G61" s="51">
        <f t="shared" si="13"/>
        <v>0.2563152552</v>
      </c>
      <c r="H61" s="51">
        <f t="shared" si="14"/>
        <v>0</v>
      </c>
    </row>
    <row r="62">
      <c r="B62" s="49">
        <v>29.0</v>
      </c>
      <c r="C62" s="83">
        <f t="shared" si="9"/>
        <v>0.8543520473</v>
      </c>
      <c r="D62" s="78">
        <f t="shared" si="10"/>
        <v>4</v>
      </c>
      <c r="E62" s="83">
        <f t="shared" si="11"/>
        <v>0.8232458071</v>
      </c>
      <c r="F62" s="78" t="str">
        <f t="shared" si="12"/>
        <v>A4</v>
      </c>
      <c r="G62" s="51">
        <f t="shared" si="13"/>
        <v>0.4020403753</v>
      </c>
      <c r="H62" s="51">
        <f t="shared" si="14"/>
        <v>0</v>
      </c>
    </row>
    <row r="63">
      <c r="B63" s="49">
        <v>30.0</v>
      </c>
      <c r="C63" s="83">
        <f t="shared" si="9"/>
        <v>0.9264913265</v>
      </c>
      <c r="D63" s="78">
        <f t="shared" si="10"/>
        <v>4</v>
      </c>
      <c r="E63" s="83">
        <f t="shared" si="11"/>
        <v>0.3957946904</v>
      </c>
      <c r="F63" s="78" t="str">
        <f t="shared" si="12"/>
        <v>A2</v>
      </c>
      <c r="G63" s="51">
        <f t="shared" si="13"/>
        <v>0.9382423825</v>
      </c>
      <c r="H63" s="51">
        <f t="shared" si="14"/>
        <v>0</v>
      </c>
    </row>
    <row r="64">
      <c r="B64" s="49">
        <v>31.0</v>
      </c>
      <c r="C64" s="83">
        <f t="shared" si="9"/>
        <v>0.7953852942</v>
      </c>
      <c r="D64" s="78">
        <f t="shared" si="10"/>
        <v>3</v>
      </c>
      <c r="E64" s="83">
        <f t="shared" si="11"/>
        <v>0.9743538949</v>
      </c>
      <c r="F64" s="78" t="str">
        <f t="shared" si="12"/>
        <v>A4</v>
      </c>
      <c r="G64" s="51">
        <f t="shared" si="13"/>
        <v>0.1687782577</v>
      </c>
      <c r="H64" s="51">
        <f t="shared" si="14"/>
        <v>1</v>
      </c>
    </row>
    <row r="65">
      <c r="B65" s="49">
        <v>32.0</v>
      </c>
      <c r="C65" s="83">
        <f t="shared" si="9"/>
        <v>0.701566542</v>
      </c>
      <c r="D65" s="78">
        <f t="shared" si="10"/>
        <v>2</v>
      </c>
      <c r="E65" s="83">
        <f t="shared" si="11"/>
        <v>0.7686039255</v>
      </c>
      <c r="F65" s="78" t="str">
        <f t="shared" si="12"/>
        <v>A3</v>
      </c>
      <c r="G65" s="51">
        <f t="shared" si="13"/>
        <v>0.784352422</v>
      </c>
      <c r="H65" s="51">
        <f t="shared" si="14"/>
        <v>0</v>
      </c>
    </row>
    <row r="66">
      <c r="B66" s="49">
        <v>33.0</v>
      </c>
      <c r="C66" s="83">
        <f t="shared" si="9"/>
        <v>0.6680505191</v>
      </c>
      <c r="D66" s="78">
        <f t="shared" si="10"/>
        <v>2</v>
      </c>
      <c r="E66" s="83">
        <f t="shared" si="11"/>
        <v>0.9173571532</v>
      </c>
      <c r="F66" s="78" t="str">
        <f t="shared" si="12"/>
        <v>A4</v>
      </c>
      <c r="G66" s="51">
        <f t="shared" si="13"/>
        <v>0.5289085261</v>
      </c>
      <c r="H66" s="51">
        <f t="shared" si="14"/>
        <v>1</v>
      </c>
    </row>
    <row r="67">
      <c r="B67" s="49">
        <v>34.0</v>
      </c>
      <c r="C67" s="83">
        <f t="shared" si="9"/>
        <v>0.5846635401</v>
      </c>
      <c r="D67" s="78">
        <f t="shared" si="10"/>
        <v>2</v>
      </c>
      <c r="E67" s="83">
        <f t="shared" si="11"/>
        <v>0.971887338</v>
      </c>
      <c r="F67" s="78" t="str">
        <f t="shared" si="12"/>
        <v>A4</v>
      </c>
      <c r="G67" s="51">
        <f t="shared" si="13"/>
        <v>0.3748153843</v>
      </c>
      <c r="H67" s="51">
        <f t="shared" si="14"/>
        <v>1</v>
      </c>
    </row>
    <row r="68">
      <c r="B68" s="49">
        <v>35.0</v>
      </c>
      <c r="C68" s="83">
        <f t="shared" si="9"/>
        <v>0.3333090539</v>
      </c>
      <c r="D68" s="78">
        <f t="shared" si="10"/>
        <v>1</v>
      </c>
      <c r="E68" s="83">
        <f t="shared" si="11"/>
        <v>0.6220203734</v>
      </c>
      <c r="F68" s="78" t="str">
        <f t="shared" si="12"/>
        <v>A3</v>
      </c>
      <c r="G68" s="51">
        <f t="shared" si="13"/>
        <v>0.05810444844</v>
      </c>
      <c r="H68" s="51">
        <f t="shared" si="14"/>
        <v>0</v>
      </c>
    </row>
    <row r="69">
      <c r="B69" s="49">
        <v>36.0</v>
      </c>
      <c r="C69" s="83">
        <f t="shared" si="9"/>
        <v>0.776742003</v>
      </c>
      <c r="D69" s="78">
        <f t="shared" si="10"/>
        <v>3</v>
      </c>
      <c r="E69" s="83">
        <f t="shared" si="11"/>
        <v>0.3626488213</v>
      </c>
      <c r="F69" s="78" t="str">
        <f t="shared" si="12"/>
        <v>A2</v>
      </c>
      <c r="G69" s="51">
        <f t="shared" si="13"/>
        <v>0.3513004864</v>
      </c>
      <c r="H69" s="51">
        <f t="shared" si="14"/>
        <v>0</v>
      </c>
    </row>
    <row r="70">
      <c r="B70" s="49">
        <v>37.0</v>
      </c>
      <c r="C70" s="83">
        <f t="shared" si="9"/>
        <v>0.8810098727</v>
      </c>
      <c r="D70" s="78">
        <f t="shared" si="10"/>
        <v>4</v>
      </c>
      <c r="E70" s="83">
        <f t="shared" si="11"/>
        <v>0.2426756998</v>
      </c>
      <c r="F70" s="78" t="str">
        <f t="shared" si="12"/>
        <v>A1</v>
      </c>
      <c r="G70" s="51">
        <f t="shared" si="13"/>
        <v>0.8442062473</v>
      </c>
      <c r="H70" s="51">
        <f t="shared" si="14"/>
        <v>0</v>
      </c>
    </row>
    <row r="71">
      <c r="B71" s="49">
        <v>38.0</v>
      </c>
      <c r="C71" s="83">
        <f t="shared" si="9"/>
        <v>0.6580750257</v>
      </c>
      <c r="D71" s="78">
        <f t="shared" si="10"/>
        <v>2</v>
      </c>
      <c r="E71" s="83">
        <f t="shared" si="11"/>
        <v>0.6058824917</v>
      </c>
      <c r="F71" s="78" t="str">
        <f t="shared" si="12"/>
        <v>A3</v>
      </c>
      <c r="G71" s="51">
        <f t="shared" si="13"/>
        <v>0.4585985483</v>
      </c>
      <c r="H71" s="51">
        <f t="shared" si="14"/>
        <v>1</v>
      </c>
    </row>
    <row r="72">
      <c r="B72" s="49">
        <v>39.0</v>
      </c>
      <c r="C72" s="83">
        <f t="shared" si="9"/>
        <v>0.550118811</v>
      </c>
      <c r="D72" s="78">
        <f t="shared" si="10"/>
        <v>2</v>
      </c>
      <c r="E72" s="83">
        <f t="shared" si="11"/>
        <v>0.436027603</v>
      </c>
      <c r="F72" s="78" t="str">
        <f t="shared" si="12"/>
        <v>A2</v>
      </c>
      <c r="G72" s="51">
        <f t="shared" si="13"/>
        <v>0.4320672364</v>
      </c>
      <c r="H72" s="51">
        <f t="shared" si="14"/>
        <v>0</v>
      </c>
    </row>
    <row r="73">
      <c r="B73" s="49">
        <v>40.0</v>
      </c>
      <c r="C73" s="83">
        <f t="shared" si="9"/>
        <v>0.7049992775</v>
      </c>
      <c r="D73" s="78">
        <f t="shared" si="10"/>
        <v>2</v>
      </c>
      <c r="E73" s="83">
        <f t="shared" si="11"/>
        <v>0.005500517993</v>
      </c>
      <c r="F73" s="78" t="str">
        <f t="shared" si="12"/>
        <v>A1</v>
      </c>
      <c r="G73" s="51">
        <f t="shared" si="13"/>
        <v>0.8152439836</v>
      </c>
      <c r="H73" s="51">
        <f t="shared" si="14"/>
        <v>0</v>
      </c>
    </row>
    <row r="74">
      <c r="B74" s="49">
        <v>41.0</v>
      </c>
      <c r="C74" s="83">
        <f t="shared" si="9"/>
        <v>0.9829210169</v>
      </c>
      <c r="D74" s="78">
        <f t="shared" si="10"/>
        <v>4</v>
      </c>
      <c r="E74" s="83">
        <f t="shared" si="11"/>
        <v>0.2739677647</v>
      </c>
      <c r="F74" s="78" t="str">
        <f t="shared" si="12"/>
        <v>A1</v>
      </c>
      <c r="G74" s="51">
        <f t="shared" si="13"/>
        <v>0.896480448</v>
      </c>
      <c r="H74" s="51">
        <f t="shared" si="14"/>
        <v>1</v>
      </c>
    </row>
    <row r="75">
      <c r="B75" s="49">
        <v>42.0</v>
      </c>
      <c r="C75" s="83">
        <f t="shared" si="9"/>
        <v>0.03895105191</v>
      </c>
      <c r="D75" s="78">
        <f t="shared" si="10"/>
        <v>1</v>
      </c>
      <c r="E75" s="83">
        <f t="shared" si="11"/>
        <v>0.1308130718</v>
      </c>
      <c r="F75" s="78" t="str">
        <f t="shared" si="12"/>
        <v>A1</v>
      </c>
      <c r="G75" s="51">
        <f t="shared" si="13"/>
        <v>0.1127427037</v>
      </c>
      <c r="H75" s="51">
        <f t="shared" si="14"/>
        <v>1</v>
      </c>
    </row>
    <row r="76">
      <c r="B76" s="49">
        <v>43.0</v>
      </c>
      <c r="C76" s="83">
        <f t="shared" si="9"/>
        <v>0.8650766206</v>
      </c>
      <c r="D76" s="78">
        <f t="shared" si="10"/>
        <v>4</v>
      </c>
      <c r="E76" s="83">
        <f t="shared" si="11"/>
        <v>0.1466183087</v>
      </c>
      <c r="F76" s="78" t="str">
        <f t="shared" si="12"/>
        <v>A1</v>
      </c>
      <c r="G76" s="51">
        <f t="shared" si="13"/>
        <v>0.9936561845</v>
      </c>
      <c r="H76" s="51">
        <f t="shared" si="14"/>
        <v>0</v>
      </c>
    </row>
    <row r="77">
      <c r="B77" s="49">
        <v>44.0</v>
      </c>
      <c r="C77" s="83">
        <f t="shared" si="9"/>
        <v>0.368311344</v>
      </c>
      <c r="D77" s="78">
        <f t="shared" si="10"/>
        <v>1</v>
      </c>
      <c r="E77" s="83">
        <f t="shared" si="11"/>
        <v>0.4948872823</v>
      </c>
      <c r="F77" s="78" t="str">
        <f t="shared" si="12"/>
        <v>A2</v>
      </c>
      <c r="G77" s="51">
        <f t="shared" si="13"/>
        <v>0.2465133772</v>
      </c>
      <c r="H77" s="51">
        <f t="shared" si="14"/>
        <v>1</v>
      </c>
    </row>
    <row r="78">
      <c r="B78" s="49">
        <v>45.0</v>
      </c>
      <c r="C78" s="83">
        <f t="shared" si="9"/>
        <v>0.2455402191</v>
      </c>
      <c r="D78" s="78">
        <f t="shared" si="10"/>
        <v>1</v>
      </c>
      <c r="E78" s="83">
        <f t="shared" si="11"/>
        <v>0.7668284281</v>
      </c>
      <c r="F78" s="78" t="str">
        <f t="shared" si="12"/>
        <v>A3</v>
      </c>
      <c r="G78" s="51">
        <f t="shared" si="13"/>
        <v>0.6722296999</v>
      </c>
      <c r="H78" s="51">
        <f t="shared" si="14"/>
        <v>0</v>
      </c>
    </row>
    <row r="79">
      <c r="B79" s="49">
        <v>46.0</v>
      </c>
      <c r="C79" s="83">
        <f t="shared" si="9"/>
        <v>0.3607780866</v>
      </c>
      <c r="D79" s="78">
        <f t="shared" si="10"/>
        <v>1</v>
      </c>
      <c r="E79" s="83">
        <f t="shared" si="11"/>
        <v>0.2003873986</v>
      </c>
      <c r="F79" s="78" t="str">
        <f t="shared" si="12"/>
        <v>A1</v>
      </c>
      <c r="G79" s="51">
        <f t="shared" si="13"/>
        <v>0.6886292501</v>
      </c>
      <c r="H79" s="51">
        <f t="shared" si="14"/>
        <v>1</v>
      </c>
    </row>
    <row r="80">
      <c r="B80" s="49">
        <v>47.0</v>
      </c>
      <c r="C80" s="83">
        <f t="shared" si="9"/>
        <v>0.5549675313</v>
      </c>
      <c r="D80" s="78">
        <f t="shared" si="10"/>
        <v>2</v>
      </c>
      <c r="E80" s="83">
        <f t="shared" si="11"/>
        <v>0.8553714654</v>
      </c>
      <c r="F80" s="78" t="str">
        <f t="shared" si="12"/>
        <v>A4</v>
      </c>
      <c r="G80" s="51">
        <f t="shared" si="13"/>
        <v>0.826833285</v>
      </c>
      <c r="H80" s="51">
        <f t="shared" si="14"/>
        <v>1</v>
      </c>
    </row>
    <row r="81">
      <c r="B81" s="49">
        <v>48.0</v>
      </c>
      <c r="C81" s="83">
        <f t="shared" si="9"/>
        <v>0.5781340131</v>
      </c>
      <c r="D81" s="78">
        <f t="shared" si="10"/>
        <v>2</v>
      </c>
      <c r="E81" s="83">
        <f t="shared" si="11"/>
        <v>0.7455095112</v>
      </c>
      <c r="F81" s="78" t="str">
        <f t="shared" si="12"/>
        <v>A3</v>
      </c>
      <c r="G81" s="51">
        <f t="shared" si="13"/>
        <v>0.3879463603</v>
      </c>
      <c r="H81" s="51">
        <f t="shared" si="14"/>
        <v>1</v>
      </c>
    </row>
    <row r="82">
      <c r="B82" s="49">
        <v>49.0</v>
      </c>
      <c r="C82" s="83">
        <f t="shared" si="9"/>
        <v>0.2524306991</v>
      </c>
      <c r="D82" s="78">
        <f t="shared" si="10"/>
        <v>1</v>
      </c>
      <c r="E82" s="83">
        <f t="shared" si="11"/>
        <v>0.3227261227</v>
      </c>
      <c r="F82" s="78" t="str">
        <f t="shared" si="12"/>
        <v>A2</v>
      </c>
      <c r="G82" s="51">
        <f t="shared" si="13"/>
        <v>0.3799678271</v>
      </c>
      <c r="H82" s="51">
        <f t="shared" si="14"/>
        <v>0</v>
      </c>
    </row>
    <row r="83">
      <c r="B83" s="49">
        <v>50.0</v>
      </c>
      <c r="C83" s="83">
        <f t="shared" si="9"/>
        <v>0.4470490644</v>
      </c>
      <c r="D83" s="78">
        <f t="shared" si="10"/>
        <v>2</v>
      </c>
      <c r="E83" s="83">
        <f t="shared" si="11"/>
        <v>0.8205381563</v>
      </c>
      <c r="F83" s="78" t="str">
        <f t="shared" si="12"/>
        <v>A4</v>
      </c>
      <c r="G83" s="51">
        <f t="shared" si="13"/>
        <v>0.1828840314</v>
      </c>
      <c r="H83" s="51">
        <f t="shared" si="14"/>
        <v>0</v>
      </c>
    </row>
    <row r="84">
      <c r="B84" s="49">
        <v>51.0</v>
      </c>
      <c r="C84" s="83">
        <f t="shared" si="9"/>
        <v>0.8477720346</v>
      </c>
      <c r="D84" s="78">
        <f t="shared" si="10"/>
        <v>4</v>
      </c>
      <c r="E84" s="83">
        <f t="shared" si="11"/>
        <v>0.8008051647</v>
      </c>
      <c r="F84" s="78" t="str">
        <f t="shared" si="12"/>
        <v>A4</v>
      </c>
      <c r="G84" s="51">
        <f t="shared" si="13"/>
        <v>0.9259851466</v>
      </c>
      <c r="H84" s="51">
        <f t="shared" si="14"/>
        <v>0</v>
      </c>
    </row>
    <row r="85">
      <c r="B85" s="49">
        <v>52.0</v>
      </c>
      <c r="C85" s="83">
        <f t="shared" si="9"/>
        <v>0.4002349515</v>
      </c>
      <c r="D85" s="78">
        <f t="shared" si="10"/>
        <v>2</v>
      </c>
      <c r="E85" s="83">
        <f t="shared" si="11"/>
        <v>0.8081532339</v>
      </c>
      <c r="F85" s="78" t="str">
        <f t="shared" si="12"/>
        <v>A4</v>
      </c>
      <c r="G85" s="51">
        <f t="shared" si="13"/>
        <v>0.3322751208</v>
      </c>
      <c r="H85" s="51">
        <f t="shared" si="14"/>
        <v>1</v>
      </c>
    </row>
    <row r="86">
      <c r="B86" s="49">
        <v>53.0</v>
      </c>
      <c r="C86" s="83">
        <f t="shared" si="9"/>
        <v>0.7560975816</v>
      </c>
      <c r="D86" s="78">
        <f t="shared" si="10"/>
        <v>3</v>
      </c>
      <c r="E86" s="83">
        <f t="shared" si="11"/>
        <v>0.5141680106</v>
      </c>
      <c r="F86" s="78" t="str">
        <f t="shared" si="12"/>
        <v>A2</v>
      </c>
      <c r="G86" s="51">
        <f t="shared" si="13"/>
        <v>0.8747913701</v>
      </c>
      <c r="H86" s="51">
        <f t="shared" si="14"/>
        <v>0</v>
      </c>
    </row>
    <row r="87">
      <c r="B87" s="49">
        <v>54.0</v>
      </c>
      <c r="C87" s="83">
        <f t="shared" si="9"/>
        <v>0.2637709169</v>
      </c>
      <c r="D87" s="78">
        <f t="shared" si="10"/>
        <v>1</v>
      </c>
      <c r="E87" s="83">
        <f t="shared" si="11"/>
        <v>0.6023239885</v>
      </c>
      <c r="F87" s="78" t="str">
        <f t="shared" si="12"/>
        <v>A3</v>
      </c>
      <c r="G87" s="51">
        <f t="shared" si="13"/>
        <v>0.3972403453</v>
      </c>
      <c r="H87" s="51">
        <f t="shared" si="14"/>
        <v>1</v>
      </c>
    </row>
    <row r="88">
      <c r="B88" s="49">
        <v>55.0</v>
      </c>
      <c r="C88" s="83">
        <f t="shared" si="9"/>
        <v>0.5427220424</v>
      </c>
      <c r="D88" s="78">
        <f t="shared" si="10"/>
        <v>2</v>
      </c>
      <c r="E88" s="83">
        <f t="shared" si="11"/>
        <v>0.5285977119</v>
      </c>
      <c r="F88" s="78" t="str">
        <f t="shared" si="12"/>
        <v>A2</v>
      </c>
      <c r="G88" s="51">
        <f t="shared" si="13"/>
        <v>0.4183844807</v>
      </c>
      <c r="H88" s="51">
        <f t="shared" si="14"/>
        <v>0</v>
      </c>
    </row>
    <row r="89">
      <c r="B89" s="49">
        <v>56.0</v>
      </c>
      <c r="C89" s="83">
        <f t="shared" si="9"/>
        <v>0.2912837833</v>
      </c>
      <c r="D89" s="78">
        <f t="shared" si="10"/>
        <v>1</v>
      </c>
      <c r="E89" s="83">
        <f t="shared" si="11"/>
        <v>0.1964752514</v>
      </c>
      <c r="F89" s="78" t="str">
        <f t="shared" si="12"/>
        <v>A1</v>
      </c>
      <c r="G89" s="51">
        <f t="shared" si="13"/>
        <v>0.06950205537</v>
      </c>
      <c r="H89" s="51">
        <f t="shared" si="14"/>
        <v>0</v>
      </c>
    </row>
    <row r="90">
      <c r="B90" s="49">
        <v>57.0</v>
      </c>
      <c r="C90" s="83">
        <f t="shared" si="9"/>
        <v>0.8779280471</v>
      </c>
      <c r="D90" s="78">
        <f t="shared" si="10"/>
        <v>4</v>
      </c>
      <c r="E90" s="83">
        <f t="shared" si="11"/>
        <v>0.954537678</v>
      </c>
      <c r="F90" s="78" t="str">
        <f t="shared" si="12"/>
        <v>A4</v>
      </c>
      <c r="G90" s="51">
        <f t="shared" si="13"/>
        <v>0.6021436439</v>
      </c>
      <c r="H90" s="51">
        <f t="shared" si="14"/>
        <v>0</v>
      </c>
    </row>
    <row r="91">
      <c r="B91" s="49">
        <v>58.0</v>
      </c>
      <c r="C91" s="83">
        <f t="shared" si="9"/>
        <v>0.4470538722</v>
      </c>
      <c r="D91" s="78">
        <f t="shared" si="10"/>
        <v>2</v>
      </c>
      <c r="E91" s="83">
        <f t="shared" si="11"/>
        <v>0.5672688375</v>
      </c>
      <c r="F91" s="78" t="str">
        <f t="shared" si="12"/>
        <v>A3</v>
      </c>
      <c r="G91" s="51">
        <f t="shared" si="13"/>
        <v>0.7571020143</v>
      </c>
      <c r="H91" s="51">
        <f t="shared" si="14"/>
        <v>1</v>
      </c>
    </row>
    <row r="92">
      <c r="B92" s="49">
        <v>59.0</v>
      </c>
      <c r="C92" s="83">
        <f t="shared" si="9"/>
        <v>0.2234211427</v>
      </c>
      <c r="D92" s="78">
        <f t="shared" si="10"/>
        <v>1</v>
      </c>
      <c r="E92" s="83">
        <f t="shared" si="11"/>
        <v>0.3084985748</v>
      </c>
      <c r="F92" s="78" t="str">
        <f t="shared" si="12"/>
        <v>A2</v>
      </c>
      <c r="G92" s="51">
        <f t="shared" si="13"/>
        <v>0.2221230573</v>
      </c>
      <c r="H92" s="51">
        <f t="shared" si="14"/>
        <v>1</v>
      </c>
    </row>
    <row r="93">
      <c r="B93" s="49">
        <v>60.0</v>
      </c>
      <c r="C93" s="83">
        <f t="shared" si="9"/>
        <v>0.751823344</v>
      </c>
      <c r="D93" s="78">
        <f t="shared" si="10"/>
        <v>3</v>
      </c>
      <c r="E93" s="83">
        <f t="shared" si="11"/>
        <v>0.6420958254</v>
      </c>
      <c r="F93" s="78" t="str">
        <f t="shared" si="12"/>
        <v>A3</v>
      </c>
      <c r="G93" s="51">
        <f t="shared" si="13"/>
        <v>0.5659155317</v>
      </c>
      <c r="H93" s="51">
        <f t="shared" si="14"/>
        <v>0</v>
      </c>
    </row>
    <row r="94">
      <c r="B94" s="49">
        <v>61.0</v>
      </c>
      <c r="C94" s="83">
        <f t="shared" si="9"/>
        <v>0.4641990633</v>
      </c>
      <c r="D94" s="78">
        <f t="shared" si="10"/>
        <v>2</v>
      </c>
      <c r="E94" s="83">
        <f t="shared" si="11"/>
        <v>0.8075092445</v>
      </c>
      <c r="F94" s="78" t="str">
        <f t="shared" si="12"/>
        <v>A4</v>
      </c>
      <c r="G94" s="51">
        <f t="shared" si="13"/>
        <v>0.3623193243</v>
      </c>
      <c r="H94" s="51">
        <f t="shared" si="14"/>
        <v>1</v>
      </c>
    </row>
    <row r="95">
      <c r="B95" s="49">
        <v>62.0</v>
      </c>
      <c r="C95" s="83">
        <f t="shared" si="9"/>
        <v>0.7515163376</v>
      </c>
      <c r="D95" s="78">
        <f t="shared" si="10"/>
        <v>3</v>
      </c>
      <c r="E95" s="83">
        <f t="shared" si="11"/>
        <v>0.4231384448</v>
      </c>
      <c r="F95" s="78" t="str">
        <f t="shared" si="12"/>
        <v>A2</v>
      </c>
      <c r="G95" s="51">
        <f t="shared" si="13"/>
        <v>0.4040711995</v>
      </c>
      <c r="H95" s="51">
        <f t="shared" si="14"/>
        <v>0</v>
      </c>
    </row>
    <row r="96">
      <c r="B96" s="49">
        <v>63.0</v>
      </c>
      <c r="C96" s="83">
        <f t="shared" si="9"/>
        <v>0.4441866511</v>
      </c>
      <c r="D96" s="78">
        <f t="shared" si="10"/>
        <v>2</v>
      </c>
      <c r="E96" s="83">
        <f t="shared" si="11"/>
        <v>0.2659771869</v>
      </c>
      <c r="F96" s="78" t="str">
        <f t="shared" si="12"/>
        <v>A1</v>
      </c>
      <c r="G96" s="51">
        <f t="shared" si="13"/>
        <v>0.8204550776</v>
      </c>
      <c r="H96" s="51">
        <f t="shared" si="14"/>
        <v>0</v>
      </c>
    </row>
    <row r="97">
      <c r="B97" s="49">
        <v>64.0</v>
      </c>
      <c r="C97" s="83">
        <f t="shared" si="9"/>
        <v>0.6152817139</v>
      </c>
      <c r="D97" s="78">
        <f t="shared" si="10"/>
        <v>2</v>
      </c>
      <c r="E97" s="83">
        <f t="shared" si="11"/>
        <v>0.6261738867</v>
      </c>
      <c r="F97" s="78" t="str">
        <f t="shared" si="12"/>
        <v>A3</v>
      </c>
      <c r="G97" s="51">
        <f t="shared" si="13"/>
        <v>0.07643637234</v>
      </c>
      <c r="H97" s="51">
        <f t="shared" si="14"/>
        <v>1</v>
      </c>
    </row>
    <row r="98">
      <c r="B98" s="49">
        <v>65.0</v>
      </c>
      <c r="C98" s="83">
        <f t="shared" si="9"/>
        <v>0.4905176571</v>
      </c>
      <c r="D98" s="78">
        <f t="shared" si="10"/>
        <v>2</v>
      </c>
      <c r="E98" s="83">
        <f t="shared" si="11"/>
        <v>0.6225425399</v>
      </c>
      <c r="F98" s="78" t="str">
        <f t="shared" si="12"/>
        <v>A3</v>
      </c>
      <c r="G98" s="51">
        <f t="shared" si="13"/>
        <v>0.9013558042</v>
      </c>
      <c r="H98" s="51">
        <f t="shared" si="14"/>
        <v>0</v>
      </c>
    </row>
    <row r="99">
      <c r="B99" s="49">
        <v>66.0</v>
      </c>
      <c r="C99" s="83">
        <f t="shared" si="9"/>
        <v>0.5709028586</v>
      </c>
      <c r="D99" s="78">
        <f t="shared" si="10"/>
        <v>2</v>
      </c>
      <c r="E99" s="83">
        <f t="shared" si="11"/>
        <v>0.8463170232</v>
      </c>
      <c r="F99" s="78" t="str">
        <f t="shared" si="12"/>
        <v>A4</v>
      </c>
      <c r="G99" s="51">
        <f t="shared" si="13"/>
        <v>0.6083701997</v>
      </c>
      <c r="H99" s="51">
        <f t="shared" si="14"/>
        <v>1</v>
      </c>
    </row>
    <row r="100">
      <c r="B100" s="49">
        <v>67.0</v>
      </c>
      <c r="C100" s="83">
        <f t="shared" si="9"/>
        <v>0.3644974166</v>
      </c>
      <c r="D100" s="78">
        <f t="shared" si="10"/>
        <v>1</v>
      </c>
      <c r="E100" s="83">
        <f t="shared" si="11"/>
        <v>0.1038842408</v>
      </c>
      <c r="F100" s="78" t="str">
        <f t="shared" si="12"/>
        <v>A1</v>
      </c>
      <c r="G100" s="51">
        <f t="shared" si="13"/>
        <v>0.5532159569</v>
      </c>
      <c r="H100" s="51">
        <f t="shared" si="14"/>
        <v>1</v>
      </c>
    </row>
    <row r="101">
      <c r="B101" s="49">
        <v>68.0</v>
      </c>
      <c r="C101" s="83">
        <f t="shared" si="9"/>
        <v>0.5389733043</v>
      </c>
      <c r="D101" s="78">
        <f t="shared" si="10"/>
        <v>2</v>
      </c>
      <c r="E101" s="83">
        <f t="shared" si="11"/>
        <v>0.2944289483</v>
      </c>
      <c r="F101" s="78" t="str">
        <f t="shared" si="12"/>
        <v>A2</v>
      </c>
      <c r="G101" s="51">
        <f t="shared" si="13"/>
        <v>0.4632748612</v>
      </c>
      <c r="H101" s="51">
        <f t="shared" si="14"/>
        <v>1</v>
      </c>
    </row>
    <row r="102">
      <c r="B102" s="49">
        <v>69.0</v>
      </c>
      <c r="C102" s="83">
        <f t="shared" si="9"/>
        <v>0.767409454</v>
      </c>
      <c r="D102" s="78">
        <f t="shared" si="10"/>
        <v>3</v>
      </c>
      <c r="E102" s="83">
        <f t="shared" si="11"/>
        <v>0.05581637799</v>
      </c>
      <c r="F102" s="78" t="str">
        <f t="shared" si="12"/>
        <v>A1</v>
      </c>
      <c r="G102" s="51">
        <f t="shared" si="13"/>
        <v>0.3193078917</v>
      </c>
      <c r="H102" s="51">
        <f t="shared" si="14"/>
        <v>0</v>
      </c>
    </row>
    <row r="103">
      <c r="B103" s="49">
        <v>70.0</v>
      </c>
      <c r="C103" s="83">
        <f t="shared" si="9"/>
        <v>0.01922707221</v>
      </c>
      <c r="D103" s="78">
        <f t="shared" si="10"/>
        <v>1</v>
      </c>
      <c r="E103" s="83">
        <f t="shared" si="11"/>
        <v>0.4563619197</v>
      </c>
      <c r="F103" s="78" t="str">
        <f t="shared" si="12"/>
        <v>A2</v>
      </c>
      <c r="G103" s="51">
        <f t="shared" si="13"/>
        <v>0.5089999653</v>
      </c>
      <c r="H103" s="51">
        <f t="shared" si="14"/>
        <v>0</v>
      </c>
    </row>
    <row r="104">
      <c r="B104" s="49">
        <v>71.0</v>
      </c>
      <c r="C104" s="83">
        <f t="shared" si="9"/>
        <v>0.1824080931</v>
      </c>
      <c r="D104" s="78">
        <f t="shared" si="10"/>
        <v>1</v>
      </c>
      <c r="E104" s="83">
        <f t="shared" si="11"/>
        <v>0.477876941</v>
      </c>
      <c r="F104" s="78" t="str">
        <f t="shared" si="12"/>
        <v>A2</v>
      </c>
      <c r="G104" s="51">
        <f t="shared" si="13"/>
        <v>0.3269584853</v>
      </c>
      <c r="H104" s="51">
        <f t="shared" si="14"/>
        <v>0</v>
      </c>
    </row>
    <row r="105">
      <c r="B105" s="49">
        <v>72.0</v>
      </c>
      <c r="C105" s="83">
        <f t="shared" si="9"/>
        <v>0.7405768184</v>
      </c>
      <c r="D105" s="78">
        <f t="shared" si="10"/>
        <v>3</v>
      </c>
      <c r="E105" s="83">
        <f t="shared" si="11"/>
        <v>0.6526129353</v>
      </c>
      <c r="F105" s="78" t="str">
        <f t="shared" si="12"/>
        <v>A3</v>
      </c>
      <c r="G105" s="51">
        <f t="shared" si="13"/>
        <v>0.3964168328</v>
      </c>
      <c r="H105" s="51">
        <f t="shared" si="14"/>
        <v>0</v>
      </c>
    </row>
    <row r="106">
      <c r="B106" s="49">
        <v>73.0</v>
      </c>
      <c r="C106" s="83">
        <f t="shared" si="9"/>
        <v>0.8413733954</v>
      </c>
      <c r="D106" s="78">
        <f t="shared" si="10"/>
        <v>4</v>
      </c>
      <c r="E106" s="83">
        <f t="shared" si="11"/>
        <v>0.9900579919</v>
      </c>
      <c r="F106" s="78" t="str">
        <f t="shared" si="12"/>
        <v>A4</v>
      </c>
      <c r="G106" s="51">
        <f t="shared" si="13"/>
        <v>0.5535054909</v>
      </c>
      <c r="H106" s="51">
        <f t="shared" si="14"/>
        <v>0</v>
      </c>
    </row>
    <row r="107">
      <c r="B107" s="49">
        <v>74.0</v>
      </c>
      <c r="C107" s="83">
        <f t="shared" si="9"/>
        <v>0.9289153654</v>
      </c>
      <c r="D107" s="78">
        <f t="shared" si="10"/>
        <v>4</v>
      </c>
      <c r="E107" s="83">
        <f t="shared" si="11"/>
        <v>0.8489773995</v>
      </c>
      <c r="F107" s="78" t="str">
        <f t="shared" si="12"/>
        <v>A4</v>
      </c>
      <c r="G107" s="51">
        <f t="shared" si="13"/>
        <v>0.6826427039</v>
      </c>
      <c r="H107" s="51">
        <f t="shared" si="14"/>
        <v>1</v>
      </c>
    </row>
    <row r="108">
      <c r="B108" s="49">
        <v>75.0</v>
      </c>
      <c r="C108" s="83">
        <f t="shared" si="9"/>
        <v>0.3750169187</v>
      </c>
      <c r="D108" s="78">
        <f t="shared" si="10"/>
        <v>1</v>
      </c>
      <c r="E108" s="83">
        <f t="shared" si="11"/>
        <v>0.05908557887</v>
      </c>
      <c r="F108" s="78" t="str">
        <f t="shared" si="12"/>
        <v>A1</v>
      </c>
      <c r="G108" s="51">
        <f t="shared" si="13"/>
        <v>0.9276749099</v>
      </c>
      <c r="H108" s="51">
        <f t="shared" si="14"/>
        <v>1</v>
      </c>
    </row>
    <row r="109">
      <c r="B109" s="49">
        <v>76.0</v>
      </c>
      <c r="C109" s="83">
        <f t="shared" si="9"/>
        <v>0.5323663735</v>
      </c>
      <c r="D109" s="78">
        <f t="shared" si="10"/>
        <v>2</v>
      </c>
      <c r="E109" s="83">
        <f t="shared" si="11"/>
        <v>0.2607240283</v>
      </c>
      <c r="F109" s="78" t="str">
        <f t="shared" si="12"/>
        <v>A1</v>
      </c>
      <c r="G109" s="51">
        <f t="shared" si="13"/>
        <v>0.4452471236</v>
      </c>
      <c r="H109" s="51">
        <f t="shared" si="14"/>
        <v>1</v>
      </c>
    </row>
    <row r="110">
      <c r="B110" s="49">
        <v>77.0</v>
      </c>
      <c r="C110" s="83">
        <f t="shared" si="9"/>
        <v>0.9085715837</v>
      </c>
      <c r="D110" s="78">
        <f t="shared" si="10"/>
        <v>4</v>
      </c>
      <c r="E110" s="83">
        <f t="shared" si="11"/>
        <v>0.8020785275</v>
      </c>
      <c r="F110" s="78" t="str">
        <f t="shared" si="12"/>
        <v>A4</v>
      </c>
      <c r="G110" s="51">
        <f t="shared" si="13"/>
        <v>0.7422442417</v>
      </c>
      <c r="H110" s="51">
        <f t="shared" si="14"/>
        <v>0</v>
      </c>
    </row>
    <row r="111">
      <c r="B111" s="49">
        <v>78.0</v>
      </c>
      <c r="C111" s="83">
        <f t="shared" si="9"/>
        <v>0.5218413009</v>
      </c>
      <c r="D111" s="78">
        <f t="shared" si="10"/>
        <v>2</v>
      </c>
      <c r="E111" s="83">
        <f t="shared" si="11"/>
        <v>0.2655631103</v>
      </c>
      <c r="F111" s="78" t="str">
        <f t="shared" si="12"/>
        <v>A1</v>
      </c>
      <c r="G111" s="51">
        <f t="shared" si="13"/>
        <v>0.06672948212</v>
      </c>
      <c r="H111" s="51">
        <f t="shared" si="14"/>
        <v>1</v>
      </c>
    </row>
    <row r="112">
      <c r="B112" s="49">
        <v>79.0</v>
      </c>
      <c r="C112" s="83">
        <f t="shared" si="9"/>
        <v>0.1925509211</v>
      </c>
      <c r="D112" s="78">
        <f t="shared" si="10"/>
        <v>1</v>
      </c>
      <c r="E112" s="83">
        <f t="shared" si="11"/>
        <v>0.06847618104</v>
      </c>
      <c r="F112" s="78" t="str">
        <f t="shared" si="12"/>
        <v>A1</v>
      </c>
      <c r="G112" s="51">
        <f t="shared" si="13"/>
        <v>0.1834496356</v>
      </c>
      <c r="H112" s="51">
        <f t="shared" si="14"/>
        <v>0</v>
      </c>
    </row>
    <row r="113">
      <c r="B113" s="49">
        <v>80.0</v>
      </c>
      <c r="C113" s="83">
        <f t="shared" si="9"/>
        <v>0.7455118699</v>
      </c>
      <c r="D113" s="78">
        <f t="shared" si="10"/>
        <v>3</v>
      </c>
      <c r="E113" s="83">
        <f t="shared" si="11"/>
        <v>0.9967939971</v>
      </c>
      <c r="F113" s="78" t="str">
        <f t="shared" si="12"/>
        <v>A4</v>
      </c>
      <c r="G113" s="51">
        <f t="shared" si="13"/>
        <v>0.2356569149</v>
      </c>
      <c r="H113" s="51">
        <f t="shared" si="14"/>
        <v>0</v>
      </c>
    </row>
    <row r="114">
      <c r="B114" s="49">
        <v>81.0</v>
      </c>
      <c r="C114" s="83">
        <f t="shared" si="9"/>
        <v>0.7624251223</v>
      </c>
      <c r="D114" s="78">
        <f t="shared" si="10"/>
        <v>3</v>
      </c>
      <c r="E114" s="83">
        <f t="shared" si="11"/>
        <v>0.04342588795</v>
      </c>
      <c r="F114" s="78" t="str">
        <f t="shared" si="12"/>
        <v>A1</v>
      </c>
      <c r="G114" s="51">
        <f t="shared" si="13"/>
        <v>0.1034612013</v>
      </c>
      <c r="H114" s="51">
        <f t="shared" si="14"/>
        <v>0</v>
      </c>
    </row>
    <row r="115">
      <c r="B115" s="49">
        <v>82.0</v>
      </c>
      <c r="C115" s="83">
        <f t="shared" si="9"/>
        <v>0.4398045419</v>
      </c>
      <c r="D115" s="78">
        <f t="shared" si="10"/>
        <v>2</v>
      </c>
      <c r="E115" s="83">
        <f t="shared" si="11"/>
        <v>0.2206570653</v>
      </c>
      <c r="F115" s="78" t="str">
        <f t="shared" si="12"/>
        <v>A1</v>
      </c>
      <c r="G115" s="51">
        <f t="shared" si="13"/>
        <v>0.3177579869</v>
      </c>
      <c r="H115" s="51">
        <f t="shared" si="14"/>
        <v>0</v>
      </c>
    </row>
    <row r="116">
      <c r="B116" s="49">
        <v>83.0</v>
      </c>
      <c r="C116" s="83">
        <f t="shared" si="9"/>
        <v>0.07235844255</v>
      </c>
      <c r="D116" s="78">
        <f t="shared" si="10"/>
        <v>1</v>
      </c>
      <c r="E116" s="83">
        <f t="shared" si="11"/>
        <v>0.5995898512</v>
      </c>
      <c r="F116" s="78" t="str">
        <f t="shared" si="12"/>
        <v>A3</v>
      </c>
      <c r="G116" s="51">
        <f t="shared" si="13"/>
        <v>0.06911430519</v>
      </c>
      <c r="H116" s="51">
        <f t="shared" si="14"/>
        <v>0</v>
      </c>
    </row>
    <row r="117">
      <c r="B117" s="49">
        <v>84.0</v>
      </c>
      <c r="C117" s="83">
        <f t="shared" si="9"/>
        <v>0.7080527972</v>
      </c>
      <c r="D117" s="78">
        <f t="shared" si="10"/>
        <v>2</v>
      </c>
      <c r="E117" s="83">
        <f t="shared" si="11"/>
        <v>0.8448692808</v>
      </c>
      <c r="F117" s="78" t="str">
        <f t="shared" si="12"/>
        <v>A4</v>
      </c>
      <c r="G117" s="51">
        <f t="shared" si="13"/>
        <v>0.04327112483</v>
      </c>
      <c r="H117" s="51">
        <f t="shared" si="14"/>
        <v>0</v>
      </c>
    </row>
    <row r="118">
      <c r="B118" s="49">
        <v>85.0</v>
      </c>
      <c r="C118" s="83">
        <f t="shared" si="9"/>
        <v>0.2817383431</v>
      </c>
      <c r="D118" s="78">
        <f t="shared" si="10"/>
        <v>1</v>
      </c>
      <c r="E118" s="83">
        <f t="shared" si="11"/>
        <v>0.5974180003</v>
      </c>
      <c r="F118" s="78" t="str">
        <f t="shared" si="12"/>
        <v>A3</v>
      </c>
      <c r="G118" s="51">
        <f t="shared" si="13"/>
        <v>0.0732993148</v>
      </c>
      <c r="H118" s="51">
        <f t="shared" si="14"/>
        <v>0</v>
      </c>
    </row>
    <row r="119">
      <c r="B119" s="49">
        <v>86.0</v>
      </c>
      <c r="C119" s="83">
        <f t="shared" si="9"/>
        <v>0.2829225463</v>
      </c>
      <c r="D119" s="78">
        <f t="shared" si="10"/>
        <v>1</v>
      </c>
      <c r="E119" s="83">
        <f t="shared" si="11"/>
        <v>0.6830063659</v>
      </c>
      <c r="F119" s="78" t="str">
        <f t="shared" si="12"/>
        <v>A3</v>
      </c>
      <c r="G119" s="51">
        <f t="shared" si="13"/>
        <v>0.7728600872</v>
      </c>
      <c r="H119" s="51">
        <f t="shared" si="14"/>
        <v>0</v>
      </c>
    </row>
    <row r="120">
      <c r="B120" s="49">
        <v>87.0</v>
      </c>
      <c r="C120" s="83">
        <f t="shared" si="9"/>
        <v>0.6400763269</v>
      </c>
      <c r="D120" s="78">
        <f t="shared" si="10"/>
        <v>2</v>
      </c>
      <c r="E120" s="83">
        <f t="shared" si="11"/>
        <v>0.3598165051</v>
      </c>
      <c r="F120" s="78" t="str">
        <f t="shared" si="12"/>
        <v>A2</v>
      </c>
      <c r="G120" s="51">
        <f t="shared" si="13"/>
        <v>0.4709532334</v>
      </c>
      <c r="H120" s="51">
        <f t="shared" si="14"/>
        <v>1</v>
      </c>
    </row>
    <row r="121">
      <c r="B121" s="49">
        <v>88.0</v>
      </c>
      <c r="C121" s="83">
        <f t="shared" si="9"/>
        <v>0.04268983674</v>
      </c>
      <c r="D121" s="78">
        <f t="shared" si="10"/>
        <v>1</v>
      </c>
      <c r="E121" s="83">
        <f t="shared" si="11"/>
        <v>0.07684517812</v>
      </c>
      <c r="F121" s="78" t="str">
        <f t="shared" si="12"/>
        <v>A1</v>
      </c>
      <c r="G121" s="51">
        <f t="shared" si="13"/>
        <v>0.4209709829</v>
      </c>
      <c r="H121" s="51">
        <f t="shared" si="14"/>
        <v>0</v>
      </c>
    </row>
    <row r="122">
      <c r="B122" s="49">
        <v>89.0</v>
      </c>
      <c r="C122" s="83">
        <f t="shared" si="9"/>
        <v>0.7325750904</v>
      </c>
      <c r="D122" s="78">
        <f t="shared" si="10"/>
        <v>3</v>
      </c>
      <c r="E122" s="83">
        <f t="shared" si="11"/>
        <v>0.4549209309</v>
      </c>
      <c r="F122" s="78" t="str">
        <f t="shared" si="12"/>
        <v>A2</v>
      </c>
      <c r="G122" s="51">
        <f t="shared" si="13"/>
        <v>0.8410654168</v>
      </c>
      <c r="H122" s="51">
        <f t="shared" si="14"/>
        <v>0</v>
      </c>
    </row>
    <row r="123">
      <c r="B123" s="49">
        <v>90.0</v>
      </c>
      <c r="C123" s="83">
        <f t="shared" si="9"/>
        <v>0.7975668101</v>
      </c>
      <c r="D123" s="78">
        <f t="shared" si="10"/>
        <v>3</v>
      </c>
      <c r="E123" s="83">
        <f t="shared" si="11"/>
        <v>0.2116638481</v>
      </c>
      <c r="F123" s="78" t="str">
        <f t="shared" si="12"/>
        <v>A1</v>
      </c>
      <c r="G123" s="51">
        <f t="shared" si="13"/>
        <v>0.8007821098</v>
      </c>
      <c r="H123" s="51">
        <f t="shared" si="14"/>
        <v>1</v>
      </c>
    </row>
    <row r="124">
      <c r="B124" s="49">
        <v>91.0</v>
      </c>
      <c r="C124" s="83">
        <f t="shared" si="9"/>
        <v>0.7474648674</v>
      </c>
      <c r="D124" s="78">
        <f t="shared" si="10"/>
        <v>3</v>
      </c>
      <c r="E124" s="83">
        <f t="shared" si="11"/>
        <v>0.5550867812</v>
      </c>
      <c r="F124" s="78" t="str">
        <f t="shared" si="12"/>
        <v>A3</v>
      </c>
      <c r="G124" s="51">
        <f t="shared" si="13"/>
        <v>0.7367339257</v>
      </c>
      <c r="H124" s="51">
        <f t="shared" si="14"/>
        <v>1</v>
      </c>
    </row>
    <row r="125">
      <c r="B125" s="49">
        <v>92.0</v>
      </c>
      <c r="C125" s="83">
        <f t="shared" si="9"/>
        <v>0.1843267802</v>
      </c>
      <c r="D125" s="78">
        <f t="shared" si="10"/>
        <v>1</v>
      </c>
      <c r="E125" s="83">
        <f t="shared" si="11"/>
        <v>0.6441018714</v>
      </c>
      <c r="F125" s="78" t="str">
        <f t="shared" si="12"/>
        <v>A3</v>
      </c>
      <c r="G125" s="51">
        <f t="shared" si="13"/>
        <v>0.7176755934</v>
      </c>
      <c r="H125" s="51">
        <f t="shared" si="14"/>
        <v>1</v>
      </c>
    </row>
    <row r="126">
      <c r="B126" s="49">
        <v>93.0</v>
      </c>
      <c r="C126" s="83">
        <f t="shared" si="9"/>
        <v>0.2049627109</v>
      </c>
      <c r="D126" s="78">
        <f t="shared" si="10"/>
        <v>1</v>
      </c>
      <c r="E126" s="83">
        <f t="shared" si="11"/>
        <v>0.6115877895</v>
      </c>
      <c r="F126" s="78" t="str">
        <f t="shared" si="12"/>
        <v>A3</v>
      </c>
      <c r="G126" s="51">
        <f t="shared" si="13"/>
        <v>0.08993902316</v>
      </c>
      <c r="H126" s="51">
        <f t="shared" si="14"/>
        <v>1</v>
      </c>
    </row>
    <row r="127">
      <c r="B127" s="49">
        <v>94.0</v>
      </c>
      <c r="C127" s="83">
        <f t="shared" si="9"/>
        <v>0.3798901343</v>
      </c>
      <c r="D127" s="78">
        <f t="shared" si="10"/>
        <v>1</v>
      </c>
      <c r="E127" s="83">
        <f t="shared" si="11"/>
        <v>0.7854218701</v>
      </c>
      <c r="F127" s="78" t="str">
        <f t="shared" si="12"/>
        <v>A4</v>
      </c>
      <c r="G127" s="51">
        <f t="shared" si="13"/>
        <v>0.4778553656</v>
      </c>
      <c r="H127" s="51">
        <f t="shared" si="14"/>
        <v>0</v>
      </c>
    </row>
    <row r="128">
      <c r="B128" s="49">
        <v>95.0</v>
      </c>
      <c r="C128" s="83">
        <f t="shared" si="9"/>
        <v>0.559880413</v>
      </c>
      <c r="D128" s="78">
        <f t="shared" si="10"/>
        <v>2</v>
      </c>
      <c r="E128" s="83">
        <f t="shared" si="11"/>
        <v>0.5188429935</v>
      </c>
      <c r="F128" s="78" t="str">
        <f t="shared" si="12"/>
        <v>A2</v>
      </c>
      <c r="G128" s="51">
        <f t="shared" si="13"/>
        <v>0.3248138553</v>
      </c>
      <c r="H128" s="51">
        <f t="shared" si="14"/>
        <v>0</v>
      </c>
    </row>
    <row r="129">
      <c r="B129" s="49">
        <v>96.0</v>
      </c>
      <c r="C129" s="83">
        <f t="shared" si="9"/>
        <v>0.1823347056</v>
      </c>
      <c r="D129" s="78">
        <f t="shared" si="10"/>
        <v>1</v>
      </c>
      <c r="E129" s="83">
        <f t="shared" si="11"/>
        <v>0.07242943903</v>
      </c>
      <c r="F129" s="78" t="str">
        <f t="shared" si="12"/>
        <v>A1</v>
      </c>
      <c r="G129" s="51">
        <f t="shared" si="13"/>
        <v>0.6353861315</v>
      </c>
      <c r="H129" s="51">
        <f t="shared" si="14"/>
        <v>0</v>
      </c>
    </row>
    <row r="130">
      <c r="B130" s="49">
        <v>97.0</v>
      </c>
      <c r="C130" s="83">
        <f t="shared" si="9"/>
        <v>0.8346005451</v>
      </c>
      <c r="D130" s="78">
        <f t="shared" si="10"/>
        <v>4</v>
      </c>
      <c r="E130" s="83">
        <f t="shared" si="11"/>
        <v>0.2308763814</v>
      </c>
      <c r="F130" s="78" t="str">
        <f t="shared" si="12"/>
        <v>A1</v>
      </c>
      <c r="G130" s="51">
        <f t="shared" si="13"/>
        <v>0.7068895327</v>
      </c>
      <c r="H130" s="51">
        <f t="shared" si="14"/>
        <v>1</v>
      </c>
    </row>
    <row r="131">
      <c r="B131" s="49">
        <v>98.0</v>
      </c>
      <c r="C131" s="83">
        <f t="shared" si="9"/>
        <v>0.6166548681</v>
      </c>
      <c r="D131" s="78">
        <f t="shared" si="10"/>
        <v>2</v>
      </c>
      <c r="E131" s="83">
        <f t="shared" si="11"/>
        <v>0.932059617</v>
      </c>
      <c r="F131" s="78" t="str">
        <f t="shared" si="12"/>
        <v>A4</v>
      </c>
      <c r="G131" s="51">
        <f t="shared" si="13"/>
        <v>0.2051985696</v>
      </c>
      <c r="H131" s="51">
        <f t="shared" si="14"/>
        <v>1</v>
      </c>
    </row>
    <row r="132">
      <c r="B132" s="49">
        <v>99.0</v>
      </c>
      <c r="C132" s="83">
        <f t="shared" si="9"/>
        <v>0.05108240509</v>
      </c>
      <c r="D132" s="78">
        <f t="shared" si="10"/>
        <v>1</v>
      </c>
      <c r="E132" s="83">
        <f t="shared" si="11"/>
        <v>0.343376066</v>
      </c>
      <c r="F132" s="78" t="str">
        <f t="shared" si="12"/>
        <v>A2</v>
      </c>
      <c r="G132" s="51">
        <f t="shared" si="13"/>
        <v>0.8358012237</v>
      </c>
      <c r="H132" s="51">
        <f t="shared" si="14"/>
        <v>0</v>
      </c>
    </row>
    <row r="133">
      <c r="B133" s="49">
        <v>100.0</v>
      </c>
      <c r="C133" s="83">
        <f t="shared" si="9"/>
        <v>0.04879961336</v>
      </c>
      <c r="D133" s="78">
        <f t="shared" si="10"/>
        <v>1</v>
      </c>
      <c r="E133" s="83">
        <f t="shared" si="11"/>
        <v>0.6625189667</v>
      </c>
      <c r="F133" s="78" t="str">
        <f t="shared" si="12"/>
        <v>A3</v>
      </c>
      <c r="G133" s="51">
        <f t="shared" si="13"/>
        <v>0.2927844323</v>
      </c>
      <c r="H133" s="51">
        <f t="shared" si="14"/>
        <v>1</v>
      </c>
    </row>
    <row r="134">
      <c r="B134" s="49">
        <v>101.0</v>
      </c>
      <c r="C134" s="83">
        <f t="shared" si="9"/>
        <v>0.0701017735</v>
      </c>
      <c r="D134" s="78">
        <f t="shared" si="10"/>
        <v>1</v>
      </c>
      <c r="E134" s="83">
        <f t="shared" si="11"/>
        <v>0.1400143802</v>
      </c>
      <c r="F134" s="78" t="str">
        <f t="shared" si="12"/>
        <v>A1</v>
      </c>
      <c r="G134" s="51">
        <f t="shared" si="13"/>
        <v>0.4606121877</v>
      </c>
      <c r="H134" s="51">
        <f t="shared" si="14"/>
        <v>0</v>
      </c>
    </row>
    <row r="135">
      <c r="B135" s="49">
        <v>102.0</v>
      </c>
      <c r="C135" s="83">
        <f t="shared" si="9"/>
        <v>0.1719864462</v>
      </c>
      <c r="D135" s="78">
        <f t="shared" si="10"/>
        <v>1</v>
      </c>
      <c r="E135" s="83">
        <f t="shared" si="11"/>
        <v>0.1632935066</v>
      </c>
      <c r="F135" s="78" t="str">
        <f t="shared" si="12"/>
        <v>A1</v>
      </c>
      <c r="G135" s="51">
        <f t="shared" si="13"/>
        <v>0.09530726933</v>
      </c>
      <c r="H135" s="51">
        <f t="shared" si="14"/>
        <v>0</v>
      </c>
    </row>
    <row r="136">
      <c r="B136" s="49">
        <v>103.0</v>
      </c>
      <c r="C136" s="83">
        <f t="shared" si="9"/>
        <v>0.3890479792</v>
      </c>
      <c r="D136" s="78">
        <f t="shared" si="10"/>
        <v>2</v>
      </c>
      <c r="E136" s="83">
        <f t="shared" si="11"/>
        <v>0.2100922521</v>
      </c>
      <c r="F136" s="78" t="str">
        <f t="shared" si="12"/>
        <v>A1</v>
      </c>
      <c r="G136" s="51">
        <f t="shared" si="13"/>
        <v>0.4612242801</v>
      </c>
      <c r="H136" s="51">
        <f t="shared" si="14"/>
        <v>0</v>
      </c>
    </row>
    <row r="137">
      <c r="B137" s="49">
        <v>104.0</v>
      </c>
      <c r="C137" s="83">
        <f t="shared" si="9"/>
        <v>0.6415533222</v>
      </c>
      <c r="D137" s="78">
        <f t="shared" si="10"/>
        <v>2</v>
      </c>
      <c r="E137" s="83">
        <f t="shared" si="11"/>
        <v>0.3383349526</v>
      </c>
      <c r="F137" s="78" t="str">
        <f t="shared" si="12"/>
        <v>A2</v>
      </c>
      <c r="G137" s="51">
        <f t="shared" si="13"/>
        <v>0.6162175261</v>
      </c>
      <c r="H137" s="51">
        <f t="shared" si="14"/>
        <v>0</v>
      </c>
    </row>
    <row r="138">
      <c r="B138" s="49">
        <v>105.0</v>
      </c>
      <c r="C138" s="83">
        <f t="shared" si="9"/>
        <v>0.1378984021</v>
      </c>
      <c r="D138" s="78">
        <f t="shared" si="10"/>
        <v>1</v>
      </c>
      <c r="E138" s="83">
        <f t="shared" si="11"/>
        <v>0.9301832088</v>
      </c>
      <c r="F138" s="78" t="str">
        <f t="shared" si="12"/>
        <v>A4</v>
      </c>
      <c r="G138" s="51">
        <f t="shared" si="13"/>
        <v>0.1628937463</v>
      </c>
      <c r="H138" s="51">
        <f t="shared" si="14"/>
        <v>1</v>
      </c>
    </row>
    <row r="139">
      <c r="B139" s="49">
        <v>106.0</v>
      </c>
      <c r="C139" s="83">
        <f t="shared" si="9"/>
        <v>0.4468407419</v>
      </c>
      <c r="D139" s="78">
        <f t="shared" si="10"/>
        <v>2</v>
      </c>
      <c r="E139" s="83">
        <f t="shared" si="11"/>
        <v>0.6519845974</v>
      </c>
      <c r="F139" s="78" t="str">
        <f t="shared" si="12"/>
        <v>A3</v>
      </c>
      <c r="G139" s="51">
        <f t="shared" si="13"/>
        <v>0.6993503468</v>
      </c>
      <c r="H139" s="51">
        <f t="shared" si="14"/>
        <v>0</v>
      </c>
    </row>
    <row r="140">
      <c r="B140" s="49">
        <v>107.0</v>
      </c>
      <c r="C140" s="83">
        <f t="shared" si="9"/>
        <v>0.6036932919</v>
      </c>
      <c r="D140" s="78">
        <f t="shared" si="10"/>
        <v>2</v>
      </c>
      <c r="E140" s="83">
        <f t="shared" si="11"/>
        <v>0.3350000137</v>
      </c>
      <c r="F140" s="78" t="str">
        <f t="shared" si="12"/>
        <v>A2</v>
      </c>
      <c r="G140" s="51">
        <f t="shared" si="13"/>
        <v>0.4158898079</v>
      </c>
      <c r="H140" s="51">
        <f t="shared" si="14"/>
        <v>1</v>
      </c>
    </row>
    <row r="141">
      <c r="B141" s="49">
        <v>108.0</v>
      </c>
      <c r="C141" s="83">
        <f t="shared" si="9"/>
        <v>0.8295768494</v>
      </c>
      <c r="D141" s="78">
        <f t="shared" si="10"/>
        <v>4</v>
      </c>
      <c r="E141" s="83">
        <f t="shared" si="11"/>
        <v>0.05697409469</v>
      </c>
      <c r="F141" s="78" t="str">
        <f t="shared" si="12"/>
        <v>A1</v>
      </c>
      <c r="G141" s="51">
        <f t="shared" si="13"/>
        <v>0.2626885903</v>
      </c>
      <c r="H141" s="51">
        <f t="shared" si="14"/>
        <v>0</v>
      </c>
    </row>
    <row r="142">
      <c r="B142" s="49">
        <v>109.0</v>
      </c>
      <c r="C142" s="83">
        <f t="shared" si="9"/>
        <v>0.02979133452</v>
      </c>
      <c r="D142" s="78">
        <f t="shared" si="10"/>
        <v>1</v>
      </c>
      <c r="E142" s="83">
        <f t="shared" si="11"/>
        <v>0.4175424243</v>
      </c>
      <c r="F142" s="78" t="str">
        <f t="shared" si="12"/>
        <v>A2</v>
      </c>
      <c r="G142" s="51">
        <f t="shared" si="13"/>
        <v>0.6266712539</v>
      </c>
      <c r="H142" s="51">
        <f t="shared" si="14"/>
        <v>0</v>
      </c>
    </row>
    <row r="143">
      <c r="B143" s="49">
        <v>110.0</v>
      </c>
      <c r="C143" s="83">
        <f t="shared" si="9"/>
        <v>0.08738724169</v>
      </c>
      <c r="D143" s="78">
        <f t="shared" si="10"/>
        <v>1</v>
      </c>
      <c r="E143" s="83">
        <f t="shared" si="11"/>
        <v>0.5500713492</v>
      </c>
      <c r="F143" s="78" t="str">
        <f t="shared" si="12"/>
        <v>A3</v>
      </c>
      <c r="G143" s="51">
        <f t="shared" si="13"/>
        <v>0.920906791</v>
      </c>
      <c r="H143" s="51">
        <f t="shared" si="14"/>
        <v>1</v>
      </c>
    </row>
    <row r="144">
      <c r="B144" s="49">
        <v>111.0</v>
      </c>
      <c r="C144" s="83">
        <f t="shared" si="9"/>
        <v>0.6158785754</v>
      </c>
      <c r="D144" s="78">
        <f t="shared" si="10"/>
        <v>2</v>
      </c>
      <c r="E144" s="83">
        <f t="shared" si="11"/>
        <v>0.4466836748</v>
      </c>
      <c r="F144" s="78" t="str">
        <f t="shared" si="12"/>
        <v>A2</v>
      </c>
      <c r="G144" s="51">
        <f t="shared" si="13"/>
        <v>0.2340884099</v>
      </c>
      <c r="H144" s="51">
        <f t="shared" si="14"/>
        <v>1</v>
      </c>
    </row>
    <row r="145">
      <c r="B145" s="49">
        <v>112.0</v>
      </c>
      <c r="C145" s="83">
        <f t="shared" si="9"/>
        <v>0.4784044064</v>
      </c>
      <c r="D145" s="78">
        <f t="shared" si="10"/>
        <v>2</v>
      </c>
      <c r="E145" s="83">
        <f t="shared" si="11"/>
        <v>0.2961540179</v>
      </c>
      <c r="F145" s="78" t="str">
        <f t="shared" si="12"/>
        <v>A2</v>
      </c>
      <c r="G145" s="51">
        <f t="shared" si="13"/>
        <v>0.6945132816</v>
      </c>
      <c r="H145" s="51">
        <f t="shared" si="14"/>
        <v>0</v>
      </c>
    </row>
    <row r="146">
      <c r="B146" s="49">
        <v>113.0</v>
      </c>
      <c r="C146" s="83">
        <f t="shared" si="9"/>
        <v>0.7922286393</v>
      </c>
      <c r="D146" s="78">
        <f t="shared" si="10"/>
        <v>3</v>
      </c>
      <c r="E146" s="83">
        <f t="shared" si="11"/>
        <v>0.9883190883</v>
      </c>
      <c r="F146" s="78" t="str">
        <f t="shared" si="12"/>
        <v>A4</v>
      </c>
      <c r="G146" s="51">
        <f t="shared" si="13"/>
        <v>0.8131478982</v>
      </c>
      <c r="H146" s="51">
        <f t="shared" si="14"/>
        <v>1</v>
      </c>
    </row>
    <row r="147">
      <c r="B147" s="49">
        <v>114.0</v>
      </c>
      <c r="C147" s="83">
        <f t="shared" si="9"/>
        <v>0.5991749796</v>
      </c>
      <c r="D147" s="78">
        <f t="shared" si="10"/>
        <v>2</v>
      </c>
      <c r="E147" s="83">
        <f t="shared" si="11"/>
        <v>0.3388593525</v>
      </c>
      <c r="F147" s="78" t="str">
        <f t="shared" si="12"/>
        <v>A2</v>
      </c>
      <c r="G147" s="51">
        <f t="shared" si="13"/>
        <v>0.7675407314</v>
      </c>
      <c r="H147" s="51">
        <f t="shared" si="14"/>
        <v>1</v>
      </c>
    </row>
    <row r="148">
      <c r="B148" s="49">
        <v>115.0</v>
      </c>
      <c r="C148" s="83">
        <f t="shared" si="9"/>
        <v>0.1767988971</v>
      </c>
      <c r="D148" s="78">
        <f t="shared" si="10"/>
        <v>1</v>
      </c>
      <c r="E148" s="83">
        <f t="shared" si="11"/>
        <v>0.4962574755</v>
      </c>
      <c r="F148" s="78" t="str">
        <f t="shared" si="12"/>
        <v>A2</v>
      </c>
      <c r="G148" s="51">
        <f t="shared" si="13"/>
        <v>0.9045306876</v>
      </c>
      <c r="H148" s="51">
        <f t="shared" si="14"/>
        <v>1</v>
      </c>
    </row>
    <row r="149">
      <c r="B149" s="49">
        <v>116.0</v>
      </c>
      <c r="C149" s="83">
        <f t="shared" si="9"/>
        <v>0.6144454864</v>
      </c>
      <c r="D149" s="78">
        <f t="shared" si="10"/>
        <v>2</v>
      </c>
      <c r="E149" s="83">
        <f t="shared" si="11"/>
        <v>0.7692649717</v>
      </c>
      <c r="F149" s="78" t="str">
        <f t="shared" si="12"/>
        <v>A3</v>
      </c>
      <c r="G149" s="51">
        <f t="shared" si="13"/>
        <v>0.4715906226</v>
      </c>
      <c r="H149" s="51">
        <f t="shared" si="14"/>
        <v>1</v>
      </c>
    </row>
    <row r="150">
      <c r="B150" s="49">
        <v>117.0</v>
      </c>
      <c r="C150" s="83">
        <f t="shared" si="9"/>
        <v>0.6317470196</v>
      </c>
      <c r="D150" s="78">
        <f t="shared" si="10"/>
        <v>2</v>
      </c>
      <c r="E150" s="83">
        <f t="shared" si="11"/>
        <v>0.3990370574</v>
      </c>
      <c r="F150" s="78" t="str">
        <f t="shared" si="12"/>
        <v>A2</v>
      </c>
      <c r="G150" s="51">
        <f t="shared" si="13"/>
        <v>0.920682412</v>
      </c>
      <c r="H150" s="51">
        <f t="shared" si="14"/>
        <v>0</v>
      </c>
    </row>
    <row r="151">
      <c r="B151" s="49">
        <v>118.0</v>
      </c>
      <c r="C151" s="83">
        <f t="shared" si="9"/>
        <v>0.03586130531</v>
      </c>
      <c r="D151" s="78">
        <f t="shared" si="10"/>
        <v>1</v>
      </c>
      <c r="E151" s="83">
        <f t="shared" si="11"/>
        <v>0.1277146127</v>
      </c>
      <c r="F151" s="78" t="str">
        <f t="shared" si="12"/>
        <v>A1</v>
      </c>
      <c r="G151" s="51">
        <f t="shared" si="13"/>
        <v>0.9285264503</v>
      </c>
      <c r="H151" s="51">
        <f t="shared" si="14"/>
        <v>1</v>
      </c>
    </row>
    <row r="152">
      <c r="B152" s="49">
        <v>119.0</v>
      </c>
      <c r="C152" s="83">
        <f t="shared" si="9"/>
        <v>0.5178406254</v>
      </c>
      <c r="D152" s="78">
        <f t="shared" si="10"/>
        <v>2</v>
      </c>
      <c r="E152" s="83">
        <f t="shared" si="11"/>
        <v>0.8622700287</v>
      </c>
      <c r="F152" s="78" t="str">
        <f t="shared" si="12"/>
        <v>A4</v>
      </c>
      <c r="G152" s="51">
        <f t="shared" si="13"/>
        <v>0.6948747115</v>
      </c>
      <c r="H152" s="51">
        <f t="shared" si="14"/>
        <v>1</v>
      </c>
    </row>
    <row r="153">
      <c r="B153" s="49">
        <v>120.0</v>
      </c>
      <c r="C153" s="83">
        <f t="shared" si="9"/>
        <v>0.9796808012</v>
      </c>
      <c r="D153" s="78">
        <f t="shared" si="10"/>
        <v>4</v>
      </c>
      <c r="E153" s="83">
        <f t="shared" si="11"/>
        <v>0.1829563689</v>
      </c>
      <c r="F153" s="78" t="str">
        <f t="shared" si="12"/>
        <v>A1</v>
      </c>
      <c r="G153" s="51">
        <f t="shared" si="13"/>
        <v>0.3047752753</v>
      </c>
      <c r="H153" s="51">
        <f t="shared" si="14"/>
        <v>1</v>
      </c>
    </row>
    <row r="154">
      <c r="B154" s="49">
        <v>121.0</v>
      </c>
      <c r="C154" s="83">
        <f t="shared" si="9"/>
        <v>0.3676124363</v>
      </c>
      <c r="D154" s="78">
        <f t="shared" si="10"/>
        <v>1</v>
      </c>
      <c r="E154" s="83">
        <f t="shared" si="11"/>
        <v>0.9320633979</v>
      </c>
      <c r="F154" s="78" t="str">
        <f t="shared" si="12"/>
        <v>A4</v>
      </c>
      <c r="G154" s="51">
        <f t="shared" si="13"/>
        <v>0.8097695999</v>
      </c>
      <c r="H154" s="51">
        <f t="shared" si="14"/>
        <v>0</v>
      </c>
    </row>
    <row r="155">
      <c r="B155" s="49">
        <v>122.0</v>
      </c>
      <c r="C155" s="83">
        <f t="shared" si="9"/>
        <v>0.9744483269</v>
      </c>
      <c r="D155" s="78">
        <f t="shared" si="10"/>
        <v>4</v>
      </c>
      <c r="E155" s="83">
        <f t="shared" si="11"/>
        <v>0.8728702973</v>
      </c>
      <c r="F155" s="78" t="str">
        <f t="shared" si="12"/>
        <v>A4</v>
      </c>
      <c r="G155" s="51">
        <f t="shared" si="13"/>
        <v>0.03519906329</v>
      </c>
      <c r="H155" s="51">
        <f t="shared" si="14"/>
        <v>1</v>
      </c>
    </row>
    <row r="156">
      <c r="B156" s="49">
        <v>123.0</v>
      </c>
      <c r="C156" s="83">
        <f t="shared" si="9"/>
        <v>0.5432090745</v>
      </c>
      <c r="D156" s="78">
        <f t="shared" si="10"/>
        <v>2</v>
      </c>
      <c r="E156" s="83">
        <f t="shared" si="11"/>
        <v>0.6582553946</v>
      </c>
      <c r="F156" s="78" t="str">
        <f t="shared" si="12"/>
        <v>A3</v>
      </c>
      <c r="G156" s="51">
        <f t="shared" si="13"/>
        <v>0.1739321849</v>
      </c>
      <c r="H156" s="51">
        <f t="shared" si="14"/>
        <v>0</v>
      </c>
    </row>
    <row r="157">
      <c r="B157" s="49">
        <v>124.0</v>
      </c>
      <c r="C157" s="83">
        <f t="shared" si="9"/>
        <v>0.07197803029</v>
      </c>
      <c r="D157" s="78">
        <f t="shared" si="10"/>
        <v>1</v>
      </c>
      <c r="E157" s="83">
        <f t="shared" si="11"/>
        <v>0.5485190881</v>
      </c>
      <c r="F157" s="78" t="str">
        <f t="shared" si="12"/>
        <v>A3</v>
      </c>
      <c r="G157" s="51">
        <f t="shared" si="13"/>
        <v>0.9226283427</v>
      </c>
      <c r="H157" s="51">
        <f t="shared" si="14"/>
        <v>0</v>
      </c>
    </row>
    <row r="158">
      <c r="B158" s="49">
        <v>125.0</v>
      </c>
      <c r="C158" s="83">
        <f t="shared" si="9"/>
        <v>0.06054845175</v>
      </c>
      <c r="D158" s="78">
        <f t="shared" si="10"/>
        <v>1</v>
      </c>
      <c r="E158" s="83">
        <f t="shared" si="11"/>
        <v>0.4170005867</v>
      </c>
      <c r="F158" s="78" t="str">
        <f t="shared" si="12"/>
        <v>A2</v>
      </c>
      <c r="G158" s="51">
        <f t="shared" si="13"/>
        <v>0.08128087024</v>
      </c>
      <c r="H158" s="51">
        <f t="shared" si="14"/>
        <v>1</v>
      </c>
    </row>
    <row r="159">
      <c r="B159" s="49">
        <v>126.0</v>
      </c>
      <c r="C159" s="83">
        <f t="shared" si="9"/>
        <v>0.7633856606</v>
      </c>
      <c r="D159" s="78">
        <f t="shared" si="10"/>
        <v>3</v>
      </c>
      <c r="E159" s="83">
        <f t="shared" si="11"/>
        <v>0.07497136009</v>
      </c>
      <c r="F159" s="78" t="str">
        <f t="shared" si="12"/>
        <v>A1</v>
      </c>
      <c r="G159" s="51">
        <f t="shared" si="13"/>
        <v>0.8598209351</v>
      </c>
      <c r="H159" s="51">
        <f t="shared" si="14"/>
        <v>0</v>
      </c>
    </row>
    <row r="160">
      <c r="B160" s="49">
        <v>127.0</v>
      </c>
      <c r="C160" s="83">
        <f t="shared" si="9"/>
        <v>0.2111100096</v>
      </c>
      <c r="D160" s="78">
        <f t="shared" si="10"/>
        <v>1</v>
      </c>
      <c r="E160" s="83">
        <f t="shared" si="11"/>
        <v>0.8766041572</v>
      </c>
      <c r="F160" s="78" t="str">
        <f t="shared" si="12"/>
        <v>A4</v>
      </c>
      <c r="G160" s="51">
        <f t="shared" si="13"/>
        <v>0.3781167969</v>
      </c>
      <c r="H160" s="51">
        <f t="shared" si="14"/>
        <v>1</v>
      </c>
    </row>
    <row r="161">
      <c r="B161" s="49">
        <v>128.0</v>
      </c>
      <c r="C161" s="83">
        <f t="shared" si="9"/>
        <v>0.6813114298</v>
      </c>
      <c r="D161" s="78">
        <f t="shared" si="10"/>
        <v>2</v>
      </c>
      <c r="E161" s="83">
        <f t="shared" si="11"/>
        <v>0.2858636275</v>
      </c>
      <c r="F161" s="78" t="str">
        <f t="shared" si="12"/>
        <v>A1</v>
      </c>
      <c r="G161" s="51">
        <f t="shared" si="13"/>
        <v>0.343862094</v>
      </c>
      <c r="H161" s="51">
        <f t="shared" si="14"/>
        <v>0</v>
      </c>
    </row>
    <row r="162">
      <c r="B162" s="49">
        <v>129.0</v>
      </c>
      <c r="C162" s="83">
        <f t="shared" si="9"/>
        <v>0.2255412001</v>
      </c>
      <c r="D162" s="78">
        <f t="shared" si="10"/>
        <v>1</v>
      </c>
      <c r="E162" s="83">
        <f t="shared" si="11"/>
        <v>0.5200544501</v>
      </c>
      <c r="F162" s="78" t="str">
        <f t="shared" si="12"/>
        <v>A2</v>
      </c>
      <c r="G162" s="51">
        <f t="shared" si="13"/>
        <v>0.329235976</v>
      </c>
      <c r="H162" s="51">
        <f t="shared" si="14"/>
        <v>0</v>
      </c>
    </row>
    <row r="163">
      <c r="B163" s="49">
        <v>130.0</v>
      </c>
      <c r="C163" s="83">
        <f t="shared" si="9"/>
        <v>0.3355620143</v>
      </c>
      <c r="D163" s="78">
        <f t="shared" si="10"/>
        <v>1</v>
      </c>
      <c r="E163" s="83">
        <f t="shared" si="11"/>
        <v>0.6321452675</v>
      </c>
      <c r="F163" s="78" t="str">
        <f t="shared" si="12"/>
        <v>A3</v>
      </c>
      <c r="G163" s="51">
        <f t="shared" si="13"/>
        <v>0.6395176763</v>
      </c>
      <c r="H163" s="51">
        <f t="shared" si="14"/>
        <v>0</v>
      </c>
    </row>
    <row r="164">
      <c r="B164" s="49">
        <v>131.0</v>
      </c>
      <c r="C164" s="83">
        <f t="shared" si="9"/>
        <v>0.3439940362</v>
      </c>
      <c r="D164" s="78">
        <f t="shared" si="10"/>
        <v>1</v>
      </c>
      <c r="E164" s="83">
        <f t="shared" si="11"/>
        <v>0.009654195627</v>
      </c>
      <c r="F164" s="78" t="str">
        <f t="shared" si="12"/>
        <v>A1</v>
      </c>
      <c r="G164" s="51">
        <f t="shared" si="13"/>
        <v>0.2884251571</v>
      </c>
      <c r="H164" s="51">
        <f t="shared" si="14"/>
        <v>1</v>
      </c>
    </row>
    <row r="165">
      <c r="B165" s="49">
        <v>132.0</v>
      </c>
      <c r="C165" s="83">
        <f t="shared" si="9"/>
        <v>0.8784589394</v>
      </c>
      <c r="D165" s="78">
        <f t="shared" si="10"/>
        <v>4</v>
      </c>
      <c r="E165" s="83">
        <f t="shared" si="11"/>
        <v>0.1176833221</v>
      </c>
      <c r="F165" s="78" t="str">
        <f t="shared" si="12"/>
        <v>A1</v>
      </c>
      <c r="G165" s="51">
        <f t="shared" si="13"/>
        <v>0.7190835234</v>
      </c>
      <c r="H165" s="51">
        <f t="shared" si="14"/>
        <v>0</v>
      </c>
    </row>
    <row r="166">
      <c r="B166" s="49">
        <v>133.0</v>
      </c>
      <c r="C166" s="83">
        <f t="shared" si="9"/>
        <v>0.8970624531</v>
      </c>
      <c r="D166" s="78">
        <f t="shared" si="10"/>
        <v>4</v>
      </c>
      <c r="E166" s="83">
        <f t="shared" si="11"/>
        <v>0.8763595549</v>
      </c>
      <c r="F166" s="78" t="str">
        <f t="shared" si="12"/>
        <v>A4</v>
      </c>
      <c r="G166" s="51">
        <f t="shared" si="13"/>
        <v>0.5747279313</v>
      </c>
      <c r="H166" s="51">
        <f t="shared" si="14"/>
        <v>1</v>
      </c>
    </row>
    <row r="167">
      <c r="B167" s="49">
        <v>134.0</v>
      </c>
      <c r="C167" s="83">
        <f t="shared" si="9"/>
        <v>0.7151225961</v>
      </c>
      <c r="D167" s="78">
        <f t="shared" si="10"/>
        <v>2</v>
      </c>
      <c r="E167" s="83">
        <f t="shared" si="11"/>
        <v>0.1748013605</v>
      </c>
      <c r="F167" s="78" t="str">
        <f t="shared" si="12"/>
        <v>A1</v>
      </c>
      <c r="G167" s="51">
        <f t="shared" si="13"/>
        <v>0.1737518353</v>
      </c>
      <c r="H167" s="51">
        <f t="shared" si="14"/>
        <v>1</v>
      </c>
    </row>
    <row r="168">
      <c r="B168" s="49">
        <v>135.0</v>
      </c>
      <c r="C168" s="83">
        <f t="shared" si="9"/>
        <v>0.484349363</v>
      </c>
      <c r="D168" s="78">
        <f t="shared" si="10"/>
        <v>2</v>
      </c>
      <c r="E168" s="83">
        <f t="shared" si="11"/>
        <v>0.4773771377</v>
      </c>
      <c r="F168" s="78" t="str">
        <f t="shared" si="12"/>
        <v>A2</v>
      </c>
      <c r="G168" s="51">
        <f t="shared" si="13"/>
        <v>0.7852171998</v>
      </c>
      <c r="H168" s="51">
        <f t="shared" si="14"/>
        <v>0</v>
      </c>
    </row>
    <row r="169">
      <c r="B169" s="49">
        <v>136.0</v>
      </c>
      <c r="C169" s="83">
        <f t="shared" si="9"/>
        <v>0.3902892086</v>
      </c>
      <c r="D169" s="78">
        <f t="shared" si="10"/>
        <v>2</v>
      </c>
      <c r="E169" s="83">
        <f t="shared" si="11"/>
        <v>0.5414306408</v>
      </c>
      <c r="F169" s="78" t="str">
        <f t="shared" si="12"/>
        <v>A2</v>
      </c>
      <c r="G169" s="51">
        <f t="shared" si="13"/>
        <v>0.5079803368</v>
      </c>
      <c r="H169" s="51">
        <f t="shared" si="14"/>
        <v>1</v>
      </c>
    </row>
    <row r="170">
      <c r="B170" s="49">
        <v>137.0</v>
      </c>
      <c r="C170" s="83">
        <f t="shared" si="9"/>
        <v>0.956653156</v>
      </c>
      <c r="D170" s="78">
        <f t="shared" si="10"/>
        <v>4</v>
      </c>
      <c r="E170" s="83">
        <f t="shared" si="11"/>
        <v>0.09434544492</v>
      </c>
      <c r="F170" s="78" t="str">
        <f t="shared" si="12"/>
        <v>A1</v>
      </c>
      <c r="G170" s="51">
        <f t="shared" si="13"/>
        <v>0.6542251099</v>
      </c>
      <c r="H170" s="51">
        <f t="shared" si="14"/>
        <v>0</v>
      </c>
    </row>
    <row r="171">
      <c r="B171" s="49">
        <v>138.0</v>
      </c>
      <c r="C171" s="83">
        <f t="shared" si="9"/>
        <v>0.7152130479</v>
      </c>
      <c r="D171" s="78">
        <f t="shared" si="10"/>
        <v>2</v>
      </c>
      <c r="E171" s="83">
        <f t="shared" si="11"/>
        <v>0.3890251643</v>
      </c>
      <c r="F171" s="78" t="str">
        <f t="shared" si="12"/>
        <v>A2</v>
      </c>
      <c r="G171" s="51">
        <f t="shared" si="13"/>
        <v>0.3369662484</v>
      </c>
      <c r="H171" s="51">
        <f t="shared" si="14"/>
        <v>1</v>
      </c>
    </row>
    <row r="172">
      <c r="B172" s="49">
        <v>139.0</v>
      </c>
      <c r="C172" s="83">
        <f t="shared" si="9"/>
        <v>0.5697552085</v>
      </c>
      <c r="D172" s="78">
        <f t="shared" si="10"/>
        <v>2</v>
      </c>
      <c r="E172" s="83">
        <f t="shared" si="11"/>
        <v>0.660763359</v>
      </c>
      <c r="F172" s="78" t="str">
        <f t="shared" si="12"/>
        <v>A3</v>
      </c>
      <c r="G172" s="51">
        <f t="shared" si="13"/>
        <v>0.03028935755</v>
      </c>
      <c r="H172" s="51">
        <f t="shared" si="14"/>
        <v>0</v>
      </c>
    </row>
    <row r="173">
      <c r="B173" s="49">
        <v>140.0</v>
      </c>
      <c r="C173" s="83">
        <f t="shared" si="9"/>
        <v>0.3045403601</v>
      </c>
      <c r="D173" s="78">
        <f t="shared" si="10"/>
        <v>1</v>
      </c>
      <c r="E173" s="83">
        <f t="shared" si="11"/>
        <v>0.4880238354</v>
      </c>
      <c r="F173" s="78" t="str">
        <f t="shared" si="12"/>
        <v>A2</v>
      </c>
      <c r="G173" s="51">
        <f t="shared" si="13"/>
        <v>0.3918824138</v>
      </c>
      <c r="H173" s="51">
        <f t="shared" si="14"/>
        <v>0</v>
      </c>
    </row>
    <row r="174">
      <c r="B174" s="49">
        <v>141.0</v>
      </c>
      <c r="C174" s="83">
        <f t="shared" si="9"/>
        <v>0.5556617535</v>
      </c>
      <c r="D174" s="78">
        <f t="shared" si="10"/>
        <v>2</v>
      </c>
      <c r="E174" s="83">
        <f t="shared" si="11"/>
        <v>0.3965783343</v>
      </c>
      <c r="F174" s="78" t="str">
        <f t="shared" si="12"/>
        <v>A2</v>
      </c>
      <c r="G174" s="51">
        <f t="shared" si="13"/>
        <v>0.3833259854</v>
      </c>
      <c r="H174" s="51">
        <f t="shared" si="14"/>
        <v>0</v>
      </c>
    </row>
    <row r="175">
      <c r="B175" s="49">
        <v>142.0</v>
      </c>
      <c r="C175" s="83">
        <f t="shared" si="9"/>
        <v>0.2231647849</v>
      </c>
      <c r="D175" s="78">
        <f t="shared" si="10"/>
        <v>1</v>
      </c>
      <c r="E175" s="83">
        <f t="shared" si="11"/>
        <v>0.5473482202</v>
      </c>
      <c r="F175" s="78" t="str">
        <f t="shared" si="12"/>
        <v>A3</v>
      </c>
      <c r="G175" s="51">
        <f t="shared" si="13"/>
        <v>0.1724432509</v>
      </c>
      <c r="H175" s="51">
        <f t="shared" si="14"/>
        <v>0</v>
      </c>
    </row>
    <row r="176">
      <c r="B176" s="49">
        <v>143.0</v>
      </c>
      <c r="C176" s="83">
        <f t="shared" si="9"/>
        <v>0.1393844566</v>
      </c>
      <c r="D176" s="78">
        <f t="shared" si="10"/>
        <v>1</v>
      </c>
      <c r="E176" s="83">
        <f t="shared" si="11"/>
        <v>0.5909850692</v>
      </c>
      <c r="F176" s="78" t="str">
        <f t="shared" si="12"/>
        <v>A3</v>
      </c>
      <c r="G176" s="51">
        <f t="shared" si="13"/>
        <v>0.7892105578</v>
      </c>
      <c r="H176" s="51">
        <f t="shared" si="14"/>
        <v>0</v>
      </c>
    </row>
    <row r="177">
      <c r="B177" s="49">
        <v>144.0</v>
      </c>
      <c r="C177" s="83">
        <f t="shared" si="9"/>
        <v>0.08703090511</v>
      </c>
      <c r="D177" s="78">
        <f t="shared" si="10"/>
        <v>1</v>
      </c>
      <c r="E177" s="83">
        <f t="shared" si="11"/>
        <v>0.6287403714</v>
      </c>
      <c r="F177" s="78" t="str">
        <f t="shared" si="12"/>
        <v>A3</v>
      </c>
      <c r="G177" s="51">
        <f t="shared" si="13"/>
        <v>0.986670574</v>
      </c>
      <c r="H177" s="51">
        <f t="shared" si="14"/>
        <v>1</v>
      </c>
    </row>
    <row r="178">
      <c r="B178" s="49">
        <v>145.0</v>
      </c>
      <c r="C178" s="83">
        <f t="shared" si="9"/>
        <v>0.1700331603</v>
      </c>
      <c r="D178" s="78">
        <f t="shared" si="10"/>
        <v>1</v>
      </c>
      <c r="E178" s="83">
        <f t="shared" si="11"/>
        <v>0.6781149094</v>
      </c>
      <c r="F178" s="78" t="str">
        <f t="shared" si="12"/>
        <v>A3</v>
      </c>
      <c r="G178" s="51">
        <f t="shared" si="13"/>
        <v>0.6461434841</v>
      </c>
      <c r="H178" s="51">
        <f t="shared" si="14"/>
        <v>1</v>
      </c>
    </row>
    <row r="179">
      <c r="B179" s="49">
        <v>146.0</v>
      </c>
      <c r="C179" s="83">
        <f t="shared" si="9"/>
        <v>0.9003007458</v>
      </c>
      <c r="D179" s="78">
        <f t="shared" si="10"/>
        <v>4</v>
      </c>
      <c r="E179" s="83">
        <f t="shared" si="11"/>
        <v>0.7088381315</v>
      </c>
      <c r="F179" s="78" t="str">
        <f t="shared" si="12"/>
        <v>A3</v>
      </c>
      <c r="G179" s="51">
        <f t="shared" si="13"/>
        <v>0.7890899443</v>
      </c>
      <c r="H179" s="51">
        <f t="shared" si="14"/>
        <v>1</v>
      </c>
    </row>
    <row r="180">
      <c r="B180" s="49">
        <v>147.0</v>
      </c>
      <c r="C180" s="83">
        <f t="shared" si="9"/>
        <v>0.5038710732</v>
      </c>
      <c r="D180" s="78">
        <f t="shared" si="10"/>
        <v>2</v>
      </c>
      <c r="E180" s="83">
        <f t="shared" si="11"/>
        <v>0.376643097</v>
      </c>
      <c r="F180" s="78" t="str">
        <f t="shared" si="12"/>
        <v>A2</v>
      </c>
      <c r="G180" s="51">
        <f t="shared" si="13"/>
        <v>0.5516175256</v>
      </c>
      <c r="H180" s="51">
        <f t="shared" si="14"/>
        <v>1</v>
      </c>
    </row>
    <row r="181">
      <c r="B181" s="49">
        <v>148.0</v>
      </c>
      <c r="C181" s="83">
        <f t="shared" si="9"/>
        <v>0.9655328887</v>
      </c>
      <c r="D181" s="78">
        <f t="shared" si="10"/>
        <v>4</v>
      </c>
      <c r="E181" s="83">
        <f t="shared" si="11"/>
        <v>0.6755423648</v>
      </c>
      <c r="F181" s="78" t="str">
        <f t="shared" si="12"/>
        <v>A3</v>
      </c>
      <c r="G181" s="51">
        <f t="shared" si="13"/>
        <v>0.1172936812</v>
      </c>
      <c r="H181" s="51">
        <f t="shared" si="14"/>
        <v>1</v>
      </c>
    </row>
    <row r="182">
      <c r="B182" s="49">
        <v>149.0</v>
      </c>
      <c r="C182" s="83">
        <f t="shared" si="9"/>
        <v>0.809395287</v>
      </c>
      <c r="D182" s="78">
        <f t="shared" si="10"/>
        <v>4</v>
      </c>
      <c r="E182" s="83">
        <f t="shared" si="11"/>
        <v>0.06125577053</v>
      </c>
      <c r="F182" s="78" t="str">
        <f t="shared" si="12"/>
        <v>A1</v>
      </c>
      <c r="G182" s="51">
        <f t="shared" si="13"/>
        <v>0.1708475548</v>
      </c>
      <c r="H182" s="51">
        <f t="shared" si="14"/>
        <v>0</v>
      </c>
    </row>
    <row r="183">
      <c r="B183" s="49">
        <v>150.0</v>
      </c>
      <c r="C183" s="83">
        <f t="shared" si="9"/>
        <v>0.08545462911</v>
      </c>
      <c r="D183" s="78">
        <f t="shared" si="10"/>
        <v>1</v>
      </c>
      <c r="E183" s="83">
        <f t="shared" si="11"/>
        <v>0.8248671475</v>
      </c>
      <c r="F183" s="78" t="str">
        <f t="shared" si="12"/>
        <v>A4</v>
      </c>
      <c r="G183" s="51">
        <f t="shared" si="13"/>
        <v>0.8697739067</v>
      </c>
      <c r="H183" s="51">
        <f t="shared" si="14"/>
        <v>0</v>
      </c>
    </row>
    <row r="184">
      <c r="B184" s="49">
        <v>151.0</v>
      </c>
      <c r="C184" s="83">
        <f t="shared" si="9"/>
        <v>0.8114337162</v>
      </c>
      <c r="D184" s="78">
        <f t="shared" si="10"/>
        <v>4</v>
      </c>
      <c r="E184" s="83">
        <f t="shared" si="11"/>
        <v>0.2648801171</v>
      </c>
      <c r="F184" s="78" t="str">
        <f t="shared" si="12"/>
        <v>A1</v>
      </c>
      <c r="G184" s="51">
        <f t="shared" si="13"/>
        <v>0.4331425319</v>
      </c>
      <c r="H184" s="51">
        <f t="shared" si="14"/>
        <v>1</v>
      </c>
    </row>
    <row r="185">
      <c r="B185" s="49">
        <v>152.0</v>
      </c>
      <c r="C185" s="83">
        <f t="shared" si="9"/>
        <v>0.8370755835</v>
      </c>
      <c r="D185" s="78">
        <f t="shared" si="10"/>
        <v>4</v>
      </c>
      <c r="E185" s="83">
        <f t="shared" si="11"/>
        <v>0.9351183561</v>
      </c>
      <c r="F185" s="78" t="str">
        <f t="shared" si="12"/>
        <v>A4</v>
      </c>
      <c r="G185" s="51">
        <f t="shared" si="13"/>
        <v>0.1426941135</v>
      </c>
      <c r="H185" s="51">
        <f t="shared" si="14"/>
        <v>0</v>
      </c>
    </row>
    <row r="186">
      <c r="B186" s="49">
        <v>153.0</v>
      </c>
      <c r="C186" s="83">
        <f t="shared" si="9"/>
        <v>0.1692925548</v>
      </c>
      <c r="D186" s="78">
        <f t="shared" si="10"/>
        <v>1</v>
      </c>
      <c r="E186" s="83">
        <f t="shared" si="11"/>
        <v>0.6046885081</v>
      </c>
      <c r="F186" s="78" t="str">
        <f t="shared" si="12"/>
        <v>A3</v>
      </c>
      <c r="G186" s="51">
        <f t="shared" si="13"/>
        <v>0.6434958984</v>
      </c>
      <c r="H186" s="51">
        <f t="shared" si="14"/>
        <v>0</v>
      </c>
    </row>
    <row r="187">
      <c r="B187" s="49">
        <v>154.0</v>
      </c>
      <c r="C187" s="83">
        <f t="shared" si="9"/>
        <v>0.1844605613</v>
      </c>
      <c r="D187" s="78">
        <f t="shared" si="10"/>
        <v>1</v>
      </c>
      <c r="E187" s="83">
        <f t="shared" si="11"/>
        <v>0.2925824285</v>
      </c>
      <c r="F187" s="78" t="str">
        <f t="shared" si="12"/>
        <v>A1</v>
      </c>
      <c r="G187" s="51">
        <f t="shared" si="13"/>
        <v>0.7179973676</v>
      </c>
      <c r="H187" s="51">
        <f t="shared" si="14"/>
        <v>1</v>
      </c>
    </row>
    <row r="188">
      <c r="B188" s="49">
        <v>155.0</v>
      </c>
      <c r="C188" s="83">
        <f t="shared" si="9"/>
        <v>0.2253744478</v>
      </c>
      <c r="D188" s="78">
        <f t="shared" si="10"/>
        <v>1</v>
      </c>
      <c r="E188" s="83">
        <f t="shared" si="11"/>
        <v>0.8268690214</v>
      </c>
      <c r="F188" s="78" t="str">
        <f t="shared" si="12"/>
        <v>A4</v>
      </c>
      <c r="G188" s="51">
        <f t="shared" si="13"/>
        <v>0.7498732642</v>
      </c>
      <c r="H188" s="51">
        <f t="shared" si="14"/>
        <v>1</v>
      </c>
    </row>
    <row r="189">
      <c r="B189" s="49">
        <v>156.0</v>
      </c>
      <c r="C189" s="83">
        <f t="shared" si="9"/>
        <v>0.9892380941</v>
      </c>
      <c r="D189" s="78">
        <f t="shared" si="10"/>
        <v>4</v>
      </c>
      <c r="E189" s="83">
        <f t="shared" si="11"/>
        <v>0.3232153349</v>
      </c>
      <c r="F189" s="78" t="str">
        <f t="shared" si="12"/>
        <v>A2</v>
      </c>
      <c r="G189" s="51">
        <f t="shared" si="13"/>
        <v>0.5787306101</v>
      </c>
      <c r="H189" s="51">
        <f t="shared" si="14"/>
        <v>1</v>
      </c>
    </row>
    <row r="190">
      <c r="B190" s="49">
        <v>157.0</v>
      </c>
      <c r="C190" s="83">
        <f t="shared" si="9"/>
        <v>0.06326640114</v>
      </c>
      <c r="D190" s="78">
        <f t="shared" si="10"/>
        <v>1</v>
      </c>
      <c r="E190" s="83">
        <f t="shared" si="11"/>
        <v>0.6853609641</v>
      </c>
      <c r="F190" s="78" t="str">
        <f t="shared" si="12"/>
        <v>A3</v>
      </c>
      <c r="G190" s="51">
        <f t="shared" si="13"/>
        <v>0.9851348699</v>
      </c>
      <c r="H190" s="51">
        <f t="shared" si="14"/>
        <v>1</v>
      </c>
    </row>
    <row r="191">
      <c r="B191" s="49">
        <v>158.0</v>
      </c>
      <c r="C191" s="83">
        <f t="shared" si="9"/>
        <v>0.8522843289</v>
      </c>
      <c r="D191" s="78">
        <f t="shared" si="10"/>
        <v>4</v>
      </c>
      <c r="E191" s="83">
        <f t="shared" si="11"/>
        <v>0.3350143731</v>
      </c>
      <c r="F191" s="78" t="str">
        <f t="shared" si="12"/>
        <v>A2</v>
      </c>
      <c r="G191" s="51">
        <f t="shared" si="13"/>
        <v>0.4191126069</v>
      </c>
      <c r="H191" s="51">
        <f t="shared" si="14"/>
        <v>1</v>
      </c>
    </row>
    <row r="192">
      <c r="B192" s="49">
        <v>159.0</v>
      </c>
      <c r="C192" s="83">
        <f t="shared" si="9"/>
        <v>0.491547165</v>
      </c>
      <c r="D192" s="78">
        <f t="shared" si="10"/>
        <v>2</v>
      </c>
      <c r="E192" s="83">
        <f t="shared" si="11"/>
        <v>0.1341624154</v>
      </c>
      <c r="F192" s="78" t="str">
        <f t="shared" si="12"/>
        <v>A1</v>
      </c>
      <c r="G192" s="51">
        <f t="shared" si="13"/>
        <v>0.844720829</v>
      </c>
      <c r="H192" s="51">
        <f t="shared" si="14"/>
        <v>0</v>
      </c>
    </row>
    <row r="193">
      <c r="B193" s="49">
        <v>160.0</v>
      </c>
      <c r="C193" s="83">
        <f t="shared" si="9"/>
        <v>0.09102745626</v>
      </c>
      <c r="D193" s="78">
        <f t="shared" si="10"/>
        <v>1</v>
      </c>
      <c r="E193" s="83">
        <f t="shared" si="11"/>
        <v>0.02337296174</v>
      </c>
      <c r="F193" s="78" t="str">
        <f t="shared" si="12"/>
        <v>A1</v>
      </c>
      <c r="G193" s="51">
        <f t="shared" si="13"/>
        <v>0.05672697341</v>
      </c>
      <c r="H193" s="51">
        <f t="shared" si="14"/>
        <v>1</v>
      </c>
    </row>
    <row r="194">
      <c r="B194" s="49">
        <v>161.0</v>
      </c>
      <c r="C194" s="83">
        <f t="shared" si="9"/>
        <v>0.3005849201</v>
      </c>
      <c r="D194" s="78">
        <f t="shared" si="10"/>
        <v>1</v>
      </c>
      <c r="E194" s="83">
        <f t="shared" si="11"/>
        <v>0.7130278601</v>
      </c>
      <c r="F194" s="78" t="str">
        <f t="shared" si="12"/>
        <v>A3</v>
      </c>
      <c r="G194" s="51">
        <f t="shared" si="13"/>
        <v>0.07125362675</v>
      </c>
      <c r="H194" s="51">
        <f t="shared" si="14"/>
        <v>0</v>
      </c>
    </row>
    <row r="195">
      <c r="B195" s="49">
        <v>162.0</v>
      </c>
      <c r="C195" s="83">
        <f t="shared" si="9"/>
        <v>0.8301316965</v>
      </c>
      <c r="D195" s="78">
        <f t="shared" si="10"/>
        <v>4</v>
      </c>
      <c r="E195" s="83">
        <f t="shared" si="11"/>
        <v>0.9549241325</v>
      </c>
      <c r="F195" s="78" t="str">
        <f t="shared" si="12"/>
        <v>A4</v>
      </c>
      <c r="G195" s="51">
        <f t="shared" si="13"/>
        <v>0.8729447756</v>
      </c>
      <c r="H195" s="51">
        <f t="shared" si="14"/>
        <v>0</v>
      </c>
    </row>
    <row r="196">
      <c r="B196" s="49">
        <v>163.0</v>
      </c>
      <c r="C196" s="83">
        <f t="shared" si="9"/>
        <v>0.01911728759</v>
      </c>
      <c r="D196" s="78">
        <f t="shared" si="10"/>
        <v>1</v>
      </c>
      <c r="E196" s="83">
        <f t="shared" si="11"/>
        <v>0.94961522</v>
      </c>
      <c r="F196" s="78" t="str">
        <f t="shared" si="12"/>
        <v>A4</v>
      </c>
      <c r="G196" s="51">
        <f t="shared" si="13"/>
        <v>0.2147990801</v>
      </c>
      <c r="H196" s="51">
        <f t="shared" si="14"/>
        <v>1</v>
      </c>
    </row>
    <row r="197">
      <c r="B197" s="49">
        <v>164.0</v>
      </c>
      <c r="C197" s="83">
        <f t="shared" si="9"/>
        <v>0.1052284581</v>
      </c>
      <c r="D197" s="78">
        <f t="shared" si="10"/>
        <v>1</v>
      </c>
      <c r="E197" s="83">
        <f t="shared" si="11"/>
        <v>0.9829620609</v>
      </c>
      <c r="F197" s="78" t="str">
        <f t="shared" si="12"/>
        <v>A4</v>
      </c>
      <c r="G197" s="51">
        <f t="shared" si="13"/>
        <v>0.4765633987</v>
      </c>
      <c r="H197" s="51">
        <f t="shared" si="14"/>
        <v>0</v>
      </c>
    </row>
    <row r="198">
      <c r="B198" s="49">
        <v>165.0</v>
      </c>
      <c r="C198" s="83">
        <f t="shared" si="9"/>
        <v>0.2857753204</v>
      </c>
      <c r="D198" s="78">
        <f t="shared" si="10"/>
        <v>1</v>
      </c>
      <c r="E198" s="83">
        <f t="shared" si="11"/>
        <v>0.2602643722</v>
      </c>
      <c r="F198" s="78" t="str">
        <f t="shared" si="12"/>
        <v>A1</v>
      </c>
      <c r="G198" s="51">
        <f t="shared" si="13"/>
        <v>0.9080260733</v>
      </c>
      <c r="H198" s="51">
        <f t="shared" si="14"/>
        <v>0</v>
      </c>
    </row>
    <row r="199">
      <c r="B199" s="49">
        <v>166.0</v>
      </c>
      <c r="C199" s="83">
        <f t="shared" si="9"/>
        <v>0.3867825754</v>
      </c>
      <c r="D199" s="78">
        <f t="shared" si="10"/>
        <v>2</v>
      </c>
      <c r="E199" s="83">
        <f t="shared" si="11"/>
        <v>0.1089048796</v>
      </c>
      <c r="F199" s="78" t="str">
        <f t="shared" si="12"/>
        <v>A1</v>
      </c>
      <c r="G199" s="51">
        <f t="shared" si="13"/>
        <v>0.166602805</v>
      </c>
      <c r="H199" s="51">
        <f t="shared" si="14"/>
        <v>1</v>
      </c>
    </row>
    <row r="200">
      <c r="B200" s="49">
        <v>167.0</v>
      </c>
      <c r="C200" s="83">
        <f t="shared" si="9"/>
        <v>0.2239111945</v>
      </c>
      <c r="D200" s="78">
        <f t="shared" si="10"/>
        <v>1</v>
      </c>
      <c r="E200" s="83">
        <f t="shared" si="11"/>
        <v>0.8950688356</v>
      </c>
      <c r="F200" s="78" t="str">
        <f t="shared" si="12"/>
        <v>A4</v>
      </c>
      <c r="G200" s="51">
        <f t="shared" si="13"/>
        <v>0.2398942057</v>
      </c>
      <c r="H200" s="51">
        <f t="shared" si="14"/>
        <v>0</v>
      </c>
    </row>
    <row r="201">
      <c r="B201" s="49">
        <v>168.0</v>
      </c>
      <c r="C201" s="83">
        <f t="shared" si="9"/>
        <v>0.00164986484</v>
      </c>
      <c r="D201" s="78">
        <f t="shared" si="10"/>
        <v>1</v>
      </c>
      <c r="E201" s="83">
        <f t="shared" si="11"/>
        <v>0.479467924</v>
      </c>
      <c r="F201" s="78" t="str">
        <f t="shared" si="12"/>
        <v>A2</v>
      </c>
      <c r="G201" s="51">
        <f t="shared" si="13"/>
        <v>0.0657672354</v>
      </c>
      <c r="H201" s="51">
        <f t="shared" si="14"/>
        <v>0</v>
      </c>
    </row>
    <row r="202">
      <c r="B202" s="49">
        <v>169.0</v>
      </c>
      <c r="C202" s="83">
        <f t="shared" si="9"/>
        <v>0.007714108966</v>
      </c>
      <c r="D202" s="78">
        <f t="shared" si="10"/>
        <v>1</v>
      </c>
      <c r="E202" s="83">
        <f t="shared" si="11"/>
        <v>0.3948430314</v>
      </c>
      <c r="F202" s="78" t="str">
        <f t="shared" si="12"/>
        <v>A2</v>
      </c>
      <c r="G202" s="51">
        <f t="shared" si="13"/>
        <v>0.2963776792</v>
      </c>
      <c r="H202" s="51">
        <f t="shared" si="14"/>
        <v>0</v>
      </c>
    </row>
    <row r="203">
      <c r="B203" s="49">
        <v>170.0</v>
      </c>
      <c r="C203" s="83">
        <f t="shared" si="9"/>
        <v>0.9315647777</v>
      </c>
      <c r="D203" s="78">
        <f t="shared" si="10"/>
        <v>4</v>
      </c>
      <c r="E203" s="83">
        <f t="shared" si="11"/>
        <v>0.1789161716</v>
      </c>
      <c r="F203" s="78" t="str">
        <f t="shared" si="12"/>
        <v>A1</v>
      </c>
      <c r="G203" s="51">
        <f t="shared" si="13"/>
        <v>0.9994227881</v>
      </c>
      <c r="H203" s="51">
        <f t="shared" si="14"/>
        <v>0</v>
      </c>
    </row>
    <row r="204">
      <c r="B204" s="49">
        <v>171.0</v>
      </c>
      <c r="C204" s="83">
        <f t="shared" si="9"/>
        <v>0.2908793831</v>
      </c>
      <c r="D204" s="78">
        <f t="shared" si="10"/>
        <v>1</v>
      </c>
      <c r="E204" s="83">
        <f t="shared" si="11"/>
        <v>0.2777127875</v>
      </c>
      <c r="F204" s="78" t="str">
        <f t="shared" si="12"/>
        <v>A1</v>
      </c>
      <c r="G204" s="51">
        <f t="shared" si="13"/>
        <v>0.8443306981</v>
      </c>
      <c r="H204" s="51">
        <f t="shared" si="14"/>
        <v>1</v>
      </c>
    </row>
    <row r="205">
      <c r="B205" s="49">
        <v>172.0</v>
      </c>
      <c r="C205" s="83">
        <f t="shared" si="9"/>
        <v>0.4094816673</v>
      </c>
      <c r="D205" s="78">
        <f t="shared" si="10"/>
        <v>2</v>
      </c>
      <c r="E205" s="83">
        <f t="shared" si="11"/>
        <v>0.06124804392</v>
      </c>
      <c r="F205" s="78" t="str">
        <f t="shared" si="12"/>
        <v>A1</v>
      </c>
      <c r="G205" s="51">
        <f t="shared" si="13"/>
        <v>0.9398480661</v>
      </c>
      <c r="H205" s="51">
        <f t="shared" si="14"/>
        <v>1</v>
      </c>
    </row>
    <row r="206">
      <c r="B206" s="49">
        <v>173.0</v>
      </c>
      <c r="C206" s="83">
        <f t="shared" si="9"/>
        <v>0.7588818978</v>
      </c>
      <c r="D206" s="78">
        <f t="shared" si="10"/>
        <v>3</v>
      </c>
      <c r="E206" s="83">
        <f t="shared" si="11"/>
        <v>0.9867206704</v>
      </c>
      <c r="F206" s="78" t="str">
        <f t="shared" si="12"/>
        <v>A4</v>
      </c>
      <c r="G206" s="51">
        <f t="shared" si="13"/>
        <v>0.3127642715</v>
      </c>
      <c r="H206" s="51">
        <f t="shared" si="14"/>
        <v>1</v>
      </c>
    </row>
    <row r="207">
      <c r="B207" s="49">
        <v>174.0</v>
      </c>
      <c r="C207" s="83">
        <f t="shared" si="9"/>
        <v>0.5157945083</v>
      </c>
      <c r="D207" s="78">
        <f t="shared" si="10"/>
        <v>2</v>
      </c>
      <c r="E207" s="83">
        <f t="shared" si="11"/>
        <v>0.7803441863</v>
      </c>
      <c r="F207" s="78" t="str">
        <f t="shared" si="12"/>
        <v>A4</v>
      </c>
      <c r="G207" s="51">
        <f t="shared" si="13"/>
        <v>0.6464028001</v>
      </c>
      <c r="H207" s="51">
        <f t="shared" si="14"/>
        <v>0</v>
      </c>
    </row>
    <row r="208">
      <c r="B208" s="49">
        <v>175.0</v>
      </c>
      <c r="C208" s="83">
        <f t="shared" si="9"/>
        <v>0.7006752923</v>
      </c>
      <c r="D208" s="78">
        <f t="shared" si="10"/>
        <v>2</v>
      </c>
      <c r="E208" s="83">
        <f t="shared" si="11"/>
        <v>0.7580149909</v>
      </c>
      <c r="F208" s="78" t="str">
        <f t="shared" si="12"/>
        <v>A3</v>
      </c>
      <c r="G208" s="51">
        <f t="shared" si="13"/>
        <v>0.2380161694</v>
      </c>
      <c r="H208" s="51">
        <f t="shared" si="14"/>
        <v>1</v>
      </c>
    </row>
    <row r="209">
      <c r="B209" s="49">
        <v>176.0</v>
      </c>
      <c r="C209" s="83">
        <f t="shared" si="9"/>
        <v>0.6370161282</v>
      </c>
      <c r="D209" s="78">
        <f t="shared" si="10"/>
        <v>2</v>
      </c>
      <c r="E209" s="83">
        <f t="shared" si="11"/>
        <v>0.2695331954</v>
      </c>
      <c r="F209" s="78" t="str">
        <f t="shared" si="12"/>
        <v>A1</v>
      </c>
      <c r="G209" s="51">
        <f t="shared" si="13"/>
        <v>0.6741619893</v>
      </c>
      <c r="H209" s="51">
        <f t="shared" si="14"/>
        <v>0</v>
      </c>
    </row>
    <row r="210">
      <c r="B210" s="49">
        <v>177.0</v>
      </c>
      <c r="C210" s="83">
        <f t="shared" si="9"/>
        <v>0.8794909157</v>
      </c>
      <c r="D210" s="78">
        <f t="shared" si="10"/>
        <v>4</v>
      </c>
      <c r="E210" s="83">
        <f t="shared" si="11"/>
        <v>0.02848482475</v>
      </c>
      <c r="F210" s="78" t="str">
        <f t="shared" si="12"/>
        <v>A1</v>
      </c>
      <c r="G210" s="51">
        <f t="shared" si="13"/>
        <v>0.5146529045</v>
      </c>
      <c r="H210" s="51">
        <f t="shared" si="14"/>
        <v>1</v>
      </c>
    </row>
    <row r="211">
      <c r="B211" s="49">
        <v>178.0</v>
      </c>
      <c r="C211" s="83">
        <f t="shared" si="9"/>
        <v>0.6201753738</v>
      </c>
      <c r="D211" s="78">
        <f t="shared" si="10"/>
        <v>2</v>
      </c>
      <c r="E211" s="83">
        <f t="shared" si="11"/>
        <v>0.4388447531</v>
      </c>
      <c r="F211" s="78" t="str">
        <f t="shared" si="12"/>
        <v>A2</v>
      </c>
      <c r="G211" s="51">
        <f t="shared" si="13"/>
        <v>0.2521515915</v>
      </c>
      <c r="H211" s="51">
        <f t="shared" si="14"/>
        <v>0</v>
      </c>
    </row>
    <row r="212">
      <c r="B212" s="49">
        <v>179.0</v>
      </c>
      <c r="C212" s="83">
        <f t="shared" si="9"/>
        <v>0.8350770731</v>
      </c>
      <c r="D212" s="78">
        <f t="shared" si="10"/>
        <v>4</v>
      </c>
      <c r="E212" s="83">
        <f t="shared" si="11"/>
        <v>0.324339519</v>
      </c>
      <c r="F212" s="78" t="str">
        <f t="shared" si="12"/>
        <v>A2</v>
      </c>
      <c r="G212" s="51">
        <f t="shared" si="13"/>
        <v>0.4771739708</v>
      </c>
      <c r="H212" s="51">
        <f t="shared" si="14"/>
        <v>0</v>
      </c>
    </row>
    <row r="213">
      <c r="B213" s="49">
        <v>180.0</v>
      </c>
      <c r="C213" s="83">
        <f t="shared" si="9"/>
        <v>0.8082749345</v>
      </c>
      <c r="D213" s="78">
        <f t="shared" si="10"/>
        <v>4</v>
      </c>
      <c r="E213" s="83">
        <f t="shared" si="11"/>
        <v>0.6822298278</v>
      </c>
      <c r="F213" s="78" t="str">
        <f t="shared" si="12"/>
        <v>A3</v>
      </c>
      <c r="G213" s="51">
        <f t="shared" si="13"/>
        <v>0.3438780695</v>
      </c>
      <c r="H213" s="51">
        <f t="shared" si="14"/>
        <v>0</v>
      </c>
    </row>
    <row r="214">
      <c r="B214" s="49">
        <v>181.0</v>
      </c>
      <c r="C214" s="83">
        <f t="shared" si="9"/>
        <v>0.05654512411</v>
      </c>
      <c r="D214" s="78">
        <f t="shared" si="10"/>
        <v>1</v>
      </c>
      <c r="E214" s="83">
        <f t="shared" si="11"/>
        <v>0.5559595341</v>
      </c>
      <c r="F214" s="78" t="str">
        <f t="shared" si="12"/>
        <v>A3</v>
      </c>
      <c r="G214" s="51">
        <f t="shared" si="13"/>
        <v>0.639045733</v>
      </c>
      <c r="H214" s="51">
        <f t="shared" si="14"/>
        <v>0</v>
      </c>
    </row>
    <row r="215">
      <c r="B215" s="49">
        <v>182.0</v>
      </c>
      <c r="C215" s="83">
        <f t="shared" si="9"/>
        <v>0.8375608309</v>
      </c>
      <c r="D215" s="78">
        <f t="shared" si="10"/>
        <v>4</v>
      </c>
      <c r="E215" s="83">
        <f t="shared" si="11"/>
        <v>0.6926408784</v>
      </c>
      <c r="F215" s="78" t="str">
        <f t="shared" si="12"/>
        <v>A3</v>
      </c>
      <c r="G215" s="51">
        <f t="shared" si="13"/>
        <v>0.08428787962</v>
      </c>
      <c r="H215" s="51">
        <f t="shared" si="14"/>
        <v>1</v>
      </c>
    </row>
    <row r="216">
      <c r="B216" s="49">
        <v>183.0</v>
      </c>
      <c r="C216" s="83">
        <f t="shared" si="9"/>
        <v>0.7269569025</v>
      </c>
      <c r="D216" s="78">
        <f t="shared" si="10"/>
        <v>2</v>
      </c>
      <c r="E216" s="83">
        <f t="shared" si="11"/>
        <v>0.1028467448</v>
      </c>
      <c r="F216" s="78" t="str">
        <f t="shared" si="12"/>
        <v>A1</v>
      </c>
      <c r="G216" s="51">
        <f t="shared" si="13"/>
        <v>0.9612493057</v>
      </c>
      <c r="H216" s="51">
        <f t="shared" si="14"/>
        <v>0</v>
      </c>
    </row>
    <row r="217">
      <c r="B217" s="49">
        <v>184.0</v>
      </c>
      <c r="C217" s="83">
        <f t="shared" si="9"/>
        <v>0.2186239872</v>
      </c>
      <c r="D217" s="78">
        <f t="shared" si="10"/>
        <v>1</v>
      </c>
      <c r="E217" s="83">
        <f t="shared" si="11"/>
        <v>0.9851203429</v>
      </c>
      <c r="F217" s="78" t="str">
        <f t="shared" si="12"/>
        <v>A4</v>
      </c>
      <c r="G217" s="51">
        <f t="shared" si="13"/>
        <v>0.4661601118</v>
      </c>
      <c r="H217" s="51">
        <f t="shared" si="14"/>
        <v>1</v>
      </c>
    </row>
    <row r="218">
      <c r="B218" s="49">
        <v>185.0</v>
      </c>
      <c r="C218" s="83">
        <f t="shared" si="9"/>
        <v>0.2244944119</v>
      </c>
      <c r="D218" s="78">
        <f t="shared" si="10"/>
        <v>1</v>
      </c>
      <c r="E218" s="83">
        <f t="shared" si="11"/>
        <v>0.5847730337</v>
      </c>
      <c r="F218" s="78" t="str">
        <f t="shared" si="12"/>
        <v>A3</v>
      </c>
      <c r="G218" s="51">
        <f t="shared" si="13"/>
        <v>0.7039893165</v>
      </c>
      <c r="H218" s="51">
        <f t="shared" si="14"/>
        <v>0</v>
      </c>
    </row>
    <row r="219">
      <c r="B219" s="49">
        <v>186.0</v>
      </c>
      <c r="C219" s="83">
        <f t="shared" si="9"/>
        <v>0.803650367</v>
      </c>
      <c r="D219" s="78">
        <f t="shared" si="10"/>
        <v>3</v>
      </c>
      <c r="E219" s="83">
        <f t="shared" si="11"/>
        <v>0.7326093543</v>
      </c>
      <c r="F219" s="78" t="str">
        <f t="shared" si="12"/>
        <v>A3</v>
      </c>
      <c r="G219" s="51">
        <f t="shared" si="13"/>
        <v>0.7433913826</v>
      </c>
      <c r="H219" s="51">
        <f t="shared" si="14"/>
        <v>1</v>
      </c>
    </row>
    <row r="220">
      <c r="B220" s="49">
        <v>187.0</v>
      </c>
      <c r="C220" s="83">
        <f t="shared" si="9"/>
        <v>0.5527285168</v>
      </c>
      <c r="D220" s="78">
        <f t="shared" si="10"/>
        <v>2</v>
      </c>
      <c r="E220" s="83">
        <f t="shared" si="11"/>
        <v>0.375997209</v>
      </c>
      <c r="F220" s="78" t="str">
        <f t="shared" si="12"/>
        <v>A2</v>
      </c>
      <c r="G220" s="51">
        <f t="shared" si="13"/>
        <v>0.1397007715</v>
      </c>
      <c r="H220" s="51">
        <f t="shared" si="14"/>
        <v>1</v>
      </c>
    </row>
    <row r="221">
      <c r="B221" s="49">
        <v>188.0</v>
      </c>
      <c r="C221" s="83">
        <f t="shared" si="9"/>
        <v>0.3952458772</v>
      </c>
      <c r="D221" s="78">
        <f t="shared" si="10"/>
        <v>2</v>
      </c>
      <c r="E221" s="83">
        <f t="shared" si="11"/>
        <v>0.9723477109</v>
      </c>
      <c r="F221" s="78" t="str">
        <f t="shared" si="12"/>
        <v>A4</v>
      </c>
      <c r="G221" s="51">
        <f t="shared" si="13"/>
        <v>0.2874648251</v>
      </c>
      <c r="H221" s="51">
        <f t="shared" si="14"/>
        <v>0</v>
      </c>
    </row>
    <row r="222">
      <c r="B222" s="49">
        <v>189.0</v>
      </c>
      <c r="C222" s="83">
        <f t="shared" si="9"/>
        <v>0.9119954936</v>
      </c>
      <c r="D222" s="78">
        <f t="shared" si="10"/>
        <v>4</v>
      </c>
      <c r="E222" s="83">
        <f t="shared" si="11"/>
        <v>0.5890404429</v>
      </c>
      <c r="F222" s="78" t="str">
        <f t="shared" si="12"/>
        <v>A3</v>
      </c>
      <c r="G222" s="51">
        <f t="shared" si="13"/>
        <v>0.8458637403</v>
      </c>
      <c r="H222" s="51">
        <f t="shared" si="14"/>
        <v>0</v>
      </c>
    </row>
    <row r="223">
      <c r="B223" s="49">
        <v>190.0</v>
      </c>
      <c r="C223" s="83">
        <f t="shared" si="9"/>
        <v>0.002602536206</v>
      </c>
      <c r="D223" s="78">
        <f t="shared" si="10"/>
        <v>1</v>
      </c>
      <c r="E223" s="83">
        <f t="shared" si="11"/>
        <v>0.7794059784</v>
      </c>
      <c r="F223" s="78" t="str">
        <f t="shared" si="12"/>
        <v>A4</v>
      </c>
      <c r="G223" s="51">
        <f t="shared" si="13"/>
        <v>0.2260202424</v>
      </c>
      <c r="H223" s="51">
        <f t="shared" si="14"/>
        <v>1</v>
      </c>
    </row>
    <row r="224">
      <c r="B224" s="49">
        <v>191.0</v>
      </c>
      <c r="C224" s="83">
        <f t="shared" si="9"/>
        <v>0.7786808362</v>
      </c>
      <c r="D224" s="78">
        <f t="shared" si="10"/>
        <v>3</v>
      </c>
      <c r="E224" s="83">
        <f t="shared" si="11"/>
        <v>0.8089575269</v>
      </c>
      <c r="F224" s="78" t="str">
        <f t="shared" si="12"/>
        <v>A4</v>
      </c>
      <c r="G224" s="51">
        <f t="shared" si="13"/>
        <v>0.6408665247</v>
      </c>
      <c r="H224" s="51">
        <f t="shared" si="14"/>
        <v>0</v>
      </c>
    </row>
    <row r="225">
      <c r="B225" s="49">
        <v>192.0</v>
      </c>
      <c r="C225" s="83">
        <f t="shared" si="9"/>
        <v>0.7633796021</v>
      </c>
      <c r="D225" s="78">
        <f t="shared" si="10"/>
        <v>3</v>
      </c>
      <c r="E225" s="83">
        <f t="shared" si="11"/>
        <v>0.6056089769</v>
      </c>
      <c r="F225" s="78" t="str">
        <f t="shared" si="12"/>
        <v>A3</v>
      </c>
      <c r="G225" s="51">
        <f t="shared" si="13"/>
        <v>0.8988973206</v>
      </c>
      <c r="H225" s="51">
        <f t="shared" si="14"/>
        <v>1</v>
      </c>
    </row>
    <row r="226">
      <c r="B226" s="49">
        <v>193.0</v>
      </c>
      <c r="C226" s="83">
        <f t="shared" si="9"/>
        <v>0.9583944179</v>
      </c>
      <c r="D226" s="78">
        <f t="shared" si="10"/>
        <v>4</v>
      </c>
      <c r="E226" s="83">
        <f t="shared" si="11"/>
        <v>0.4399169705</v>
      </c>
      <c r="F226" s="78" t="str">
        <f t="shared" si="12"/>
        <v>A2</v>
      </c>
      <c r="G226" s="51">
        <f t="shared" si="13"/>
        <v>0.9293472371</v>
      </c>
      <c r="H226" s="51">
        <f t="shared" si="14"/>
        <v>1</v>
      </c>
    </row>
    <row r="227">
      <c r="B227" s="49">
        <v>194.0</v>
      </c>
      <c r="C227" s="83">
        <f t="shared" si="9"/>
        <v>0.8802127404</v>
      </c>
      <c r="D227" s="78">
        <f t="shared" si="10"/>
        <v>4</v>
      </c>
      <c r="E227" s="83">
        <f t="shared" si="11"/>
        <v>0.01504289922</v>
      </c>
      <c r="F227" s="78" t="str">
        <f t="shared" si="12"/>
        <v>A1</v>
      </c>
      <c r="G227" s="51">
        <f t="shared" si="13"/>
        <v>0.1679737316</v>
      </c>
      <c r="H227" s="51">
        <f t="shared" si="14"/>
        <v>1</v>
      </c>
    </row>
    <row r="228">
      <c r="B228" s="49">
        <v>195.0</v>
      </c>
      <c r="C228" s="83">
        <f t="shared" si="9"/>
        <v>0.9673312363</v>
      </c>
      <c r="D228" s="78">
        <f t="shared" si="10"/>
        <v>4</v>
      </c>
      <c r="E228" s="83">
        <f t="shared" si="11"/>
        <v>0.2904328813</v>
      </c>
      <c r="F228" s="78" t="str">
        <f t="shared" si="12"/>
        <v>A1</v>
      </c>
      <c r="G228" s="51">
        <f t="shared" si="13"/>
        <v>0.7548197528</v>
      </c>
      <c r="H228" s="51">
        <f t="shared" si="14"/>
        <v>0</v>
      </c>
    </row>
    <row r="229">
      <c r="B229" s="49">
        <v>196.0</v>
      </c>
      <c r="C229" s="83">
        <f t="shared" si="9"/>
        <v>0.2655261566</v>
      </c>
      <c r="D229" s="78">
        <f t="shared" si="10"/>
        <v>1</v>
      </c>
      <c r="E229" s="83">
        <f t="shared" si="11"/>
        <v>0.5202723116</v>
      </c>
      <c r="F229" s="78" t="str">
        <f t="shared" si="12"/>
        <v>A2</v>
      </c>
      <c r="G229" s="51">
        <f t="shared" si="13"/>
        <v>0.7338537012</v>
      </c>
      <c r="H229" s="51">
        <f t="shared" si="14"/>
        <v>1</v>
      </c>
    </row>
    <row r="230">
      <c r="B230" s="49">
        <v>197.0</v>
      </c>
      <c r="C230" s="83">
        <f t="shared" si="9"/>
        <v>0.8838964663</v>
      </c>
      <c r="D230" s="78">
        <f t="shared" si="10"/>
        <v>4</v>
      </c>
      <c r="E230" s="83">
        <f t="shared" si="11"/>
        <v>0.3946280351</v>
      </c>
      <c r="F230" s="78" t="str">
        <f t="shared" si="12"/>
        <v>A2</v>
      </c>
      <c r="G230" s="51">
        <f t="shared" si="13"/>
        <v>0.952303734</v>
      </c>
      <c r="H230" s="51">
        <f t="shared" si="14"/>
        <v>1</v>
      </c>
    </row>
    <row r="231">
      <c r="B231" s="49">
        <v>198.0</v>
      </c>
      <c r="C231" s="83">
        <f t="shared" si="9"/>
        <v>0.03421756345</v>
      </c>
      <c r="D231" s="78">
        <f t="shared" si="10"/>
        <v>1</v>
      </c>
      <c r="E231" s="83">
        <f t="shared" si="11"/>
        <v>0.03574514075</v>
      </c>
      <c r="F231" s="78" t="str">
        <f t="shared" si="12"/>
        <v>A1</v>
      </c>
      <c r="G231" s="51">
        <f t="shared" si="13"/>
        <v>0.5568935647</v>
      </c>
      <c r="H231" s="51">
        <f t="shared" si="14"/>
        <v>1</v>
      </c>
    </row>
    <row r="232">
      <c r="B232" s="49">
        <v>199.0</v>
      </c>
      <c r="C232" s="83">
        <f t="shared" si="9"/>
        <v>0.1259094304</v>
      </c>
      <c r="D232" s="78">
        <f t="shared" si="10"/>
        <v>1</v>
      </c>
      <c r="E232" s="83">
        <f t="shared" si="11"/>
        <v>0.9829273886</v>
      </c>
      <c r="F232" s="78" t="str">
        <f t="shared" si="12"/>
        <v>A4</v>
      </c>
      <c r="G232" s="51">
        <f t="shared" si="13"/>
        <v>0.7031057136</v>
      </c>
      <c r="H232" s="51">
        <f t="shared" si="14"/>
        <v>1</v>
      </c>
    </row>
    <row r="233">
      <c r="B233" s="49">
        <v>200.0</v>
      </c>
      <c r="C233" s="83">
        <f t="shared" si="9"/>
        <v>0.7583573148</v>
      </c>
      <c r="D233" s="78">
        <f t="shared" si="10"/>
        <v>3</v>
      </c>
      <c r="E233" s="83">
        <f t="shared" si="11"/>
        <v>0.6566701747</v>
      </c>
      <c r="F233" s="78" t="str">
        <f t="shared" si="12"/>
        <v>A3</v>
      </c>
      <c r="G233" s="51">
        <f t="shared" si="13"/>
        <v>0.1047194261</v>
      </c>
      <c r="H233" s="51">
        <f t="shared" si="14"/>
        <v>1</v>
      </c>
    </row>
    <row r="234">
      <c r="B234" s="49">
        <v>201.0</v>
      </c>
      <c r="C234" s="83">
        <f t="shared" si="9"/>
        <v>0.8389911611</v>
      </c>
      <c r="D234" s="78">
        <f t="shared" si="10"/>
        <v>4</v>
      </c>
      <c r="E234" s="83">
        <f t="shared" si="11"/>
        <v>0.6806846812</v>
      </c>
      <c r="F234" s="78" t="str">
        <f t="shared" si="12"/>
        <v>A3</v>
      </c>
      <c r="G234" s="51">
        <f t="shared" si="13"/>
        <v>0.534441916</v>
      </c>
      <c r="H234" s="51">
        <f t="shared" si="14"/>
        <v>0</v>
      </c>
    </row>
    <row r="235">
      <c r="B235" s="49">
        <v>202.0</v>
      </c>
      <c r="C235" s="83">
        <f t="shared" si="9"/>
        <v>0.1194513822</v>
      </c>
      <c r="D235" s="78">
        <f t="shared" si="10"/>
        <v>1</v>
      </c>
      <c r="E235" s="83">
        <f t="shared" si="11"/>
        <v>0.4735779516</v>
      </c>
      <c r="F235" s="78" t="str">
        <f t="shared" si="12"/>
        <v>A2</v>
      </c>
      <c r="G235" s="51">
        <f t="shared" si="13"/>
        <v>0.6964605289</v>
      </c>
      <c r="H235" s="51">
        <f t="shared" si="14"/>
        <v>1</v>
      </c>
    </row>
    <row r="236">
      <c r="B236" s="49">
        <v>203.0</v>
      </c>
      <c r="C236" s="83">
        <f t="shared" si="9"/>
        <v>0.1363088533</v>
      </c>
      <c r="D236" s="78">
        <f t="shared" si="10"/>
        <v>1</v>
      </c>
      <c r="E236" s="83">
        <f t="shared" si="11"/>
        <v>0.1471600281</v>
      </c>
      <c r="F236" s="78" t="str">
        <f t="shared" si="12"/>
        <v>A1</v>
      </c>
      <c r="G236" s="51">
        <f t="shared" si="13"/>
        <v>0.4104786778</v>
      </c>
      <c r="H236" s="51">
        <f t="shared" si="14"/>
        <v>1</v>
      </c>
    </row>
    <row r="237">
      <c r="B237" s="49">
        <v>204.0</v>
      </c>
      <c r="C237" s="83">
        <f t="shared" si="9"/>
        <v>0.5208542053</v>
      </c>
      <c r="D237" s="78">
        <f t="shared" si="10"/>
        <v>2</v>
      </c>
      <c r="E237" s="83">
        <f t="shared" si="11"/>
        <v>0.01611145423</v>
      </c>
      <c r="F237" s="78" t="str">
        <f t="shared" si="12"/>
        <v>A1</v>
      </c>
      <c r="G237" s="51">
        <f t="shared" si="13"/>
        <v>0.5691813273</v>
      </c>
      <c r="H237" s="51">
        <f t="shared" si="14"/>
        <v>0</v>
      </c>
    </row>
    <row r="238">
      <c r="B238" s="49">
        <v>205.0</v>
      </c>
      <c r="C238" s="83">
        <f t="shared" si="9"/>
        <v>0.9815515507</v>
      </c>
      <c r="D238" s="78">
        <f t="shared" si="10"/>
        <v>4</v>
      </c>
      <c r="E238" s="83">
        <f t="shared" si="11"/>
        <v>0.4553441064</v>
      </c>
      <c r="F238" s="78" t="str">
        <f t="shared" si="12"/>
        <v>A2</v>
      </c>
      <c r="G238" s="51">
        <f t="shared" si="13"/>
        <v>0.3264466214</v>
      </c>
      <c r="H238" s="51">
        <f t="shared" si="14"/>
        <v>1</v>
      </c>
    </row>
    <row r="239">
      <c r="B239" s="49">
        <v>206.0</v>
      </c>
      <c r="C239" s="83">
        <f t="shared" si="9"/>
        <v>0.5049952917</v>
      </c>
      <c r="D239" s="78">
        <f t="shared" si="10"/>
        <v>2</v>
      </c>
      <c r="E239" s="83">
        <f t="shared" si="11"/>
        <v>0.6462504753</v>
      </c>
      <c r="F239" s="78" t="str">
        <f t="shared" si="12"/>
        <v>A3</v>
      </c>
      <c r="G239" s="51">
        <f t="shared" si="13"/>
        <v>0.228857887</v>
      </c>
      <c r="H239" s="51">
        <f t="shared" si="14"/>
        <v>0</v>
      </c>
    </row>
    <row r="240">
      <c r="B240" s="49">
        <v>207.0</v>
      </c>
      <c r="C240" s="83">
        <f t="shared" si="9"/>
        <v>0.2443195683</v>
      </c>
      <c r="D240" s="78">
        <f t="shared" si="10"/>
        <v>1</v>
      </c>
      <c r="E240" s="83">
        <f t="shared" si="11"/>
        <v>0.056340557</v>
      </c>
      <c r="F240" s="78" t="str">
        <f t="shared" si="12"/>
        <v>A1</v>
      </c>
      <c r="G240" s="51">
        <f t="shared" si="13"/>
        <v>0.5572335888</v>
      </c>
      <c r="H240" s="51">
        <f t="shared" si="14"/>
        <v>0</v>
      </c>
    </row>
    <row r="241">
      <c r="B241" s="49">
        <v>208.0</v>
      </c>
      <c r="C241" s="83">
        <f t="shared" si="9"/>
        <v>0.747241738</v>
      </c>
      <c r="D241" s="78">
        <f t="shared" si="10"/>
        <v>3</v>
      </c>
      <c r="E241" s="83">
        <f t="shared" si="11"/>
        <v>0.8936933436</v>
      </c>
      <c r="F241" s="78" t="str">
        <f t="shared" si="12"/>
        <v>A4</v>
      </c>
      <c r="G241" s="51">
        <f t="shared" si="13"/>
        <v>0.08175034913</v>
      </c>
      <c r="H241" s="51">
        <f t="shared" si="14"/>
        <v>1</v>
      </c>
    </row>
    <row r="242">
      <c r="B242" s="49">
        <v>209.0</v>
      </c>
      <c r="C242" s="83">
        <f t="shared" si="9"/>
        <v>0.3341285834</v>
      </c>
      <c r="D242" s="78">
        <f t="shared" si="10"/>
        <v>1</v>
      </c>
      <c r="E242" s="83">
        <f t="shared" si="11"/>
        <v>0.4369766868</v>
      </c>
      <c r="F242" s="78" t="str">
        <f t="shared" si="12"/>
        <v>A2</v>
      </c>
      <c r="G242" s="51">
        <f t="shared" si="13"/>
        <v>0.005384301378</v>
      </c>
      <c r="H242" s="51">
        <f t="shared" si="14"/>
        <v>0</v>
      </c>
    </row>
    <row r="243">
      <c r="B243" s="49">
        <v>210.0</v>
      </c>
      <c r="C243" s="83">
        <f t="shared" si="9"/>
        <v>0.6511221051</v>
      </c>
      <c r="D243" s="78">
        <f t="shared" si="10"/>
        <v>2</v>
      </c>
      <c r="E243" s="83">
        <f t="shared" si="11"/>
        <v>0.8376653641</v>
      </c>
      <c r="F243" s="78" t="str">
        <f t="shared" si="12"/>
        <v>A4</v>
      </c>
      <c r="G243" s="51">
        <f t="shared" si="13"/>
        <v>0.5778365444</v>
      </c>
      <c r="H243" s="51">
        <f t="shared" si="14"/>
        <v>0</v>
      </c>
    </row>
    <row r="244">
      <c r="B244" s="49">
        <v>211.0</v>
      </c>
      <c r="C244" s="83">
        <f t="shared" si="9"/>
        <v>0.8056826338</v>
      </c>
      <c r="D244" s="78">
        <f t="shared" si="10"/>
        <v>3</v>
      </c>
      <c r="E244" s="83">
        <f t="shared" si="11"/>
        <v>0.8482362811</v>
      </c>
      <c r="F244" s="78" t="str">
        <f t="shared" si="12"/>
        <v>A4</v>
      </c>
      <c r="G244" s="51">
        <f t="shared" si="13"/>
        <v>0.5354541848</v>
      </c>
      <c r="H244" s="51">
        <f t="shared" si="14"/>
        <v>1</v>
      </c>
    </row>
    <row r="245">
      <c r="B245" s="49">
        <v>212.0</v>
      </c>
      <c r="C245" s="83">
        <f t="shared" si="9"/>
        <v>0.469573046</v>
      </c>
      <c r="D245" s="78">
        <f t="shared" si="10"/>
        <v>2</v>
      </c>
      <c r="E245" s="83">
        <f t="shared" si="11"/>
        <v>0.3237836476</v>
      </c>
      <c r="F245" s="78" t="str">
        <f t="shared" si="12"/>
        <v>A2</v>
      </c>
      <c r="G245" s="51">
        <f t="shared" si="13"/>
        <v>0.08238073566</v>
      </c>
      <c r="H245" s="51">
        <f t="shared" si="14"/>
        <v>1</v>
      </c>
    </row>
    <row r="246">
      <c r="B246" s="49">
        <v>213.0</v>
      </c>
      <c r="C246" s="83">
        <f t="shared" si="9"/>
        <v>0.6593128055</v>
      </c>
      <c r="D246" s="78">
        <f t="shared" si="10"/>
        <v>2</v>
      </c>
      <c r="E246" s="83">
        <f t="shared" si="11"/>
        <v>0.3028524145</v>
      </c>
      <c r="F246" s="78" t="str">
        <f t="shared" si="12"/>
        <v>A2</v>
      </c>
      <c r="G246" s="51">
        <f t="shared" si="13"/>
        <v>0.6325361762</v>
      </c>
      <c r="H246" s="51">
        <f t="shared" si="14"/>
        <v>0</v>
      </c>
    </row>
    <row r="247">
      <c r="B247" s="49">
        <v>214.0</v>
      </c>
      <c r="C247" s="83">
        <f t="shared" si="9"/>
        <v>0.6357555872</v>
      </c>
      <c r="D247" s="78">
        <f t="shared" si="10"/>
        <v>2</v>
      </c>
      <c r="E247" s="83">
        <f t="shared" si="11"/>
        <v>0.08619773403</v>
      </c>
      <c r="F247" s="78" t="str">
        <f t="shared" si="12"/>
        <v>A1</v>
      </c>
      <c r="G247" s="51">
        <f t="shared" si="13"/>
        <v>0.2616314245</v>
      </c>
      <c r="H247" s="51">
        <f t="shared" si="14"/>
        <v>1</v>
      </c>
    </row>
    <row r="248">
      <c r="B248" s="49">
        <v>215.0</v>
      </c>
      <c r="C248" s="83">
        <f t="shared" si="9"/>
        <v>0.4874830634</v>
      </c>
      <c r="D248" s="78">
        <f t="shared" si="10"/>
        <v>2</v>
      </c>
      <c r="E248" s="83">
        <f t="shared" si="11"/>
        <v>0.4764372335</v>
      </c>
      <c r="F248" s="78" t="str">
        <f t="shared" si="12"/>
        <v>A2</v>
      </c>
      <c r="G248" s="51">
        <f t="shared" si="13"/>
        <v>0.5584755257</v>
      </c>
      <c r="H248" s="51">
        <f t="shared" si="14"/>
        <v>0</v>
      </c>
    </row>
    <row r="249">
      <c r="B249" s="49">
        <v>216.0</v>
      </c>
      <c r="C249" s="83">
        <f t="shared" si="9"/>
        <v>0.9573581374</v>
      </c>
      <c r="D249" s="78">
        <f t="shared" si="10"/>
        <v>4</v>
      </c>
      <c r="E249" s="83">
        <f t="shared" si="11"/>
        <v>0.8890827638</v>
      </c>
      <c r="F249" s="78" t="str">
        <f t="shared" si="12"/>
        <v>A4</v>
      </c>
      <c r="G249" s="51">
        <f t="shared" si="13"/>
        <v>0.9016109981</v>
      </c>
      <c r="H249" s="51">
        <f t="shared" si="14"/>
        <v>1</v>
      </c>
    </row>
    <row r="250">
      <c r="B250" s="49">
        <v>217.0</v>
      </c>
      <c r="C250" s="83">
        <f t="shared" si="9"/>
        <v>0.6576373273</v>
      </c>
      <c r="D250" s="78">
        <f t="shared" si="10"/>
        <v>2</v>
      </c>
      <c r="E250" s="83">
        <f t="shared" si="11"/>
        <v>0.02696110445</v>
      </c>
      <c r="F250" s="78" t="str">
        <f t="shared" si="12"/>
        <v>A1</v>
      </c>
      <c r="G250" s="51">
        <f t="shared" si="13"/>
        <v>0.5414142405</v>
      </c>
      <c r="H250" s="51">
        <f t="shared" si="14"/>
        <v>1</v>
      </c>
    </row>
    <row r="251">
      <c r="B251" s="49">
        <v>218.0</v>
      </c>
      <c r="C251" s="83">
        <f t="shared" si="9"/>
        <v>0.2533260842</v>
      </c>
      <c r="D251" s="78">
        <f t="shared" si="10"/>
        <v>1</v>
      </c>
      <c r="E251" s="83">
        <f t="shared" si="11"/>
        <v>0.1633516505</v>
      </c>
      <c r="F251" s="78" t="str">
        <f t="shared" si="12"/>
        <v>A1</v>
      </c>
      <c r="G251" s="51">
        <f t="shared" si="13"/>
        <v>0.1431420778</v>
      </c>
      <c r="H251" s="51">
        <f t="shared" si="14"/>
        <v>1</v>
      </c>
    </row>
    <row r="252">
      <c r="B252" s="49">
        <v>219.0</v>
      </c>
      <c r="C252" s="83">
        <f t="shared" si="9"/>
        <v>0.9056245933</v>
      </c>
      <c r="D252" s="78">
        <f t="shared" si="10"/>
        <v>4</v>
      </c>
      <c r="E252" s="83">
        <f t="shared" si="11"/>
        <v>0.01695359906</v>
      </c>
      <c r="F252" s="78" t="str">
        <f t="shared" si="12"/>
        <v>A1</v>
      </c>
      <c r="G252" s="51">
        <f t="shared" si="13"/>
        <v>0.5800855806</v>
      </c>
      <c r="H252" s="51">
        <f t="shared" si="14"/>
        <v>0</v>
      </c>
    </row>
    <row r="253">
      <c r="B253" s="49">
        <v>220.0</v>
      </c>
      <c r="C253" s="83">
        <f t="shared" si="9"/>
        <v>0.2754196856</v>
      </c>
      <c r="D253" s="78">
        <f t="shared" si="10"/>
        <v>1</v>
      </c>
      <c r="E253" s="83">
        <f t="shared" si="11"/>
        <v>0.4904640505</v>
      </c>
      <c r="F253" s="78" t="str">
        <f t="shared" si="12"/>
        <v>A2</v>
      </c>
      <c r="G253" s="51">
        <f t="shared" si="13"/>
        <v>0.1204404836</v>
      </c>
      <c r="H253" s="51">
        <f t="shared" si="14"/>
        <v>1</v>
      </c>
    </row>
    <row r="254">
      <c r="B254" s="49">
        <v>221.0</v>
      </c>
      <c r="C254" s="83">
        <f t="shared" si="9"/>
        <v>0.8403474129</v>
      </c>
      <c r="D254" s="78">
        <f t="shared" si="10"/>
        <v>4</v>
      </c>
      <c r="E254" s="83">
        <f t="shared" si="11"/>
        <v>0.6918328102</v>
      </c>
      <c r="F254" s="78" t="str">
        <f t="shared" si="12"/>
        <v>A3</v>
      </c>
      <c r="G254" s="51">
        <f t="shared" si="13"/>
        <v>0.596566845</v>
      </c>
      <c r="H254" s="51">
        <f t="shared" si="14"/>
        <v>0</v>
      </c>
    </row>
    <row r="255">
      <c r="B255" s="49">
        <v>222.0</v>
      </c>
      <c r="C255" s="83">
        <f t="shared" si="9"/>
        <v>0.6333182884</v>
      </c>
      <c r="D255" s="78">
        <f t="shared" si="10"/>
        <v>2</v>
      </c>
      <c r="E255" s="83">
        <f t="shared" si="11"/>
        <v>0.7623553325</v>
      </c>
      <c r="F255" s="78" t="str">
        <f t="shared" si="12"/>
        <v>A3</v>
      </c>
      <c r="G255" s="51">
        <f t="shared" si="13"/>
        <v>0.8342054616</v>
      </c>
      <c r="H255" s="51">
        <f t="shared" si="14"/>
        <v>1</v>
      </c>
    </row>
    <row r="256">
      <c r="B256" s="49">
        <v>223.0</v>
      </c>
      <c r="C256" s="83">
        <f t="shared" si="9"/>
        <v>0.2426063797</v>
      </c>
      <c r="D256" s="78">
        <f t="shared" si="10"/>
        <v>1</v>
      </c>
      <c r="E256" s="83">
        <f t="shared" si="11"/>
        <v>0.4622562521</v>
      </c>
      <c r="F256" s="78" t="str">
        <f t="shared" si="12"/>
        <v>A2</v>
      </c>
      <c r="G256" s="51">
        <f t="shared" si="13"/>
        <v>0.8684672563</v>
      </c>
      <c r="H256" s="51">
        <f t="shared" si="14"/>
        <v>1</v>
      </c>
    </row>
    <row r="257">
      <c r="B257" s="49">
        <v>224.0</v>
      </c>
      <c r="C257" s="83">
        <f t="shared" si="9"/>
        <v>0.3461973615</v>
      </c>
      <c r="D257" s="78">
        <f t="shared" si="10"/>
        <v>1</v>
      </c>
      <c r="E257" s="83">
        <f t="shared" si="11"/>
        <v>0.1523298435</v>
      </c>
      <c r="F257" s="78" t="str">
        <f t="shared" si="12"/>
        <v>A1</v>
      </c>
      <c r="G257" s="51">
        <f t="shared" si="13"/>
        <v>0.8131951482</v>
      </c>
      <c r="H257" s="51">
        <f t="shared" si="14"/>
        <v>1</v>
      </c>
    </row>
    <row r="258">
      <c r="B258" s="49">
        <v>225.0</v>
      </c>
      <c r="C258" s="83">
        <f t="shared" si="9"/>
        <v>0.7584638251</v>
      </c>
      <c r="D258" s="78">
        <f t="shared" si="10"/>
        <v>3</v>
      </c>
      <c r="E258" s="83">
        <f t="shared" si="11"/>
        <v>0.9499256364</v>
      </c>
      <c r="F258" s="78" t="str">
        <f t="shared" si="12"/>
        <v>A4</v>
      </c>
      <c r="G258" s="51">
        <f t="shared" si="13"/>
        <v>0.6178819729</v>
      </c>
      <c r="H258" s="51">
        <f t="shared" si="14"/>
        <v>1</v>
      </c>
    </row>
    <row r="259">
      <c r="B259" s="49">
        <v>226.0</v>
      </c>
      <c r="C259" s="83">
        <f t="shared" si="9"/>
        <v>0.3814719804</v>
      </c>
      <c r="D259" s="78">
        <f t="shared" si="10"/>
        <v>1</v>
      </c>
      <c r="E259" s="83">
        <f t="shared" si="11"/>
        <v>0.7844213667</v>
      </c>
      <c r="F259" s="78" t="str">
        <f t="shared" si="12"/>
        <v>A4</v>
      </c>
      <c r="G259" s="51">
        <f t="shared" si="13"/>
        <v>0.1514516011</v>
      </c>
      <c r="H259" s="51">
        <f t="shared" si="14"/>
        <v>1</v>
      </c>
    </row>
    <row r="260">
      <c r="B260" s="49">
        <v>227.0</v>
      </c>
      <c r="C260" s="83">
        <f t="shared" si="9"/>
        <v>0.7345480226</v>
      </c>
      <c r="D260" s="78">
        <f t="shared" si="10"/>
        <v>3</v>
      </c>
      <c r="E260" s="83">
        <f t="shared" si="11"/>
        <v>0.7920973138</v>
      </c>
      <c r="F260" s="78" t="str">
        <f t="shared" si="12"/>
        <v>A4</v>
      </c>
      <c r="G260" s="51">
        <f t="shared" si="13"/>
        <v>0.04960845619</v>
      </c>
      <c r="H260" s="51">
        <f t="shared" si="14"/>
        <v>0</v>
      </c>
    </row>
    <row r="261">
      <c r="B261" s="49">
        <v>228.0</v>
      </c>
      <c r="C261" s="83">
        <f t="shared" si="9"/>
        <v>0.5590123621</v>
      </c>
      <c r="D261" s="78">
        <f t="shared" si="10"/>
        <v>2</v>
      </c>
      <c r="E261" s="83">
        <f t="shared" si="11"/>
        <v>0.4470098597</v>
      </c>
      <c r="F261" s="78" t="str">
        <f t="shared" si="12"/>
        <v>A2</v>
      </c>
      <c r="G261" s="51">
        <f t="shared" si="13"/>
        <v>0.9229240876</v>
      </c>
      <c r="H261" s="51">
        <f t="shared" si="14"/>
        <v>0</v>
      </c>
    </row>
    <row r="262">
      <c r="B262" s="49">
        <v>229.0</v>
      </c>
      <c r="C262" s="83">
        <f t="shared" si="9"/>
        <v>0.8799183072</v>
      </c>
      <c r="D262" s="78">
        <f t="shared" si="10"/>
        <v>4</v>
      </c>
      <c r="E262" s="83">
        <f t="shared" si="11"/>
        <v>0.2330005346</v>
      </c>
      <c r="F262" s="78" t="str">
        <f t="shared" si="12"/>
        <v>A1</v>
      </c>
      <c r="G262" s="51">
        <f t="shared" si="13"/>
        <v>0.0004482074788</v>
      </c>
      <c r="H262" s="51">
        <f t="shared" si="14"/>
        <v>1</v>
      </c>
    </row>
    <row r="263">
      <c r="B263" s="49">
        <v>230.0</v>
      </c>
      <c r="C263" s="83">
        <f t="shared" si="9"/>
        <v>0.8335094495</v>
      </c>
      <c r="D263" s="78">
        <f t="shared" si="10"/>
        <v>4</v>
      </c>
      <c r="E263" s="83">
        <f t="shared" si="11"/>
        <v>0.009811543207</v>
      </c>
      <c r="F263" s="78" t="str">
        <f t="shared" si="12"/>
        <v>A1</v>
      </c>
      <c r="G263" s="51">
        <f t="shared" si="13"/>
        <v>0.7331484653</v>
      </c>
      <c r="H263" s="51">
        <f t="shared" si="14"/>
        <v>0</v>
      </c>
    </row>
    <row r="264">
      <c r="B264" s="49">
        <v>231.0</v>
      </c>
      <c r="C264" s="83">
        <f t="shared" si="9"/>
        <v>0.04238616842</v>
      </c>
      <c r="D264" s="78">
        <f t="shared" si="10"/>
        <v>1</v>
      </c>
      <c r="E264" s="83">
        <f t="shared" si="11"/>
        <v>0.5489246516</v>
      </c>
      <c r="F264" s="78" t="str">
        <f t="shared" si="12"/>
        <v>A3</v>
      </c>
      <c r="G264" s="51">
        <f t="shared" si="13"/>
        <v>0.185884699</v>
      </c>
      <c r="H264" s="51">
        <f t="shared" si="14"/>
        <v>1</v>
      </c>
    </row>
    <row r="265">
      <c r="B265" s="49">
        <v>232.0</v>
      </c>
      <c r="C265" s="83">
        <f t="shared" si="9"/>
        <v>0.6963416979</v>
      </c>
      <c r="D265" s="78">
        <f t="shared" si="10"/>
        <v>2</v>
      </c>
      <c r="E265" s="83">
        <f t="shared" si="11"/>
        <v>0.6617677388</v>
      </c>
      <c r="F265" s="78" t="str">
        <f t="shared" si="12"/>
        <v>A3</v>
      </c>
      <c r="G265" s="51">
        <f t="shared" si="13"/>
        <v>0.3714089323</v>
      </c>
      <c r="H265" s="51">
        <f t="shared" si="14"/>
        <v>0</v>
      </c>
    </row>
    <row r="266">
      <c r="B266" s="49">
        <v>233.0</v>
      </c>
      <c r="C266" s="83">
        <f t="shared" si="9"/>
        <v>0.2981416173</v>
      </c>
      <c r="D266" s="78">
        <f t="shared" si="10"/>
        <v>1</v>
      </c>
      <c r="E266" s="83">
        <f t="shared" si="11"/>
        <v>0.01200348297</v>
      </c>
      <c r="F266" s="78" t="str">
        <f t="shared" si="12"/>
        <v>A1</v>
      </c>
      <c r="G266" s="51">
        <f t="shared" si="13"/>
        <v>0.07663455935</v>
      </c>
      <c r="H266" s="51">
        <f t="shared" si="14"/>
        <v>0</v>
      </c>
    </row>
    <row r="267">
      <c r="B267" s="49">
        <v>234.0</v>
      </c>
      <c r="C267" s="83">
        <f t="shared" si="9"/>
        <v>0.1294281091</v>
      </c>
      <c r="D267" s="78">
        <f t="shared" si="10"/>
        <v>1</v>
      </c>
      <c r="E267" s="83">
        <f t="shared" si="11"/>
        <v>0.3715104912</v>
      </c>
      <c r="F267" s="78" t="str">
        <f t="shared" si="12"/>
        <v>A2</v>
      </c>
      <c r="G267" s="51">
        <f t="shared" si="13"/>
        <v>0.6696049405</v>
      </c>
      <c r="H267" s="51">
        <f t="shared" si="14"/>
        <v>0</v>
      </c>
    </row>
    <row r="268">
      <c r="B268" s="49">
        <v>235.0</v>
      </c>
      <c r="C268" s="83">
        <f t="shared" si="9"/>
        <v>0.4293920596</v>
      </c>
      <c r="D268" s="78">
        <f t="shared" si="10"/>
        <v>2</v>
      </c>
      <c r="E268" s="83">
        <f t="shared" si="11"/>
        <v>0.36543038</v>
      </c>
      <c r="F268" s="78" t="str">
        <f t="shared" si="12"/>
        <v>A2</v>
      </c>
      <c r="G268" s="51">
        <f t="shared" si="13"/>
        <v>0.9877449354</v>
      </c>
      <c r="H268" s="51">
        <f t="shared" si="14"/>
        <v>1</v>
      </c>
    </row>
    <row r="269">
      <c r="B269" s="49">
        <v>236.0</v>
      </c>
      <c r="C269" s="83">
        <f t="shared" si="9"/>
        <v>0.7059416302</v>
      </c>
      <c r="D269" s="78">
        <f t="shared" si="10"/>
        <v>2</v>
      </c>
      <c r="E269" s="83">
        <f t="shared" si="11"/>
        <v>0.4032704393</v>
      </c>
      <c r="F269" s="78" t="str">
        <f t="shared" si="12"/>
        <v>A2</v>
      </c>
      <c r="G269" s="51">
        <f t="shared" si="13"/>
        <v>0.8896558209</v>
      </c>
      <c r="H269" s="51">
        <f t="shared" si="14"/>
        <v>1</v>
      </c>
    </row>
    <row r="270">
      <c r="B270" s="49">
        <v>237.0</v>
      </c>
      <c r="C270" s="83">
        <f t="shared" si="9"/>
        <v>0.6283353397</v>
      </c>
      <c r="D270" s="78">
        <f t="shared" si="10"/>
        <v>2</v>
      </c>
      <c r="E270" s="83">
        <f t="shared" si="11"/>
        <v>0.8953275544</v>
      </c>
      <c r="F270" s="78" t="str">
        <f t="shared" si="12"/>
        <v>A4</v>
      </c>
      <c r="G270" s="51">
        <f t="shared" si="13"/>
        <v>0.564902338</v>
      </c>
      <c r="H270" s="51">
        <f t="shared" si="14"/>
        <v>1</v>
      </c>
    </row>
    <row r="271">
      <c r="B271" s="49">
        <v>238.0</v>
      </c>
      <c r="C271" s="83">
        <f t="shared" si="9"/>
        <v>0.4658108755</v>
      </c>
      <c r="D271" s="78">
        <f t="shared" si="10"/>
        <v>2</v>
      </c>
      <c r="E271" s="83">
        <f t="shared" si="11"/>
        <v>0.5112259078</v>
      </c>
      <c r="F271" s="78" t="str">
        <f t="shared" si="12"/>
        <v>A2</v>
      </c>
      <c r="G271" s="51">
        <f t="shared" si="13"/>
        <v>0.2741159123</v>
      </c>
      <c r="H271" s="51">
        <f t="shared" si="14"/>
        <v>1</v>
      </c>
    </row>
    <row r="272">
      <c r="B272" s="49">
        <v>239.0</v>
      </c>
      <c r="C272" s="83">
        <f t="shared" si="9"/>
        <v>0.3556367333</v>
      </c>
      <c r="D272" s="78">
        <f t="shared" si="10"/>
        <v>1</v>
      </c>
      <c r="E272" s="83">
        <f t="shared" si="11"/>
        <v>0.8927505145</v>
      </c>
      <c r="F272" s="78" t="str">
        <f t="shared" si="12"/>
        <v>A4</v>
      </c>
      <c r="G272" s="51">
        <f t="shared" si="13"/>
        <v>0.5699084427</v>
      </c>
      <c r="H272" s="51">
        <f t="shared" si="14"/>
        <v>0</v>
      </c>
    </row>
    <row r="273">
      <c r="B273" s="49">
        <v>240.0</v>
      </c>
      <c r="C273" s="83">
        <f t="shared" si="9"/>
        <v>0.6376980644</v>
      </c>
      <c r="D273" s="78">
        <f t="shared" si="10"/>
        <v>2</v>
      </c>
      <c r="E273" s="83">
        <f t="shared" si="11"/>
        <v>0.9369141243</v>
      </c>
      <c r="F273" s="78" t="str">
        <f t="shared" si="12"/>
        <v>A4</v>
      </c>
      <c r="G273" s="51">
        <f t="shared" si="13"/>
        <v>0.969779705</v>
      </c>
      <c r="H273" s="51">
        <f t="shared" si="14"/>
        <v>1</v>
      </c>
    </row>
    <row r="274">
      <c r="B274" s="49">
        <v>241.0</v>
      </c>
      <c r="C274" s="83">
        <f t="shared" si="9"/>
        <v>0.9017613022</v>
      </c>
      <c r="D274" s="78">
        <f t="shared" si="10"/>
        <v>4</v>
      </c>
      <c r="E274" s="83">
        <f t="shared" si="11"/>
        <v>0.1199288084</v>
      </c>
      <c r="F274" s="78" t="str">
        <f t="shared" si="12"/>
        <v>A1</v>
      </c>
      <c r="G274" s="51">
        <f t="shared" si="13"/>
        <v>0.5289632959</v>
      </c>
      <c r="H274" s="51">
        <f t="shared" si="14"/>
        <v>1</v>
      </c>
    </row>
    <row r="275">
      <c r="B275" s="49">
        <v>242.0</v>
      </c>
      <c r="C275" s="83">
        <f t="shared" si="9"/>
        <v>0.06427053958</v>
      </c>
      <c r="D275" s="78">
        <f t="shared" si="10"/>
        <v>1</v>
      </c>
      <c r="E275" s="83">
        <f t="shared" si="11"/>
        <v>0.2905975142</v>
      </c>
      <c r="F275" s="78" t="str">
        <f t="shared" si="12"/>
        <v>A1</v>
      </c>
      <c r="G275" s="51">
        <f t="shared" si="13"/>
        <v>0.9270971732</v>
      </c>
      <c r="H275" s="51">
        <f t="shared" si="14"/>
        <v>1</v>
      </c>
    </row>
    <row r="276">
      <c r="B276" s="49">
        <v>243.0</v>
      </c>
      <c r="C276" s="83">
        <f t="shared" si="9"/>
        <v>0.56975613</v>
      </c>
      <c r="D276" s="78">
        <f t="shared" si="10"/>
        <v>2</v>
      </c>
      <c r="E276" s="83">
        <f t="shared" si="11"/>
        <v>0.3600588341</v>
      </c>
      <c r="F276" s="78" t="str">
        <f t="shared" si="12"/>
        <v>A2</v>
      </c>
      <c r="G276" s="51">
        <f t="shared" si="13"/>
        <v>0.2582063589</v>
      </c>
      <c r="H276" s="51">
        <f t="shared" si="14"/>
        <v>1</v>
      </c>
    </row>
    <row r="277">
      <c r="B277" s="49">
        <v>244.0</v>
      </c>
      <c r="C277" s="83">
        <f t="shared" si="9"/>
        <v>0.8853717939</v>
      </c>
      <c r="D277" s="78">
        <f t="shared" si="10"/>
        <v>4</v>
      </c>
      <c r="E277" s="83">
        <f t="shared" si="11"/>
        <v>0.1921895248</v>
      </c>
      <c r="F277" s="78" t="str">
        <f t="shared" si="12"/>
        <v>A1</v>
      </c>
      <c r="G277" s="51">
        <f t="shared" si="13"/>
        <v>0.7854794359</v>
      </c>
      <c r="H277" s="51">
        <f t="shared" si="14"/>
        <v>0</v>
      </c>
    </row>
    <row r="278">
      <c r="B278" s="49">
        <v>245.0</v>
      </c>
      <c r="C278" s="83">
        <f t="shared" si="9"/>
        <v>0.003732927868</v>
      </c>
      <c r="D278" s="78">
        <f t="shared" si="10"/>
        <v>1</v>
      </c>
      <c r="E278" s="83">
        <f t="shared" si="11"/>
        <v>0.03762131962</v>
      </c>
      <c r="F278" s="78" t="str">
        <f t="shared" si="12"/>
        <v>A1</v>
      </c>
      <c r="G278" s="51">
        <f t="shared" si="13"/>
        <v>0.6312503526</v>
      </c>
      <c r="H278" s="51">
        <f t="shared" si="14"/>
        <v>1</v>
      </c>
    </row>
    <row r="279">
      <c r="B279" s="49">
        <v>246.0</v>
      </c>
      <c r="C279" s="83">
        <f t="shared" si="9"/>
        <v>0.1060586806</v>
      </c>
      <c r="D279" s="78">
        <f t="shared" si="10"/>
        <v>1</v>
      </c>
      <c r="E279" s="83">
        <f t="shared" si="11"/>
        <v>0.4549112131</v>
      </c>
      <c r="F279" s="78" t="str">
        <f t="shared" si="12"/>
        <v>A2</v>
      </c>
      <c r="G279" s="51">
        <f t="shared" si="13"/>
        <v>0.2629717496</v>
      </c>
      <c r="H279" s="51">
        <f t="shared" si="14"/>
        <v>1</v>
      </c>
    </row>
    <row r="280">
      <c r="B280" s="49">
        <v>247.0</v>
      </c>
      <c r="C280" s="83">
        <f t="shared" si="9"/>
        <v>0.02934578069</v>
      </c>
      <c r="D280" s="78">
        <f t="shared" si="10"/>
        <v>1</v>
      </c>
      <c r="E280" s="83">
        <f t="shared" si="11"/>
        <v>0.5597752245</v>
      </c>
      <c r="F280" s="78" t="str">
        <f t="shared" si="12"/>
        <v>A3</v>
      </c>
      <c r="G280" s="51">
        <f t="shared" si="13"/>
        <v>0.8291788605</v>
      </c>
      <c r="H280" s="51">
        <f t="shared" si="14"/>
        <v>0</v>
      </c>
    </row>
    <row r="281">
      <c r="B281" s="49">
        <v>248.0</v>
      </c>
      <c r="C281" s="83">
        <f t="shared" si="9"/>
        <v>0.7259441479</v>
      </c>
      <c r="D281" s="78">
        <f t="shared" si="10"/>
        <v>2</v>
      </c>
      <c r="E281" s="83">
        <f t="shared" si="11"/>
        <v>0.03030875829</v>
      </c>
      <c r="F281" s="78" t="str">
        <f t="shared" si="12"/>
        <v>A1</v>
      </c>
      <c r="G281" s="51">
        <f t="shared" si="13"/>
        <v>0.4058409999</v>
      </c>
      <c r="H281" s="51">
        <f t="shared" si="14"/>
        <v>1</v>
      </c>
    </row>
    <row r="282">
      <c r="B282" s="49">
        <v>249.0</v>
      </c>
      <c r="C282" s="83">
        <f t="shared" si="9"/>
        <v>0.217595133</v>
      </c>
      <c r="D282" s="78">
        <f t="shared" si="10"/>
        <v>1</v>
      </c>
      <c r="E282" s="83">
        <f t="shared" si="11"/>
        <v>0.5279783455</v>
      </c>
      <c r="F282" s="78" t="str">
        <f t="shared" si="12"/>
        <v>A2</v>
      </c>
      <c r="G282" s="51">
        <f t="shared" si="13"/>
        <v>0.1062684352</v>
      </c>
      <c r="H282" s="51">
        <f t="shared" si="14"/>
        <v>0</v>
      </c>
    </row>
    <row r="283">
      <c r="B283" s="49">
        <v>250.0</v>
      </c>
      <c r="C283" s="83">
        <f t="shared" si="9"/>
        <v>0.1260339114</v>
      </c>
      <c r="D283" s="78">
        <f t="shared" si="10"/>
        <v>1</v>
      </c>
      <c r="E283" s="83">
        <f t="shared" si="11"/>
        <v>0.702277952</v>
      </c>
      <c r="F283" s="78" t="str">
        <f t="shared" si="12"/>
        <v>A3</v>
      </c>
      <c r="G283" s="51">
        <f t="shared" si="13"/>
        <v>0.8375335111</v>
      </c>
      <c r="H283" s="51">
        <f t="shared" si="14"/>
        <v>0</v>
      </c>
    </row>
    <row r="284">
      <c r="B284" s="49">
        <v>251.0</v>
      </c>
      <c r="C284" s="83">
        <f t="shared" si="9"/>
        <v>0.0135409652</v>
      </c>
      <c r="D284" s="78">
        <f t="shared" si="10"/>
        <v>1</v>
      </c>
      <c r="E284" s="83">
        <f t="shared" si="11"/>
        <v>0.3973348913</v>
      </c>
      <c r="F284" s="78" t="str">
        <f t="shared" si="12"/>
        <v>A2</v>
      </c>
      <c r="G284" s="51">
        <f t="shared" si="13"/>
        <v>0.2217648632</v>
      </c>
      <c r="H284" s="51">
        <f t="shared" si="14"/>
        <v>1</v>
      </c>
    </row>
    <row r="285">
      <c r="B285" s="49">
        <v>252.0</v>
      </c>
      <c r="C285" s="83">
        <f t="shared" si="9"/>
        <v>0.03305888739</v>
      </c>
      <c r="D285" s="78">
        <f t="shared" si="10"/>
        <v>1</v>
      </c>
      <c r="E285" s="83">
        <f t="shared" si="11"/>
        <v>0.0666045866</v>
      </c>
      <c r="F285" s="78" t="str">
        <f t="shared" si="12"/>
        <v>A1</v>
      </c>
      <c r="G285" s="51">
        <f t="shared" si="13"/>
        <v>0.135995796</v>
      </c>
      <c r="H285" s="51">
        <f t="shared" si="14"/>
        <v>0</v>
      </c>
    </row>
    <row r="286">
      <c r="B286" s="49">
        <v>253.0</v>
      </c>
      <c r="C286" s="83">
        <f t="shared" si="9"/>
        <v>0.7348307798</v>
      </c>
      <c r="D286" s="78">
        <f t="shared" si="10"/>
        <v>3</v>
      </c>
      <c r="E286" s="83">
        <f t="shared" si="11"/>
        <v>0.8796181806</v>
      </c>
      <c r="F286" s="78" t="str">
        <f t="shared" si="12"/>
        <v>A4</v>
      </c>
      <c r="G286" s="51">
        <f t="shared" si="13"/>
        <v>0.8022443977</v>
      </c>
      <c r="H286" s="51">
        <f t="shared" si="14"/>
        <v>0</v>
      </c>
    </row>
    <row r="287">
      <c r="B287" s="49">
        <v>254.0</v>
      </c>
      <c r="C287" s="83">
        <f t="shared" si="9"/>
        <v>0.1335976938</v>
      </c>
      <c r="D287" s="78">
        <f t="shared" si="10"/>
        <v>1</v>
      </c>
      <c r="E287" s="83">
        <f t="shared" si="11"/>
        <v>0.9981523825</v>
      </c>
      <c r="F287" s="78" t="str">
        <f t="shared" si="12"/>
        <v>A4</v>
      </c>
      <c r="G287" s="51">
        <f t="shared" si="13"/>
        <v>0.812928139</v>
      </c>
      <c r="H287" s="51">
        <f t="shared" si="14"/>
        <v>1</v>
      </c>
    </row>
    <row r="288">
      <c r="B288" s="49">
        <v>255.0</v>
      </c>
      <c r="C288" s="83">
        <f t="shared" si="9"/>
        <v>0.6048145572</v>
      </c>
      <c r="D288" s="78">
        <f t="shared" si="10"/>
        <v>2</v>
      </c>
      <c r="E288" s="83">
        <f t="shared" si="11"/>
        <v>0.2704415171</v>
      </c>
      <c r="F288" s="78" t="str">
        <f t="shared" si="12"/>
        <v>A1</v>
      </c>
      <c r="G288" s="51">
        <f t="shared" si="13"/>
        <v>0.1988981591</v>
      </c>
      <c r="H288" s="51">
        <f t="shared" si="14"/>
        <v>1</v>
      </c>
    </row>
    <row r="289">
      <c r="B289" s="49">
        <v>256.0</v>
      </c>
      <c r="C289" s="83">
        <f t="shared" si="9"/>
        <v>0.9560946374</v>
      </c>
      <c r="D289" s="78">
        <f t="shared" si="10"/>
        <v>4</v>
      </c>
      <c r="E289" s="83">
        <f t="shared" si="11"/>
        <v>0.06775184598</v>
      </c>
      <c r="F289" s="78" t="str">
        <f t="shared" si="12"/>
        <v>A1</v>
      </c>
      <c r="G289" s="51">
        <f t="shared" si="13"/>
        <v>0.358199441</v>
      </c>
      <c r="H289" s="51">
        <f t="shared" si="14"/>
        <v>0</v>
      </c>
    </row>
    <row r="290">
      <c r="B290" s="49">
        <v>257.0</v>
      </c>
      <c r="C290" s="83">
        <f t="shared" si="9"/>
        <v>0.570532803</v>
      </c>
      <c r="D290" s="78">
        <f t="shared" si="10"/>
        <v>2</v>
      </c>
      <c r="E290" s="83">
        <f t="shared" si="11"/>
        <v>0.5732551343</v>
      </c>
      <c r="F290" s="78" t="str">
        <f t="shared" si="12"/>
        <v>A3</v>
      </c>
      <c r="G290" s="51">
        <f t="shared" si="13"/>
        <v>0.8435974077</v>
      </c>
      <c r="H290" s="51">
        <f t="shared" si="14"/>
        <v>0</v>
      </c>
    </row>
    <row r="291">
      <c r="B291" s="49">
        <v>258.0</v>
      </c>
      <c r="C291" s="83">
        <f t="shared" si="9"/>
        <v>0.03387089008</v>
      </c>
      <c r="D291" s="78">
        <f t="shared" si="10"/>
        <v>1</v>
      </c>
      <c r="E291" s="83">
        <f t="shared" si="11"/>
        <v>0.09322897298</v>
      </c>
      <c r="F291" s="78" t="str">
        <f t="shared" si="12"/>
        <v>A1</v>
      </c>
      <c r="G291" s="51">
        <f t="shared" si="13"/>
        <v>0.128055146</v>
      </c>
      <c r="H291" s="51">
        <f t="shared" si="14"/>
        <v>1</v>
      </c>
    </row>
    <row r="292">
      <c r="B292" s="49">
        <v>259.0</v>
      </c>
      <c r="C292" s="83">
        <f t="shared" si="9"/>
        <v>0.3117520109</v>
      </c>
      <c r="D292" s="78">
        <f t="shared" si="10"/>
        <v>1</v>
      </c>
      <c r="E292" s="83">
        <f t="shared" si="11"/>
        <v>0.4499539901</v>
      </c>
      <c r="F292" s="78" t="str">
        <f t="shared" si="12"/>
        <v>A2</v>
      </c>
      <c r="G292" s="51">
        <f t="shared" si="13"/>
        <v>0.6565500514</v>
      </c>
      <c r="H292" s="51">
        <f t="shared" si="14"/>
        <v>0</v>
      </c>
    </row>
    <row r="293">
      <c r="B293" s="49">
        <v>260.0</v>
      </c>
      <c r="C293" s="83">
        <f t="shared" si="9"/>
        <v>0.3026912597</v>
      </c>
      <c r="D293" s="78">
        <f t="shared" si="10"/>
        <v>1</v>
      </c>
      <c r="E293" s="83">
        <f t="shared" si="11"/>
        <v>0.7026507253</v>
      </c>
      <c r="F293" s="78" t="str">
        <f t="shared" si="12"/>
        <v>A3</v>
      </c>
      <c r="G293" s="51">
        <f t="shared" si="13"/>
        <v>0.8181857775</v>
      </c>
      <c r="H293" s="51">
        <f t="shared" si="14"/>
        <v>1</v>
      </c>
    </row>
    <row r="294">
      <c r="B294" s="49">
        <v>261.0</v>
      </c>
      <c r="C294" s="83">
        <f t="shared" si="9"/>
        <v>0.1838337095</v>
      </c>
      <c r="D294" s="78">
        <f t="shared" si="10"/>
        <v>1</v>
      </c>
      <c r="E294" s="83">
        <f t="shared" si="11"/>
        <v>0.5727467531</v>
      </c>
      <c r="F294" s="78" t="str">
        <f t="shared" si="12"/>
        <v>A3</v>
      </c>
      <c r="G294" s="51">
        <f t="shared" si="13"/>
        <v>0.9521011776</v>
      </c>
      <c r="H294" s="51">
        <f t="shared" si="14"/>
        <v>1</v>
      </c>
    </row>
    <row r="295">
      <c r="B295" s="49">
        <v>262.0</v>
      </c>
      <c r="C295" s="83">
        <f t="shared" si="9"/>
        <v>0.7592974506</v>
      </c>
      <c r="D295" s="78">
        <f t="shared" si="10"/>
        <v>3</v>
      </c>
      <c r="E295" s="83">
        <f t="shared" si="11"/>
        <v>0.8521683234</v>
      </c>
      <c r="F295" s="78" t="str">
        <f t="shared" si="12"/>
        <v>A4</v>
      </c>
      <c r="G295" s="51">
        <f t="shared" si="13"/>
        <v>0.08410923326</v>
      </c>
      <c r="H295" s="51">
        <f t="shared" si="14"/>
        <v>1</v>
      </c>
    </row>
    <row r="296">
      <c r="B296" s="49">
        <v>263.0</v>
      </c>
      <c r="C296" s="83">
        <f t="shared" si="9"/>
        <v>0.9805386797</v>
      </c>
      <c r="D296" s="78">
        <f t="shared" si="10"/>
        <v>4</v>
      </c>
      <c r="E296" s="83">
        <f t="shared" si="11"/>
        <v>0.3230333187</v>
      </c>
      <c r="F296" s="78" t="str">
        <f t="shared" si="12"/>
        <v>A2</v>
      </c>
      <c r="G296" s="51">
        <f t="shared" si="13"/>
        <v>0.2787356728</v>
      </c>
      <c r="H296" s="51">
        <f t="shared" si="14"/>
        <v>0</v>
      </c>
    </row>
    <row r="297">
      <c r="B297" s="49">
        <v>264.0</v>
      </c>
      <c r="C297" s="83">
        <f t="shared" si="9"/>
        <v>0.3400929606</v>
      </c>
      <c r="D297" s="78">
        <f t="shared" si="10"/>
        <v>1</v>
      </c>
      <c r="E297" s="83">
        <f t="shared" si="11"/>
        <v>0.2158495089</v>
      </c>
      <c r="F297" s="78" t="str">
        <f t="shared" si="12"/>
        <v>A1</v>
      </c>
      <c r="G297" s="51">
        <f t="shared" si="13"/>
        <v>0.9041901711</v>
      </c>
      <c r="H297" s="51">
        <f t="shared" si="14"/>
        <v>0</v>
      </c>
    </row>
    <row r="298">
      <c r="B298" s="49">
        <v>265.0</v>
      </c>
      <c r="C298" s="83">
        <f t="shared" si="9"/>
        <v>0.2444843549</v>
      </c>
      <c r="D298" s="78">
        <f t="shared" si="10"/>
        <v>1</v>
      </c>
      <c r="E298" s="83">
        <f t="shared" si="11"/>
        <v>0.1844710628</v>
      </c>
      <c r="F298" s="78" t="str">
        <f t="shared" si="12"/>
        <v>A1</v>
      </c>
      <c r="G298" s="51">
        <f t="shared" si="13"/>
        <v>0.2312129001</v>
      </c>
      <c r="H298" s="51">
        <f t="shared" si="14"/>
        <v>1</v>
      </c>
    </row>
    <row r="299">
      <c r="B299" s="49">
        <v>266.0</v>
      </c>
      <c r="C299" s="83">
        <f t="shared" si="9"/>
        <v>0.8900263696</v>
      </c>
      <c r="D299" s="78">
        <f t="shared" si="10"/>
        <v>4</v>
      </c>
      <c r="E299" s="83">
        <f t="shared" si="11"/>
        <v>0.1812701565</v>
      </c>
      <c r="F299" s="78" t="str">
        <f t="shared" si="12"/>
        <v>A1</v>
      </c>
      <c r="G299" s="51">
        <f t="shared" si="13"/>
        <v>0.268142797</v>
      </c>
      <c r="H299" s="51">
        <f t="shared" si="14"/>
        <v>0</v>
      </c>
    </row>
    <row r="300">
      <c r="B300" s="49">
        <v>267.0</v>
      </c>
      <c r="C300" s="83">
        <f t="shared" si="9"/>
        <v>0.3001218543</v>
      </c>
      <c r="D300" s="78">
        <f t="shared" si="10"/>
        <v>1</v>
      </c>
      <c r="E300" s="83">
        <f t="shared" si="11"/>
        <v>0.8289017596</v>
      </c>
      <c r="F300" s="78" t="str">
        <f t="shared" si="12"/>
        <v>A4</v>
      </c>
      <c r="G300" s="51">
        <f t="shared" si="13"/>
        <v>0.01922697146</v>
      </c>
      <c r="H300" s="51">
        <f t="shared" si="14"/>
        <v>0</v>
      </c>
    </row>
    <row r="301">
      <c r="B301" s="49">
        <v>268.0</v>
      </c>
      <c r="C301" s="83">
        <f t="shared" si="9"/>
        <v>0.7394593273</v>
      </c>
      <c r="D301" s="78">
        <f t="shared" si="10"/>
        <v>3</v>
      </c>
      <c r="E301" s="83">
        <f t="shared" si="11"/>
        <v>0.4136744452</v>
      </c>
      <c r="F301" s="78" t="str">
        <f t="shared" si="12"/>
        <v>A2</v>
      </c>
      <c r="G301" s="51">
        <f t="shared" si="13"/>
        <v>0.09982464232</v>
      </c>
      <c r="H301" s="51">
        <f t="shared" si="14"/>
        <v>0</v>
      </c>
    </row>
    <row r="302">
      <c r="B302" s="49">
        <v>269.0</v>
      </c>
      <c r="C302" s="83">
        <f t="shared" si="9"/>
        <v>0.4096268443</v>
      </c>
      <c r="D302" s="78">
        <f t="shared" si="10"/>
        <v>2</v>
      </c>
      <c r="E302" s="83">
        <f t="shared" si="11"/>
        <v>0.2807183702</v>
      </c>
      <c r="F302" s="78" t="str">
        <f t="shared" si="12"/>
        <v>A1</v>
      </c>
      <c r="G302" s="51">
        <f t="shared" si="13"/>
        <v>0.2658935379</v>
      </c>
      <c r="H302" s="51">
        <f t="shared" si="14"/>
        <v>0</v>
      </c>
    </row>
    <row r="303">
      <c r="B303" s="49">
        <v>270.0</v>
      </c>
      <c r="C303" s="83">
        <f t="shared" si="9"/>
        <v>0.4408364088</v>
      </c>
      <c r="D303" s="78">
        <f t="shared" si="10"/>
        <v>2</v>
      </c>
      <c r="E303" s="83">
        <f t="shared" si="11"/>
        <v>0.05512316333</v>
      </c>
      <c r="F303" s="78" t="str">
        <f t="shared" si="12"/>
        <v>A1</v>
      </c>
      <c r="G303" s="51">
        <f t="shared" si="13"/>
        <v>0.2619458824</v>
      </c>
      <c r="H303" s="51">
        <f t="shared" si="14"/>
        <v>0</v>
      </c>
    </row>
    <row r="304">
      <c r="B304" s="49">
        <v>271.0</v>
      </c>
      <c r="C304" s="83">
        <f t="shared" si="9"/>
        <v>0.1444861554</v>
      </c>
      <c r="D304" s="78">
        <f t="shared" si="10"/>
        <v>1</v>
      </c>
      <c r="E304" s="83">
        <f t="shared" si="11"/>
        <v>0.6685442042</v>
      </c>
      <c r="F304" s="78" t="str">
        <f t="shared" si="12"/>
        <v>A3</v>
      </c>
      <c r="G304" s="51">
        <f t="shared" si="13"/>
        <v>0.4541927169</v>
      </c>
      <c r="H304" s="51">
        <f t="shared" si="14"/>
        <v>0</v>
      </c>
    </row>
    <row r="305">
      <c r="B305" s="49">
        <v>272.0</v>
      </c>
      <c r="C305" s="83">
        <f t="shared" si="9"/>
        <v>0.4273354275</v>
      </c>
      <c r="D305" s="78">
        <f t="shared" si="10"/>
        <v>2</v>
      </c>
      <c r="E305" s="83">
        <f t="shared" si="11"/>
        <v>0.2057727438</v>
      </c>
      <c r="F305" s="78" t="str">
        <f t="shared" si="12"/>
        <v>A1</v>
      </c>
      <c r="G305" s="51">
        <f t="shared" si="13"/>
        <v>0.457026872</v>
      </c>
      <c r="H305" s="51">
        <f t="shared" si="14"/>
        <v>0</v>
      </c>
    </row>
    <row r="306">
      <c r="B306" s="49">
        <v>273.0</v>
      </c>
      <c r="C306" s="83">
        <f t="shared" si="9"/>
        <v>0.6789067774</v>
      </c>
      <c r="D306" s="78">
        <f t="shared" si="10"/>
        <v>2</v>
      </c>
      <c r="E306" s="83">
        <f t="shared" si="11"/>
        <v>0.699383987</v>
      </c>
      <c r="F306" s="78" t="str">
        <f t="shared" si="12"/>
        <v>A3</v>
      </c>
      <c r="G306" s="51">
        <f t="shared" si="13"/>
        <v>0.7193469322</v>
      </c>
      <c r="H306" s="51">
        <f t="shared" si="14"/>
        <v>0</v>
      </c>
    </row>
    <row r="307">
      <c r="B307" s="49">
        <v>274.0</v>
      </c>
      <c r="C307" s="83">
        <f t="shared" si="9"/>
        <v>0.9230330968</v>
      </c>
      <c r="D307" s="78">
        <f t="shared" si="10"/>
        <v>4</v>
      </c>
      <c r="E307" s="83">
        <f t="shared" si="11"/>
        <v>0.3854267367</v>
      </c>
      <c r="F307" s="78" t="str">
        <f t="shared" si="12"/>
        <v>A2</v>
      </c>
      <c r="G307" s="51">
        <f t="shared" si="13"/>
        <v>0.6392038387</v>
      </c>
      <c r="H307" s="51">
        <f t="shared" si="14"/>
        <v>1</v>
      </c>
    </row>
    <row r="308">
      <c r="B308" s="49">
        <v>275.0</v>
      </c>
      <c r="C308" s="83">
        <f t="shared" si="9"/>
        <v>0.7152076251</v>
      </c>
      <c r="D308" s="78">
        <f t="shared" si="10"/>
        <v>2</v>
      </c>
      <c r="E308" s="83">
        <f t="shared" si="11"/>
        <v>0.9019074655</v>
      </c>
      <c r="F308" s="78" t="str">
        <f t="shared" si="12"/>
        <v>A4</v>
      </c>
      <c r="G308" s="51">
        <f t="shared" si="13"/>
        <v>0.3947117822</v>
      </c>
      <c r="H308" s="51">
        <f t="shared" si="14"/>
        <v>1</v>
      </c>
    </row>
    <row r="309">
      <c r="B309" s="49">
        <v>276.0</v>
      </c>
      <c r="C309" s="83">
        <f t="shared" si="9"/>
        <v>0.1797604548</v>
      </c>
      <c r="D309" s="78">
        <f t="shared" si="10"/>
        <v>1</v>
      </c>
      <c r="E309" s="83">
        <f t="shared" si="11"/>
        <v>0.8285641913</v>
      </c>
      <c r="F309" s="78" t="str">
        <f t="shared" si="12"/>
        <v>A4</v>
      </c>
      <c r="G309" s="51">
        <f t="shared" si="13"/>
        <v>0.6315942491</v>
      </c>
      <c r="H309" s="51">
        <f t="shared" si="14"/>
        <v>0</v>
      </c>
    </row>
    <row r="310">
      <c r="B310" s="49">
        <v>277.0</v>
      </c>
      <c r="C310" s="83">
        <f t="shared" si="9"/>
        <v>0.8814225441</v>
      </c>
      <c r="D310" s="78">
        <f t="shared" si="10"/>
        <v>4</v>
      </c>
      <c r="E310" s="83">
        <f t="shared" si="11"/>
        <v>0.9301000812</v>
      </c>
      <c r="F310" s="78" t="str">
        <f t="shared" si="12"/>
        <v>A4</v>
      </c>
      <c r="G310" s="51">
        <f t="shared" si="13"/>
        <v>0.2184561199</v>
      </c>
      <c r="H310" s="51">
        <f t="shared" si="14"/>
        <v>1</v>
      </c>
    </row>
    <row r="311">
      <c r="B311" s="49">
        <v>278.0</v>
      </c>
      <c r="C311" s="83">
        <f t="shared" si="9"/>
        <v>0.7516603881</v>
      </c>
      <c r="D311" s="78">
        <f t="shared" si="10"/>
        <v>3</v>
      </c>
      <c r="E311" s="83">
        <f t="shared" si="11"/>
        <v>0.2495929379</v>
      </c>
      <c r="F311" s="78" t="str">
        <f t="shared" si="12"/>
        <v>A1</v>
      </c>
      <c r="G311" s="51">
        <f t="shared" si="13"/>
        <v>0.3408068002</v>
      </c>
      <c r="H311" s="51">
        <f t="shared" si="14"/>
        <v>0</v>
      </c>
    </row>
    <row r="312">
      <c r="B312" s="49">
        <v>279.0</v>
      </c>
      <c r="C312" s="83">
        <f t="shared" si="9"/>
        <v>0.9484283374</v>
      </c>
      <c r="D312" s="78">
        <f t="shared" si="10"/>
        <v>4</v>
      </c>
      <c r="E312" s="83">
        <f t="shared" si="11"/>
        <v>0.359629819</v>
      </c>
      <c r="F312" s="78" t="str">
        <f t="shared" si="12"/>
        <v>A2</v>
      </c>
      <c r="G312" s="51">
        <f t="shared" si="13"/>
        <v>0.2740830197</v>
      </c>
      <c r="H312" s="51">
        <f t="shared" si="14"/>
        <v>0</v>
      </c>
    </row>
    <row r="313">
      <c r="B313" s="49">
        <v>280.0</v>
      </c>
      <c r="C313" s="83">
        <f t="shared" si="9"/>
        <v>0.8970335839</v>
      </c>
      <c r="D313" s="78">
        <f t="shared" si="10"/>
        <v>4</v>
      </c>
      <c r="E313" s="83">
        <f t="shared" si="11"/>
        <v>0.7921358884</v>
      </c>
      <c r="F313" s="78" t="str">
        <f t="shared" si="12"/>
        <v>A4</v>
      </c>
      <c r="G313" s="51">
        <f t="shared" si="13"/>
        <v>0.7513525917</v>
      </c>
      <c r="H313" s="51">
        <f t="shared" si="14"/>
        <v>0</v>
      </c>
    </row>
    <row r="314">
      <c r="B314" s="49">
        <v>281.0</v>
      </c>
      <c r="C314" s="83">
        <f t="shared" si="9"/>
        <v>0.1146102764</v>
      </c>
      <c r="D314" s="78">
        <f t="shared" si="10"/>
        <v>1</v>
      </c>
      <c r="E314" s="83">
        <f t="shared" si="11"/>
        <v>0.7760458247</v>
      </c>
      <c r="F314" s="78" t="str">
        <f t="shared" si="12"/>
        <v>A4</v>
      </c>
      <c r="G314" s="51">
        <f t="shared" si="13"/>
        <v>0.2112970897</v>
      </c>
      <c r="H314" s="51">
        <f t="shared" si="14"/>
        <v>1</v>
      </c>
    </row>
    <row r="315">
      <c r="B315" s="49">
        <v>282.0</v>
      </c>
      <c r="C315" s="83">
        <f t="shared" si="9"/>
        <v>0.5615346392</v>
      </c>
      <c r="D315" s="78">
        <f t="shared" si="10"/>
        <v>2</v>
      </c>
      <c r="E315" s="83">
        <f t="shared" si="11"/>
        <v>0.3024014492</v>
      </c>
      <c r="F315" s="78" t="str">
        <f t="shared" si="12"/>
        <v>A2</v>
      </c>
      <c r="G315" s="51">
        <f t="shared" si="13"/>
        <v>0.6363493702</v>
      </c>
      <c r="H315" s="51">
        <f t="shared" si="14"/>
        <v>0</v>
      </c>
    </row>
    <row r="316">
      <c r="B316" s="49">
        <v>283.0</v>
      </c>
      <c r="C316" s="83">
        <f t="shared" si="9"/>
        <v>0.9326198252</v>
      </c>
      <c r="D316" s="78">
        <f t="shared" si="10"/>
        <v>4</v>
      </c>
      <c r="E316" s="83">
        <f t="shared" si="11"/>
        <v>0.8910600342</v>
      </c>
      <c r="F316" s="78" t="str">
        <f t="shared" si="12"/>
        <v>A4</v>
      </c>
      <c r="G316" s="51">
        <f t="shared" si="13"/>
        <v>0.7320812132</v>
      </c>
      <c r="H316" s="51">
        <f t="shared" si="14"/>
        <v>1</v>
      </c>
    </row>
    <row r="317">
      <c r="B317" s="49">
        <v>284.0</v>
      </c>
      <c r="C317" s="83">
        <f t="shared" si="9"/>
        <v>0.6309454003</v>
      </c>
      <c r="D317" s="78">
        <f t="shared" si="10"/>
        <v>2</v>
      </c>
      <c r="E317" s="83">
        <f t="shared" si="11"/>
        <v>0.5384033935</v>
      </c>
      <c r="F317" s="78" t="str">
        <f t="shared" si="12"/>
        <v>A2</v>
      </c>
      <c r="G317" s="51">
        <f t="shared" si="13"/>
        <v>0.1457991471</v>
      </c>
      <c r="H317" s="51">
        <f t="shared" si="14"/>
        <v>1</v>
      </c>
    </row>
    <row r="318">
      <c r="B318" s="49">
        <v>285.0</v>
      </c>
      <c r="C318" s="83">
        <f t="shared" si="9"/>
        <v>0.5030151191</v>
      </c>
      <c r="D318" s="78">
        <f t="shared" si="10"/>
        <v>2</v>
      </c>
      <c r="E318" s="83">
        <f t="shared" si="11"/>
        <v>0.5410270915</v>
      </c>
      <c r="F318" s="78" t="str">
        <f t="shared" si="12"/>
        <v>A2</v>
      </c>
      <c r="G318" s="51">
        <f t="shared" si="13"/>
        <v>0.6529614462</v>
      </c>
      <c r="H318" s="51">
        <f t="shared" si="14"/>
        <v>0</v>
      </c>
    </row>
    <row r="319">
      <c r="B319" s="49">
        <v>286.0</v>
      </c>
      <c r="C319" s="83">
        <f t="shared" si="9"/>
        <v>0.02002160979</v>
      </c>
      <c r="D319" s="78">
        <f t="shared" si="10"/>
        <v>1</v>
      </c>
      <c r="E319" s="83">
        <f t="shared" si="11"/>
        <v>0.03089433471</v>
      </c>
      <c r="F319" s="78" t="str">
        <f t="shared" si="12"/>
        <v>A1</v>
      </c>
      <c r="G319" s="51">
        <f t="shared" si="13"/>
        <v>0.5292730217</v>
      </c>
      <c r="H319" s="51">
        <f t="shared" si="14"/>
        <v>1</v>
      </c>
    </row>
    <row r="320">
      <c r="B320" s="49">
        <v>287.0</v>
      </c>
      <c r="C320" s="83">
        <f t="shared" si="9"/>
        <v>0.1469805901</v>
      </c>
      <c r="D320" s="78">
        <f t="shared" si="10"/>
        <v>1</v>
      </c>
      <c r="E320" s="83">
        <f t="shared" si="11"/>
        <v>0.8463014014</v>
      </c>
      <c r="F320" s="78" t="str">
        <f t="shared" si="12"/>
        <v>A4</v>
      </c>
      <c r="G320" s="51">
        <f t="shared" si="13"/>
        <v>0.5067853063</v>
      </c>
      <c r="H320" s="51">
        <f t="shared" si="14"/>
        <v>1</v>
      </c>
    </row>
    <row r="321">
      <c r="B321" s="49">
        <v>288.0</v>
      </c>
      <c r="C321" s="83">
        <f t="shared" si="9"/>
        <v>0.601321193</v>
      </c>
      <c r="D321" s="78">
        <f t="shared" si="10"/>
        <v>2</v>
      </c>
      <c r="E321" s="83">
        <f t="shared" si="11"/>
        <v>0.7759010301</v>
      </c>
      <c r="F321" s="78" t="str">
        <f t="shared" si="12"/>
        <v>A4</v>
      </c>
      <c r="G321" s="51">
        <f t="shared" si="13"/>
        <v>0.756097729</v>
      </c>
      <c r="H321" s="51">
        <f t="shared" si="14"/>
        <v>0</v>
      </c>
    </row>
    <row r="322">
      <c r="B322" s="49">
        <v>289.0</v>
      </c>
      <c r="C322" s="83">
        <f t="shared" si="9"/>
        <v>0.4740006431</v>
      </c>
      <c r="D322" s="78">
        <f t="shared" si="10"/>
        <v>2</v>
      </c>
      <c r="E322" s="83">
        <f t="shared" si="11"/>
        <v>0.4330182565</v>
      </c>
      <c r="F322" s="78" t="str">
        <f t="shared" si="12"/>
        <v>A2</v>
      </c>
      <c r="G322" s="51">
        <f t="shared" si="13"/>
        <v>0.8300215359</v>
      </c>
      <c r="H322" s="51">
        <f t="shared" si="14"/>
        <v>1</v>
      </c>
    </row>
    <row r="323">
      <c r="B323" s="49">
        <v>290.0</v>
      </c>
      <c r="C323" s="83">
        <f t="shared" si="9"/>
        <v>0.2801420216</v>
      </c>
      <c r="D323" s="78">
        <f t="shared" si="10"/>
        <v>1</v>
      </c>
      <c r="E323" s="83">
        <f t="shared" si="11"/>
        <v>0.8808614148</v>
      </c>
      <c r="F323" s="78" t="str">
        <f t="shared" si="12"/>
        <v>A4</v>
      </c>
      <c r="G323" s="51">
        <f t="shared" si="13"/>
        <v>0.6437674539</v>
      </c>
      <c r="H323" s="51">
        <f t="shared" si="14"/>
        <v>1</v>
      </c>
    </row>
    <row r="324">
      <c r="B324" s="49">
        <v>291.0</v>
      </c>
      <c r="C324" s="83">
        <f t="shared" si="9"/>
        <v>0.1750387311</v>
      </c>
      <c r="D324" s="78">
        <f t="shared" si="10"/>
        <v>1</v>
      </c>
      <c r="E324" s="83">
        <f t="shared" si="11"/>
        <v>0.3472428641</v>
      </c>
      <c r="F324" s="78" t="str">
        <f t="shared" si="12"/>
        <v>A2</v>
      </c>
      <c r="G324" s="51">
        <f t="shared" si="13"/>
        <v>0.2143320567</v>
      </c>
      <c r="H324" s="51">
        <f t="shared" si="14"/>
        <v>1</v>
      </c>
    </row>
    <row r="325">
      <c r="B325" s="49">
        <v>292.0</v>
      </c>
      <c r="C325" s="83">
        <f t="shared" si="9"/>
        <v>0.6350125776</v>
      </c>
      <c r="D325" s="78">
        <f t="shared" si="10"/>
        <v>2</v>
      </c>
      <c r="E325" s="83">
        <f t="shared" si="11"/>
        <v>0.4653527461</v>
      </c>
      <c r="F325" s="78" t="str">
        <f t="shared" si="12"/>
        <v>A2</v>
      </c>
      <c r="G325" s="51">
        <f t="shared" si="13"/>
        <v>0.8655931069</v>
      </c>
      <c r="H325" s="51">
        <f t="shared" si="14"/>
        <v>0</v>
      </c>
    </row>
    <row r="326">
      <c r="B326" s="49">
        <v>293.0</v>
      </c>
      <c r="C326" s="83">
        <f t="shared" si="9"/>
        <v>0.8577999398</v>
      </c>
      <c r="D326" s="78">
        <f t="shared" si="10"/>
        <v>4</v>
      </c>
      <c r="E326" s="83">
        <f t="shared" si="11"/>
        <v>0.298210408</v>
      </c>
      <c r="F326" s="78" t="str">
        <f t="shared" si="12"/>
        <v>A2</v>
      </c>
      <c r="G326" s="51">
        <f t="shared" si="13"/>
        <v>0.3693226548</v>
      </c>
      <c r="H326" s="51">
        <f t="shared" si="14"/>
        <v>1</v>
      </c>
    </row>
    <row r="327">
      <c r="B327" s="49">
        <v>294.0</v>
      </c>
      <c r="C327" s="83">
        <f t="shared" si="9"/>
        <v>0.3045046134</v>
      </c>
      <c r="D327" s="78">
        <f t="shared" si="10"/>
        <v>1</v>
      </c>
      <c r="E327" s="83">
        <f t="shared" si="11"/>
        <v>0.1826811771</v>
      </c>
      <c r="F327" s="78" t="str">
        <f t="shared" si="12"/>
        <v>A1</v>
      </c>
      <c r="G327" s="51">
        <f t="shared" si="13"/>
        <v>0.3434616238</v>
      </c>
      <c r="H327" s="51">
        <f t="shared" si="14"/>
        <v>0</v>
      </c>
    </row>
    <row r="328">
      <c r="B328" s="49">
        <v>295.0</v>
      </c>
      <c r="C328" s="83">
        <f t="shared" si="9"/>
        <v>0.1740084906</v>
      </c>
      <c r="D328" s="78">
        <f t="shared" si="10"/>
        <v>1</v>
      </c>
      <c r="E328" s="83">
        <f t="shared" si="11"/>
        <v>0.841016132</v>
      </c>
      <c r="F328" s="78" t="str">
        <f t="shared" si="12"/>
        <v>A4</v>
      </c>
      <c r="G328" s="51">
        <f t="shared" si="13"/>
        <v>0.8479238537</v>
      </c>
      <c r="H328" s="51">
        <f t="shared" si="14"/>
        <v>0</v>
      </c>
    </row>
    <row r="329">
      <c r="B329" s="49">
        <v>296.0</v>
      </c>
      <c r="C329" s="83">
        <f t="shared" si="9"/>
        <v>0.6880122536</v>
      </c>
      <c r="D329" s="78">
        <f t="shared" si="10"/>
        <v>2</v>
      </c>
      <c r="E329" s="83">
        <f t="shared" si="11"/>
        <v>0.4702145306</v>
      </c>
      <c r="F329" s="78" t="str">
        <f t="shared" si="12"/>
        <v>A2</v>
      </c>
      <c r="G329" s="51">
        <f t="shared" si="13"/>
        <v>0.6435515155</v>
      </c>
      <c r="H329" s="51">
        <f t="shared" si="14"/>
        <v>1</v>
      </c>
    </row>
    <row r="330">
      <c r="B330" s="49">
        <v>297.0</v>
      </c>
      <c r="C330" s="83">
        <f t="shared" si="9"/>
        <v>0.5109138623</v>
      </c>
      <c r="D330" s="78">
        <f t="shared" si="10"/>
        <v>2</v>
      </c>
      <c r="E330" s="83">
        <f t="shared" si="11"/>
        <v>0.503711556</v>
      </c>
      <c r="F330" s="78" t="str">
        <f t="shared" si="12"/>
        <v>A2</v>
      </c>
      <c r="G330" s="51">
        <f t="shared" si="13"/>
        <v>0.4933886717</v>
      </c>
      <c r="H330" s="51">
        <f t="shared" si="14"/>
        <v>1</v>
      </c>
    </row>
    <row r="331">
      <c r="B331" s="49">
        <v>298.0</v>
      </c>
      <c r="C331" s="83">
        <f t="shared" si="9"/>
        <v>0.9087303616</v>
      </c>
      <c r="D331" s="78">
        <f t="shared" si="10"/>
        <v>4</v>
      </c>
      <c r="E331" s="83">
        <f t="shared" si="11"/>
        <v>0.2349461243</v>
      </c>
      <c r="F331" s="78" t="str">
        <f t="shared" si="12"/>
        <v>A1</v>
      </c>
      <c r="G331" s="51">
        <f t="shared" si="13"/>
        <v>0.07509887713</v>
      </c>
      <c r="H331" s="51">
        <f t="shared" si="14"/>
        <v>0</v>
      </c>
    </row>
    <row r="332">
      <c r="B332" s="49">
        <v>299.0</v>
      </c>
      <c r="C332" s="83">
        <f t="shared" si="9"/>
        <v>0.7876745897</v>
      </c>
      <c r="D332" s="78">
        <f t="shared" si="10"/>
        <v>3</v>
      </c>
      <c r="E332" s="83">
        <f t="shared" si="11"/>
        <v>0.1490438419</v>
      </c>
      <c r="F332" s="78" t="str">
        <f t="shared" si="12"/>
        <v>A1</v>
      </c>
      <c r="G332" s="51">
        <f t="shared" si="13"/>
        <v>0.8596471774</v>
      </c>
      <c r="H332" s="51">
        <f t="shared" si="14"/>
        <v>0</v>
      </c>
    </row>
    <row r="333">
      <c r="B333" s="49">
        <v>300.0</v>
      </c>
      <c r="C333" s="83">
        <f t="shared" si="9"/>
        <v>0.3701561306</v>
      </c>
      <c r="D333" s="78">
        <f t="shared" si="10"/>
        <v>1</v>
      </c>
      <c r="E333" s="83">
        <f t="shared" si="11"/>
        <v>0.9576676071</v>
      </c>
      <c r="F333" s="78" t="str">
        <f t="shared" si="12"/>
        <v>A4</v>
      </c>
      <c r="G333" s="51">
        <f t="shared" si="13"/>
        <v>0.8786219317</v>
      </c>
      <c r="H333" s="51">
        <f t="shared" si="14"/>
        <v>1</v>
      </c>
    </row>
    <row r="334">
      <c r="B334" s="49">
        <v>301.0</v>
      </c>
      <c r="C334" s="83">
        <f t="shared" si="9"/>
        <v>0.8347126171</v>
      </c>
      <c r="D334" s="78">
        <f t="shared" si="10"/>
        <v>4</v>
      </c>
      <c r="E334" s="83">
        <f t="shared" si="11"/>
        <v>0.7723962638</v>
      </c>
      <c r="F334" s="78" t="str">
        <f t="shared" si="12"/>
        <v>A4</v>
      </c>
      <c r="G334" s="51">
        <f t="shared" si="13"/>
        <v>0.8825792196</v>
      </c>
      <c r="H334" s="51">
        <f t="shared" si="14"/>
        <v>1</v>
      </c>
    </row>
    <row r="335">
      <c r="B335" s="49">
        <v>302.0</v>
      </c>
      <c r="C335" s="83">
        <f t="shared" si="9"/>
        <v>0.5224450603</v>
      </c>
      <c r="D335" s="78">
        <f t="shared" si="10"/>
        <v>2</v>
      </c>
      <c r="E335" s="83">
        <f t="shared" si="11"/>
        <v>0.8662155707</v>
      </c>
      <c r="F335" s="78" t="str">
        <f t="shared" si="12"/>
        <v>A4</v>
      </c>
      <c r="G335" s="51">
        <f t="shared" si="13"/>
        <v>0.7048049634</v>
      </c>
      <c r="H335" s="51">
        <f t="shared" si="14"/>
        <v>1</v>
      </c>
    </row>
    <row r="336">
      <c r="B336" s="49">
        <v>303.0</v>
      </c>
      <c r="C336" s="83">
        <f t="shared" si="9"/>
        <v>0.3790561703</v>
      </c>
      <c r="D336" s="78">
        <f t="shared" si="10"/>
        <v>1</v>
      </c>
      <c r="E336" s="83">
        <f t="shared" si="11"/>
        <v>0.7258207522</v>
      </c>
      <c r="F336" s="78" t="str">
        <f t="shared" si="12"/>
        <v>A3</v>
      </c>
      <c r="G336" s="51">
        <f t="shared" si="13"/>
        <v>0.5021337926</v>
      </c>
      <c r="H336" s="51">
        <f t="shared" si="14"/>
        <v>1</v>
      </c>
    </row>
    <row r="337">
      <c r="B337" s="49">
        <v>304.0</v>
      </c>
      <c r="C337" s="83">
        <f t="shared" si="9"/>
        <v>0.6819159426</v>
      </c>
      <c r="D337" s="78">
        <f t="shared" si="10"/>
        <v>2</v>
      </c>
      <c r="E337" s="83">
        <f t="shared" si="11"/>
        <v>0.7380819175</v>
      </c>
      <c r="F337" s="78" t="str">
        <f t="shared" si="12"/>
        <v>A3</v>
      </c>
      <c r="G337" s="51">
        <f t="shared" si="13"/>
        <v>0.1935530114</v>
      </c>
      <c r="H337" s="51">
        <f t="shared" si="14"/>
        <v>0</v>
      </c>
    </row>
    <row r="338">
      <c r="B338" s="49">
        <v>305.0</v>
      </c>
      <c r="C338" s="83">
        <f t="shared" si="9"/>
        <v>0.5151993307</v>
      </c>
      <c r="D338" s="78">
        <f t="shared" si="10"/>
        <v>2</v>
      </c>
      <c r="E338" s="83">
        <f t="shared" si="11"/>
        <v>0.04000351882</v>
      </c>
      <c r="F338" s="78" t="str">
        <f t="shared" si="12"/>
        <v>A1</v>
      </c>
      <c r="G338" s="51">
        <f t="shared" si="13"/>
        <v>0.08323775954</v>
      </c>
      <c r="H338" s="51">
        <f t="shared" si="14"/>
        <v>0</v>
      </c>
    </row>
    <row r="339">
      <c r="B339" s="49">
        <v>306.0</v>
      </c>
      <c r="C339" s="83">
        <f t="shared" si="9"/>
        <v>0.3465816736</v>
      </c>
      <c r="D339" s="78">
        <f t="shared" si="10"/>
        <v>1</v>
      </c>
      <c r="E339" s="83">
        <f t="shared" si="11"/>
        <v>0.2884030141</v>
      </c>
      <c r="F339" s="78" t="str">
        <f t="shared" si="12"/>
        <v>A1</v>
      </c>
      <c r="G339" s="51">
        <f t="shared" si="13"/>
        <v>0.9202214783</v>
      </c>
      <c r="H339" s="51">
        <f t="shared" si="14"/>
        <v>0</v>
      </c>
    </row>
    <row r="340">
      <c r="B340" s="49">
        <v>307.0</v>
      </c>
      <c r="C340" s="83">
        <f t="shared" si="9"/>
        <v>0.4288279558</v>
      </c>
      <c r="D340" s="78">
        <f t="shared" si="10"/>
        <v>2</v>
      </c>
      <c r="E340" s="83">
        <f t="shared" si="11"/>
        <v>0.1237965116</v>
      </c>
      <c r="F340" s="78" t="str">
        <f t="shared" si="12"/>
        <v>A1</v>
      </c>
      <c r="G340" s="51">
        <f t="shared" si="13"/>
        <v>0.7018239277</v>
      </c>
      <c r="H340" s="51">
        <f t="shared" si="14"/>
        <v>1</v>
      </c>
    </row>
    <row r="341">
      <c r="B341" s="49">
        <v>308.0</v>
      </c>
      <c r="C341" s="83">
        <f t="shared" si="9"/>
        <v>0.4940744969</v>
      </c>
      <c r="D341" s="78">
        <f t="shared" si="10"/>
        <v>2</v>
      </c>
      <c r="E341" s="83">
        <f t="shared" si="11"/>
        <v>0.8647569567</v>
      </c>
      <c r="F341" s="78" t="str">
        <f t="shared" si="12"/>
        <v>A4</v>
      </c>
      <c r="G341" s="51">
        <f t="shared" si="13"/>
        <v>0.9789891538</v>
      </c>
      <c r="H341" s="51">
        <f t="shared" si="14"/>
        <v>1</v>
      </c>
    </row>
    <row r="342">
      <c r="B342" s="49">
        <v>309.0</v>
      </c>
      <c r="C342" s="83">
        <f t="shared" si="9"/>
        <v>0.04524519731</v>
      </c>
      <c r="D342" s="78">
        <f t="shared" si="10"/>
        <v>1</v>
      </c>
      <c r="E342" s="83">
        <f t="shared" si="11"/>
        <v>0.9524333782</v>
      </c>
      <c r="F342" s="78" t="str">
        <f t="shared" si="12"/>
        <v>A4</v>
      </c>
      <c r="G342" s="51">
        <f t="shared" si="13"/>
        <v>0.2614216714</v>
      </c>
      <c r="H342" s="51">
        <f t="shared" si="14"/>
        <v>1</v>
      </c>
    </row>
    <row r="343">
      <c r="B343" s="49">
        <v>310.0</v>
      </c>
      <c r="C343" s="83">
        <f t="shared" si="9"/>
        <v>0.7976481116</v>
      </c>
      <c r="D343" s="78">
        <f t="shared" si="10"/>
        <v>3</v>
      </c>
      <c r="E343" s="83">
        <f t="shared" si="11"/>
        <v>0.07971928561</v>
      </c>
      <c r="F343" s="78" t="str">
        <f t="shared" si="12"/>
        <v>A1</v>
      </c>
      <c r="G343" s="51">
        <f t="shared" si="13"/>
        <v>0.6086917569</v>
      </c>
      <c r="H343" s="51">
        <f t="shared" si="14"/>
        <v>0</v>
      </c>
    </row>
    <row r="344">
      <c r="B344" s="49">
        <v>311.0</v>
      </c>
      <c r="C344" s="83">
        <f t="shared" si="9"/>
        <v>0.6964527337</v>
      </c>
      <c r="D344" s="78">
        <f t="shared" si="10"/>
        <v>2</v>
      </c>
      <c r="E344" s="83">
        <f t="shared" si="11"/>
        <v>0.7242045577</v>
      </c>
      <c r="F344" s="78" t="str">
        <f t="shared" si="12"/>
        <v>A3</v>
      </c>
      <c r="G344" s="51">
        <f t="shared" si="13"/>
        <v>0.1115669361</v>
      </c>
      <c r="H344" s="51">
        <f t="shared" si="14"/>
        <v>1</v>
      </c>
    </row>
    <row r="345">
      <c r="B345" s="49">
        <v>312.0</v>
      </c>
      <c r="C345" s="83">
        <f t="shared" si="9"/>
        <v>0.6536151064</v>
      </c>
      <c r="D345" s="78">
        <f t="shared" si="10"/>
        <v>2</v>
      </c>
      <c r="E345" s="83">
        <f t="shared" si="11"/>
        <v>0.9807875303</v>
      </c>
      <c r="F345" s="78" t="str">
        <f t="shared" si="12"/>
        <v>A4</v>
      </c>
      <c r="G345" s="51">
        <f t="shared" si="13"/>
        <v>0.2617078885</v>
      </c>
      <c r="H345" s="51">
        <f t="shared" si="14"/>
        <v>0</v>
      </c>
    </row>
    <row r="346">
      <c r="B346" s="49">
        <v>313.0</v>
      </c>
      <c r="C346" s="83">
        <f t="shared" si="9"/>
        <v>0.1072077484</v>
      </c>
      <c r="D346" s="78">
        <f t="shared" si="10"/>
        <v>1</v>
      </c>
      <c r="E346" s="83">
        <f t="shared" si="11"/>
        <v>0.4502942723</v>
      </c>
      <c r="F346" s="78" t="str">
        <f t="shared" si="12"/>
        <v>A2</v>
      </c>
      <c r="G346" s="51">
        <f t="shared" si="13"/>
        <v>0.2434069852</v>
      </c>
      <c r="H346" s="51">
        <f t="shared" si="14"/>
        <v>0</v>
      </c>
    </row>
    <row r="347">
      <c r="B347" s="49">
        <v>314.0</v>
      </c>
      <c r="C347" s="83">
        <f t="shared" si="9"/>
        <v>0.8727800449</v>
      </c>
      <c r="D347" s="78">
        <f t="shared" si="10"/>
        <v>4</v>
      </c>
      <c r="E347" s="83">
        <f t="shared" si="11"/>
        <v>0.6907564774</v>
      </c>
      <c r="F347" s="78" t="str">
        <f t="shared" si="12"/>
        <v>A3</v>
      </c>
      <c r="G347" s="51">
        <f t="shared" si="13"/>
        <v>0.4898496078</v>
      </c>
      <c r="H347" s="51">
        <f t="shared" si="14"/>
        <v>0</v>
      </c>
    </row>
    <row r="348">
      <c r="B348" s="49">
        <v>315.0</v>
      </c>
      <c r="C348" s="83">
        <f t="shared" si="9"/>
        <v>0.2732064725</v>
      </c>
      <c r="D348" s="78">
        <f t="shared" si="10"/>
        <v>1</v>
      </c>
      <c r="E348" s="83">
        <f t="shared" si="11"/>
        <v>0.6384091515</v>
      </c>
      <c r="F348" s="78" t="str">
        <f t="shared" si="12"/>
        <v>A3</v>
      </c>
      <c r="G348" s="51">
        <f t="shared" si="13"/>
        <v>0.1475215817</v>
      </c>
      <c r="H348" s="51">
        <f t="shared" si="14"/>
        <v>0</v>
      </c>
    </row>
    <row r="349">
      <c r="B349" s="49">
        <v>316.0</v>
      </c>
      <c r="C349" s="83">
        <f t="shared" si="9"/>
        <v>0.9829452865</v>
      </c>
      <c r="D349" s="78">
        <f t="shared" si="10"/>
        <v>4</v>
      </c>
      <c r="E349" s="83">
        <f t="shared" si="11"/>
        <v>0.09619004276</v>
      </c>
      <c r="F349" s="78" t="str">
        <f t="shared" si="12"/>
        <v>A1</v>
      </c>
      <c r="G349" s="51">
        <f t="shared" si="13"/>
        <v>0.731450752</v>
      </c>
      <c r="H349" s="51">
        <f t="shared" si="14"/>
        <v>0</v>
      </c>
    </row>
    <row r="350">
      <c r="B350" s="49">
        <v>317.0</v>
      </c>
      <c r="C350" s="83">
        <f t="shared" si="9"/>
        <v>0.6916950102</v>
      </c>
      <c r="D350" s="78">
        <f t="shared" si="10"/>
        <v>2</v>
      </c>
      <c r="E350" s="83">
        <f t="shared" si="11"/>
        <v>0.9981045421</v>
      </c>
      <c r="F350" s="78" t="str">
        <f t="shared" si="12"/>
        <v>A4</v>
      </c>
      <c r="G350" s="51">
        <f t="shared" si="13"/>
        <v>0.2070119202</v>
      </c>
      <c r="H350" s="51">
        <f t="shared" si="14"/>
        <v>1</v>
      </c>
    </row>
    <row r="351">
      <c r="B351" s="49">
        <v>318.0</v>
      </c>
      <c r="C351" s="83">
        <f t="shared" si="9"/>
        <v>0.3438121292</v>
      </c>
      <c r="D351" s="78">
        <f t="shared" si="10"/>
        <v>1</v>
      </c>
      <c r="E351" s="83">
        <f t="shared" si="11"/>
        <v>0.9542122014</v>
      </c>
      <c r="F351" s="78" t="str">
        <f t="shared" si="12"/>
        <v>A4</v>
      </c>
      <c r="G351" s="51">
        <f t="shared" si="13"/>
        <v>0.1803763225</v>
      </c>
      <c r="H351" s="51">
        <f t="shared" si="14"/>
        <v>0</v>
      </c>
    </row>
    <row r="352">
      <c r="B352" s="49">
        <v>319.0</v>
      </c>
      <c r="C352" s="83">
        <f t="shared" si="9"/>
        <v>0.9697532625</v>
      </c>
      <c r="D352" s="78">
        <f t="shared" si="10"/>
        <v>4</v>
      </c>
      <c r="E352" s="83">
        <f t="shared" si="11"/>
        <v>0.3103182793</v>
      </c>
      <c r="F352" s="78" t="str">
        <f t="shared" si="12"/>
        <v>A2</v>
      </c>
      <c r="G352" s="51">
        <f t="shared" si="13"/>
        <v>0.7537947097</v>
      </c>
      <c r="H352" s="51">
        <f t="shared" si="14"/>
        <v>0</v>
      </c>
    </row>
    <row r="353">
      <c r="B353" s="49">
        <v>320.0</v>
      </c>
      <c r="C353" s="83">
        <f t="shared" si="9"/>
        <v>0.8546142872</v>
      </c>
      <c r="D353" s="78">
        <f t="shared" si="10"/>
        <v>4</v>
      </c>
      <c r="E353" s="83">
        <f t="shared" si="11"/>
        <v>0.7059646739</v>
      </c>
      <c r="F353" s="78" t="str">
        <f t="shared" si="12"/>
        <v>A3</v>
      </c>
      <c r="G353" s="51">
        <f t="shared" si="13"/>
        <v>0.1905376342</v>
      </c>
      <c r="H353" s="51">
        <f t="shared" si="14"/>
        <v>1</v>
      </c>
    </row>
    <row r="354">
      <c r="B354" s="49">
        <v>321.0</v>
      </c>
      <c r="C354" s="83">
        <f t="shared" si="9"/>
        <v>0.9073401774</v>
      </c>
      <c r="D354" s="78">
        <f t="shared" si="10"/>
        <v>4</v>
      </c>
      <c r="E354" s="83">
        <f t="shared" si="11"/>
        <v>0.407153423</v>
      </c>
      <c r="F354" s="78" t="str">
        <f t="shared" si="12"/>
        <v>A2</v>
      </c>
      <c r="G354" s="51">
        <f t="shared" si="13"/>
        <v>0.09188499756</v>
      </c>
      <c r="H354" s="51">
        <f t="shared" si="14"/>
        <v>0</v>
      </c>
    </row>
    <row r="355">
      <c r="B355" s="49">
        <v>322.0</v>
      </c>
      <c r="C355" s="83">
        <f t="shared" si="9"/>
        <v>0.4942656889</v>
      </c>
      <c r="D355" s="78">
        <f t="shared" si="10"/>
        <v>2</v>
      </c>
      <c r="E355" s="83">
        <f t="shared" si="11"/>
        <v>0.6969171371</v>
      </c>
      <c r="F355" s="78" t="str">
        <f t="shared" si="12"/>
        <v>A3</v>
      </c>
      <c r="G355" s="51">
        <f t="shared" si="13"/>
        <v>0.2993545189</v>
      </c>
      <c r="H355" s="51">
        <f t="shared" si="14"/>
        <v>0</v>
      </c>
    </row>
    <row r="356">
      <c r="B356" s="49">
        <v>323.0</v>
      </c>
      <c r="C356" s="83">
        <f t="shared" si="9"/>
        <v>0.5756540915</v>
      </c>
      <c r="D356" s="78">
        <f t="shared" si="10"/>
        <v>2</v>
      </c>
      <c r="E356" s="83">
        <f t="shared" si="11"/>
        <v>0.7576373545</v>
      </c>
      <c r="F356" s="78" t="str">
        <f t="shared" si="12"/>
        <v>A3</v>
      </c>
      <c r="G356" s="51">
        <f t="shared" si="13"/>
        <v>0.3579836688</v>
      </c>
      <c r="H356" s="51">
        <f t="shared" si="14"/>
        <v>0</v>
      </c>
    </row>
    <row r="357">
      <c r="B357" s="49">
        <v>324.0</v>
      </c>
      <c r="C357" s="83">
        <f t="shared" si="9"/>
        <v>0.4699729935</v>
      </c>
      <c r="D357" s="78">
        <f t="shared" si="10"/>
        <v>2</v>
      </c>
      <c r="E357" s="83">
        <f t="shared" si="11"/>
        <v>0.4185571025</v>
      </c>
      <c r="F357" s="78" t="str">
        <f t="shared" si="12"/>
        <v>A2</v>
      </c>
      <c r="G357" s="51">
        <f t="shared" si="13"/>
        <v>0.7617450998</v>
      </c>
      <c r="H357" s="51">
        <f t="shared" si="14"/>
        <v>0</v>
      </c>
    </row>
    <row r="358">
      <c r="B358" s="49">
        <v>325.0</v>
      </c>
      <c r="C358" s="83">
        <f t="shared" si="9"/>
        <v>0.796802797</v>
      </c>
      <c r="D358" s="78">
        <f t="shared" si="10"/>
        <v>3</v>
      </c>
      <c r="E358" s="83">
        <f t="shared" si="11"/>
        <v>0.8738782517</v>
      </c>
      <c r="F358" s="78" t="str">
        <f t="shared" si="12"/>
        <v>A4</v>
      </c>
      <c r="G358" s="51">
        <f t="shared" si="13"/>
        <v>0.7822550809</v>
      </c>
      <c r="H358" s="51">
        <f t="shared" si="14"/>
        <v>1</v>
      </c>
    </row>
    <row r="359">
      <c r="B359" s="49">
        <v>326.0</v>
      </c>
      <c r="C359" s="83">
        <f t="shared" si="9"/>
        <v>0.4500643351</v>
      </c>
      <c r="D359" s="78">
        <f t="shared" si="10"/>
        <v>2</v>
      </c>
      <c r="E359" s="83">
        <f t="shared" si="11"/>
        <v>0.7022437364</v>
      </c>
      <c r="F359" s="78" t="str">
        <f t="shared" si="12"/>
        <v>A3</v>
      </c>
      <c r="G359" s="51">
        <f t="shared" si="13"/>
        <v>0.1845619431</v>
      </c>
      <c r="H359" s="51">
        <f t="shared" si="14"/>
        <v>1</v>
      </c>
    </row>
    <row r="360">
      <c r="B360" s="49">
        <v>327.0</v>
      </c>
      <c r="C360" s="83">
        <f t="shared" si="9"/>
        <v>0.404170438</v>
      </c>
      <c r="D360" s="78">
        <f t="shared" si="10"/>
        <v>2</v>
      </c>
      <c r="E360" s="83">
        <f t="shared" si="11"/>
        <v>0.5782147515</v>
      </c>
      <c r="F360" s="78" t="str">
        <f t="shared" si="12"/>
        <v>A3</v>
      </c>
      <c r="G360" s="51">
        <f t="shared" si="13"/>
        <v>0.9817641511</v>
      </c>
      <c r="H360" s="51">
        <f t="shared" si="14"/>
        <v>0</v>
      </c>
    </row>
    <row r="361">
      <c r="B361" s="49">
        <v>328.0</v>
      </c>
      <c r="C361" s="83">
        <f t="shared" si="9"/>
        <v>0.4477636011</v>
      </c>
      <c r="D361" s="78">
        <f t="shared" si="10"/>
        <v>2</v>
      </c>
      <c r="E361" s="83">
        <f t="shared" si="11"/>
        <v>0.5542234347</v>
      </c>
      <c r="F361" s="78" t="str">
        <f t="shared" si="12"/>
        <v>A3</v>
      </c>
      <c r="G361" s="51">
        <f t="shared" si="13"/>
        <v>0.2924668166</v>
      </c>
      <c r="H361" s="51">
        <f t="shared" si="14"/>
        <v>1</v>
      </c>
    </row>
    <row r="362">
      <c r="B362" s="49">
        <v>329.0</v>
      </c>
      <c r="C362" s="83">
        <f t="shared" si="9"/>
        <v>0.1158142202</v>
      </c>
      <c r="D362" s="78">
        <f t="shared" si="10"/>
        <v>1</v>
      </c>
      <c r="E362" s="83">
        <f t="shared" si="11"/>
        <v>0.8097157021</v>
      </c>
      <c r="F362" s="78" t="str">
        <f t="shared" si="12"/>
        <v>A4</v>
      </c>
      <c r="G362" s="51">
        <f t="shared" si="13"/>
        <v>0.3822421382</v>
      </c>
      <c r="H362" s="51">
        <f t="shared" si="14"/>
        <v>0</v>
      </c>
    </row>
    <row r="363">
      <c r="B363" s="49">
        <v>330.0</v>
      </c>
      <c r="C363" s="83">
        <f t="shared" si="9"/>
        <v>0.02295368274</v>
      </c>
      <c r="D363" s="78">
        <f t="shared" si="10"/>
        <v>1</v>
      </c>
      <c r="E363" s="83">
        <f t="shared" si="11"/>
        <v>0.9516370403</v>
      </c>
      <c r="F363" s="78" t="str">
        <f t="shared" si="12"/>
        <v>A4</v>
      </c>
      <c r="G363" s="51">
        <f t="shared" si="13"/>
        <v>0.2832124448</v>
      </c>
      <c r="H363" s="51">
        <f t="shared" si="14"/>
        <v>0</v>
      </c>
    </row>
    <row r="364">
      <c r="B364" s="49">
        <v>331.0</v>
      </c>
      <c r="C364" s="83">
        <f t="shared" si="9"/>
        <v>0.1929491639</v>
      </c>
      <c r="D364" s="78">
        <f t="shared" si="10"/>
        <v>1</v>
      </c>
      <c r="E364" s="83">
        <f t="shared" si="11"/>
        <v>0.8174569804</v>
      </c>
      <c r="F364" s="78" t="str">
        <f t="shared" si="12"/>
        <v>A4</v>
      </c>
      <c r="G364" s="51">
        <f t="shared" si="13"/>
        <v>0.7528918992</v>
      </c>
      <c r="H364" s="51">
        <f t="shared" si="14"/>
        <v>0</v>
      </c>
    </row>
    <row r="365">
      <c r="B365" s="49">
        <v>332.0</v>
      </c>
      <c r="C365" s="83">
        <f t="shared" si="9"/>
        <v>0.8374157485</v>
      </c>
      <c r="D365" s="78">
        <f t="shared" si="10"/>
        <v>4</v>
      </c>
      <c r="E365" s="83">
        <f t="shared" si="11"/>
        <v>0.4940903254</v>
      </c>
      <c r="F365" s="78" t="str">
        <f t="shared" si="12"/>
        <v>A2</v>
      </c>
      <c r="G365" s="51">
        <f t="shared" si="13"/>
        <v>0.526964346</v>
      </c>
      <c r="H365" s="51">
        <f t="shared" si="14"/>
        <v>1</v>
      </c>
    </row>
    <row r="366">
      <c r="B366" s="49">
        <v>333.0</v>
      </c>
      <c r="C366" s="83">
        <f t="shared" si="9"/>
        <v>0.9549362096</v>
      </c>
      <c r="D366" s="78">
        <f t="shared" si="10"/>
        <v>4</v>
      </c>
      <c r="E366" s="83">
        <f t="shared" si="11"/>
        <v>0.2737374824</v>
      </c>
      <c r="F366" s="78" t="str">
        <f t="shared" si="12"/>
        <v>A1</v>
      </c>
      <c r="G366" s="51">
        <f t="shared" si="13"/>
        <v>0.4516792755</v>
      </c>
      <c r="H366" s="51">
        <f t="shared" si="14"/>
        <v>1</v>
      </c>
    </row>
    <row r="367">
      <c r="B367" s="49">
        <v>334.0</v>
      </c>
      <c r="C367" s="83">
        <f t="shared" si="9"/>
        <v>0.3850145289</v>
      </c>
      <c r="D367" s="78">
        <f t="shared" si="10"/>
        <v>2</v>
      </c>
      <c r="E367" s="83">
        <f t="shared" si="11"/>
        <v>0.2859235453</v>
      </c>
      <c r="F367" s="78" t="str">
        <f t="shared" si="12"/>
        <v>A1</v>
      </c>
      <c r="G367" s="51">
        <f t="shared" si="13"/>
        <v>0.3050649779</v>
      </c>
      <c r="H367" s="51">
        <f t="shared" si="14"/>
        <v>0</v>
      </c>
    </row>
    <row r="368">
      <c r="B368" s="49">
        <v>335.0</v>
      </c>
      <c r="C368" s="83">
        <f t="shared" si="9"/>
        <v>0.8696532532</v>
      </c>
      <c r="D368" s="78">
        <f t="shared" si="10"/>
        <v>4</v>
      </c>
      <c r="E368" s="83">
        <f t="shared" si="11"/>
        <v>0.5437679813</v>
      </c>
      <c r="F368" s="78" t="str">
        <f t="shared" si="12"/>
        <v>A2</v>
      </c>
      <c r="G368" s="51">
        <f t="shared" si="13"/>
        <v>0.1284635597</v>
      </c>
      <c r="H368" s="51">
        <f t="shared" si="14"/>
        <v>0</v>
      </c>
    </row>
    <row r="369">
      <c r="B369" s="49">
        <v>336.0</v>
      </c>
      <c r="C369" s="83">
        <f t="shared" si="9"/>
        <v>0.2118648656</v>
      </c>
      <c r="D369" s="78">
        <f t="shared" si="10"/>
        <v>1</v>
      </c>
      <c r="E369" s="83">
        <f t="shared" si="11"/>
        <v>0.9132414708</v>
      </c>
      <c r="F369" s="78" t="str">
        <f t="shared" si="12"/>
        <v>A4</v>
      </c>
      <c r="G369" s="51">
        <f t="shared" si="13"/>
        <v>0.7835551273</v>
      </c>
      <c r="H369" s="51">
        <f t="shared" si="14"/>
        <v>0</v>
      </c>
    </row>
    <row r="370">
      <c r="B370" s="49">
        <v>337.0</v>
      </c>
      <c r="C370" s="83">
        <f t="shared" si="9"/>
        <v>0.2878039097</v>
      </c>
      <c r="D370" s="78">
        <f t="shared" si="10"/>
        <v>1</v>
      </c>
      <c r="E370" s="83">
        <f t="shared" si="11"/>
        <v>0.3359814247</v>
      </c>
      <c r="F370" s="78" t="str">
        <f t="shared" si="12"/>
        <v>A2</v>
      </c>
      <c r="G370" s="51">
        <f t="shared" si="13"/>
        <v>0.899497902</v>
      </c>
      <c r="H370" s="51">
        <f t="shared" si="14"/>
        <v>1</v>
      </c>
    </row>
    <row r="371">
      <c r="B371" s="49">
        <v>338.0</v>
      </c>
      <c r="C371" s="83">
        <f t="shared" si="9"/>
        <v>0.8233241274</v>
      </c>
      <c r="D371" s="78">
        <f t="shared" si="10"/>
        <v>4</v>
      </c>
      <c r="E371" s="83">
        <f t="shared" si="11"/>
        <v>0.370217411</v>
      </c>
      <c r="F371" s="78" t="str">
        <f t="shared" si="12"/>
        <v>A2</v>
      </c>
      <c r="G371" s="51">
        <f t="shared" si="13"/>
        <v>0.781486225</v>
      </c>
      <c r="H371" s="51">
        <f t="shared" si="14"/>
        <v>1</v>
      </c>
    </row>
    <row r="372">
      <c r="B372" s="49">
        <v>339.0</v>
      </c>
      <c r="C372" s="83">
        <f t="shared" si="9"/>
        <v>0.9113277912</v>
      </c>
      <c r="D372" s="78">
        <f t="shared" si="10"/>
        <v>4</v>
      </c>
      <c r="E372" s="83">
        <f t="shared" si="11"/>
        <v>0.5111932761</v>
      </c>
      <c r="F372" s="78" t="str">
        <f t="shared" si="12"/>
        <v>A2</v>
      </c>
      <c r="G372" s="51">
        <f t="shared" si="13"/>
        <v>0.984007513</v>
      </c>
      <c r="H372" s="51">
        <f t="shared" si="14"/>
        <v>1</v>
      </c>
    </row>
    <row r="373">
      <c r="B373" s="49">
        <v>340.0</v>
      </c>
      <c r="C373" s="83">
        <f t="shared" si="9"/>
        <v>0.06599726388</v>
      </c>
      <c r="D373" s="78">
        <f t="shared" si="10"/>
        <v>1</v>
      </c>
      <c r="E373" s="83">
        <f t="shared" si="11"/>
        <v>0.4149512737</v>
      </c>
      <c r="F373" s="78" t="str">
        <f t="shared" si="12"/>
        <v>A2</v>
      </c>
      <c r="G373" s="51">
        <f t="shared" si="13"/>
        <v>0.06987357965</v>
      </c>
      <c r="H373" s="51">
        <f t="shared" si="14"/>
        <v>1</v>
      </c>
    </row>
    <row r="374">
      <c r="B374" s="49">
        <v>341.0</v>
      </c>
      <c r="C374" s="83">
        <f t="shared" si="9"/>
        <v>0.01497498762</v>
      </c>
      <c r="D374" s="78">
        <f t="shared" si="10"/>
        <v>1</v>
      </c>
      <c r="E374" s="83">
        <f t="shared" si="11"/>
        <v>0.4972410058</v>
      </c>
      <c r="F374" s="78" t="str">
        <f t="shared" si="12"/>
        <v>A2</v>
      </c>
      <c r="G374" s="51">
        <f t="shared" si="13"/>
        <v>0.3420796945</v>
      </c>
      <c r="H374" s="51">
        <f t="shared" si="14"/>
        <v>0</v>
      </c>
    </row>
    <row r="375">
      <c r="B375" s="49">
        <v>342.0</v>
      </c>
      <c r="C375" s="83">
        <f t="shared" si="9"/>
        <v>0.2857329977</v>
      </c>
      <c r="D375" s="78">
        <f t="shared" si="10"/>
        <v>1</v>
      </c>
      <c r="E375" s="83">
        <f t="shared" si="11"/>
        <v>0.1206578304</v>
      </c>
      <c r="F375" s="78" t="str">
        <f t="shared" si="12"/>
        <v>A1</v>
      </c>
      <c r="G375" s="51">
        <f t="shared" si="13"/>
        <v>0.7609657018</v>
      </c>
      <c r="H375" s="51">
        <f t="shared" si="14"/>
        <v>0</v>
      </c>
    </row>
    <row r="376">
      <c r="B376" s="49">
        <v>343.0</v>
      </c>
      <c r="C376" s="83">
        <f t="shared" si="9"/>
        <v>0.02726887048</v>
      </c>
      <c r="D376" s="78">
        <f t="shared" si="10"/>
        <v>1</v>
      </c>
      <c r="E376" s="83">
        <f t="shared" si="11"/>
        <v>0.6019265391</v>
      </c>
      <c r="F376" s="78" t="str">
        <f t="shared" si="12"/>
        <v>A3</v>
      </c>
      <c r="G376" s="51">
        <f t="shared" si="13"/>
        <v>0.3489537571</v>
      </c>
      <c r="H376" s="51">
        <f t="shared" si="14"/>
        <v>1</v>
      </c>
    </row>
    <row r="377">
      <c r="B377" s="49">
        <v>344.0</v>
      </c>
      <c r="C377" s="83">
        <f t="shared" si="9"/>
        <v>0.349366017</v>
      </c>
      <c r="D377" s="78">
        <f t="shared" si="10"/>
        <v>1</v>
      </c>
      <c r="E377" s="83">
        <f t="shared" si="11"/>
        <v>0.4982245396</v>
      </c>
      <c r="F377" s="78" t="str">
        <f t="shared" si="12"/>
        <v>A2</v>
      </c>
      <c r="G377" s="51">
        <f t="shared" si="13"/>
        <v>0.7968804003</v>
      </c>
      <c r="H377" s="51">
        <f t="shared" si="14"/>
        <v>0</v>
      </c>
    </row>
    <row r="378">
      <c r="B378" s="49">
        <v>345.0</v>
      </c>
      <c r="C378" s="83">
        <f t="shared" si="9"/>
        <v>0.8391092834</v>
      </c>
      <c r="D378" s="78">
        <f t="shared" si="10"/>
        <v>4</v>
      </c>
      <c r="E378" s="83">
        <f t="shared" si="11"/>
        <v>0.3701780062</v>
      </c>
      <c r="F378" s="78" t="str">
        <f t="shared" si="12"/>
        <v>A2</v>
      </c>
      <c r="G378" s="51">
        <f t="shared" si="13"/>
        <v>0.1255804885</v>
      </c>
      <c r="H378" s="51">
        <f t="shared" si="14"/>
        <v>1</v>
      </c>
    </row>
    <row r="379">
      <c r="B379" s="49">
        <v>346.0</v>
      </c>
      <c r="C379" s="83">
        <f t="shared" si="9"/>
        <v>0.4218896036</v>
      </c>
      <c r="D379" s="78">
        <f t="shared" si="10"/>
        <v>2</v>
      </c>
      <c r="E379" s="83">
        <f t="shared" si="11"/>
        <v>0.5568751094</v>
      </c>
      <c r="F379" s="78" t="str">
        <f t="shared" si="12"/>
        <v>A3</v>
      </c>
      <c r="G379" s="51">
        <f t="shared" si="13"/>
        <v>0.9897469459</v>
      </c>
      <c r="H379" s="51">
        <f t="shared" si="14"/>
        <v>0</v>
      </c>
    </row>
    <row r="380">
      <c r="B380" s="49">
        <v>347.0</v>
      </c>
      <c r="C380" s="83">
        <f t="shared" si="9"/>
        <v>0.6773882489</v>
      </c>
      <c r="D380" s="78">
        <f t="shared" si="10"/>
        <v>2</v>
      </c>
      <c r="E380" s="83">
        <f t="shared" si="11"/>
        <v>0.8360626809</v>
      </c>
      <c r="F380" s="78" t="str">
        <f t="shared" si="12"/>
        <v>A4</v>
      </c>
      <c r="G380" s="51">
        <f t="shared" si="13"/>
        <v>0.9762564839</v>
      </c>
      <c r="H380" s="51">
        <f t="shared" si="14"/>
        <v>1</v>
      </c>
    </row>
    <row r="381">
      <c r="B381" s="49">
        <v>348.0</v>
      </c>
      <c r="C381" s="83">
        <f t="shared" si="9"/>
        <v>0.5956102766</v>
      </c>
      <c r="D381" s="78">
        <f t="shared" si="10"/>
        <v>2</v>
      </c>
      <c r="E381" s="83">
        <f t="shared" si="11"/>
        <v>0.2370911283</v>
      </c>
      <c r="F381" s="78" t="str">
        <f t="shared" si="12"/>
        <v>A1</v>
      </c>
      <c r="G381" s="51">
        <f t="shared" si="13"/>
        <v>0.5110841677</v>
      </c>
      <c r="H381" s="51">
        <f t="shared" si="14"/>
        <v>1</v>
      </c>
    </row>
    <row r="382">
      <c r="B382" s="49">
        <v>349.0</v>
      </c>
      <c r="C382" s="83">
        <f t="shared" si="9"/>
        <v>0.3550540471</v>
      </c>
      <c r="D382" s="78">
        <f t="shared" si="10"/>
        <v>1</v>
      </c>
      <c r="E382" s="83">
        <f t="shared" si="11"/>
        <v>0.1869739921</v>
      </c>
      <c r="F382" s="78" t="str">
        <f t="shared" si="12"/>
        <v>A1</v>
      </c>
      <c r="G382" s="51">
        <f t="shared" si="13"/>
        <v>0.8840827573</v>
      </c>
      <c r="H382" s="51">
        <f t="shared" si="14"/>
        <v>0</v>
      </c>
    </row>
    <row r="383">
      <c r="B383" s="49">
        <v>350.0</v>
      </c>
      <c r="C383" s="83">
        <f t="shared" si="9"/>
        <v>0.3480591894</v>
      </c>
      <c r="D383" s="78">
        <f t="shared" si="10"/>
        <v>1</v>
      </c>
      <c r="E383" s="83">
        <f t="shared" si="11"/>
        <v>0.3809974557</v>
      </c>
      <c r="F383" s="78" t="str">
        <f t="shared" si="12"/>
        <v>A2</v>
      </c>
      <c r="G383" s="51">
        <f t="shared" si="13"/>
        <v>0.07565219631</v>
      </c>
      <c r="H383" s="51">
        <f t="shared" si="14"/>
        <v>1</v>
      </c>
    </row>
    <row r="384">
      <c r="B384" s="49">
        <v>351.0</v>
      </c>
      <c r="C384" s="83">
        <f t="shared" si="9"/>
        <v>0.5015439379</v>
      </c>
      <c r="D384" s="78">
        <f t="shared" si="10"/>
        <v>2</v>
      </c>
      <c r="E384" s="83">
        <f t="shared" si="11"/>
        <v>0.6119577856</v>
      </c>
      <c r="F384" s="78" t="str">
        <f t="shared" si="12"/>
        <v>A3</v>
      </c>
      <c r="G384" s="51">
        <f t="shared" si="13"/>
        <v>0.1224213686</v>
      </c>
      <c r="H384" s="51">
        <f t="shared" si="14"/>
        <v>0</v>
      </c>
    </row>
    <row r="385">
      <c r="B385" s="49">
        <v>352.0</v>
      </c>
      <c r="C385" s="83">
        <f t="shared" si="9"/>
        <v>0.7760501483</v>
      </c>
      <c r="D385" s="78">
        <f t="shared" si="10"/>
        <v>3</v>
      </c>
      <c r="E385" s="83">
        <f t="shared" si="11"/>
        <v>0.5276429725</v>
      </c>
      <c r="F385" s="78" t="str">
        <f t="shared" si="12"/>
        <v>A2</v>
      </c>
      <c r="G385" s="51">
        <f t="shared" si="13"/>
        <v>0.3544785261</v>
      </c>
      <c r="H385" s="51">
        <f t="shared" si="14"/>
        <v>0</v>
      </c>
    </row>
    <row r="386">
      <c r="B386" s="49">
        <v>353.0</v>
      </c>
      <c r="C386" s="83">
        <f t="shared" si="9"/>
        <v>0.06751200538</v>
      </c>
      <c r="D386" s="78">
        <f t="shared" si="10"/>
        <v>1</v>
      </c>
      <c r="E386" s="83">
        <f t="shared" si="11"/>
        <v>0.3403386936</v>
      </c>
      <c r="F386" s="78" t="str">
        <f t="shared" si="12"/>
        <v>A2</v>
      </c>
      <c r="G386" s="51">
        <f t="shared" si="13"/>
        <v>0.4595349495</v>
      </c>
      <c r="H386" s="51">
        <f t="shared" si="14"/>
        <v>0</v>
      </c>
    </row>
    <row r="387">
      <c r="B387" s="49">
        <v>354.0</v>
      </c>
      <c r="C387" s="83">
        <f t="shared" si="9"/>
        <v>0.4199464594</v>
      </c>
      <c r="D387" s="78">
        <f t="shared" si="10"/>
        <v>2</v>
      </c>
      <c r="E387" s="83">
        <f t="shared" si="11"/>
        <v>0.4521740057</v>
      </c>
      <c r="F387" s="78" t="str">
        <f t="shared" si="12"/>
        <v>A2</v>
      </c>
      <c r="G387" s="51">
        <f t="shared" si="13"/>
        <v>0.8138416902</v>
      </c>
      <c r="H387" s="51">
        <f t="shared" si="14"/>
        <v>0</v>
      </c>
    </row>
    <row r="388">
      <c r="B388" s="49">
        <v>355.0</v>
      </c>
      <c r="C388" s="83">
        <f t="shared" si="9"/>
        <v>0.08003331329</v>
      </c>
      <c r="D388" s="78">
        <f t="shared" si="10"/>
        <v>1</v>
      </c>
      <c r="E388" s="83">
        <f t="shared" si="11"/>
        <v>0.4977834656</v>
      </c>
      <c r="F388" s="78" t="str">
        <f t="shared" si="12"/>
        <v>A2</v>
      </c>
      <c r="G388" s="51">
        <f t="shared" si="13"/>
        <v>0.8839148775</v>
      </c>
      <c r="H388" s="51">
        <f t="shared" si="14"/>
        <v>1</v>
      </c>
    </row>
    <row r="389">
      <c r="B389" s="49">
        <v>356.0</v>
      </c>
      <c r="C389" s="83">
        <f t="shared" si="9"/>
        <v>0.701217812</v>
      </c>
      <c r="D389" s="78">
        <f t="shared" si="10"/>
        <v>2</v>
      </c>
      <c r="E389" s="83">
        <f t="shared" si="11"/>
        <v>0.267589878</v>
      </c>
      <c r="F389" s="78" t="str">
        <f t="shared" si="12"/>
        <v>A1</v>
      </c>
      <c r="G389" s="51">
        <f t="shared" si="13"/>
        <v>0.2829870138</v>
      </c>
      <c r="H389" s="51">
        <f t="shared" si="14"/>
        <v>1</v>
      </c>
    </row>
    <row r="390">
      <c r="B390" s="49">
        <v>357.0</v>
      </c>
      <c r="C390" s="83">
        <f t="shared" si="9"/>
        <v>0.6593206892</v>
      </c>
      <c r="D390" s="78">
        <f t="shared" si="10"/>
        <v>2</v>
      </c>
      <c r="E390" s="83">
        <f t="shared" si="11"/>
        <v>0.08754405272</v>
      </c>
      <c r="F390" s="78" t="str">
        <f t="shared" si="12"/>
        <v>A1</v>
      </c>
      <c r="G390" s="51">
        <f t="shared" si="13"/>
        <v>0.2447873625</v>
      </c>
      <c r="H390" s="51">
        <f t="shared" si="14"/>
        <v>0</v>
      </c>
    </row>
    <row r="391">
      <c r="B391" s="49">
        <v>358.0</v>
      </c>
      <c r="C391" s="83">
        <f t="shared" si="9"/>
        <v>0.884647082</v>
      </c>
      <c r="D391" s="78">
        <f t="shared" si="10"/>
        <v>4</v>
      </c>
      <c r="E391" s="83">
        <f t="shared" si="11"/>
        <v>0.7250041995</v>
      </c>
      <c r="F391" s="78" t="str">
        <f t="shared" si="12"/>
        <v>A3</v>
      </c>
      <c r="G391" s="51">
        <f t="shared" si="13"/>
        <v>0.0651636347</v>
      </c>
      <c r="H391" s="51">
        <f t="shared" si="14"/>
        <v>0</v>
      </c>
    </row>
    <row r="392">
      <c r="B392" s="49">
        <v>359.0</v>
      </c>
      <c r="C392" s="83">
        <f t="shared" si="9"/>
        <v>0.5714216834</v>
      </c>
      <c r="D392" s="78">
        <f t="shared" si="10"/>
        <v>2</v>
      </c>
      <c r="E392" s="83">
        <f t="shared" si="11"/>
        <v>0.3333389569</v>
      </c>
      <c r="F392" s="78" t="str">
        <f t="shared" si="12"/>
        <v>A2</v>
      </c>
      <c r="G392" s="51">
        <f t="shared" si="13"/>
        <v>0.186910226</v>
      </c>
      <c r="H392" s="51">
        <f t="shared" si="14"/>
        <v>0</v>
      </c>
    </row>
    <row r="393">
      <c r="B393" s="49">
        <v>360.0</v>
      </c>
      <c r="C393" s="83">
        <f t="shared" si="9"/>
        <v>0.5216254391</v>
      </c>
      <c r="D393" s="78">
        <f t="shared" si="10"/>
        <v>2</v>
      </c>
      <c r="E393" s="83">
        <f t="shared" si="11"/>
        <v>0.3731502293</v>
      </c>
      <c r="F393" s="78" t="str">
        <f t="shared" si="12"/>
        <v>A2</v>
      </c>
      <c r="G393" s="51">
        <f t="shared" si="13"/>
        <v>0.4267469744</v>
      </c>
      <c r="H393" s="51">
        <f t="shared" si="14"/>
        <v>0</v>
      </c>
    </row>
    <row r="394">
      <c r="B394" s="49">
        <v>361.0</v>
      </c>
      <c r="C394" s="83">
        <f t="shared" si="9"/>
        <v>0.724973252</v>
      </c>
      <c r="D394" s="78">
        <f t="shared" si="10"/>
        <v>2</v>
      </c>
      <c r="E394" s="83">
        <f t="shared" si="11"/>
        <v>0.7512549278</v>
      </c>
      <c r="F394" s="78" t="str">
        <f t="shared" si="12"/>
        <v>A3</v>
      </c>
      <c r="G394" s="51">
        <f t="shared" si="13"/>
        <v>0.5276362462</v>
      </c>
      <c r="H394" s="51">
        <f t="shared" si="14"/>
        <v>0</v>
      </c>
    </row>
    <row r="395">
      <c r="B395" s="49">
        <v>362.0</v>
      </c>
      <c r="C395" s="83">
        <f t="shared" si="9"/>
        <v>0.4010157675</v>
      </c>
      <c r="D395" s="78">
        <f t="shared" si="10"/>
        <v>2</v>
      </c>
      <c r="E395" s="83">
        <f t="shared" si="11"/>
        <v>0.1509275164</v>
      </c>
      <c r="F395" s="78" t="str">
        <f t="shared" si="12"/>
        <v>A1</v>
      </c>
      <c r="G395" s="51">
        <f t="shared" si="13"/>
        <v>0.3209138071</v>
      </c>
      <c r="H395" s="51">
        <f t="shared" si="14"/>
        <v>1</v>
      </c>
    </row>
    <row r="396">
      <c r="B396" s="49">
        <v>363.0</v>
      </c>
      <c r="C396" s="83">
        <f t="shared" si="9"/>
        <v>0.6811061908</v>
      </c>
      <c r="D396" s="78">
        <f t="shared" si="10"/>
        <v>2</v>
      </c>
      <c r="E396" s="83">
        <f t="shared" si="11"/>
        <v>0.6209114751</v>
      </c>
      <c r="F396" s="78" t="str">
        <f t="shared" si="12"/>
        <v>A3</v>
      </c>
      <c r="G396" s="51">
        <f t="shared" si="13"/>
        <v>0.05955057881</v>
      </c>
      <c r="H396" s="51">
        <f t="shared" si="14"/>
        <v>0</v>
      </c>
    </row>
    <row r="397">
      <c r="B397" s="49">
        <v>364.0</v>
      </c>
      <c r="C397" s="83">
        <f t="shared" si="9"/>
        <v>0.637858372</v>
      </c>
      <c r="D397" s="78">
        <f t="shared" si="10"/>
        <v>2</v>
      </c>
      <c r="E397" s="83">
        <f t="shared" si="11"/>
        <v>0.1093807548</v>
      </c>
      <c r="F397" s="78" t="str">
        <f t="shared" si="12"/>
        <v>A1</v>
      </c>
      <c r="G397" s="51">
        <f t="shared" si="13"/>
        <v>0.3593527135</v>
      </c>
      <c r="H397" s="51">
        <f t="shared" si="14"/>
        <v>0</v>
      </c>
    </row>
    <row r="398">
      <c r="B398" s="49">
        <v>365.0</v>
      </c>
      <c r="C398" s="83">
        <f t="shared" si="9"/>
        <v>0.356862305</v>
      </c>
      <c r="D398" s="78">
        <f t="shared" si="10"/>
        <v>1</v>
      </c>
      <c r="E398" s="83">
        <f t="shared" si="11"/>
        <v>0.2362788328</v>
      </c>
      <c r="F398" s="78" t="str">
        <f t="shared" si="12"/>
        <v>A1</v>
      </c>
      <c r="G398" s="51">
        <f t="shared" si="13"/>
        <v>0.211638702</v>
      </c>
      <c r="H398" s="51">
        <f t="shared" si="14"/>
        <v>0</v>
      </c>
    </row>
    <row r="399">
      <c r="B399" s="49">
        <v>366.0</v>
      </c>
      <c r="C399" s="83">
        <f t="shared" si="9"/>
        <v>0.06715357306</v>
      </c>
      <c r="D399" s="78">
        <f t="shared" si="10"/>
        <v>1</v>
      </c>
      <c r="E399" s="83">
        <f t="shared" si="11"/>
        <v>0.5035412082</v>
      </c>
      <c r="F399" s="78" t="str">
        <f t="shared" si="12"/>
        <v>A2</v>
      </c>
      <c r="G399" s="51">
        <f t="shared" si="13"/>
        <v>0.3622390707</v>
      </c>
      <c r="H399" s="51">
        <f t="shared" si="14"/>
        <v>0</v>
      </c>
    </row>
    <row r="400">
      <c r="B400" s="49">
        <v>367.0</v>
      </c>
      <c r="C400" s="83">
        <f t="shared" si="9"/>
        <v>0.1024909713</v>
      </c>
      <c r="D400" s="78">
        <f t="shared" si="10"/>
        <v>1</v>
      </c>
      <c r="E400" s="83">
        <f t="shared" si="11"/>
        <v>0.1849516257</v>
      </c>
      <c r="F400" s="78" t="str">
        <f t="shared" si="12"/>
        <v>A1</v>
      </c>
      <c r="G400" s="51">
        <f t="shared" si="13"/>
        <v>0.1293874158</v>
      </c>
      <c r="H400" s="51">
        <f t="shared" si="14"/>
        <v>0</v>
      </c>
    </row>
    <row r="401">
      <c r="B401" s="49">
        <v>368.0</v>
      </c>
      <c r="C401" s="83">
        <f t="shared" si="9"/>
        <v>0.1201223004</v>
      </c>
      <c r="D401" s="78">
        <f t="shared" si="10"/>
        <v>1</v>
      </c>
      <c r="E401" s="83">
        <f t="shared" si="11"/>
        <v>0.8125898082</v>
      </c>
      <c r="F401" s="78" t="str">
        <f t="shared" si="12"/>
        <v>A4</v>
      </c>
      <c r="G401" s="51">
        <f t="shared" si="13"/>
        <v>0.4582177314</v>
      </c>
      <c r="H401" s="51">
        <f t="shared" si="14"/>
        <v>0</v>
      </c>
    </row>
    <row r="402">
      <c r="B402" s="49">
        <v>369.0</v>
      </c>
      <c r="C402" s="83">
        <f t="shared" si="9"/>
        <v>0.425830219</v>
      </c>
      <c r="D402" s="78">
        <f t="shared" si="10"/>
        <v>2</v>
      </c>
      <c r="E402" s="83">
        <f t="shared" si="11"/>
        <v>0.447958352</v>
      </c>
      <c r="F402" s="78" t="str">
        <f t="shared" si="12"/>
        <v>A2</v>
      </c>
      <c r="G402" s="51">
        <f t="shared" si="13"/>
        <v>0.3685631484</v>
      </c>
      <c r="H402" s="51">
        <f t="shared" si="14"/>
        <v>0</v>
      </c>
    </row>
    <row r="403">
      <c r="B403" s="49">
        <v>370.0</v>
      </c>
      <c r="C403" s="83">
        <f t="shared" si="9"/>
        <v>0.7743808675</v>
      </c>
      <c r="D403" s="78">
        <f t="shared" si="10"/>
        <v>3</v>
      </c>
      <c r="E403" s="83">
        <f t="shared" si="11"/>
        <v>0.08197863638</v>
      </c>
      <c r="F403" s="78" t="str">
        <f t="shared" si="12"/>
        <v>A1</v>
      </c>
      <c r="G403" s="51">
        <f t="shared" si="13"/>
        <v>0.2280818807</v>
      </c>
      <c r="H403" s="51">
        <f t="shared" si="14"/>
        <v>0</v>
      </c>
    </row>
    <row r="404">
      <c r="B404" s="49">
        <v>371.0</v>
      </c>
      <c r="C404" s="83">
        <f t="shared" si="9"/>
        <v>0.04237669453</v>
      </c>
      <c r="D404" s="78">
        <f t="shared" si="10"/>
        <v>1</v>
      </c>
      <c r="E404" s="83">
        <f t="shared" si="11"/>
        <v>0.8625571894</v>
      </c>
      <c r="F404" s="78" t="str">
        <f t="shared" si="12"/>
        <v>A4</v>
      </c>
      <c r="G404" s="51">
        <f t="shared" si="13"/>
        <v>0.3833775646</v>
      </c>
      <c r="H404" s="51">
        <f t="shared" si="14"/>
        <v>0</v>
      </c>
    </row>
    <row r="405">
      <c r="B405" s="49">
        <v>372.0</v>
      </c>
      <c r="C405" s="83">
        <f t="shared" si="9"/>
        <v>0.5586614235</v>
      </c>
      <c r="D405" s="78">
        <f t="shared" si="10"/>
        <v>2</v>
      </c>
      <c r="E405" s="83">
        <f t="shared" si="11"/>
        <v>0.7172662623</v>
      </c>
      <c r="F405" s="78" t="str">
        <f t="shared" si="12"/>
        <v>A3</v>
      </c>
      <c r="G405" s="51">
        <f t="shared" si="13"/>
        <v>0.9845040518</v>
      </c>
      <c r="H405" s="51">
        <f t="shared" si="14"/>
        <v>0</v>
      </c>
    </row>
    <row r="406">
      <c r="B406" s="49">
        <v>373.0</v>
      </c>
      <c r="C406" s="83">
        <f t="shared" si="9"/>
        <v>0.1329606286</v>
      </c>
      <c r="D406" s="78">
        <f t="shared" si="10"/>
        <v>1</v>
      </c>
      <c r="E406" s="83">
        <f t="shared" si="11"/>
        <v>0.2457817614</v>
      </c>
      <c r="F406" s="78" t="str">
        <f t="shared" si="12"/>
        <v>A1</v>
      </c>
      <c r="G406" s="51">
        <f t="shared" si="13"/>
        <v>0.437691369</v>
      </c>
      <c r="H406" s="51">
        <f t="shared" si="14"/>
        <v>1</v>
      </c>
    </row>
    <row r="407">
      <c r="B407" s="49">
        <v>374.0</v>
      </c>
      <c r="C407" s="83">
        <f t="shared" si="9"/>
        <v>0.4189763374</v>
      </c>
      <c r="D407" s="78">
        <f t="shared" si="10"/>
        <v>2</v>
      </c>
      <c r="E407" s="83">
        <f t="shared" si="11"/>
        <v>0.770894012</v>
      </c>
      <c r="F407" s="78" t="str">
        <f t="shared" si="12"/>
        <v>A4</v>
      </c>
      <c r="G407" s="51">
        <f t="shared" si="13"/>
        <v>0.04247806501</v>
      </c>
      <c r="H407" s="51">
        <f t="shared" si="14"/>
        <v>0</v>
      </c>
    </row>
    <row r="408">
      <c r="B408" s="49">
        <v>375.0</v>
      </c>
      <c r="C408" s="83">
        <f t="shared" si="9"/>
        <v>0.6931435289</v>
      </c>
      <c r="D408" s="78">
        <f t="shared" si="10"/>
        <v>2</v>
      </c>
      <c r="E408" s="83">
        <f t="shared" si="11"/>
        <v>0.5502354658</v>
      </c>
      <c r="F408" s="78" t="str">
        <f t="shared" si="12"/>
        <v>A3</v>
      </c>
      <c r="G408" s="51">
        <f t="shared" si="13"/>
        <v>0.1037999458</v>
      </c>
      <c r="H408" s="51">
        <f t="shared" si="14"/>
        <v>0</v>
      </c>
    </row>
    <row r="409">
      <c r="B409" s="49">
        <v>376.0</v>
      </c>
      <c r="C409" s="83">
        <f t="shared" si="9"/>
        <v>0.1190037757</v>
      </c>
      <c r="D409" s="78">
        <f t="shared" si="10"/>
        <v>1</v>
      </c>
      <c r="E409" s="83">
        <f t="shared" si="11"/>
        <v>0.2649968142</v>
      </c>
      <c r="F409" s="78" t="str">
        <f t="shared" si="12"/>
        <v>A1</v>
      </c>
      <c r="G409" s="51">
        <f t="shared" si="13"/>
        <v>0.9886063735</v>
      </c>
      <c r="H409" s="51">
        <f t="shared" si="14"/>
        <v>0</v>
      </c>
    </row>
    <row r="410">
      <c r="B410" s="49">
        <v>377.0</v>
      </c>
      <c r="C410" s="83">
        <f t="shared" si="9"/>
        <v>0.4261473393</v>
      </c>
      <c r="D410" s="78">
        <f t="shared" si="10"/>
        <v>2</v>
      </c>
      <c r="E410" s="83">
        <f t="shared" si="11"/>
        <v>0.8948890542</v>
      </c>
      <c r="F410" s="78" t="str">
        <f t="shared" si="12"/>
        <v>A4</v>
      </c>
      <c r="G410" s="51">
        <f t="shared" si="13"/>
        <v>0.5287895639</v>
      </c>
      <c r="H410" s="51">
        <f t="shared" si="14"/>
        <v>1</v>
      </c>
    </row>
    <row r="411">
      <c r="B411" s="49">
        <v>378.0</v>
      </c>
      <c r="C411" s="83">
        <f t="shared" si="9"/>
        <v>0.7461269649</v>
      </c>
      <c r="D411" s="78">
        <f t="shared" si="10"/>
        <v>3</v>
      </c>
      <c r="E411" s="83">
        <f t="shared" si="11"/>
        <v>0.991263648</v>
      </c>
      <c r="F411" s="78" t="str">
        <f t="shared" si="12"/>
        <v>A4</v>
      </c>
      <c r="G411" s="51">
        <f t="shared" si="13"/>
        <v>0.1201834733</v>
      </c>
      <c r="H411" s="51">
        <f t="shared" si="14"/>
        <v>1</v>
      </c>
    </row>
    <row r="412">
      <c r="B412" s="49">
        <v>379.0</v>
      </c>
      <c r="C412" s="83">
        <f t="shared" si="9"/>
        <v>0.5465336583</v>
      </c>
      <c r="D412" s="78">
        <f t="shared" si="10"/>
        <v>2</v>
      </c>
      <c r="E412" s="83">
        <f t="shared" si="11"/>
        <v>0.2771404122</v>
      </c>
      <c r="F412" s="78" t="str">
        <f t="shared" si="12"/>
        <v>A1</v>
      </c>
      <c r="G412" s="51">
        <f t="shared" si="13"/>
        <v>0.5506789855</v>
      </c>
      <c r="H412" s="51">
        <f t="shared" si="14"/>
        <v>0</v>
      </c>
    </row>
    <row r="413">
      <c r="B413" s="49">
        <v>380.0</v>
      </c>
      <c r="C413" s="83">
        <f t="shared" si="9"/>
        <v>0.4597794325</v>
      </c>
      <c r="D413" s="78">
        <f t="shared" si="10"/>
        <v>2</v>
      </c>
      <c r="E413" s="83">
        <f t="shared" si="11"/>
        <v>0.9691318548</v>
      </c>
      <c r="F413" s="78" t="str">
        <f t="shared" si="12"/>
        <v>A4</v>
      </c>
      <c r="G413" s="51">
        <f t="shared" si="13"/>
        <v>0.6559678528</v>
      </c>
      <c r="H413" s="51">
        <f t="shared" si="14"/>
        <v>1</v>
      </c>
    </row>
    <row r="414">
      <c r="B414" s="49">
        <v>381.0</v>
      </c>
      <c r="C414" s="83">
        <f t="shared" si="9"/>
        <v>0.1728289809</v>
      </c>
      <c r="D414" s="78">
        <f t="shared" si="10"/>
        <v>1</v>
      </c>
      <c r="E414" s="83">
        <f t="shared" si="11"/>
        <v>0.5885015869</v>
      </c>
      <c r="F414" s="78" t="str">
        <f t="shared" si="12"/>
        <v>A3</v>
      </c>
      <c r="G414" s="51">
        <f t="shared" si="13"/>
        <v>0.208417928</v>
      </c>
      <c r="H414" s="51">
        <f t="shared" si="14"/>
        <v>1</v>
      </c>
    </row>
    <row r="415">
      <c r="B415" s="49">
        <v>382.0</v>
      </c>
      <c r="C415" s="83">
        <f t="shared" si="9"/>
        <v>0.374947096</v>
      </c>
      <c r="D415" s="78">
        <f t="shared" si="10"/>
        <v>1</v>
      </c>
      <c r="E415" s="83">
        <f t="shared" si="11"/>
        <v>0.6631285117</v>
      </c>
      <c r="F415" s="78" t="str">
        <f t="shared" si="12"/>
        <v>A3</v>
      </c>
      <c r="G415" s="51">
        <f t="shared" si="13"/>
        <v>0.1690193257</v>
      </c>
      <c r="H415" s="51">
        <f t="shared" si="14"/>
        <v>0</v>
      </c>
    </row>
    <row r="416">
      <c r="B416" s="49">
        <v>383.0</v>
      </c>
      <c r="C416" s="83">
        <f t="shared" si="9"/>
        <v>0.2573156853</v>
      </c>
      <c r="D416" s="78">
        <f t="shared" si="10"/>
        <v>1</v>
      </c>
      <c r="E416" s="83">
        <f t="shared" si="11"/>
        <v>0.1009579198</v>
      </c>
      <c r="F416" s="78" t="str">
        <f t="shared" si="12"/>
        <v>A1</v>
      </c>
      <c r="G416" s="51">
        <f t="shared" si="13"/>
        <v>0.3997783521</v>
      </c>
      <c r="H416" s="51">
        <f t="shared" si="14"/>
        <v>0</v>
      </c>
    </row>
    <row r="417">
      <c r="B417" s="49">
        <v>384.0</v>
      </c>
      <c r="C417" s="83">
        <f t="shared" si="9"/>
        <v>0.08589560168</v>
      </c>
      <c r="D417" s="78">
        <f t="shared" si="10"/>
        <v>1</v>
      </c>
      <c r="E417" s="83">
        <f t="shared" si="11"/>
        <v>0.6365004717</v>
      </c>
      <c r="F417" s="78" t="str">
        <f t="shared" si="12"/>
        <v>A3</v>
      </c>
      <c r="G417" s="51">
        <f t="shared" si="13"/>
        <v>0.248042942</v>
      </c>
      <c r="H417" s="51">
        <f t="shared" si="14"/>
        <v>0</v>
      </c>
    </row>
    <row r="418">
      <c r="B418" s="49">
        <v>385.0</v>
      </c>
      <c r="C418" s="83">
        <f t="shared" si="9"/>
        <v>0.5593784713</v>
      </c>
      <c r="D418" s="78">
        <f t="shared" si="10"/>
        <v>2</v>
      </c>
      <c r="E418" s="83">
        <f t="shared" si="11"/>
        <v>0.505905843</v>
      </c>
      <c r="F418" s="78" t="str">
        <f t="shared" si="12"/>
        <v>A2</v>
      </c>
      <c r="G418" s="51">
        <f t="shared" si="13"/>
        <v>0.3533492682</v>
      </c>
      <c r="H418" s="51">
        <f t="shared" si="14"/>
        <v>0</v>
      </c>
    </row>
    <row r="419">
      <c r="B419" s="49">
        <v>386.0</v>
      </c>
      <c r="C419" s="83">
        <f t="shared" si="9"/>
        <v>0.8590897401</v>
      </c>
      <c r="D419" s="78">
        <f t="shared" si="10"/>
        <v>4</v>
      </c>
      <c r="E419" s="83">
        <f t="shared" si="11"/>
        <v>0.4195657142</v>
      </c>
      <c r="F419" s="78" t="str">
        <f t="shared" si="12"/>
        <v>A2</v>
      </c>
      <c r="G419" s="51">
        <f t="shared" si="13"/>
        <v>0.3379903644</v>
      </c>
      <c r="H419" s="51">
        <f t="shared" si="14"/>
        <v>0</v>
      </c>
    </row>
    <row r="420">
      <c r="B420" s="49">
        <v>387.0</v>
      </c>
      <c r="C420" s="83">
        <f t="shared" si="9"/>
        <v>0.3598400462</v>
      </c>
      <c r="D420" s="78">
        <f t="shared" si="10"/>
        <v>1</v>
      </c>
      <c r="E420" s="83">
        <f t="shared" si="11"/>
        <v>0.5298387931</v>
      </c>
      <c r="F420" s="78" t="str">
        <f t="shared" si="12"/>
        <v>A2</v>
      </c>
      <c r="G420" s="51">
        <f t="shared" si="13"/>
        <v>0.1649554793</v>
      </c>
      <c r="H420" s="51">
        <f t="shared" si="14"/>
        <v>0</v>
      </c>
    </row>
    <row r="421">
      <c r="B421" s="49">
        <v>388.0</v>
      </c>
      <c r="C421" s="83">
        <f t="shared" si="9"/>
        <v>0.6561425129</v>
      </c>
      <c r="D421" s="78">
        <f t="shared" si="10"/>
        <v>2</v>
      </c>
      <c r="E421" s="83">
        <f t="shared" si="11"/>
        <v>0.5062636523</v>
      </c>
      <c r="F421" s="78" t="str">
        <f t="shared" si="12"/>
        <v>A2</v>
      </c>
      <c r="G421" s="51">
        <f t="shared" si="13"/>
        <v>0.3645119641</v>
      </c>
      <c r="H421" s="51">
        <f t="shared" si="14"/>
        <v>0</v>
      </c>
    </row>
    <row r="422">
      <c r="B422" s="49">
        <v>389.0</v>
      </c>
      <c r="C422" s="83">
        <f t="shared" si="9"/>
        <v>0.04798865415</v>
      </c>
      <c r="D422" s="78">
        <f t="shared" si="10"/>
        <v>1</v>
      </c>
      <c r="E422" s="83">
        <f t="shared" si="11"/>
        <v>0.04347266912</v>
      </c>
      <c r="F422" s="78" t="str">
        <f t="shared" si="12"/>
        <v>A1</v>
      </c>
      <c r="G422" s="51">
        <f t="shared" si="13"/>
        <v>0.1402190127</v>
      </c>
      <c r="H422" s="51">
        <f t="shared" si="14"/>
        <v>0</v>
      </c>
    </row>
    <row r="423">
      <c r="B423" s="49">
        <v>390.0</v>
      </c>
      <c r="C423" s="83">
        <f t="shared" si="9"/>
        <v>0.474386753</v>
      </c>
      <c r="D423" s="78">
        <f t="shared" si="10"/>
        <v>2</v>
      </c>
      <c r="E423" s="83">
        <f t="shared" si="11"/>
        <v>0.9605919044</v>
      </c>
      <c r="F423" s="78" t="str">
        <f t="shared" si="12"/>
        <v>A4</v>
      </c>
      <c r="G423" s="51">
        <f t="shared" si="13"/>
        <v>0.3221437945</v>
      </c>
      <c r="H423" s="51">
        <f t="shared" si="14"/>
        <v>0</v>
      </c>
    </row>
    <row r="424">
      <c r="B424" s="49">
        <v>391.0</v>
      </c>
      <c r="C424" s="83">
        <f t="shared" si="9"/>
        <v>0.5164708955</v>
      </c>
      <c r="D424" s="78">
        <f t="shared" si="10"/>
        <v>2</v>
      </c>
      <c r="E424" s="83">
        <f t="shared" si="11"/>
        <v>0.8622556291</v>
      </c>
      <c r="F424" s="78" t="str">
        <f t="shared" si="12"/>
        <v>A4</v>
      </c>
      <c r="G424" s="51">
        <f t="shared" si="13"/>
        <v>0.8346436004</v>
      </c>
      <c r="H424" s="51">
        <f t="shared" si="14"/>
        <v>0</v>
      </c>
    </row>
    <row r="425">
      <c r="B425" s="49">
        <v>392.0</v>
      </c>
      <c r="C425" s="83">
        <f t="shared" si="9"/>
        <v>0.741842188</v>
      </c>
      <c r="D425" s="78">
        <f t="shared" si="10"/>
        <v>3</v>
      </c>
      <c r="E425" s="83">
        <f t="shared" si="11"/>
        <v>0.6560335609</v>
      </c>
      <c r="F425" s="78" t="str">
        <f t="shared" si="12"/>
        <v>A3</v>
      </c>
      <c r="G425" s="51">
        <f t="shared" si="13"/>
        <v>0.8553915561</v>
      </c>
      <c r="H425" s="51">
        <f t="shared" si="14"/>
        <v>1</v>
      </c>
    </row>
    <row r="426">
      <c r="B426" s="49">
        <v>393.0</v>
      </c>
      <c r="C426" s="83">
        <f t="shared" si="9"/>
        <v>0.3634965872</v>
      </c>
      <c r="D426" s="78">
        <f t="shared" si="10"/>
        <v>1</v>
      </c>
      <c r="E426" s="83">
        <f t="shared" si="11"/>
        <v>0.3102953752</v>
      </c>
      <c r="F426" s="78" t="str">
        <f t="shared" si="12"/>
        <v>A2</v>
      </c>
      <c r="G426" s="51">
        <f t="shared" si="13"/>
        <v>0.007130585649</v>
      </c>
      <c r="H426" s="51">
        <f t="shared" si="14"/>
        <v>1</v>
      </c>
    </row>
    <row r="427">
      <c r="B427" s="49">
        <v>394.0</v>
      </c>
      <c r="C427" s="83">
        <f t="shared" si="9"/>
        <v>0.7931186118</v>
      </c>
      <c r="D427" s="78">
        <f t="shared" si="10"/>
        <v>3</v>
      </c>
      <c r="E427" s="83">
        <f t="shared" si="11"/>
        <v>0.6163647374</v>
      </c>
      <c r="F427" s="78" t="str">
        <f t="shared" si="12"/>
        <v>A3</v>
      </c>
      <c r="G427" s="51">
        <f t="shared" si="13"/>
        <v>0.7283009663</v>
      </c>
      <c r="H427" s="51">
        <f t="shared" si="14"/>
        <v>0</v>
      </c>
    </row>
    <row r="428">
      <c r="B428" s="49">
        <v>395.0</v>
      </c>
      <c r="C428" s="83">
        <f t="shared" si="9"/>
        <v>0.1341068599</v>
      </c>
      <c r="D428" s="78">
        <f t="shared" si="10"/>
        <v>1</v>
      </c>
      <c r="E428" s="83">
        <f t="shared" si="11"/>
        <v>0.3063864256</v>
      </c>
      <c r="F428" s="78" t="str">
        <f t="shared" si="12"/>
        <v>A2</v>
      </c>
      <c r="G428" s="51">
        <f t="shared" si="13"/>
        <v>0.7344546908</v>
      </c>
      <c r="H428" s="51">
        <f t="shared" si="14"/>
        <v>1</v>
      </c>
    </row>
    <row r="429">
      <c r="B429" s="49">
        <v>396.0</v>
      </c>
      <c r="C429" s="83">
        <f t="shared" si="9"/>
        <v>0.5419422269</v>
      </c>
      <c r="D429" s="78">
        <f t="shared" si="10"/>
        <v>2</v>
      </c>
      <c r="E429" s="83">
        <f t="shared" si="11"/>
        <v>0.8466764923</v>
      </c>
      <c r="F429" s="78" t="str">
        <f t="shared" si="12"/>
        <v>A4</v>
      </c>
      <c r="G429" s="51">
        <f t="shared" si="13"/>
        <v>0.3454735584</v>
      </c>
      <c r="H429" s="51">
        <f t="shared" si="14"/>
        <v>1</v>
      </c>
    </row>
    <row r="430">
      <c r="B430" s="49">
        <v>397.0</v>
      </c>
      <c r="C430" s="83">
        <f t="shared" si="9"/>
        <v>0.4054407367</v>
      </c>
      <c r="D430" s="78">
        <f t="shared" si="10"/>
        <v>2</v>
      </c>
      <c r="E430" s="83">
        <f t="shared" si="11"/>
        <v>0.7153817222</v>
      </c>
      <c r="F430" s="78" t="str">
        <f t="shared" si="12"/>
        <v>A3</v>
      </c>
      <c r="G430" s="51">
        <f t="shared" si="13"/>
        <v>0.4707914548</v>
      </c>
      <c r="H430" s="51">
        <f t="shared" si="14"/>
        <v>0</v>
      </c>
    </row>
    <row r="431">
      <c r="B431" s="49">
        <v>398.0</v>
      </c>
      <c r="C431" s="83">
        <f t="shared" si="9"/>
        <v>0.003928722114</v>
      </c>
      <c r="D431" s="78">
        <f t="shared" si="10"/>
        <v>1</v>
      </c>
      <c r="E431" s="83">
        <f t="shared" si="11"/>
        <v>0.9009629206</v>
      </c>
      <c r="F431" s="78" t="str">
        <f t="shared" si="12"/>
        <v>A4</v>
      </c>
      <c r="G431" s="51">
        <f t="shared" si="13"/>
        <v>0.4302081688</v>
      </c>
      <c r="H431" s="51">
        <f t="shared" si="14"/>
        <v>0</v>
      </c>
    </row>
    <row r="432">
      <c r="B432" s="49">
        <v>399.0</v>
      </c>
      <c r="C432" s="83">
        <f t="shared" si="9"/>
        <v>0.1234791026</v>
      </c>
      <c r="D432" s="78">
        <f t="shared" si="10"/>
        <v>1</v>
      </c>
      <c r="E432" s="83">
        <f t="shared" si="11"/>
        <v>0.9916042491</v>
      </c>
      <c r="F432" s="78" t="str">
        <f t="shared" si="12"/>
        <v>A4</v>
      </c>
      <c r="G432" s="51">
        <f t="shared" si="13"/>
        <v>0.1913734027</v>
      </c>
      <c r="H432" s="51">
        <f t="shared" si="14"/>
        <v>0</v>
      </c>
    </row>
    <row r="433">
      <c r="B433" s="49">
        <v>400.0</v>
      </c>
      <c r="C433" s="83">
        <f t="shared" si="9"/>
        <v>0.09999474631</v>
      </c>
      <c r="D433" s="78">
        <f t="shared" si="10"/>
        <v>1</v>
      </c>
      <c r="E433" s="83">
        <f t="shared" si="11"/>
        <v>0.8297555062</v>
      </c>
      <c r="F433" s="78" t="str">
        <f t="shared" si="12"/>
        <v>A4</v>
      </c>
      <c r="G433" s="51">
        <f t="shared" si="13"/>
        <v>0.9985643619</v>
      </c>
      <c r="H433" s="51">
        <f t="shared" si="14"/>
        <v>0</v>
      </c>
    </row>
    <row r="434">
      <c r="B434" s="49">
        <v>401.0</v>
      </c>
      <c r="C434" s="83">
        <f t="shared" si="9"/>
        <v>0.6847467973</v>
      </c>
      <c r="D434" s="78">
        <f t="shared" si="10"/>
        <v>2</v>
      </c>
      <c r="E434" s="83">
        <f t="shared" si="11"/>
        <v>0.4899357038</v>
      </c>
      <c r="F434" s="78" t="str">
        <f t="shared" si="12"/>
        <v>A2</v>
      </c>
      <c r="G434" s="51">
        <f t="shared" si="13"/>
        <v>0.01185698479</v>
      </c>
      <c r="H434" s="51">
        <f t="shared" si="14"/>
        <v>1</v>
      </c>
    </row>
    <row r="435">
      <c r="B435" s="49">
        <v>402.0</v>
      </c>
      <c r="C435" s="83">
        <f t="shared" si="9"/>
        <v>0.3670614495</v>
      </c>
      <c r="D435" s="78">
        <f t="shared" si="10"/>
        <v>1</v>
      </c>
      <c r="E435" s="83">
        <f t="shared" si="11"/>
        <v>0.08118962421</v>
      </c>
      <c r="F435" s="78" t="str">
        <f t="shared" si="12"/>
        <v>A1</v>
      </c>
      <c r="G435" s="51">
        <f t="shared" si="13"/>
        <v>0.6973164985</v>
      </c>
      <c r="H435" s="51">
        <f t="shared" si="14"/>
        <v>0</v>
      </c>
    </row>
    <row r="436">
      <c r="B436" s="49">
        <v>403.0</v>
      </c>
      <c r="C436" s="83">
        <f t="shared" si="9"/>
        <v>0.2956421747</v>
      </c>
      <c r="D436" s="78">
        <f t="shared" si="10"/>
        <v>1</v>
      </c>
      <c r="E436" s="83">
        <f t="shared" si="11"/>
        <v>0.01687885384</v>
      </c>
      <c r="F436" s="78" t="str">
        <f t="shared" si="12"/>
        <v>A1</v>
      </c>
      <c r="G436" s="51">
        <f t="shared" si="13"/>
        <v>0.919738441</v>
      </c>
      <c r="H436" s="51">
        <f t="shared" si="14"/>
        <v>1</v>
      </c>
    </row>
    <row r="437">
      <c r="B437" s="49">
        <v>404.0</v>
      </c>
      <c r="C437" s="83">
        <f t="shared" si="9"/>
        <v>0.6397506139</v>
      </c>
      <c r="D437" s="78">
        <f t="shared" si="10"/>
        <v>2</v>
      </c>
      <c r="E437" s="83">
        <f t="shared" si="11"/>
        <v>0.02535832725</v>
      </c>
      <c r="F437" s="78" t="str">
        <f t="shared" si="12"/>
        <v>A1</v>
      </c>
      <c r="G437" s="51">
        <f t="shared" si="13"/>
        <v>0.8452855856</v>
      </c>
      <c r="H437" s="51">
        <f t="shared" si="14"/>
        <v>1</v>
      </c>
    </row>
    <row r="438">
      <c r="B438" s="49">
        <v>405.0</v>
      </c>
      <c r="C438" s="83">
        <f t="shared" si="9"/>
        <v>0.869789492</v>
      </c>
      <c r="D438" s="78">
        <f t="shared" si="10"/>
        <v>4</v>
      </c>
      <c r="E438" s="83">
        <f t="shared" si="11"/>
        <v>0.2861175719</v>
      </c>
      <c r="F438" s="78" t="str">
        <f t="shared" si="12"/>
        <v>A1</v>
      </c>
      <c r="G438" s="51">
        <f t="shared" si="13"/>
        <v>0.8515105182</v>
      </c>
      <c r="H438" s="51">
        <f t="shared" si="14"/>
        <v>1</v>
      </c>
    </row>
    <row r="439">
      <c r="B439" s="49">
        <v>406.0</v>
      </c>
      <c r="C439" s="83">
        <f t="shared" si="9"/>
        <v>0.1565163864</v>
      </c>
      <c r="D439" s="78">
        <f t="shared" si="10"/>
        <v>1</v>
      </c>
      <c r="E439" s="83">
        <f t="shared" si="11"/>
        <v>0.559257674</v>
      </c>
      <c r="F439" s="78" t="str">
        <f t="shared" si="12"/>
        <v>A3</v>
      </c>
      <c r="G439" s="51">
        <f t="shared" si="13"/>
        <v>0.4683152827</v>
      </c>
      <c r="H439" s="51">
        <f t="shared" si="14"/>
        <v>1</v>
      </c>
    </row>
    <row r="440">
      <c r="B440" s="49">
        <v>407.0</v>
      </c>
      <c r="C440" s="83">
        <f t="shared" si="9"/>
        <v>0.3910494272</v>
      </c>
      <c r="D440" s="78">
        <f t="shared" si="10"/>
        <v>2</v>
      </c>
      <c r="E440" s="83">
        <f t="shared" si="11"/>
        <v>0.4943727254</v>
      </c>
      <c r="F440" s="78" t="str">
        <f t="shared" si="12"/>
        <v>A2</v>
      </c>
      <c r="G440" s="51">
        <f t="shared" si="13"/>
        <v>0.1751843688</v>
      </c>
      <c r="H440" s="51">
        <f t="shared" si="14"/>
        <v>0</v>
      </c>
    </row>
    <row r="441">
      <c r="B441" s="49">
        <v>408.0</v>
      </c>
      <c r="C441" s="83">
        <f t="shared" si="9"/>
        <v>0.7386376422</v>
      </c>
      <c r="D441" s="78">
        <f t="shared" si="10"/>
        <v>3</v>
      </c>
      <c r="E441" s="83">
        <f t="shared" si="11"/>
        <v>0.3930948331</v>
      </c>
      <c r="F441" s="78" t="str">
        <f t="shared" si="12"/>
        <v>A2</v>
      </c>
      <c r="G441" s="51">
        <f t="shared" si="13"/>
        <v>0.7257365086</v>
      </c>
      <c r="H441" s="51">
        <f t="shared" si="14"/>
        <v>0</v>
      </c>
    </row>
    <row r="442">
      <c r="B442" s="49">
        <v>409.0</v>
      </c>
      <c r="C442" s="83">
        <f t="shared" si="9"/>
        <v>0.293179171</v>
      </c>
      <c r="D442" s="78">
        <f t="shared" si="10"/>
        <v>1</v>
      </c>
      <c r="E442" s="83">
        <f t="shared" si="11"/>
        <v>0.5727711915</v>
      </c>
      <c r="F442" s="78" t="str">
        <f t="shared" si="12"/>
        <v>A3</v>
      </c>
      <c r="G442" s="51">
        <f t="shared" si="13"/>
        <v>0.3339099672</v>
      </c>
      <c r="H442" s="51">
        <f t="shared" si="14"/>
        <v>1</v>
      </c>
    </row>
    <row r="443">
      <c r="B443" s="49">
        <v>410.0</v>
      </c>
      <c r="C443" s="83">
        <f t="shared" si="9"/>
        <v>0.9338765372</v>
      </c>
      <c r="D443" s="78">
        <f t="shared" si="10"/>
        <v>4</v>
      </c>
      <c r="E443" s="83">
        <f t="shared" si="11"/>
        <v>0.1738792861</v>
      </c>
      <c r="F443" s="78" t="str">
        <f t="shared" si="12"/>
        <v>A1</v>
      </c>
      <c r="G443" s="51">
        <f t="shared" si="13"/>
        <v>0.2587071728</v>
      </c>
      <c r="H443" s="51">
        <f t="shared" si="14"/>
        <v>0</v>
      </c>
    </row>
    <row r="444">
      <c r="B444" s="49">
        <v>411.0</v>
      </c>
      <c r="C444" s="83">
        <f t="shared" si="9"/>
        <v>0.01883142978</v>
      </c>
      <c r="D444" s="78">
        <f t="shared" si="10"/>
        <v>1</v>
      </c>
      <c r="E444" s="83">
        <f t="shared" si="11"/>
        <v>0.1412406035</v>
      </c>
      <c r="F444" s="78" t="str">
        <f t="shared" si="12"/>
        <v>A1</v>
      </c>
      <c r="G444" s="51">
        <f t="shared" si="13"/>
        <v>0.629943798</v>
      </c>
      <c r="H444" s="51">
        <f t="shared" si="14"/>
        <v>0</v>
      </c>
    </row>
    <row r="445">
      <c r="B445" s="49">
        <v>412.0</v>
      </c>
      <c r="C445" s="83">
        <f t="shared" si="9"/>
        <v>0.1921805739</v>
      </c>
      <c r="D445" s="78">
        <f t="shared" si="10"/>
        <v>1</v>
      </c>
      <c r="E445" s="83">
        <f t="shared" si="11"/>
        <v>0.2653375262</v>
      </c>
      <c r="F445" s="78" t="str">
        <f t="shared" si="12"/>
        <v>A1</v>
      </c>
      <c r="G445" s="51">
        <f t="shared" si="13"/>
        <v>0.657106805</v>
      </c>
      <c r="H445" s="51">
        <f t="shared" si="14"/>
        <v>1</v>
      </c>
    </row>
    <row r="446">
      <c r="B446" s="49">
        <v>413.0</v>
      </c>
      <c r="C446" s="83">
        <f t="shared" si="9"/>
        <v>0.8184737473</v>
      </c>
      <c r="D446" s="78">
        <f t="shared" si="10"/>
        <v>4</v>
      </c>
      <c r="E446" s="83">
        <f t="shared" si="11"/>
        <v>0.4089600147</v>
      </c>
      <c r="F446" s="78" t="str">
        <f t="shared" si="12"/>
        <v>A2</v>
      </c>
      <c r="G446" s="51">
        <f t="shared" si="13"/>
        <v>0.8019824949</v>
      </c>
      <c r="H446" s="51">
        <f t="shared" si="14"/>
        <v>1</v>
      </c>
    </row>
    <row r="447">
      <c r="B447" s="49">
        <v>414.0</v>
      </c>
      <c r="C447" s="83">
        <f t="shared" si="9"/>
        <v>0.02298112473</v>
      </c>
      <c r="D447" s="78">
        <f t="shared" si="10"/>
        <v>1</v>
      </c>
      <c r="E447" s="83">
        <f t="shared" si="11"/>
        <v>0.3611973266</v>
      </c>
      <c r="F447" s="78" t="str">
        <f t="shared" si="12"/>
        <v>A2</v>
      </c>
      <c r="G447" s="51">
        <f t="shared" si="13"/>
        <v>0.8411275539</v>
      </c>
      <c r="H447" s="51">
        <f t="shared" si="14"/>
        <v>1</v>
      </c>
    </row>
    <row r="448">
      <c r="B448" s="49">
        <v>415.0</v>
      </c>
      <c r="C448" s="83">
        <f t="shared" si="9"/>
        <v>0.8473722729</v>
      </c>
      <c r="D448" s="78">
        <f t="shared" si="10"/>
        <v>4</v>
      </c>
      <c r="E448" s="83">
        <f t="shared" si="11"/>
        <v>0.3486181531</v>
      </c>
      <c r="F448" s="78" t="str">
        <f t="shared" si="12"/>
        <v>A2</v>
      </c>
      <c r="G448" s="51">
        <f t="shared" si="13"/>
        <v>0.6113859146</v>
      </c>
      <c r="H448" s="51">
        <f t="shared" si="14"/>
        <v>1</v>
      </c>
    </row>
    <row r="449">
      <c r="B449" s="49">
        <v>416.0</v>
      </c>
      <c r="C449" s="83">
        <f t="shared" si="9"/>
        <v>0.5874596409</v>
      </c>
      <c r="D449" s="78">
        <f t="shared" si="10"/>
        <v>2</v>
      </c>
      <c r="E449" s="83">
        <f t="shared" si="11"/>
        <v>0.8893177448</v>
      </c>
      <c r="F449" s="78" t="str">
        <f t="shared" si="12"/>
        <v>A4</v>
      </c>
      <c r="G449" s="51">
        <f t="shared" si="13"/>
        <v>0.2263682345</v>
      </c>
      <c r="H449" s="51">
        <f t="shared" si="14"/>
        <v>1</v>
      </c>
    </row>
    <row r="450">
      <c r="B450" s="49">
        <v>417.0</v>
      </c>
      <c r="C450" s="83">
        <f t="shared" si="9"/>
        <v>0.2951177644</v>
      </c>
      <c r="D450" s="78">
        <f t="shared" si="10"/>
        <v>1</v>
      </c>
      <c r="E450" s="83">
        <f t="shared" si="11"/>
        <v>0.3177544395</v>
      </c>
      <c r="F450" s="78" t="str">
        <f t="shared" si="12"/>
        <v>A2</v>
      </c>
      <c r="G450" s="51">
        <f t="shared" si="13"/>
        <v>0.3081505477</v>
      </c>
      <c r="H450" s="51">
        <f t="shared" si="14"/>
        <v>0</v>
      </c>
    </row>
    <row r="451">
      <c r="B451" s="49">
        <v>418.0</v>
      </c>
      <c r="C451" s="83">
        <f t="shared" si="9"/>
        <v>0.6102783514</v>
      </c>
      <c r="D451" s="78">
        <f t="shared" si="10"/>
        <v>2</v>
      </c>
      <c r="E451" s="83">
        <f t="shared" si="11"/>
        <v>0.4851584938</v>
      </c>
      <c r="F451" s="78" t="str">
        <f t="shared" si="12"/>
        <v>A2</v>
      </c>
      <c r="G451" s="51">
        <f t="shared" si="13"/>
        <v>0.01777450166</v>
      </c>
      <c r="H451" s="51">
        <f t="shared" si="14"/>
        <v>0</v>
      </c>
    </row>
    <row r="452">
      <c r="B452" s="49">
        <v>419.0</v>
      </c>
      <c r="C452" s="83">
        <f t="shared" si="9"/>
        <v>0.2320054294</v>
      </c>
      <c r="D452" s="78">
        <f t="shared" si="10"/>
        <v>1</v>
      </c>
      <c r="E452" s="83">
        <f t="shared" si="11"/>
        <v>0.8140116671</v>
      </c>
      <c r="F452" s="78" t="str">
        <f t="shared" si="12"/>
        <v>A4</v>
      </c>
      <c r="G452" s="51">
        <f t="shared" si="13"/>
        <v>0.8153941999</v>
      </c>
      <c r="H452" s="51">
        <f t="shared" si="14"/>
        <v>0</v>
      </c>
    </row>
    <row r="453">
      <c r="B453" s="49">
        <v>420.0</v>
      </c>
      <c r="C453" s="83">
        <f t="shared" si="9"/>
        <v>0.7999942271</v>
      </c>
      <c r="D453" s="78">
        <f t="shared" si="10"/>
        <v>3</v>
      </c>
      <c r="E453" s="83">
        <f t="shared" si="11"/>
        <v>0.4334790529</v>
      </c>
      <c r="F453" s="78" t="str">
        <f t="shared" si="12"/>
        <v>A2</v>
      </c>
      <c r="G453" s="51">
        <f t="shared" si="13"/>
        <v>0.4294623426</v>
      </c>
      <c r="H453" s="51">
        <f t="shared" si="14"/>
        <v>1</v>
      </c>
    </row>
    <row r="454">
      <c r="B454" s="49">
        <v>421.0</v>
      </c>
      <c r="C454" s="83">
        <f t="shared" si="9"/>
        <v>0.9402624581</v>
      </c>
      <c r="D454" s="78">
        <f t="shared" si="10"/>
        <v>4</v>
      </c>
      <c r="E454" s="83">
        <f t="shared" si="11"/>
        <v>0.405564141</v>
      </c>
      <c r="F454" s="78" t="str">
        <f t="shared" si="12"/>
        <v>A2</v>
      </c>
      <c r="G454" s="51">
        <f t="shared" si="13"/>
        <v>0.2369241181</v>
      </c>
      <c r="H454" s="51">
        <f t="shared" si="14"/>
        <v>0</v>
      </c>
    </row>
    <row r="455">
      <c r="B455" s="49">
        <v>422.0</v>
      </c>
      <c r="C455" s="83">
        <f t="shared" si="9"/>
        <v>0.982607421</v>
      </c>
      <c r="D455" s="78">
        <f t="shared" si="10"/>
        <v>4</v>
      </c>
      <c r="E455" s="83">
        <f t="shared" si="11"/>
        <v>0.5463438323</v>
      </c>
      <c r="F455" s="78" t="str">
        <f t="shared" si="12"/>
        <v>A3</v>
      </c>
      <c r="G455" s="51">
        <f t="shared" si="13"/>
        <v>0.5162298238</v>
      </c>
      <c r="H455" s="51">
        <f t="shared" si="14"/>
        <v>0</v>
      </c>
    </row>
    <row r="456">
      <c r="B456" s="49">
        <v>423.0</v>
      </c>
      <c r="C456" s="83">
        <f t="shared" si="9"/>
        <v>0.09162716696</v>
      </c>
      <c r="D456" s="78">
        <f t="shared" si="10"/>
        <v>1</v>
      </c>
      <c r="E456" s="83">
        <f t="shared" si="11"/>
        <v>0.7617778701</v>
      </c>
      <c r="F456" s="78" t="str">
        <f t="shared" si="12"/>
        <v>A3</v>
      </c>
      <c r="G456" s="51">
        <f t="shared" si="13"/>
        <v>0.8571626958</v>
      </c>
      <c r="H456" s="51">
        <f t="shared" si="14"/>
        <v>0</v>
      </c>
    </row>
    <row r="457">
      <c r="B457" s="49">
        <v>424.0</v>
      </c>
      <c r="C457" s="83">
        <f t="shared" si="9"/>
        <v>0.8559757986</v>
      </c>
      <c r="D457" s="78">
        <f t="shared" si="10"/>
        <v>4</v>
      </c>
      <c r="E457" s="83">
        <f t="shared" si="11"/>
        <v>0.2535286038</v>
      </c>
      <c r="F457" s="78" t="str">
        <f t="shared" si="12"/>
        <v>A1</v>
      </c>
      <c r="G457" s="51">
        <f t="shared" si="13"/>
        <v>0.2309403144</v>
      </c>
      <c r="H457" s="51">
        <f t="shared" si="14"/>
        <v>1</v>
      </c>
    </row>
    <row r="458">
      <c r="B458" s="49">
        <v>425.0</v>
      </c>
      <c r="C458" s="83">
        <f t="shared" si="9"/>
        <v>0.3777216847</v>
      </c>
      <c r="D458" s="78">
        <f t="shared" si="10"/>
        <v>1</v>
      </c>
      <c r="E458" s="83">
        <f t="shared" si="11"/>
        <v>0.5764120221</v>
      </c>
      <c r="F458" s="78" t="str">
        <f t="shared" si="12"/>
        <v>A3</v>
      </c>
      <c r="G458" s="51">
        <f t="shared" si="13"/>
        <v>0.9328955197</v>
      </c>
      <c r="H458" s="51">
        <f t="shared" si="14"/>
        <v>0</v>
      </c>
    </row>
    <row r="459">
      <c r="B459" s="49">
        <v>426.0</v>
      </c>
      <c r="C459" s="83">
        <f t="shared" si="9"/>
        <v>0.03232318748</v>
      </c>
      <c r="D459" s="78">
        <f t="shared" si="10"/>
        <v>1</v>
      </c>
      <c r="E459" s="83">
        <f t="shared" si="11"/>
        <v>0.9089349809</v>
      </c>
      <c r="F459" s="78" t="str">
        <f t="shared" si="12"/>
        <v>A4</v>
      </c>
      <c r="G459" s="51">
        <f t="shared" si="13"/>
        <v>0.2831160815</v>
      </c>
      <c r="H459" s="51">
        <f t="shared" si="14"/>
        <v>1</v>
      </c>
    </row>
    <row r="460">
      <c r="B460" s="49">
        <v>427.0</v>
      </c>
      <c r="C460" s="83">
        <f t="shared" si="9"/>
        <v>0.2532522027</v>
      </c>
      <c r="D460" s="78">
        <f t="shared" si="10"/>
        <v>1</v>
      </c>
      <c r="E460" s="83">
        <f t="shared" si="11"/>
        <v>0.4961089168</v>
      </c>
      <c r="F460" s="78" t="str">
        <f t="shared" si="12"/>
        <v>A2</v>
      </c>
      <c r="G460" s="51">
        <f t="shared" si="13"/>
        <v>0.0542168763</v>
      </c>
      <c r="H460" s="51">
        <f t="shared" si="14"/>
        <v>0</v>
      </c>
    </row>
    <row r="461">
      <c r="B461" s="49">
        <v>428.0</v>
      </c>
      <c r="C461" s="83">
        <f t="shared" si="9"/>
        <v>0.8605651595</v>
      </c>
      <c r="D461" s="78">
        <f t="shared" si="10"/>
        <v>4</v>
      </c>
      <c r="E461" s="83">
        <f t="shared" si="11"/>
        <v>0.2849160293</v>
      </c>
      <c r="F461" s="78" t="str">
        <f t="shared" si="12"/>
        <v>A1</v>
      </c>
      <c r="G461" s="51">
        <f t="shared" si="13"/>
        <v>0.001800688146</v>
      </c>
      <c r="H461" s="51">
        <f t="shared" si="14"/>
        <v>0</v>
      </c>
    </row>
    <row r="462">
      <c r="B462" s="49">
        <v>429.0</v>
      </c>
      <c r="C462" s="83">
        <f t="shared" si="9"/>
        <v>0.7371705838</v>
      </c>
      <c r="D462" s="78">
        <f t="shared" si="10"/>
        <v>3</v>
      </c>
      <c r="E462" s="83">
        <f t="shared" si="11"/>
        <v>0.6758962039</v>
      </c>
      <c r="F462" s="78" t="str">
        <f t="shared" si="12"/>
        <v>A3</v>
      </c>
      <c r="G462" s="51">
        <f t="shared" si="13"/>
        <v>0.7255246967</v>
      </c>
      <c r="H462" s="51">
        <f t="shared" si="14"/>
        <v>0</v>
      </c>
    </row>
    <row r="463">
      <c r="B463" s="49">
        <v>430.0</v>
      </c>
      <c r="C463" s="83">
        <f t="shared" si="9"/>
        <v>0.3090906791</v>
      </c>
      <c r="D463" s="78">
        <f t="shared" si="10"/>
        <v>1</v>
      </c>
      <c r="E463" s="83">
        <f t="shared" si="11"/>
        <v>0.6474098653</v>
      </c>
      <c r="F463" s="78" t="str">
        <f t="shared" si="12"/>
        <v>A3</v>
      </c>
      <c r="G463" s="51">
        <f t="shared" si="13"/>
        <v>0.2244476093</v>
      </c>
      <c r="H463" s="51">
        <f t="shared" si="14"/>
        <v>1</v>
      </c>
    </row>
    <row r="464">
      <c r="B464" s="49">
        <v>431.0</v>
      </c>
      <c r="C464" s="83">
        <f t="shared" si="9"/>
        <v>0.6720127003</v>
      </c>
      <c r="D464" s="78">
        <f t="shared" si="10"/>
        <v>2</v>
      </c>
      <c r="E464" s="83">
        <f t="shared" si="11"/>
        <v>0.5319144373</v>
      </c>
      <c r="F464" s="78" t="str">
        <f t="shared" si="12"/>
        <v>A2</v>
      </c>
      <c r="G464" s="51">
        <f t="shared" si="13"/>
        <v>0.649941197</v>
      </c>
      <c r="H464" s="51">
        <f t="shared" si="14"/>
        <v>0</v>
      </c>
    </row>
    <row r="465">
      <c r="B465" s="49">
        <v>432.0</v>
      </c>
      <c r="C465" s="83">
        <f t="shared" si="9"/>
        <v>0.9830065291</v>
      </c>
      <c r="D465" s="78">
        <f t="shared" si="10"/>
        <v>4</v>
      </c>
      <c r="E465" s="83">
        <f t="shared" si="11"/>
        <v>0.5310089696</v>
      </c>
      <c r="F465" s="78" t="str">
        <f t="shared" si="12"/>
        <v>A2</v>
      </c>
      <c r="G465" s="51">
        <f t="shared" si="13"/>
        <v>0.9083090913</v>
      </c>
      <c r="H465" s="51">
        <f t="shared" si="14"/>
        <v>1</v>
      </c>
    </row>
    <row r="466">
      <c r="B466" s="49">
        <v>433.0</v>
      </c>
      <c r="C466" s="83">
        <f t="shared" si="9"/>
        <v>0.1707949773</v>
      </c>
      <c r="D466" s="78">
        <f t="shared" si="10"/>
        <v>1</v>
      </c>
      <c r="E466" s="83">
        <f t="shared" si="11"/>
        <v>0.666189727</v>
      </c>
      <c r="F466" s="78" t="str">
        <f t="shared" si="12"/>
        <v>A3</v>
      </c>
      <c r="G466" s="51">
        <f t="shared" si="13"/>
        <v>0.3212046171</v>
      </c>
      <c r="H466" s="51">
        <f t="shared" si="14"/>
        <v>1</v>
      </c>
    </row>
    <row r="467">
      <c r="B467" s="49">
        <v>434.0</v>
      </c>
      <c r="C467" s="83">
        <f t="shared" si="9"/>
        <v>0.5783410697</v>
      </c>
      <c r="D467" s="78">
        <f t="shared" si="10"/>
        <v>2</v>
      </c>
      <c r="E467" s="83">
        <f t="shared" si="11"/>
        <v>0.607724014</v>
      </c>
      <c r="F467" s="78" t="str">
        <f t="shared" si="12"/>
        <v>A3</v>
      </c>
      <c r="G467" s="51">
        <f t="shared" si="13"/>
        <v>0.7471990575</v>
      </c>
      <c r="H467" s="51">
        <f t="shared" si="14"/>
        <v>0</v>
      </c>
    </row>
    <row r="468">
      <c r="B468" s="49">
        <v>435.0</v>
      </c>
      <c r="C468" s="83">
        <f t="shared" si="9"/>
        <v>0.9038287708</v>
      </c>
      <c r="D468" s="78">
        <f t="shared" si="10"/>
        <v>4</v>
      </c>
      <c r="E468" s="83">
        <f t="shared" si="11"/>
        <v>0.8312190472</v>
      </c>
      <c r="F468" s="78" t="str">
        <f t="shared" si="12"/>
        <v>A4</v>
      </c>
      <c r="G468" s="51">
        <f t="shared" si="13"/>
        <v>0.2806229194</v>
      </c>
      <c r="H468" s="51">
        <f t="shared" si="14"/>
        <v>1</v>
      </c>
    </row>
    <row r="469">
      <c r="B469" s="49">
        <v>436.0</v>
      </c>
      <c r="C469" s="83">
        <f t="shared" si="9"/>
        <v>0.8106009</v>
      </c>
      <c r="D469" s="78">
        <f t="shared" si="10"/>
        <v>4</v>
      </c>
      <c r="E469" s="83">
        <f t="shared" si="11"/>
        <v>0.7500227195</v>
      </c>
      <c r="F469" s="78" t="str">
        <f t="shared" si="12"/>
        <v>A3</v>
      </c>
      <c r="G469" s="51">
        <f t="shared" si="13"/>
        <v>0.2708734431</v>
      </c>
      <c r="H469" s="51">
        <f t="shared" si="14"/>
        <v>0</v>
      </c>
    </row>
    <row r="470">
      <c r="B470" s="49">
        <v>437.0</v>
      </c>
      <c r="C470" s="83">
        <f t="shared" si="9"/>
        <v>0.3799517009</v>
      </c>
      <c r="D470" s="78">
        <f t="shared" si="10"/>
        <v>1</v>
      </c>
      <c r="E470" s="83">
        <f t="shared" si="11"/>
        <v>0.481277596</v>
      </c>
      <c r="F470" s="78" t="str">
        <f t="shared" si="12"/>
        <v>A2</v>
      </c>
      <c r="G470" s="51">
        <f t="shared" si="13"/>
        <v>0.3934475402</v>
      </c>
      <c r="H470" s="51">
        <f t="shared" si="14"/>
        <v>0</v>
      </c>
    </row>
    <row r="471">
      <c r="B471" s="49">
        <v>438.0</v>
      </c>
      <c r="C471" s="83">
        <f t="shared" si="9"/>
        <v>0.05829462378</v>
      </c>
      <c r="D471" s="78">
        <f t="shared" si="10"/>
        <v>1</v>
      </c>
      <c r="E471" s="83">
        <f t="shared" si="11"/>
        <v>0.3021495915</v>
      </c>
      <c r="F471" s="78" t="str">
        <f t="shared" si="12"/>
        <v>A2</v>
      </c>
      <c r="G471" s="51">
        <f t="shared" si="13"/>
        <v>0.2935273108</v>
      </c>
      <c r="H471" s="51">
        <f t="shared" si="14"/>
        <v>0</v>
      </c>
    </row>
    <row r="472">
      <c r="B472" s="49">
        <v>439.0</v>
      </c>
      <c r="C472" s="83">
        <f t="shared" si="9"/>
        <v>0.9589543563</v>
      </c>
      <c r="D472" s="78">
        <f t="shared" si="10"/>
        <v>4</v>
      </c>
      <c r="E472" s="83">
        <f t="shared" si="11"/>
        <v>0.7361703555</v>
      </c>
      <c r="F472" s="78" t="str">
        <f t="shared" si="12"/>
        <v>A3</v>
      </c>
      <c r="G472" s="51">
        <f t="shared" si="13"/>
        <v>0.8649972406</v>
      </c>
      <c r="H472" s="51">
        <f t="shared" si="14"/>
        <v>0</v>
      </c>
    </row>
    <row r="473">
      <c r="B473" s="49">
        <v>440.0</v>
      </c>
      <c r="C473" s="83">
        <f t="shared" si="9"/>
        <v>0.7361201422</v>
      </c>
      <c r="D473" s="78">
        <f t="shared" si="10"/>
        <v>3</v>
      </c>
      <c r="E473" s="83">
        <f t="shared" si="11"/>
        <v>0.6088011971</v>
      </c>
      <c r="F473" s="78" t="str">
        <f t="shared" si="12"/>
        <v>A3</v>
      </c>
      <c r="G473" s="51">
        <f t="shared" si="13"/>
        <v>0.8895875171</v>
      </c>
      <c r="H473" s="51">
        <f t="shared" si="14"/>
        <v>1</v>
      </c>
    </row>
    <row r="474">
      <c r="B474" s="49">
        <v>441.0</v>
      </c>
      <c r="C474" s="83">
        <f t="shared" si="9"/>
        <v>0.2610009516</v>
      </c>
      <c r="D474" s="78">
        <f t="shared" si="10"/>
        <v>1</v>
      </c>
      <c r="E474" s="83">
        <f t="shared" si="11"/>
        <v>0.04073404041</v>
      </c>
      <c r="F474" s="78" t="str">
        <f t="shared" si="12"/>
        <v>A1</v>
      </c>
      <c r="G474" s="51">
        <f t="shared" si="13"/>
        <v>0.3436351759</v>
      </c>
      <c r="H474" s="51">
        <f t="shared" si="14"/>
        <v>1</v>
      </c>
    </row>
    <row r="475">
      <c r="B475" s="49">
        <v>442.0</v>
      </c>
      <c r="C475" s="83">
        <f t="shared" si="9"/>
        <v>0.2506200167</v>
      </c>
      <c r="D475" s="78">
        <f t="shared" si="10"/>
        <v>1</v>
      </c>
      <c r="E475" s="83">
        <f t="shared" si="11"/>
        <v>0.3126065917</v>
      </c>
      <c r="F475" s="78" t="str">
        <f t="shared" si="12"/>
        <v>A2</v>
      </c>
      <c r="G475" s="51">
        <f t="shared" si="13"/>
        <v>0.4272485109</v>
      </c>
      <c r="H475" s="51">
        <f t="shared" si="14"/>
        <v>0</v>
      </c>
    </row>
    <row r="476">
      <c r="B476" s="49">
        <v>443.0</v>
      </c>
      <c r="C476" s="83">
        <f t="shared" si="9"/>
        <v>0.1968295846</v>
      </c>
      <c r="D476" s="78">
        <f t="shared" si="10"/>
        <v>1</v>
      </c>
      <c r="E476" s="83">
        <f t="shared" si="11"/>
        <v>0.03447895245</v>
      </c>
      <c r="F476" s="78" t="str">
        <f t="shared" si="12"/>
        <v>A1</v>
      </c>
      <c r="G476" s="51">
        <f t="shared" si="13"/>
        <v>0.2525062729</v>
      </c>
      <c r="H476" s="51">
        <f t="shared" si="14"/>
        <v>0</v>
      </c>
    </row>
    <row r="477">
      <c r="B477" s="49">
        <v>444.0</v>
      </c>
      <c r="C477" s="83">
        <f t="shared" si="9"/>
        <v>0.4270319187</v>
      </c>
      <c r="D477" s="78">
        <f t="shared" si="10"/>
        <v>2</v>
      </c>
      <c r="E477" s="83">
        <f t="shared" si="11"/>
        <v>0.7678352003</v>
      </c>
      <c r="F477" s="78" t="str">
        <f t="shared" si="12"/>
        <v>A3</v>
      </c>
      <c r="G477" s="51">
        <f t="shared" si="13"/>
        <v>0.3418439946</v>
      </c>
      <c r="H477" s="51">
        <f t="shared" si="14"/>
        <v>0</v>
      </c>
    </row>
    <row r="478">
      <c r="B478" s="49">
        <v>445.0</v>
      </c>
      <c r="C478" s="83">
        <f t="shared" si="9"/>
        <v>0.5773235417</v>
      </c>
      <c r="D478" s="78">
        <f t="shared" si="10"/>
        <v>2</v>
      </c>
      <c r="E478" s="83">
        <f t="shared" si="11"/>
        <v>0.01069276889</v>
      </c>
      <c r="F478" s="78" t="str">
        <f t="shared" si="12"/>
        <v>A1</v>
      </c>
      <c r="G478" s="51">
        <f t="shared" si="13"/>
        <v>0.6276266901</v>
      </c>
      <c r="H478" s="51">
        <f t="shared" si="14"/>
        <v>0</v>
      </c>
    </row>
    <row r="479">
      <c r="B479" s="49">
        <v>446.0</v>
      </c>
      <c r="C479" s="83">
        <f t="shared" si="9"/>
        <v>0.554214067</v>
      </c>
      <c r="D479" s="78">
        <f t="shared" si="10"/>
        <v>2</v>
      </c>
      <c r="E479" s="83">
        <f t="shared" si="11"/>
        <v>0.9642359332</v>
      </c>
      <c r="F479" s="78" t="str">
        <f t="shared" si="12"/>
        <v>A4</v>
      </c>
      <c r="G479" s="51">
        <f t="shared" si="13"/>
        <v>0.9315843735</v>
      </c>
      <c r="H479" s="51">
        <f t="shared" si="14"/>
        <v>1</v>
      </c>
    </row>
    <row r="480">
      <c r="B480" s="49">
        <v>447.0</v>
      </c>
      <c r="C480" s="83">
        <f t="shared" si="9"/>
        <v>0.2361472422</v>
      </c>
      <c r="D480" s="78">
        <f t="shared" si="10"/>
        <v>1</v>
      </c>
      <c r="E480" s="83">
        <f t="shared" si="11"/>
        <v>0.2190884206</v>
      </c>
      <c r="F480" s="78" t="str">
        <f t="shared" si="12"/>
        <v>A1</v>
      </c>
      <c r="G480" s="51">
        <f t="shared" si="13"/>
        <v>0.9049604673</v>
      </c>
      <c r="H480" s="51">
        <f t="shared" si="14"/>
        <v>1</v>
      </c>
    </row>
    <row r="481">
      <c r="B481" s="49">
        <v>448.0</v>
      </c>
      <c r="C481" s="83">
        <f t="shared" si="9"/>
        <v>0.8399449879</v>
      </c>
      <c r="D481" s="78">
        <f t="shared" si="10"/>
        <v>4</v>
      </c>
      <c r="E481" s="83">
        <f t="shared" si="11"/>
        <v>0.589442835</v>
      </c>
      <c r="F481" s="78" t="str">
        <f t="shared" si="12"/>
        <v>A3</v>
      </c>
      <c r="G481" s="51">
        <f t="shared" si="13"/>
        <v>0.2974581636</v>
      </c>
      <c r="H481" s="51">
        <f t="shared" si="14"/>
        <v>1</v>
      </c>
    </row>
    <row r="482">
      <c r="B482" s="49">
        <v>449.0</v>
      </c>
      <c r="C482" s="83">
        <f t="shared" si="9"/>
        <v>0.643637919</v>
      </c>
      <c r="D482" s="78">
        <f t="shared" si="10"/>
        <v>2</v>
      </c>
      <c r="E482" s="83">
        <f t="shared" si="11"/>
        <v>0.2922658534</v>
      </c>
      <c r="F482" s="78" t="str">
        <f t="shared" si="12"/>
        <v>A1</v>
      </c>
      <c r="G482" s="51">
        <f t="shared" si="13"/>
        <v>0.7476202202</v>
      </c>
      <c r="H482" s="51">
        <f t="shared" si="14"/>
        <v>0</v>
      </c>
    </row>
    <row r="483">
      <c r="B483" s="49">
        <v>450.0</v>
      </c>
      <c r="C483" s="83">
        <f t="shared" si="9"/>
        <v>0.6572490461</v>
      </c>
      <c r="D483" s="78">
        <f t="shared" si="10"/>
        <v>2</v>
      </c>
      <c r="E483" s="83">
        <f t="shared" si="11"/>
        <v>0.6491276027</v>
      </c>
      <c r="F483" s="78" t="str">
        <f t="shared" si="12"/>
        <v>A3</v>
      </c>
      <c r="G483" s="51">
        <f t="shared" si="13"/>
        <v>0.8078571018</v>
      </c>
      <c r="H483" s="51">
        <f t="shared" si="14"/>
        <v>1</v>
      </c>
    </row>
    <row r="484">
      <c r="B484" s="49">
        <v>451.0</v>
      </c>
      <c r="C484" s="83">
        <f t="shared" si="9"/>
        <v>0.9487671703</v>
      </c>
      <c r="D484" s="78">
        <f t="shared" si="10"/>
        <v>4</v>
      </c>
      <c r="E484" s="83">
        <f t="shared" si="11"/>
        <v>0.4111001503</v>
      </c>
      <c r="F484" s="78" t="str">
        <f t="shared" si="12"/>
        <v>A2</v>
      </c>
      <c r="G484" s="51">
        <f t="shared" si="13"/>
        <v>0.6060176702</v>
      </c>
      <c r="H484" s="51">
        <f t="shared" si="14"/>
        <v>1</v>
      </c>
    </row>
    <row r="485">
      <c r="B485" s="49">
        <v>452.0</v>
      </c>
      <c r="C485" s="83">
        <f t="shared" si="9"/>
        <v>0.6899734413</v>
      </c>
      <c r="D485" s="78">
        <f t="shared" si="10"/>
        <v>2</v>
      </c>
      <c r="E485" s="83">
        <f t="shared" si="11"/>
        <v>0.4198262972</v>
      </c>
      <c r="F485" s="78" t="str">
        <f t="shared" si="12"/>
        <v>A2</v>
      </c>
      <c r="G485" s="51">
        <f t="shared" si="13"/>
        <v>0.9680315684</v>
      </c>
      <c r="H485" s="51">
        <f t="shared" si="14"/>
        <v>1</v>
      </c>
    </row>
    <row r="486">
      <c r="B486" s="49">
        <v>453.0</v>
      </c>
      <c r="C486" s="83">
        <f t="shared" si="9"/>
        <v>0.3690825941</v>
      </c>
      <c r="D486" s="78">
        <f t="shared" si="10"/>
        <v>1</v>
      </c>
      <c r="E486" s="83">
        <f t="shared" si="11"/>
        <v>0.8905177268</v>
      </c>
      <c r="F486" s="78" t="str">
        <f t="shared" si="12"/>
        <v>A4</v>
      </c>
      <c r="G486" s="51">
        <f t="shared" si="13"/>
        <v>0.9940154725</v>
      </c>
      <c r="H486" s="51">
        <f t="shared" si="14"/>
        <v>1</v>
      </c>
    </row>
    <row r="487">
      <c r="B487" s="49">
        <v>454.0</v>
      </c>
      <c r="C487" s="83">
        <f t="shared" si="9"/>
        <v>0.03954974891</v>
      </c>
      <c r="D487" s="78">
        <f t="shared" si="10"/>
        <v>1</v>
      </c>
      <c r="E487" s="83">
        <f t="shared" si="11"/>
        <v>0.3295311588</v>
      </c>
      <c r="F487" s="78" t="str">
        <f t="shared" si="12"/>
        <v>A2</v>
      </c>
      <c r="G487" s="51">
        <f t="shared" si="13"/>
        <v>0.02672590728</v>
      </c>
      <c r="H487" s="51">
        <f t="shared" si="14"/>
        <v>1</v>
      </c>
    </row>
    <row r="488">
      <c r="B488" s="49">
        <v>455.0</v>
      </c>
      <c r="C488" s="83">
        <f t="shared" si="9"/>
        <v>0.4820892195</v>
      </c>
      <c r="D488" s="78">
        <f t="shared" si="10"/>
        <v>2</v>
      </c>
      <c r="E488" s="83">
        <f t="shared" si="11"/>
        <v>0.6034540518</v>
      </c>
      <c r="F488" s="78" t="str">
        <f t="shared" si="12"/>
        <v>A3</v>
      </c>
      <c r="G488" s="51">
        <f t="shared" si="13"/>
        <v>0.6938719053</v>
      </c>
      <c r="H488" s="51">
        <f t="shared" si="14"/>
        <v>0</v>
      </c>
    </row>
    <row r="489">
      <c r="B489" s="49">
        <v>456.0</v>
      </c>
      <c r="C489" s="83">
        <f t="shared" si="9"/>
        <v>0.7622573168</v>
      </c>
      <c r="D489" s="78">
        <f t="shared" si="10"/>
        <v>3</v>
      </c>
      <c r="E489" s="83">
        <f t="shared" si="11"/>
        <v>0.6857583127</v>
      </c>
      <c r="F489" s="78" t="str">
        <f t="shared" si="12"/>
        <v>A3</v>
      </c>
      <c r="G489" s="51">
        <f t="shared" si="13"/>
        <v>0.9098247393</v>
      </c>
      <c r="H489" s="51">
        <f t="shared" si="14"/>
        <v>1</v>
      </c>
    </row>
    <row r="490">
      <c r="B490" s="49">
        <v>457.0</v>
      </c>
      <c r="C490" s="83">
        <f t="shared" si="9"/>
        <v>0.647131904</v>
      </c>
      <c r="D490" s="78">
        <f t="shared" si="10"/>
        <v>2</v>
      </c>
      <c r="E490" s="83">
        <f t="shared" si="11"/>
        <v>0.7712026281</v>
      </c>
      <c r="F490" s="78" t="str">
        <f t="shared" si="12"/>
        <v>A4</v>
      </c>
      <c r="G490" s="51">
        <f t="shared" si="13"/>
        <v>0.2886261981</v>
      </c>
      <c r="H490" s="51">
        <f t="shared" si="14"/>
        <v>1</v>
      </c>
    </row>
    <row r="491">
      <c r="B491" s="49">
        <v>458.0</v>
      </c>
      <c r="C491" s="83">
        <f t="shared" si="9"/>
        <v>0.7855261003</v>
      </c>
      <c r="D491" s="78">
        <f t="shared" si="10"/>
        <v>3</v>
      </c>
      <c r="E491" s="83">
        <f t="shared" si="11"/>
        <v>0.4305402609</v>
      </c>
      <c r="F491" s="78" t="str">
        <f t="shared" si="12"/>
        <v>A2</v>
      </c>
      <c r="G491" s="51">
        <f t="shared" si="13"/>
        <v>0.3767220232</v>
      </c>
      <c r="H491" s="51">
        <f t="shared" si="14"/>
        <v>0</v>
      </c>
    </row>
    <row r="492">
      <c r="B492" s="49">
        <v>459.0</v>
      </c>
      <c r="C492" s="83">
        <f t="shared" si="9"/>
        <v>0.9117219758</v>
      </c>
      <c r="D492" s="78">
        <f t="shared" si="10"/>
        <v>4</v>
      </c>
      <c r="E492" s="83">
        <f t="shared" si="11"/>
        <v>0.8525930737</v>
      </c>
      <c r="F492" s="78" t="str">
        <f t="shared" si="12"/>
        <v>A4</v>
      </c>
      <c r="G492" s="51">
        <f t="shared" si="13"/>
        <v>0.5947700064</v>
      </c>
      <c r="H492" s="51">
        <f t="shared" si="14"/>
        <v>0</v>
      </c>
    </row>
    <row r="493">
      <c r="B493" s="49">
        <v>460.0</v>
      </c>
      <c r="C493" s="83">
        <f t="shared" si="9"/>
        <v>0.9616662112</v>
      </c>
      <c r="D493" s="78">
        <f t="shared" si="10"/>
        <v>4</v>
      </c>
      <c r="E493" s="83">
        <f t="shared" si="11"/>
        <v>0.367940357</v>
      </c>
      <c r="F493" s="78" t="str">
        <f t="shared" si="12"/>
        <v>A2</v>
      </c>
      <c r="G493" s="51">
        <f t="shared" si="13"/>
        <v>0.5331967102</v>
      </c>
      <c r="H493" s="51">
        <f t="shared" si="14"/>
        <v>1</v>
      </c>
    </row>
    <row r="494">
      <c r="B494" s="49">
        <v>461.0</v>
      </c>
      <c r="C494" s="83">
        <f t="shared" si="9"/>
        <v>0.003264181914</v>
      </c>
      <c r="D494" s="78">
        <f t="shared" si="10"/>
        <v>1</v>
      </c>
      <c r="E494" s="83">
        <f t="shared" si="11"/>
        <v>0.5478251294</v>
      </c>
      <c r="F494" s="78" t="str">
        <f t="shared" si="12"/>
        <v>A3</v>
      </c>
      <c r="G494" s="51">
        <f t="shared" si="13"/>
        <v>0.02844277904</v>
      </c>
      <c r="H494" s="51">
        <f t="shared" si="14"/>
        <v>1</v>
      </c>
    </row>
    <row r="495">
      <c r="B495" s="49">
        <v>462.0</v>
      </c>
      <c r="C495" s="83">
        <f t="shared" si="9"/>
        <v>0.3073009355</v>
      </c>
      <c r="D495" s="78">
        <f t="shared" si="10"/>
        <v>1</v>
      </c>
      <c r="E495" s="83">
        <f t="shared" si="11"/>
        <v>0.5441565888</v>
      </c>
      <c r="F495" s="78" t="str">
        <f t="shared" si="12"/>
        <v>A2</v>
      </c>
      <c r="G495" s="51">
        <f t="shared" si="13"/>
        <v>0.7792536965</v>
      </c>
      <c r="H495" s="51">
        <f t="shared" si="14"/>
        <v>0</v>
      </c>
    </row>
    <row r="496">
      <c r="B496" s="49">
        <v>463.0</v>
      </c>
      <c r="C496" s="83">
        <f t="shared" si="9"/>
        <v>0.5647611002</v>
      </c>
      <c r="D496" s="78">
        <f t="shared" si="10"/>
        <v>2</v>
      </c>
      <c r="E496" s="83">
        <f t="shared" si="11"/>
        <v>0.7963157686</v>
      </c>
      <c r="F496" s="78" t="str">
        <f t="shared" si="12"/>
        <v>A4</v>
      </c>
      <c r="G496" s="51">
        <f t="shared" si="13"/>
        <v>0.4984512099</v>
      </c>
      <c r="H496" s="51">
        <f t="shared" si="14"/>
        <v>1</v>
      </c>
    </row>
    <row r="497">
      <c r="B497" s="49">
        <v>464.0</v>
      </c>
      <c r="C497" s="83">
        <f t="shared" si="9"/>
        <v>0.5367515645</v>
      </c>
      <c r="D497" s="78">
        <f t="shared" si="10"/>
        <v>2</v>
      </c>
      <c r="E497" s="83">
        <f t="shared" si="11"/>
        <v>0.7656138824</v>
      </c>
      <c r="F497" s="78" t="str">
        <f t="shared" si="12"/>
        <v>A3</v>
      </c>
      <c r="G497" s="51">
        <f t="shared" si="13"/>
        <v>0.8367081876</v>
      </c>
      <c r="H497" s="51">
        <f t="shared" si="14"/>
        <v>0</v>
      </c>
    </row>
    <row r="498">
      <c r="B498" s="49">
        <v>465.0</v>
      </c>
      <c r="C498" s="83">
        <f t="shared" si="9"/>
        <v>0.6154030288</v>
      </c>
      <c r="D498" s="78">
        <f t="shared" si="10"/>
        <v>2</v>
      </c>
      <c r="E498" s="83">
        <f t="shared" si="11"/>
        <v>0.3581854554</v>
      </c>
      <c r="F498" s="78" t="str">
        <f t="shared" si="12"/>
        <v>A2</v>
      </c>
      <c r="G498" s="51">
        <f t="shared" si="13"/>
        <v>0.6582471309</v>
      </c>
      <c r="H498" s="51">
        <f t="shared" si="14"/>
        <v>1</v>
      </c>
    </row>
    <row r="499">
      <c r="B499" s="49">
        <v>466.0</v>
      </c>
      <c r="C499" s="83">
        <f t="shared" si="9"/>
        <v>0.5083372122</v>
      </c>
      <c r="D499" s="78">
        <f t="shared" si="10"/>
        <v>2</v>
      </c>
      <c r="E499" s="83">
        <f t="shared" si="11"/>
        <v>0.1098027986</v>
      </c>
      <c r="F499" s="78" t="str">
        <f t="shared" si="12"/>
        <v>A1</v>
      </c>
      <c r="G499" s="51">
        <f t="shared" si="13"/>
        <v>0.9949158283</v>
      </c>
      <c r="H499" s="51">
        <f t="shared" si="14"/>
        <v>1</v>
      </c>
    </row>
    <row r="500">
      <c r="B500" s="49">
        <v>467.0</v>
      </c>
      <c r="C500" s="83">
        <f t="shared" si="9"/>
        <v>0.2737171258</v>
      </c>
      <c r="D500" s="78">
        <f t="shared" si="10"/>
        <v>1</v>
      </c>
      <c r="E500" s="83">
        <f t="shared" si="11"/>
        <v>0.4082478491</v>
      </c>
      <c r="F500" s="78" t="str">
        <f t="shared" si="12"/>
        <v>A2</v>
      </c>
      <c r="G500" s="51">
        <f t="shared" si="13"/>
        <v>0.8613313006</v>
      </c>
      <c r="H500" s="51">
        <f t="shared" si="14"/>
        <v>1</v>
      </c>
    </row>
    <row r="501">
      <c r="B501" s="49">
        <v>468.0</v>
      </c>
      <c r="C501" s="83">
        <f t="shared" si="9"/>
        <v>0.4853025015</v>
      </c>
      <c r="D501" s="78">
        <f t="shared" si="10"/>
        <v>2</v>
      </c>
      <c r="E501" s="83">
        <f t="shared" si="11"/>
        <v>0.8507950122</v>
      </c>
      <c r="F501" s="78" t="str">
        <f t="shared" si="12"/>
        <v>A4</v>
      </c>
      <c r="G501" s="51">
        <f t="shared" si="13"/>
        <v>0.08027454963</v>
      </c>
      <c r="H501" s="51">
        <f t="shared" si="14"/>
        <v>1</v>
      </c>
    </row>
    <row r="502">
      <c r="B502" s="49">
        <v>469.0</v>
      </c>
      <c r="C502" s="83">
        <f t="shared" si="9"/>
        <v>0.3075042272</v>
      </c>
      <c r="D502" s="78">
        <f t="shared" si="10"/>
        <v>1</v>
      </c>
      <c r="E502" s="83">
        <f t="shared" si="11"/>
        <v>0.08742220966</v>
      </c>
      <c r="F502" s="78" t="str">
        <f t="shared" si="12"/>
        <v>A1</v>
      </c>
      <c r="G502" s="51">
        <f t="shared" si="13"/>
        <v>0.8107335961</v>
      </c>
      <c r="H502" s="51">
        <f t="shared" si="14"/>
        <v>0</v>
      </c>
    </row>
    <row r="503">
      <c r="B503" s="49">
        <v>470.0</v>
      </c>
      <c r="C503" s="83">
        <f t="shared" si="9"/>
        <v>0.379782535</v>
      </c>
      <c r="D503" s="78">
        <f t="shared" si="10"/>
        <v>1</v>
      </c>
      <c r="E503" s="83">
        <f t="shared" si="11"/>
        <v>0.5107680616</v>
      </c>
      <c r="F503" s="78" t="str">
        <f t="shared" si="12"/>
        <v>A2</v>
      </c>
      <c r="G503" s="51">
        <f t="shared" si="13"/>
        <v>0.7328542167</v>
      </c>
      <c r="H503" s="51">
        <f t="shared" si="14"/>
        <v>1</v>
      </c>
    </row>
    <row r="504">
      <c r="B504" s="49">
        <v>471.0</v>
      </c>
      <c r="C504" s="83">
        <f t="shared" si="9"/>
        <v>0.82211017</v>
      </c>
      <c r="D504" s="78">
        <f t="shared" si="10"/>
        <v>4</v>
      </c>
      <c r="E504" s="83">
        <f t="shared" si="11"/>
        <v>0.2128402805</v>
      </c>
      <c r="F504" s="78" t="str">
        <f t="shared" si="12"/>
        <v>A1</v>
      </c>
      <c r="G504" s="51">
        <f t="shared" si="13"/>
        <v>0.0492293686</v>
      </c>
      <c r="H504" s="51">
        <f t="shared" si="14"/>
        <v>1</v>
      </c>
    </row>
    <row r="505">
      <c r="B505" s="49">
        <v>472.0</v>
      </c>
      <c r="C505" s="83">
        <f t="shared" si="9"/>
        <v>0.7513987155</v>
      </c>
      <c r="D505" s="78">
        <f t="shared" si="10"/>
        <v>3</v>
      </c>
      <c r="E505" s="83">
        <f t="shared" si="11"/>
        <v>0.9255422193</v>
      </c>
      <c r="F505" s="78" t="str">
        <f t="shared" si="12"/>
        <v>A4</v>
      </c>
      <c r="G505" s="51">
        <f t="shared" si="13"/>
        <v>0.339293579</v>
      </c>
      <c r="H505" s="51">
        <f t="shared" si="14"/>
        <v>0</v>
      </c>
    </row>
    <row r="506">
      <c r="B506" s="49">
        <v>473.0</v>
      </c>
      <c r="C506" s="83">
        <f t="shared" si="9"/>
        <v>0.8832617645</v>
      </c>
      <c r="D506" s="78">
        <f t="shared" si="10"/>
        <v>4</v>
      </c>
      <c r="E506" s="83">
        <f t="shared" si="11"/>
        <v>0.1736671303</v>
      </c>
      <c r="F506" s="78" t="str">
        <f t="shared" si="12"/>
        <v>A1</v>
      </c>
      <c r="G506" s="51">
        <f t="shared" si="13"/>
        <v>0.2443905758</v>
      </c>
      <c r="H506" s="51">
        <f t="shared" si="14"/>
        <v>0</v>
      </c>
    </row>
    <row r="507">
      <c r="B507" s="49">
        <v>474.0</v>
      </c>
      <c r="C507" s="83">
        <f t="shared" si="9"/>
        <v>0.01491302407</v>
      </c>
      <c r="D507" s="78">
        <f t="shared" si="10"/>
        <v>1</v>
      </c>
      <c r="E507" s="83">
        <f t="shared" si="11"/>
        <v>0.8317340709</v>
      </c>
      <c r="F507" s="78" t="str">
        <f t="shared" si="12"/>
        <v>A4</v>
      </c>
      <c r="G507" s="51">
        <f t="shared" si="13"/>
        <v>0.7930970319</v>
      </c>
      <c r="H507" s="51">
        <f t="shared" si="14"/>
        <v>0</v>
      </c>
    </row>
    <row r="508">
      <c r="B508" s="49">
        <v>475.0</v>
      </c>
      <c r="C508" s="83">
        <f t="shared" si="9"/>
        <v>0.6249744923</v>
      </c>
      <c r="D508" s="78">
        <f t="shared" si="10"/>
        <v>2</v>
      </c>
      <c r="E508" s="83">
        <f t="shared" si="11"/>
        <v>0.27952772</v>
      </c>
      <c r="F508" s="78" t="str">
        <f t="shared" si="12"/>
        <v>A1</v>
      </c>
      <c r="G508" s="51">
        <f t="shared" si="13"/>
        <v>0.8386615786</v>
      </c>
      <c r="H508" s="51">
        <f t="shared" si="14"/>
        <v>1</v>
      </c>
    </row>
    <row r="509">
      <c r="B509" s="49">
        <v>476.0</v>
      </c>
      <c r="C509" s="83">
        <f t="shared" si="9"/>
        <v>0.4576436666</v>
      </c>
      <c r="D509" s="78">
        <f t="shared" si="10"/>
        <v>2</v>
      </c>
      <c r="E509" s="83">
        <f t="shared" si="11"/>
        <v>0.7419552448</v>
      </c>
      <c r="F509" s="78" t="str">
        <f t="shared" si="12"/>
        <v>A3</v>
      </c>
      <c r="G509" s="51">
        <f t="shared" si="13"/>
        <v>0.1404620391</v>
      </c>
      <c r="H509" s="51">
        <f t="shared" si="14"/>
        <v>1</v>
      </c>
    </row>
    <row r="510">
      <c r="B510" s="49">
        <v>477.0</v>
      </c>
      <c r="C510" s="83">
        <f t="shared" si="9"/>
        <v>0.2147589142</v>
      </c>
      <c r="D510" s="78">
        <f t="shared" si="10"/>
        <v>1</v>
      </c>
      <c r="E510" s="83">
        <f t="shared" si="11"/>
        <v>0.5927780275</v>
      </c>
      <c r="F510" s="78" t="str">
        <f t="shared" si="12"/>
        <v>A3</v>
      </c>
      <c r="G510" s="51">
        <f t="shared" si="13"/>
        <v>0.4822499662</v>
      </c>
      <c r="H510" s="51">
        <f t="shared" si="14"/>
        <v>0</v>
      </c>
    </row>
    <row r="511">
      <c r="B511" s="49">
        <v>478.0</v>
      </c>
      <c r="C511" s="83">
        <f t="shared" si="9"/>
        <v>0.5514728099</v>
      </c>
      <c r="D511" s="78">
        <f t="shared" si="10"/>
        <v>2</v>
      </c>
      <c r="E511" s="83">
        <f t="shared" si="11"/>
        <v>0.8594430648</v>
      </c>
      <c r="F511" s="78" t="str">
        <f t="shared" si="12"/>
        <v>A4</v>
      </c>
      <c r="G511" s="51">
        <f t="shared" si="13"/>
        <v>0.0211815073</v>
      </c>
      <c r="H511" s="51">
        <f t="shared" si="14"/>
        <v>0</v>
      </c>
    </row>
    <row r="512">
      <c r="B512" s="49">
        <v>479.0</v>
      </c>
      <c r="C512" s="83">
        <f t="shared" si="9"/>
        <v>0.2509930435</v>
      </c>
      <c r="D512" s="78">
        <f t="shared" si="10"/>
        <v>1</v>
      </c>
      <c r="E512" s="83">
        <f t="shared" si="11"/>
        <v>0.1906582366</v>
      </c>
      <c r="F512" s="78" t="str">
        <f t="shared" si="12"/>
        <v>A1</v>
      </c>
      <c r="G512" s="51">
        <f t="shared" si="13"/>
        <v>0.6842036559</v>
      </c>
      <c r="H512" s="51">
        <f t="shared" si="14"/>
        <v>0</v>
      </c>
    </row>
    <row r="513">
      <c r="B513" s="49">
        <v>480.0</v>
      </c>
      <c r="C513" s="83">
        <f t="shared" si="9"/>
        <v>0.08129952265</v>
      </c>
      <c r="D513" s="78">
        <f t="shared" si="10"/>
        <v>1</v>
      </c>
      <c r="E513" s="83">
        <f t="shared" si="11"/>
        <v>0.7221429384</v>
      </c>
      <c r="F513" s="78" t="str">
        <f t="shared" si="12"/>
        <v>A3</v>
      </c>
      <c r="G513" s="51">
        <f t="shared" si="13"/>
        <v>0.670034343</v>
      </c>
      <c r="H513" s="51">
        <f t="shared" si="14"/>
        <v>1</v>
      </c>
    </row>
    <row r="514">
      <c r="B514" s="49">
        <v>481.0</v>
      </c>
      <c r="C514" s="83">
        <f t="shared" si="9"/>
        <v>0.8299909961</v>
      </c>
      <c r="D514" s="78">
        <f t="shared" si="10"/>
        <v>4</v>
      </c>
      <c r="E514" s="83">
        <f t="shared" si="11"/>
        <v>0.2602174027</v>
      </c>
      <c r="F514" s="78" t="str">
        <f t="shared" si="12"/>
        <v>A1</v>
      </c>
      <c r="G514" s="51">
        <f t="shared" si="13"/>
        <v>0.00871247225</v>
      </c>
      <c r="H514" s="51">
        <f t="shared" si="14"/>
        <v>1</v>
      </c>
    </row>
    <row r="515">
      <c r="B515" s="49">
        <v>482.0</v>
      </c>
      <c r="C515" s="83">
        <f t="shared" si="9"/>
        <v>0.6073691202</v>
      </c>
      <c r="D515" s="78">
        <f t="shared" si="10"/>
        <v>2</v>
      </c>
      <c r="E515" s="83">
        <f t="shared" si="11"/>
        <v>0.776733894</v>
      </c>
      <c r="F515" s="78" t="str">
        <f t="shared" si="12"/>
        <v>A4</v>
      </c>
      <c r="G515" s="51">
        <f t="shared" si="13"/>
        <v>0.5350669366</v>
      </c>
      <c r="H515" s="51">
        <f t="shared" si="14"/>
        <v>0</v>
      </c>
    </row>
    <row r="516">
      <c r="B516" s="49">
        <v>483.0</v>
      </c>
      <c r="C516" s="83">
        <f t="shared" si="9"/>
        <v>0.7377085831</v>
      </c>
      <c r="D516" s="78">
        <f t="shared" si="10"/>
        <v>3</v>
      </c>
      <c r="E516" s="83">
        <f t="shared" si="11"/>
        <v>0.8350311146</v>
      </c>
      <c r="F516" s="78" t="str">
        <f t="shared" si="12"/>
        <v>A4</v>
      </c>
      <c r="G516" s="51">
        <f t="shared" si="13"/>
        <v>0.6291495712</v>
      </c>
      <c r="H516" s="51">
        <f t="shared" si="14"/>
        <v>1</v>
      </c>
    </row>
    <row r="517">
      <c r="B517" s="49">
        <v>484.0</v>
      </c>
      <c r="C517" s="83">
        <f t="shared" si="9"/>
        <v>0.1793354073</v>
      </c>
      <c r="D517" s="78">
        <f t="shared" si="10"/>
        <v>1</v>
      </c>
      <c r="E517" s="83">
        <f t="shared" si="11"/>
        <v>0.4241867658</v>
      </c>
      <c r="F517" s="78" t="str">
        <f t="shared" si="12"/>
        <v>A2</v>
      </c>
      <c r="G517" s="51">
        <f t="shared" si="13"/>
        <v>0.3665654995</v>
      </c>
      <c r="H517" s="51">
        <f t="shared" si="14"/>
        <v>1</v>
      </c>
    </row>
    <row r="518">
      <c r="B518" s="49">
        <v>485.0</v>
      </c>
      <c r="C518" s="83">
        <f t="shared" si="9"/>
        <v>0.3535384335</v>
      </c>
      <c r="D518" s="78">
        <f t="shared" si="10"/>
        <v>1</v>
      </c>
      <c r="E518" s="83">
        <f t="shared" si="11"/>
        <v>0.01099598861</v>
      </c>
      <c r="F518" s="78" t="str">
        <f t="shared" si="12"/>
        <v>A1</v>
      </c>
      <c r="G518" s="51">
        <f t="shared" si="13"/>
        <v>0.1170085815</v>
      </c>
      <c r="H518" s="51">
        <f t="shared" si="14"/>
        <v>0</v>
      </c>
    </row>
    <row r="519">
      <c r="B519" s="49">
        <v>486.0</v>
      </c>
      <c r="C519" s="83">
        <f t="shared" si="9"/>
        <v>0.3620976782</v>
      </c>
      <c r="D519" s="78">
        <f t="shared" si="10"/>
        <v>1</v>
      </c>
      <c r="E519" s="83">
        <f t="shared" si="11"/>
        <v>0.3995859436</v>
      </c>
      <c r="F519" s="78" t="str">
        <f t="shared" si="12"/>
        <v>A2</v>
      </c>
      <c r="G519" s="51">
        <f t="shared" si="13"/>
        <v>0.896239584</v>
      </c>
      <c r="H519" s="51">
        <f t="shared" si="14"/>
        <v>0</v>
      </c>
    </row>
    <row r="520">
      <c r="B520" s="49">
        <v>487.0</v>
      </c>
      <c r="C520" s="83">
        <f t="shared" si="9"/>
        <v>0.7772342987</v>
      </c>
      <c r="D520" s="78">
        <f t="shared" si="10"/>
        <v>3</v>
      </c>
      <c r="E520" s="83">
        <f t="shared" si="11"/>
        <v>0.3173568385</v>
      </c>
      <c r="F520" s="78" t="str">
        <f t="shared" si="12"/>
        <v>A2</v>
      </c>
      <c r="G520" s="51">
        <f t="shared" si="13"/>
        <v>0.4876706399</v>
      </c>
      <c r="H520" s="51">
        <f t="shared" si="14"/>
        <v>1</v>
      </c>
    </row>
    <row r="521">
      <c r="B521" s="49">
        <v>488.0</v>
      </c>
      <c r="C521" s="83">
        <f t="shared" si="9"/>
        <v>0.9949384227</v>
      </c>
      <c r="D521" s="78">
        <f t="shared" si="10"/>
        <v>4</v>
      </c>
      <c r="E521" s="83">
        <f t="shared" si="11"/>
        <v>0.9401652311</v>
      </c>
      <c r="F521" s="78" t="str">
        <f t="shared" si="12"/>
        <v>A4</v>
      </c>
      <c r="G521" s="51">
        <f t="shared" si="13"/>
        <v>0.06271964361</v>
      </c>
      <c r="H521" s="51">
        <f t="shared" si="14"/>
        <v>0</v>
      </c>
    </row>
    <row r="522">
      <c r="B522" s="49">
        <v>489.0</v>
      </c>
      <c r="C522" s="83">
        <f t="shared" si="9"/>
        <v>0.04627053584</v>
      </c>
      <c r="D522" s="78">
        <f t="shared" si="10"/>
        <v>1</v>
      </c>
      <c r="E522" s="83">
        <f t="shared" si="11"/>
        <v>0.522701952</v>
      </c>
      <c r="F522" s="78" t="str">
        <f t="shared" si="12"/>
        <v>A2</v>
      </c>
      <c r="G522" s="51">
        <f t="shared" si="13"/>
        <v>0.01645667883</v>
      </c>
      <c r="H522" s="51">
        <f t="shared" si="14"/>
        <v>0</v>
      </c>
    </row>
    <row r="523">
      <c r="B523" s="49">
        <v>490.0</v>
      </c>
      <c r="C523" s="83">
        <f t="shared" si="9"/>
        <v>0.5544361161</v>
      </c>
      <c r="D523" s="78">
        <f t="shared" si="10"/>
        <v>2</v>
      </c>
      <c r="E523" s="83">
        <f t="shared" si="11"/>
        <v>0.7374747656</v>
      </c>
      <c r="F523" s="78" t="str">
        <f t="shared" si="12"/>
        <v>A3</v>
      </c>
      <c r="G523" s="51">
        <f t="shared" si="13"/>
        <v>0.6400791105</v>
      </c>
      <c r="H523" s="51">
        <f t="shared" si="14"/>
        <v>0</v>
      </c>
    </row>
    <row r="524">
      <c r="B524" s="49">
        <v>491.0</v>
      </c>
      <c r="C524" s="83">
        <f t="shared" si="9"/>
        <v>0.7571139189</v>
      </c>
      <c r="D524" s="78">
        <f t="shared" si="10"/>
        <v>3</v>
      </c>
      <c r="E524" s="83">
        <f t="shared" si="11"/>
        <v>0.4936790601</v>
      </c>
      <c r="F524" s="78" t="str">
        <f t="shared" si="12"/>
        <v>A2</v>
      </c>
      <c r="G524" s="51">
        <f t="shared" si="13"/>
        <v>0.4589062638</v>
      </c>
      <c r="H524" s="51">
        <f t="shared" si="14"/>
        <v>1</v>
      </c>
    </row>
    <row r="525">
      <c r="B525" s="49">
        <v>492.0</v>
      </c>
      <c r="C525" s="83">
        <f t="shared" si="9"/>
        <v>0.03682706245</v>
      </c>
      <c r="D525" s="78">
        <f t="shared" si="10"/>
        <v>1</v>
      </c>
      <c r="E525" s="83">
        <f t="shared" si="11"/>
        <v>0.4835945457</v>
      </c>
      <c r="F525" s="78" t="str">
        <f t="shared" si="12"/>
        <v>A2</v>
      </c>
      <c r="G525" s="51">
        <f t="shared" si="13"/>
        <v>0.2245145828</v>
      </c>
      <c r="H525" s="51">
        <f t="shared" si="14"/>
        <v>0</v>
      </c>
    </row>
    <row r="526">
      <c r="B526" s="49">
        <v>493.0</v>
      </c>
      <c r="C526" s="83">
        <f t="shared" si="9"/>
        <v>0.8628112117</v>
      </c>
      <c r="D526" s="78">
        <f t="shared" si="10"/>
        <v>4</v>
      </c>
      <c r="E526" s="83">
        <f t="shared" si="11"/>
        <v>0.03198812654</v>
      </c>
      <c r="F526" s="78" t="str">
        <f t="shared" si="12"/>
        <v>A1</v>
      </c>
      <c r="G526" s="51">
        <f t="shared" si="13"/>
        <v>0.6065312586</v>
      </c>
      <c r="H526" s="51">
        <f t="shared" si="14"/>
        <v>0</v>
      </c>
    </row>
    <row r="527">
      <c r="B527" s="49">
        <v>494.0</v>
      </c>
      <c r="C527" s="83">
        <f t="shared" si="9"/>
        <v>0.316358345</v>
      </c>
      <c r="D527" s="78">
        <f t="shared" si="10"/>
        <v>1</v>
      </c>
      <c r="E527" s="83">
        <f t="shared" si="11"/>
        <v>0.1192575901</v>
      </c>
      <c r="F527" s="78" t="str">
        <f t="shared" si="12"/>
        <v>A1</v>
      </c>
      <c r="G527" s="51">
        <f t="shared" si="13"/>
        <v>0.854970218</v>
      </c>
      <c r="H527" s="51">
        <f t="shared" si="14"/>
        <v>1</v>
      </c>
    </row>
    <row r="528">
      <c r="B528" s="49">
        <v>495.0</v>
      </c>
      <c r="C528" s="83">
        <f t="shared" si="9"/>
        <v>0.3294570518</v>
      </c>
      <c r="D528" s="78">
        <f t="shared" si="10"/>
        <v>1</v>
      </c>
      <c r="E528" s="83">
        <f t="shared" si="11"/>
        <v>0.6437759242</v>
      </c>
      <c r="F528" s="78" t="str">
        <f t="shared" si="12"/>
        <v>A3</v>
      </c>
      <c r="G528" s="51">
        <f t="shared" si="13"/>
        <v>0.6468936447</v>
      </c>
      <c r="H528" s="51">
        <f t="shared" si="14"/>
        <v>1</v>
      </c>
    </row>
    <row r="529">
      <c r="B529" s="49">
        <v>496.0</v>
      </c>
      <c r="C529" s="83">
        <f t="shared" si="9"/>
        <v>0.5127447675</v>
      </c>
      <c r="D529" s="78">
        <f t="shared" si="10"/>
        <v>2</v>
      </c>
      <c r="E529" s="83">
        <f t="shared" si="11"/>
        <v>0.02617878207</v>
      </c>
      <c r="F529" s="78" t="str">
        <f t="shared" si="12"/>
        <v>A1</v>
      </c>
      <c r="G529" s="51">
        <f t="shared" si="13"/>
        <v>0.2514115697</v>
      </c>
      <c r="H529" s="51">
        <f t="shared" si="14"/>
        <v>1</v>
      </c>
    </row>
    <row r="530">
      <c r="B530" s="49">
        <v>497.0</v>
      </c>
      <c r="C530" s="83">
        <f t="shared" si="9"/>
        <v>0.8996002465</v>
      </c>
      <c r="D530" s="78">
        <f t="shared" si="10"/>
        <v>4</v>
      </c>
      <c r="E530" s="83">
        <f t="shared" si="11"/>
        <v>0.4614909838</v>
      </c>
      <c r="F530" s="78" t="str">
        <f t="shared" si="12"/>
        <v>A2</v>
      </c>
      <c r="G530" s="51">
        <f t="shared" si="13"/>
        <v>0.4038554608</v>
      </c>
      <c r="H530" s="51">
        <f t="shared" si="14"/>
        <v>0</v>
      </c>
    </row>
    <row r="531">
      <c r="B531" s="49">
        <v>498.0</v>
      </c>
      <c r="C531" s="83">
        <f t="shared" si="9"/>
        <v>0.9437861206</v>
      </c>
      <c r="D531" s="78">
        <f t="shared" si="10"/>
        <v>4</v>
      </c>
      <c r="E531" s="83">
        <f t="shared" si="11"/>
        <v>0.1199708418</v>
      </c>
      <c r="F531" s="78" t="str">
        <f t="shared" si="12"/>
        <v>A1</v>
      </c>
      <c r="G531" s="51">
        <f t="shared" si="13"/>
        <v>0.3053071596</v>
      </c>
      <c r="H531" s="51">
        <f t="shared" si="14"/>
        <v>0</v>
      </c>
    </row>
    <row r="532">
      <c r="B532" s="49">
        <v>499.0</v>
      </c>
      <c r="C532" s="83">
        <f t="shared" si="9"/>
        <v>0.6512029593</v>
      </c>
      <c r="D532" s="78">
        <f t="shared" si="10"/>
        <v>2</v>
      </c>
      <c r="E532" s="83">
        <f t="shared" si="11"/>
        <v>0.573783727</v>
      </c>
      <c r="F532" s="78" t="str">
        <f t="shared" si="12"/>
        <v>A3</v>
      </c>
      <c r="G532" s="51">
        <f t="shared" si="13"/>
        <v>0.05497044359</v>
      </c>
      <c r="H532" s="51">
        <f t="shared" si="14"/>
        <v>0</v>
      </c>
    </row>
    <row r="533">
      <c r="B533" s="49">
        <v>500.0</v>
      </c>
      <c r="C533" s="83">
        <f t="shared" si="9"/>
        <v>0.3198011677</v>
      </c>
      <c r="D533" s="78">
        <f t="shared" si="10"/>
        <v>1</v>
      </c>
      <c r="E533" s="83">
        <f t="shared" si="11"/>
        <v>0.4775527886</v>
      </c>
      <c r="F533" s="78" t="str">
        <f t="shared" si="12"/>
        <v>A2</v>
      </c>
      <c r="G533" s="51">
        <f t="shared" si="13"/>
        <v>0.2469490942</v>
      </c>
      <c r="H533" s="51">
        <f t="shared" si="14"/>
        <v>0</v>
      </c>
    </row>
    <row r="534">
      <c r="B534" s="49">
        <v>501.0</v>
      </c>
      <c r="C534" s="83">
        <f t="shared" si="9"/>
        <v>0.8417348278</v>
      </c>
      <c r="D534" s="78">
        <f t="shared" si="10"/>
        <v>4</v>
      </c>
      <c r="E534" s="83">
        <f t="shared" si="11"/>
        <v>0.6220071457</v>
      </c>
      <c r="F534" s="78" t="str">
        <f t="shared" si="12"/>
        <v>A3</v>
      </c>
      <c r="G534" s="51">
        <f t="shared" si="13"/>
        <v>0.4685845786</v>
      </c>
      <c r="H534" s="51">
        <f t="shared" si="14"/>
        <v>0</v>
      </c>
    </row>
    <row r="535">
      <c r="B535" s="49">
        <v>502.0</v>
      </c>
      <c r="C535" s="83">
        <f t="shared" si="9"/>
        <v>0.4167081459</v>
      </c>
      <c r="D535" s="78">
        <f t="shared" si="10"/>
        <v>2</v>
      </c>
      <c r="E535" s="83">
        <f t="shared" si="11"/>
        <v>0.04833546781</v>
      </c>
      <c r="F535" s="78" t="str">
        <f t="shared" si="12"/>
        <v>A1</v>
      </c>
      <c r="G535" s="51">
        <f t="shared" si="13"/>
        <v>0.9304526997</v>
      </c>
      <c r="H535" s="51">
        <f t="shared" si="14"/>
        <v>0</v>
      </c>
    </row>
    <row r="536">
      <c r="B536" s="49">
        <v>503.0</v>
      </c>
      <c r="C536" s="83">
        <f t="shared" si="9"/>
        <v>0.689341883</v>
      </c>
      <c r="D536" s="78">
        <f t="shared" si="10"/>
        <v>2</v>
      </c>
      <c r="E536" s="83">
        <f t="shared" si="11"/>
        <v>0.005763239722</v>
      </c>
      <c r="F536" s="78" t="str">
        <f t="shared" si="12"/>
        <v>A1</v>
      </c>
      <c r="G536" s="51">
        <f t="shared" si="13"/>
        <v>0.4992610594</v>
      </c>
      <c r="H536" s="51">
        <f t="shared" si="14"/>
        <v>1</v>
      </c>
    </row>
    <row r="537">
      <c r="B537" s="49">
        <v>504.0</v>
      </c>
      <c r="C537" s="83">
        <f t="shared" si="9"/>
        <v>0.1468672347</v>
      </c>
      <c r="D537" s="78">
        <f t="shared" si="10"/>
        <v>1</v>
      </c>
      <c r="E537" s="83">
        <f t="shared" si="11"/>
        <v>0.5667394884</v>
      </c>
      <c r="F537" s="78" t="str">
        <f t="shared" si="12"/>
        <v>A3</v>
      </c>
      <c r="G537" s="51">
        <f t="shared" si="13"/>
        <v>0.1471580258</v>
      </c>
      <c r="H537" s="51">
        <f t="shared" si="14"/>
        <v>0</v>
      </c>
    </row>
    <row r="538">
      <c r="B538" s="49">
        <v>505.0</v>
      </c>
      <c r="C538" s="83">
        <f t="shared" si="9"/>
        <v>0.03337767231</v>
      </c>
      <c r="D538" s="78">
        <f t="shared" si="10"/>
        <v>1</v>
      </c>
      <c r="E538" s="83">
        <f t="shared" si="11"/>
        <v>0.4838539154</v>
      </c>
      <c r="F538" s="78" t="str">
        <f t="shared" si="12"/>
        <v>A2</v>
      </c>
      <c r="G538" s="51">
        <f t="shared" si="13"/>
        <v>0.8182473539</v>
      </c>
      <c r="H538" s="51">
        <f t="shared" si="14"/>
        <v>0</v>
      </c>
    </row>
    <row r="539">
      <c r="B539" s="49">
        <v>506.0</v>
      </c>
      <c r="C539" s="83">
        <f t="shared" si="9"/>
        <v>0.7243616404</v>
      </c>
      <c r="D539" s="78">
        <f t="shared" si="10"/>
        <v>2</v>
      </c>
      <c r="E539" s="83">
        <f t="shared" si="11"/>
        <v>0.8104307794</v>
      </c>
      <c r="F539" s="78" t="str">
        <f t="shared" si="12"/>
        <v>A4</v>
      </c>
      <c r="G539" s="51">
        <f t="shared" si="13"/>
        <v>0.4198778068</v>
      </c>
      <c r="H539" s="51">
        <f t="shared" si="14"/>
        <v>1</v>
      </c>
    </row>
    <row r="540">
      <c r="B540" s="49">
        <v>507.0</v>
      </c>
      <c r="C540" s="83">
        <f t="shared" si="9"/>
        <v>0.01714994464</v>
      </c>
      <c r="D540" s="78">
        <f t="shared" si="10"/>
        <v>1</v>
      </c>
      <c r="E540" s="83">
        <f t="shared" si="11"/>
        <v>0.4556547835</v>
      </c>
      <c r="F540" s="78" t="str">
        <f t="shared" si="12"/>
        <v>A2</v>
      </c>
      <c r="G540" s="51">
        <f t="shared" si="13"/>
        <v>0.543083628</v>
      </c>
      <c r="H540" s="51">
        <f t="shared" si="14"/>
        <v>0</v>
      </c>
    </row>
    <row r="541">
      <c r="B541" s="49">
        <v>508.0</v>
      </c>
      <c r="C541" s="83">
        <f t="shared" si="9"/>
        <v>0.1280194976</v>
      </c>
      <c r="D541" s="78">
        <f t="shared" si="10"/>
        <v>1</v>
      </c>
      <c r="E541" s="83">
        <f t="shared" si="11"/>
        <v>0.2803327763</v>
      </c>
      <c r="F541" s="78" t="str">
        <f t="shared" si="12"/>
        <v>A1</v>
      </c>
      <c r="G541" s="51">
        <f t="shared" si="13"/>
        <v>0.6027847187</v>
      </c>
      <c r="H541" s="51">
        <f t="shared" si="14"/>
        <v>1</v>
      </c>
    </row>
    <row r="542">
      <c r="B542" s="49">
        <v>509.0</v>
      </c>
      <c r="C542" s="83">
        <f t="shared" si="9"/>
        <v>0.09436973272</v>
      </c>
      <c r="D542" s="78">
        <f t="shared" si="10"/>
        <v>1</v>
      </c>
      <c r="E542" s="83">
        <f t="shared" si="11"/>
        <v>0.1216928638</v>
      </c>
      <c r="F542" s="78" t="str">
        <f t="shared" si="12"/>
        <v>A1</v>
      </c>
      <c r="G542" s="51">
        <f t="shared" si="13"/>
        <v>0.7399650522</v>
      </c>
      <c r="H542" s="51">
        <f t="shared" si="14"/>
        <v>1</v>
      </c>
    </row>
    <row r="543">
      <c r="B543" s="49">
        <v>510.0</v>
      </c>
      <c r="C543" s="83">
        <f t="shared" si="9"/>
        <v>0.8255848146</v>
      </c>
      <c r="D543" s="78">
        <f t="shared" si="10"/>
        <v>4</v>
      </c>
      <c r="E543" s="83">
        <f t="shared" si="11"/>
        <v>0.5519105903</v>
      </c>
      <c r="F543" s="78" t="str">
        <f t="shared" si="12"/>
        <v>A3</v>
      </c>
      <c r="G543" s="51">
        <f t="shared" si="13"/>
        <v>0.9641214787</v>
      </c>
      <c r="H543" s="51">
        <f t="shared" si="14"/>
        <v>1</v>
      </c>
    </row>
    <row r="544">
      <c r="B544" s="49">
        <v>511.0</v>
      </c>
      <c r="C544" s="83">
        <f t="shared" si="9"/>
        <v>0.3409699978</v>
      </c>
      <c r="D544" s="78">
        <f t="shared" si="10"/>
        <v>1</v>
      </c>
      <c r="E544" s="83">
        <f t="shared" si="11"/>
        <v>0.9270456786</v>
      </c>
      <c r="F544" s="78" t="str">
        <f t="shared" si="12"/>
        <v>A4</v>
      </c>
      <c r="G544" s="51">
        <f t="shared" si="13"/>
        <v>0.9925915328</v>
      </c>
      <c r="H544" s="51">
        <f t="shared" si="14"/>
        <v>1</v>
      </c>
    </row>
    <row r="545">
      <c r="B545" s="49">
        <v>512.0</v>
      </c>
      <c r="C545" s="83">
        <f t="shared" si="9"/>
        <v>0.4010680892</v>
      </c>
      <c r="D545" s="78">
        <f t="shared" si="10"/>
        <v>2</v>
      </c>
      <c r="E545" s="83">
        <f t="shared" si="11"/>
        <v>0.4399559136</v>
      </c>
      <c r="F545" s="78" t="str">
        <f t="shared" si="12"/>
        <v>A2</v>
      </c>
      <c r="G545" s="51">
        <f t="shared" si="13"/>
        <v>0.5513879436</v>
      </c>
      <c r="H545" s="51">
        <f t="shared" si="14"/>
        <v>1</v>
      </c>
    </row>
    <row r="546">
      <c r="B546" s="49">
        <v>513.0</v>
      </c>
      <c r="C546" s="83">
        <f t="shared" si="9"/>
        <v>0.5847869571</v>
      </c>
      <c r="D546" s="78">
        <f t="shared" si="10"/>
        <v>2</v>
      </c>
      <c r="E546" s="83">
        <f t="shared" si="11"/>
        <v>0.8286963686</v>
      </c>
      <c r="F546" s="78" t="str">
        <f t="shared" si="12"/>
        <v>A4</v>
      </c>
      <c r="G546" s="51">
        <f t="shared" si="13"/>
        <v>0.6160685215</v>
      </c>
      <c r="H546" s="51">
        <f t="shared" si="14"/>
        <v>1</v>
      </c>
    </row>
    <row r="547">
      <c r="B547" s="49">
        <v>514.0</v>
      </c>
      <c r="C547" s="83">
        <f t="shared" si="9"/>
        <v>0.3801129545</v>
      </c>
      <c r="D547" s="78">
        <f t="shared" si="10"/>
        <v>1</v>
      </c>
      <c r="E547" s="83">
        <f t="shared" si="11"/>
        <v>0.5993003723</v>
      </c>
      <c r="F547" s="78" t="str">
        <f t="shared" si="12"/>
        <v>A3</v>
      </c>
      <c r="G547" s="51">
        <f t="shared" si="13"/>
        <v>0.211874988</v>
      </c>
      <c r="H547" s="51">
        <f t="shared" si="14"/>
        <v>1</v>
      </c>
    </row>
    <row r="548">
      <c r="B548" s="49">
        <v>515.0</v>
      </c>
      <c r="C548" s="83">
        <f t="shared" si="9"/>
        <v>0.5917976005</v>
      </c>
      <c r="D548" s="78">
        <f t="shared" si="10"/>
        <v>2</v>
      </c>
      <c r="E548" s="83">
        <f t="shared" si="11"/>
        <v>0.6553993357</v>
      </c>
      <c r="F548" s="78" t="str">
        <f t="shared" si="12"/>
        <v>A3</v>
      </c>
      <c r="G548" s="51">
        <f t="shared" si="13"/>
        <v>0.7136896921</v>
      </c>
      <c r="H548" s="51">
        <f t="shared" si="14"/>
        <v>0</v>
      </c>
    </row>
    <row r="549">
      <c r="B549" s="49">
        <v>516.0</v>
      </c>
      <c r="C549" s="83">
        <f t="shared" si="9"/>
        <v>0.8714918241</v>
      </c>
      <c r="D549" s="78">
        <f t="shared" si="10"/>
        <v>4</v>
      </c>
      <c r="E549" s="83">
        <f t="shared" si="11"/>
        <v>0.7603345969</v>
      </c>
      <c r="F549" s="78" t="str">
        <f t="shared" si="12"/>
        <v>A3</v>
      </c>
      <c r="G549" s="51">
        <f t="shared" si="13"/>
        <v>0.9866641013</v>
      </c>
      <c r="H549" s="51">
        <f t="shared" si="14"/>
        <v>1</v>
      </c>
    </row>
    <row r="550">
      <c r="B550" s="49">
        <v>517.0</v>
      </c>
      <c r="C550" s="83">
        <f t="shared" si="9"/>
        <v>0.0795322311</v>
      </c>
      <c r="D550" s="78">
        <f t="shared" si="10"/>
        <v>1</v>
      </c>
      <c r="E550" s="83">
        <f t="shared" si="11"/>
        <v>0.06878880595</v>
      </c>
      <c r="F550" s="78" t="str">
        <f t="shared" si="12"/>
        <v>A1</v>
      </c>
      <c r="G550" s="51">
        <f t="shared" si="13"/>
        <v>0.363485759</v>
      </c>
      <c r="H550" s="51">
        <f t="shared" si="14"/>
        <v>1</v>
      </c>
    </row>
    <row r="551">
      <c r="B551" s="49">
        <v>518.0</v>
      </c>
      <c r="C551" s="83">
        <f t="shared" si="9"/>
        <v>0.2235048678</v>
      </c>
      <c r="D551" s="78">
        <f t="shared" si="10"/>
        <v>1</v>
      </c>
      <c r="E551" s="83">
        <f t="shared" si="11"/>
        <v>0.870327555</v>
      </c>
      <c r="F551" s="78" t="str">
        <f t="shared" si="12"/>
        <v>A4</v>
      </c>
      <c r="G551" s="51">
        <f t="shared" si="13"/>
        <v>0.9254083669</v>
      </c>
      <c r="H551" s="51">
        <f t="shared" si="14"/>
        <v>0</v>
      </c>
    </row>
    <row r="552">
      <c r="B552" s="49">
        <v>519.0</v>
      </c>
      <c r="C552" s="83">
        <f t="shared" si="9"/>
        <v>0.7919074006</v>
      </c>
      <c r="D552" s="78">
        <f t="shared" si="10"/>
        <v>3</v>
      </c>
      <c r="E552" s="83">
        <f t="shared" si="11"/>
        <v>0.825872303</v>
      </c>
      <c r="F552" s="78" t="str">
        <f t="shared" si="12"/>
        <v>A4</v>
      </c>
      <c r="G552" s="51">
        <f t="shared" si="13"/>
        <v>0.5312423927</v>
      </c>
      <c r="H552" s="51">
        <f t="shared" si="14"/>
        <v>1</v>
      </c>
    </row>
    <row r="553">
      <c r="B553" s="49">
        <v>520.0</v>
      </c>
      <c r="C553" s="83">
        <f t="shared" si="9"/>
        <v>0.4596430767</v>
      </c>
      <c r="D553" s="78">
        <f t="shared" si="10"/>
        <v>2</v>
      </c>
      <c r="E553" s="83">
        <f t="shared" si="11"/>
        <v>0.5193629151</v>
      </c>
      <c r="F553" s="78" t="str">
        <f t="shared" si="12"/>
        <v>A2</v>
      </c>
      <c r="G553" s="51">
        <f t="shared" si="13"/>
        <v>0.03489473663</v>
      </c>
      <c r="H553" s="51">
        <f t="shared" si="14"/>
        <v>1</v>
      </c>
    </row>
    <row r="554">
      <c r="B554" s="49">
        <v>521.0</v>
      </c>
      <c r="C554" s="83">
        <f t="shared" si="9"/>
        <v>0.1566549704</v>
      </c>
      <c r="D554" s="78">
        <f t="shared" si="10"/>
        <v>1</v>
      </c>
      <c r="E554" s="83">
        <f t="shared" si="11"/>
        <v>0.3897957199</v>
      </c>
      <c r="F554" s="78" t="str">
        <f t="shared" si="12"/>
        <v>A2</v>
      </c>
      <c r="G554" s="51">
        <f t="shared" si="13"/>
        <v>0.3538739344</v>
      </c>
      <c r="H554" s="51">
        <f t="shared" si="14"/>
        <v>0</v>
      </c>
    </row>
    <row r="555">
      <c r="B555" s="49">
        <v>522.0</v>
      </c>
      <c r="C555" s="83">
        <f t="shared" si="9"/>
        <v>0.9265506917</v>
      </c>
      <c r="D555" s="78">
        <f t="shared" si="10"/>
        <v>4</v>
      </c>
      <c r="E555" s="83">
        <f t="shared" si="11"/>
        <v>0.1039015088</v>
      </c>
      <c r="F555" s="78" t="str">
        <f t="shared" si="12"/>
        <v>A1</v>
      </c>
      <c r="G555" s="51">
        <f t="shared" si="13"/>
        <v>0.8197214057</v>
      </c>
      <c r="H555" s="51">
        <f t="shared" si="14"/>
        <v>0</v>
      </c>
    </row>
    <row r="556">
      <c r="B556" s="49">
        <v>523.0</v>
      </c>
      <c r="C556" s="83">
        <f t="shared" si="9"/>
        <v>0.06398263053</v>
      </c>
      <c r="D556" s="78">
        <f t="shared" si="10"/>
        <v>1</v>
      </c>
      <c r="E556" s="83">
        <f t="shared" si="11"/>
        <v>0.657572216</v>
      </c>
      <c r="F556" s="78" t="str">
        <f t="shared" si="12"/>
        <v>A3</v>
      </c>
      <c r="G556" s="51">
        <f t="shared" si="13"/>
        <v>0.7538161544</v>
      </c>
      <c r="H556" s="51">
        <f t="shared" si="14"/>
        <v>1</v>
      </c>
    </row>
    <row r="557">
      <c r="B557" s="49">
        <v>524.0</v>
      </c>
      <c r="C557" s="83">
        <f t="shared" si="9"/>
        <v>0.1178737939</v>
      </c>
      <c r="D557" s="78">
        <f t="shared" si="10"/>
        <v>1</v>
      </c>
      <c r="E557" s="83">
        <f t="shared" si="11"/>
        <v>0.792829253</v>
      </c>
      <c r="F557" s="78" t="str">
        <f t="shared" si="12"/>
        <v>A4</v>
      </c>
      <c r="G557" s="51">
        <f t="shared" si="13"/>
        <v>0.08219928769</v>
      </c>
      <c r="H557" s="51">
        <f t="shared" si="14"/>
        <v>1</v>
      </c>
    </row>
    <row r="558">
      <c r="B558" s="49">
        <v>525.0</v>
      </c>
      <c r="C558" s="83">
        <f t="shared" si="9"/>
        <v>0.2259428209</v>
      </c>
      <c r="D558" s="78">
        <f t="shared" si="10"/>
        <v>1</v>
      </c>
      <c r="E558" s="83">
        <f t="shared" si="11"/>
        <v>0.1556856557</v>
      </c>
      <c r="F558" s="78" t="str">
        <f t="shared" si="12"/>
        <v>A1</v>
      </c>
      <c r="G558" s="51">
        <f t="shared" si="13"/>
        <v>0.7293210361</v>
      </c>
      <c r="H558" s="51">
        <f t="shared" si="14"/>
        <v>0</v>
      </c>
    </row>
    <row r="559">
      <c r="B559" s="49">
        <v>526.0</v>
      </c>
      <c r="C559" s="83">
        <f t="shared" si="9"/>
        <v>0.679425746</v>
      </c>
      <c r="D559" s="78">
        <f t="shared" si="10"/>
        <v>2</v>
      </c>
      <c r="E559" s="83">
        <f t="shared" si="11"/>
        <v>0.9722738704</v>
      </c>
      <c r="F559" s="78" t="str">
        <f t="shared" si="12"/>
        <v>A4</v>
      </c>
      <c r="G559" s="51">
        <f t="shared" si="13"/>
        <v>0.595215069</v>
      </c>
      <c r="H559" s="51">
        <f t="shared" si="14"/>
        <v>1</v>
      </c>
    </row>
    <row r="560">
      <c r="B560" s="49">
        <v>527.0</v>
      </c>
      <c r="C560" s="83">
        <f t="shared" si="9"/>
        <v>0.08868576332</v>
      </c>
      <c r="D560" s="78">
        <f t="shared" si="10"/>
        <v>1</v>
      </c>
      <c r="E560" s="83">
        <f t="shared" si="11"/>
        <v>0.4980857258</v>
      </c>
      <c r="F560" s="78" t="str">
        <f t="shared" si="12"/>
        <v>A2</v>
      </c>
      <c r="G560" s="51">
        <f t="shared" si="13"/>
        <v>0.4306775887</v>
      </c>
      <c r="H560" s="51">
        <f t="shared" si="14"/>
        <v>1</v>
      </c>
    </row>
    <row r="561">
      <c r="B561" s="49">
        <v>528.0</v>
      </c>
      <c r="C561" s="83">
        <f t="shared" si="9"/>
        <v>0.9442736738</v>
      </c>
      <c r="D561" s="78">
        <f t="shared" si="10"/>
        <v>4</v>
      </c>
      <c r="E561" s="83">
        <f t="shared" si="11"/>
        <v>0.05900869672</v>
      </c>
      <c r="F561" s="78" t="str">
        <f t="shared" si="12"/>
        <v>A1</v>
      </c>
      <c r="G561" s="51">
        <f t="shared" si="13"/>
        <v>0.3613144756</v>
      </c>
      <c r="H561" s="51">
        <f t="shared" si="14"/>
        <v>0</v>
      </c>
    </row>
    <row r="562">
      <c r="B562" s="49">
        <v>529.0</v>
      </c>
      <c r="C562" s="83">
        <f t="shared" si="9"/>
        <v>0.8284309214</v>
      </c>
      <c r="D562" s="78">
        <f t="shared" si="10"/>
        <v>4</v>
      </c>
      <c r="E562" s="83">
        <f t="shared" si="11"/>
        <v>0.9726912846</v>
      </c>
      <c r="F562" s="78" t="str">
        <f t="shared" si="12"/>
        <v>A4</v>
      </c>
      <c r="G562" s="51">
        <f t="shared" si="13"/>
        <v>0.3575445438</v>
      </c>
      <c r="H562" s="51">
        <f t="shared" si="14"/>
        <v>0</v>
      </c>
    </row>
    <row r="563">
      <c r="B563" s="49">
        <v>530.0</v>
      </c>
      <c r="C563" s="83">
        <f t="shared" si="9"/>
        <v>0.1715194526</v>
      </c>
      <c r="D563" s="78">
        <f t="shared" si="10"/>
        <v>1</v>
      </c>
      <c r="E563" s="83">
        <f t="shared" si="11"/>
        <v>0.381073444</v>
      </c>
      <c r="F563" s="78" t="str">
        <f t="shared" si="12"/>
        <v>A2</v>
      </c>
      <c r="G563" s="51">
        <f t="shared" si="13"/>
        <v>0.2293437924</v>
      </c>
      <c r="H563" s="51">
        <f t="shared" si="14"/>
        <v>0</v>
      </c>
    </row>
    <row r="564">
      <c r="B564" s="49">
        <v>531.0</v>
      </c>
      <c r="C564" s="83">
        <f t="shared" si="9"/>
        <v>0.0363362529</v>
      </c>
      <c r="D564" s="78">
        <f t="shared" si="10"/>
        <v>1</v>
      </c>
      <c r="E564" s="83">
        <f t="shared" si="11"/>
        <v>0.6043325358</v>
      </c>
      <c r="F564" s="78" t="str">
        <f t="shared" si="12"/>
        <v>A3</v>
      </c>
      <c r="G564" s="51">
        <f t="shared" si="13"/>
        <v>0.792492774</v>
      </c>
      <c r="H564" s="51">
        <f t="shared" si="14"/>
        <v>0</v>
      </c>
    </row>
    <row r="565">
      <c r="B565" s="49">
        <v>532.0</v>
      </c>
      <c r="C565" s="83">
        <f t="shared" si="9"/>
        <v>0.7909999274</v>
      </c>
      <c r="D565" s="78">
        <f t="shared" si="10"/>
        <v>3</v>
      </c>
      <c r="E565" s="83">
        <f t="shared" si="11"/>
        <v>0.8621171406</v>
      </c>
      <c r="F565" s="78" t="str">
        <f t="shared" si="12"/>
        <v>A4</v>
      </c>
      <c r="G565" s="51">
        <f t="shared" si="13"/>
        <v>0.1029121474</v>
      </c>
      <c r="H565" s="51">
        <f t="shared" si="14"/>
        <v>1</v>
      </c>
    </row>
    <row r="566">
      <c r="B566" s="49">
        <v>533.0</v>
      </c>
      <c r="C566" s="83">
        <f t="shared" si="9"/>
        <v>0.02282625411</v>
      </c>
      <c r="D566" s="78">
        <f t="shared" si="10"/>
        <v>1</v>
      </c>
      <c r="E566" s="83">
        <f t="shared" si="11"/>
        <v>0.9819474721</v>
      </c>
      <c r="F566" s="78" t="str">
        <f t="shared" si="12"/>
        <v>A4</v>
      </c>
      <c r="G566" s="51">
        <f t="shared" si="13"/>
        <v>0.2808652628</v>
      </c>
      <c r="H566" s="51">
        <f t="shared" si="14"/>
        <v>0</v>
      </c>
    </row>
    <row r="567">
      <c r="B567" s="49">
        <v>534.0</v>
      </c>
      <c r="C567" s="83">
        <f t="shared" si="9"/>
        <v>0.09978247072</v>
      </c>
      <c r="D567" s="78">
        <f t="shared" si="10"/>
        <v>1</v>
      </c>
      <c r="E567" s="83">
        <f t="shared" si="11"/>
        <v>0.03732480392</v>
      </c>
      <c r="F567" s="78" t="str">
        <f t="shared" si="12"/>
        <v>A1</v>
      </c>
      <c r="G567" s="51">
        <f t="shared" si="13"/>
        <v>0.1796226751</v>
      </c>
      <c r="H567" s="51">
        <f t="shared" si="14"/>
        <v>0</v>
      </c>
    </row>
    <row r="568">
      <c r="B568" s="49">
        <v>535.0</v>
      </c>
      <c r="C568" s="83">
        <f t="shared" si="9"/>
        <v>0.4993366985</v>
      </c>
      <c r="D568" s="78">
        <f t="shared" si="10"/>
        <v>2</v>
      </c>
      <c r="E568" s="83">
        <f t="shared" si="11"/>
        <v>0.09927789713</v>
      </c>
      <c r="F568" s="78" t="str">
        <f t="shared" si="12"/>
        <v>A1</v>
      </c>
      <c r="G568" s="51">
        <f t="shared" si="13"/>
        <v>0.4531512673</v>
      </c>
      <c r="H568" s="51">
        <f t="shared" si="14"/>
        <v>0</v>
      </c>
    </row>
    <row r="569">
      <c r="B569" s="49">
        <v>536.0</v>
      </c>
      <c r="C569" s="83">
        <f t="shared" si="9"/>
        <v>0.8677175866</v>
      </c>
      <c r="D569" s="78">
        <f t="shared" si="10"/>
        <v>4</v>
      </c>
      <c r="E569" s="83">
        <f t="shared" si="11"/>
        <v>0.1386614368</v>
      </c>
      <c r="F569" s="78" t="str">
        <f t="shared" si="12"/>
        <v>A1</v>
      </c>
      <c r="G569" s="51">
        <f t="shared" si="13"/>
        <v>0.08400480543</v>
      </c>
      <c r="H569" s="51">
        <f t="shared" si="14"/>
        <v>0</v>
      </c>
    </row>
    <row r="570">
      <c r="B570" s="49">
        <v>537.0</v>
      </c>
      <c r="C570" s="83">
        <f t="shared" si="9"/>
        <v>0.7414458352</v>
      </c>
      <c r="D570" s="78">
        <f t="shared" si="10"/>
        <v>3</v>
      </c>
      <c r="E570" s="83">
        <f t="shared" si="11"/>
        <v>0.7703858418</v>
      </c>
      <c r="F570" s="78" t="str">
        <f t="shared" si="12"/>
        <v>A4</v>
      </c>
      <c r="G570" s="51">
        <f t="shared" si="13"/>
        <v>0.4048367672</v>
      </c>
      <c r="H570" s="51">
        <f t="shared" si="14"/>
        <v>0</v>
      </c>
    </row>
    <row r="571">
      <c r="B571" s="49">
        <v>538.0</v>
      </c>
      <c r="C571" s="83">
        <f t="shared" si="9"/>
        <v>0.4315988878</v>
      </c>
      <c r="D571" s="78">
        <f t="shared" si="10"/>
        <v>2</v>
      </c>
      <c r="E571" s="83">
        <f t="shared" si="11"/>
        <v>0.6712228485</v>
      </c>
      <c r="F571" s="78" t="str">
        <f t="shared" si="12"/>
        <v>A3</v>
      </c>
      <c r="G571" s="51">
        <f t="shared" si="13"/>
        <v>0.2685281235</v>
      </c>
      <c r="H571" s="51">
        <f t="shared" si="14"/>
        <v>0</v>
      </c>
    </row>
    <row r="572">
      <c r="B572" s="49">
        <v>539.0</v>
      </c>
      <c r="C572" s="83">
        <f t="shared" si="9"/>
        <v>0.2342161448</v>
      </c>
      <c r="D572" s="78">
        <f t="shared" si="10"/>
        <v>1</v>
      </c>
      <c r="E572" s="83">
        <f t="shared" si="11"/>
        <v>0.1887626931</v>
      </c>
      <c r="F572" s="78" t="str">
        <f t="shared" si="12"/>
        <v>A1</v>
      </c>
      <c r="G572" s="51">
        <f t="shared" si="13"/>
        <v>0.8573642624</v>
      </c>
      <c r="H572" s="51">
        <f t="shared" si="14"/>
        <v>0</v>
      </c>
    </row>
    <row r="573">
      <c r="B573" s="49">
        <v>540.0</v>
      </c>
      <c r="C573" s="83">
        <f t="shared" si="9"/>
        <v>0.9744581925</v>
      </c>
      <c r="D573" s="78">
        <f t="shared" si="10"/>
        <v>4</v>
      </c>
      <c r="E573" s="83">
        <f t="shared" si="11"/>
        <v>0.7570094014</v>
      </c>
      <c r="F573" s="78" t="str">
        <f t="shared" si="12"/>
        <v>A3</v>
      </c>
      <c r="G573" s="51">
        <f t="shared" si="13"/>
        <v>0.1647785395</v>
      </c>
      <c r="H573" s="51">
        <f t="shared" si="14"/>
        <v>1</v>
      </c>
    </row>
    <row r="574">
      <c r="B574" s="49">
        <v>541.0</v>
      </c>
      <c r="C574" s="83">
        <f t="shared" si="9"/>
        <v>0.5461193447</v>
      </c>
      <c r="D574" s="78">
        <f t="shared" si="10"/>
        <v>2</v>
      </c>
      <c r="E574" s="83">
        <f t="shared" si="11"/>
        <v>0.5119772072</v>
      </c>
      <c r="F574" s="78" t="str">
        <f t="shared" si="12"/>
        <v>A2</v>
      </c>
      <c r="G574" s="51">
        <f t="shared" si="13"/>
        <v>0.3452620562</v>
      </c>
      <c r="H574" s="51">
        <f t="shared" si="14"/>
        <v>0</v>
      </c>
    </row>
    <row r="575">
      <c r="B575" s="49">
        <v>542.0</v>
      </c>
      <c r="C575" s="83">
        <f t="shared" si="9"/>
        <v>0.5726048376</v>
      </c>
      <c r="D575" s="78">
        <f t="shared" si="10"/>
        <v>2</v>
      </c>
      <c r="E575" s="83">
        <f t="shared" si="11"/>
        <v>0.1343502509</v>
      </c>
      <c r="F575" s="78" t="str">
        <f t="shared" si="12"/>
        <v>A1</v>
      </c>
      <c r="G575" s="51">
        <f t="shared" si="13"/>
        <v>0.6702441706</v>
      </c>
      <c r="H575" s="51">
        <f t="shared" si="14"/>
        <v>0</v>
      </c>
    </row>
    <row r="576">
      <c r="B576" s="49">
        <v>543.0</v>
      </c>
      <c r="C576" s="83">
        <f t="shared" si="9"/>
        <v>0.5856354403</v>
      </c>
      <c r="D576" s="78">
        <f t="shared" si="10"/>
        <v>2</v>
      </c>
      <c r="E576" s="83">
        <f t="shared" si="11"/>
        <v>0.09868658458</v>
      </c>
      <c r="F576" s="78" t="str">
        <f t="shared" si="12"/>
        <v>A1</v>
      </c>
      <c r="G576" s="51">
        <f t="shared" si="13"/>
        <v>0.1471634495</v>
      </c>
      <c r="H576" s="51">
        <f t="shared" si="14"/>
        <v>1</v>
      </c>
    </row>
    <row r="577">
      <c r="B577" s="49">
        <v>544.0</v>
      </c>
      <c r="C577" s="83">
        <f t="shared" si="9"/>
        <v>0.1632438584</v>
      </c>
      <c r="D577" s="78">
        <f t="shared" si="10"/>
        <v>1</v>
      </c>
      <c r="E577" s="83">
        <f t="shared" si="11"/>
        <v>0.7980417795</v>
      </c>
      <c r="F577" s="78" t="str">
        <f t="shared" si="12"/>
        <v>A4</v>
      </c>
      <c r="G577" s="51">
        <f t="shared" si="13"/>
        <v>0.1952311329</v>
      </c>
      <c r="H577" s="51">
        <f t="shared" si="14"/>
        <v>0</v>
      </c>
    </row>
    <row r="578">
      <c r="B578" s="49">
        <v>545.0</v>
      </c>
      <c r="C578" s="83">
        <f t="shared" si="9"/>
        <v>0.04360797234</v>
      </c>
      <c r="D578" s="78">
        <f t="shared" si="10"/>
        <v>1</v>
      </c>
      <c r="E578" s="83">
        <f t="shared" si="11"/>
        <v>0.0930140299</v>
      </c>
      <c r="F578" s="78" t="str">
        <f t="shared" si="12"/>
        <v>A1</v>
      </c>
      <c r="G578" s="51">
        <f t="shared" si="13"/>
        <v>0.8064305106</v>
      </c>
      <c r="H578" s="51">
        <f t="shared" si="14"/>
        <v>0</v>
      </c>
    </row>
    <row r="579">
      <c r="B579" s="49">
        <v>546.0</v>
      </c>
      <c r="C579" s="83">
        <f t="shared" si="9"/>
        <v>0.1455385737</v>
      </c>
      <c r="D579" s="78">
        <f t="shared" si="10"/>
        <v>1</v>
      </c>
      <c r="E579" s="83">
        <f t="shared" si="11"/>
        <v>0.9651887988</v>
      </c>
      <c r="F579" s="78" t="str">
        <f t="shared" si="12"/>
        <v>A4</v>
      </c>
      <c r="G579" s="51">
        <f t="shared" si="13"/>
        <v>0.599870995</v>
      </c>
      <c r="H579" s="51">
        <f t="shared" si="14"/>
        <v>1</v>
      </c>
    </row>
    <row r="580">
      <c r="B580" s="49">
        <v>547.0</v>
      </c>
      <c r="C580" s="83">
        <f t="shared" si="9"/>
        <v>0.3094259683</v>
      </c>
      <c r="D580" s="78">
        <f t="shared" si="10"/>
        <v>1</v>
      </c>
      <c r="E580" s="83">
        <f t="shared" si="11"/>
        <v>0.3500064875</v>
      </c>
      <c r="F580" s="78" t="str">
        <f t="shared" si="12"/>
        <v>A2</v>
      </c>
      <c r="G580" s="51">
        <f t="shared" si="13"/>
        <v>0.09015290363</v>
      </c>
      <c r="H580" s="51">
        <f t="shared" si="14"/>
        <v>1</v>
      </c>
    </row>
    <row r="581">
      <c r="B581" s="49">
        <v>548.0</v>
      </c>
      <c r="C581" s="83">
        <f t="shared" si="9"/>
        <v>0.8241123736</v>
      </c>
      <c r="D581" s="78">
        <f t="shared" si="10"/>
        <v>4</v>
      </c>
      <c r="E581" s="83">
        <f t="shared" si="11"/>
        <v>0.1135382079</v>
      </c>
      <c r="F581" s="78" t="str">
        <f t="shared" si="12"/>
        <v>A1</v>
      </c>
      <c r="G581" s="51">
        <f t="shared" si="13"/>
        <v>0.4942828805</v>
      </c>
      <c r="H581" s="51">
        <f t="shared" si="14"/>
        <v>0</v>
      </c>
    </row>
    <row r="582">
      <c r="B582" s="49">
        <v>549.0</v>
      </c>
      <c r="C582" s="83">
        <f t="shared" si="9"/>
        <v>0.3304431944</v>
      </c>
      <c r="D582" s="78">
        <f t="shared" si="10"/>
        <v>1</v>
      </c>
      <c r="E582" s="83">
        <f t="shared" si="11"/>
        <v>0.3979774832</v>
      </c>
      <c r="F582" s="78" t="str">
        <f t="shared" si="12"/>
        <v>A2</v>
      </c>
      <c r="G582" s="51">
        <f t="shared" si="13"/>
        <v>0.5987602131</v>
      </c>
      <c r="H582" s="51">
        <f t="shared" si="14"/>
        <v>0</v>
      </c>
    </row>
    <row r="583">
      <c r="B583" s="49">
        <v>550.0</v>
      </c>
      <c r="C583" s="83">
        <f t="shared" si="9"/>
        <v>0.1731213898</v>
      </c>
      <c r="D583" s="78">
        <f t="shared" si="10"/>
        <v>1</v>
      </c>
      <c r="E583" s="83">
        <f t="shared" si="11"/>
        <v>0.9121892774</v>
      </c>
      <c r="F583" s="78" t="str">
        <f t="shared" si="12"/>
        <v>A4</v>
      </c>
      <c r="G583" s="51">
        <f t="shared" si="13"/>
        <v>0.01762624694</v>
      </c>
      <c r="H583" s="51">
        <f t="shared" si="14"/>
        <v>1</v>
      </c>
    </row>
    <row r="584">
      <c r="B584" s="49">
        <v>551.0</v>
      </c>
      <c r="C584" s="83">
        <f t="shared" si="9"/>
        <v>0.137710279</v>
      </c>
      <c r="D584" s="78">
        <f t="shared" si="10"/>
        <v>1</v>
      </c>
      <c r="E584" s="83">
        <f t="shared" si="11"/>
        <v>0.9274889569</v>
      </c>
      <c r="F584" s="78" t="str">
        <f t="shared" si="12"/>
        <v>A4</v>
      </c>
      <c r="G584" s="51">
        <f t="shared" si="13"/>
        <v>0.9633438078</v>
      </c>
      <c r="H584" s="51">
        <f t="shared" si="14"/>
        <v>0</v>
      </c>
    </row>
    <row r="585">
      <c r="B585" s="49">
        <v>552.0</v>
      </c>
      <c r="C585" s="83">
        <f t="shared" si="9"/>
        <v>0.4187189769</v>
      </c>
      <c r="D585" s="78">
        <f t="shared" si="10"/>
        <v>2</v>
      </c>
      <c r="E585" s="83">
        <f t="shared" si="11"/>
        <v>0.7389875251</v>
      </c>
      <c r="F585" s="78" t="str">
        <f t="shared" si="12"/>
        <v>A3</v>
      </c>
      <c r="G585" s="51">
        <f t="shared" si="13"/>
        <v>0.9565661576</v>
      </c>
      <c r="H585" s="51">
        <f t="shared" si="14"/>
        <v>1</v>
      </c>
    </row>
    <row r="586">
      <c r="B586" s="49">
        <v>553.0</v>
      </c>
      <c r="C586" s="83">
        <f t="shared" si="9"/>
        <v>0.2286906459</v>
      </c>
      <c r="D586" s="78">
        <f t="shared" si="10"/>
        <v>1</v>
      </c>
      <c r="E586" s="83">
        <f t="shared" si="11"/>
        <v>0.6366346267</v>
      </c>
      <c r="F586" s="78" t="str">
        <f t="shared" si="12"/>
        <v>A3</v>
      </c>
      <c r="G586" s="51">
        <f t="shared" si="13"/>
        <v>0.4206319216</v>
      </c>
      <c r="H586" s="51">
        <f t="shared" si="14"/>
        <v>1</v>
      </c>
    </row>
    <row r="587">
      <c r="B587" s="49">
        <v>554.0</v>
      </c>
      <c r="C587" s="83">
        <f t="shared" si="9"/>
        <v>0.07613262854</v>
      </c>
      <c r="D587" s="78">
        <f t="shared" si="10"/>
        <v>1</v>
      </c>
      <c r="E587" s="83">
        <f t="shared" si="11"/>
        <v>0.3353288942</v>
      </c>
      <c r="F587" s="78" t="str">
        <f t="shared" si="12"/>
        <v>A2</v>
      </c>
      <c r="G587" s="51">
        <f t="shared" si="13"/>
        <v>0.9037335031</v>
      </c>
      <c r="H587" s="51">
        <f t="shared" si="14"/>
        <v>0</v>
      </c>
    </row>
    <row r="588">
      <c r="B588" s="49">
        <v>555.0</v>
      </c>
      <c r="C588" s="83">
        <f t="shared" si="9"/>
        <v>0.83637873</v>
      </c>
      <c r="D588" s="78">
        <f t="shared" si="10"/>
        <v>4</v>
      </c>
      <c r="E588" s="83">
        <f t="shared" si="11"/>
        <v>0.6178820783</v>
      </c>
      <c r="F588" s="78" t="str">
        <f t="shared" si="12"/>
        <v>A3</v>
      </c>
      <c r="G588" s="51">
        <f t="shared" si="13"/>
        <v>0.3186275514</v>
      </c>
      <c r="H588" s="51">
        <f t="shared" si="14"/>
        <v>1</v>
      </c>
    </row>
    <row r="589">
      <c r="B589" s="49">
        <v>556.0</v>
      </c>
      <c r="C589" s="83">
        <f t="shared" si="9"/>
        <v>0.3434782783</v>
      </c>
      <c r="D589" s="78">
        <f t="shared" si="10"/>
        <v>1</v>
      </c>
      <c r="E589" s="83">
        <f t="shared" si="11"/>
        <v>0.8088023407</v>
      </c>
      <c r="F589" s="78" t="str">
        <f t="shared" si="12"/>
        <v>A4</v>
      </c>
      <c r="G589" s="51">
        <f t="shared" si="13"/>
        <v>0.7258892692</v>
      </c>
      <c r="H589" s="51">
        <f t="shared" si="14"/>
        <v>0</v>
      </c>
    </row>
    <row r="590">
      <c r="B590" s="49">
        <v>557.0</v>
      </c>
      <c r="C590" s="83">
        <f t="shared" si="9"/>
        <v>0.7469955867</v>
      </c>
      <c r="D590" s="78">
        <f t="shared" si="10"/>
        <v>3</v>
      </c>
      <c r="E590" s="83">
        <f t="shared" si="11"/>
        <v>0.5783631587</v>
      </c>
      <c r="F590" s="78" t="str">
        <f t="shared" si="12"/>
        <v>A3</v>
      </c>
      <c r="G590" s="51">
        <f t="shared" si="13"/>
        <v>0.8270524392</v>
      </c>
      <c r="H590" s="51">
        <f t="shared" si="14"/>
        <v>1</v>
      </c>
    </row>
    <row r="591">
      <c r="B591" s="49">
        <v>558.0</v>
      </c>
      <c r="C591" s="83">
        <f t="shared" si="9"/>
        <v>0.04725636386</v>
      </c>
      <c r="D591" s="78">
        <f t="shared" si="10"/>
        <v>1</v>
      </c>
      <c r="E591" s="83">
        <f t="shared" si="11"/>
        <v>0.3689994398</v>
      </c>
      <c r="F591" s="78" t="str">
        <f t="shared" si="12"/>
        <v>A2</v>
      </c>
      <c r="G591" s="51">
        <f t="shared" si="13"/>
        <v>0.4341067608</v>
      </c>
      <c r="H591" s="51">
        <f t="shared" si="14"/>
        <v>1</v>
      </c>
    </row>
    <row r="592">
      <c r="B592" s="49">
        <v>559.0</v>
      </c>
      <c r="C592" s="83">
        <f t="shared" si="9"/>
        <v>0.6936739356</v>
      </c>
      <c r="D592" s="78">
        <f t="shared" si="10"/>
        <v>2</v>
      </c>
      <c r="E592" s="83">
        <f t="shared" si="11"/>
        <v>0.2941482235</v>
      </c>
      <c r="F592" s="78" t="str">
        <f t="shared" si="12"/>
        <v>A2</v>
      </c>
      <c r="G592" s="51">
        <f t="shared" si="13"/>
        <v>0.3694199748</v>
      </c>
      <c r="H592" s="51">
        <f t="shared" si="14"/>
        <v>0</v>
      </c>
    </row>
    <row r="593">
      <c r="B593" s="49">
        <v>560.0</v>
      </c>
      <c r="C593" s="83">
        <f t="shared" si="9"/>
        <v>0.6942500203</v>
      </c>
      <c r="D593" s="78">
        <f t="shared" si="10"/>
        <v>2</v>
      </c>
      <c r="E593" s="83">
        <f t="shared" si="11"/>
        <v>0.7244566376</v>
      </c>
      <c r="F593" s="78" t="str">
        <f t="shared" si="12"/>
        <v>A3</v>
      </c>
      <c r="G593" s="51">
        <f t="shared" si="13"/>
        <v>0.2894089708</v>
      </c>
      <c r="H593" s="51">
        <f t="shared" si="14"/>
        <v>0</v>
      </c>
    </row>
    <row r="594">
      <c r="B594" s="49">
        <v>561.0</v>
      </c>
      <c r="C594" s="83">
        <f t="shared" si="9"/>
        <v>0.155368465</v>
      </c>
      <c r="D594" s="78">
        <f t="shared" si="10"/>
        <v>1</v>
      </c>
      <c r="E594" s="83">
        <f t="shared" si="11"/>
        <v>0.8263024898</v>
      </c>
      <c r="F594" s="78" t="str">
        <f t="shared" si="12"/>
        <v>A4</v>
      </c>
      <c r="G594" s="51">
        <f t="shared" si="13"/>
        <v>0.3868872662</v>
      </c>
      <c r="H594" s="51">
        <f t="shared" si="14"/>
        <v>0</v>
      </c>
    </row>
    <row r="595">
      <c r="B595" s="49">
        <v>562.0</v>
      </c>
      <c r="C595" s="83">
        <f t="shared" si="9"/>
        <v>0.04194074432</v>
      </c>
      <c r="D595" s="78">
        <f t="shared" si="10"/>
        <v>1</v>
      </c>
      <c r="E595" s="83">
        <f t="shared" si="11"/>
        <v>0.2222329271</v>
      </c>
      <c r="F595" s="78" t="str">
        <f t="shared" si="12"/>
        <v>A1</v>
      </c>
      <c r="G595" s="51">
        <f t="shared" si="13"/>
        <v>0.6926036534</v>
      </c>
      <c r="H595" s="51">
        <f t="shared" si="14"/>
        <v>0</v>
      </c>
    </row>
    <row r="596">
      <c r="B596" s="49">
        <v>563.0</v>
      </c>
      <c r="C596" s="83">
        <f t="shared" si="9"/>
        <v>0.3483602306</v>
      </c>
      <c r="D596" s="78">
        <f t="shared" si="10"/>
        <v>1</v>
      </c>
      <c r="E596" s="83">
        <f t="shared" si="11"/>
        <v>0.2046265366</v>
      </c>
      <c r="F596" s="78" t="str">
        <f t="shared" si="12"/>
        <v>A1</v>
      </c>
      <c r="G596" s="51">
        <f t="shared" si="13"/>
        <v>0.3327354001</v>
      </c>
      <c r="H596" s="51">
        <f t="shared" si="14"/>
        <v>1</v>
      </c>
    </row>
    <row r="597">
      <c r="B597" s="49">
        <v>564.0</v>
      </c>
      <c r="C597" s="83">
        <f t="shared" si="9"/>
        <v>0.02586047114</v>
      </c>
      <c r="D597" s="78">
        <f t="shared" si="10"/>
        <v>1</v>
      </c>
      <c r="E597" s="83">
        <f t="shared" si="11"/>
        <v>0.4598542002</v>
      </c>
      <c r="F597" s="78" t="str">
        <f t="shared" si="12"/>
        <v>A2</v>
      </c>
      <c r="G597" s="51">
        <f t="shared" si="13"/>
        <v>0.7928351642</v>
      </c>
      <c r="H597" s="51">
        <f t="shared" si="14"/>
        <v>0</v>
      </c>
    </row>
    <row r="598">
      <c r="B598" s="49">
        <v>565.0</v>
      </c>
      <c r="C598" s="83">
        <f t="shared" si="9"/>
        <v>0.2975201808</v>
      </c>
      <c r="D598" s="78">
        <f t="shared" si="10"/>
        <v>1</v>
      </c>
      <c r="E598" s="83">
        <f t="shared" si="11"/>
        <v>0.8117817389</v>
      </c>
      <c r="F598" s="78" t="str">
        <f t="shared" si="12"/>
        <v>A4</v>
      </c>
      <c r="G598" s="51">
        <f t="shared" si="13"/>
        <v>0.8907532678</v>
      </c>
      <c r="H598" s="51">
        <f t="shared" si="14"/>
        <v>1</v>
      </c>
    </row>
    <row r="599">
      <c r="B599" s="49">
        <v>566.0</v>
      </c>
      <c r="C599" s="83">
        <f t="shared" si="9"/>
        <v>0.8394261877</v>
      </c>
      <c r="D599" s="78">
        <f t="shared" si="10"/>
        <v>4</v>
      </c>
      <c r="E599" s="83">
        <f t="shared" si="11"/>
        <v>0.01668633514</v>
      </c>
      <c r="F599" s="78" t="str">
        <f t="shared" si="12"/>
        <v>A1</v>
      </c>
      <c r="G599" s="51">
        <f t="shared" si="13"/>
        <v>0.3925338774</v>
      </c>
      <c r="H599" s="51">
        <f t="shared" si="14"/>
        <v>1</v>
      </c>
    </row>
    <row r="600">
      <c r="B600" s="49">
        <v>567.0</v>
      </c>
      <c r="C600" s="83">
        <f t="shared" si="9"/>
        <v>0.6169331137</v>
      </c>
      <c r="D600" s="78">
        <f t="shared" si="10"/>
        <v>2</v>
      </c>
      <c r="E600" s="83">
        <f t="shared" si="11"/>
        <v>0.3894698516</v>
      </c>
      <c r="F600" s="78" t="str">
        <f t="shared" si="12"/>
        <v>A2</v>
      </c>
      <c r="G600" s="51">
        <f t="shared" si="13"/>
        <v>0.4369265829</v>
      </c>
      <c r="H600" s="51">
        <f t="shared" si="14"/>
        <v>0</v>
      </c>
    </row>
    <row r="601">
      <c r="B601" s="49">
        <v>568.0</v>
      </c>
      <c r="C601" s="83">
        <f t="shared" si="9"/>
        <v>0.5522911827</v>
      </c>
      <c r="D601" s="78">
        <f t="shared" si="10"/>
        <v>2</v>
      </c>
      <c r="E601" s="83">
        <f t="shared" si="11"/>
        <v>0.05327488192</v>
      </c>
      <c r="F601" s="78" t="str">
        <f t="shared" si="12"/>
        <v>A1</v>
      </c>
      <c r="G601" s="51">
        <f t="shared" si="13"/>
        <v>0.3545301289</v>
      </c>
      <c r="H601" s="51">
        <f t="shared" si="14"/>
        <v>0</v>
      </c>
    </row>
    <row r="602">
      <c r="B602" s="49">
        <v>569.0</v>
      </c>
      <c r="C602" s="83">
        <f t="shared" si="9"/>
        <v>0.2811584982</v>
      </c>
      <c r="D602" s="78">
        <f t="shared" si="10"/>
        <v>1</v>
      </c>
      <c r="E602" s="83">
        <f t="shared" si="11"/>
        <v>0.01857649251</v>
      </c>
      <c r="F602" s="78" t="str">
        <f t="shared" si="12"/>
        <v>A1</v>
      </c>
      <c r="G602" s="51">
        <f t="shared" si="13"/>
        <v>0.6132640425</v>
      </c>
      <c r="H602" s="51">
        <f t="shared" si="14"/>
        <v>0</v>
      </c>
    </row>
    <row r="603">
      <c r="B603" s="49">
        <v>570.0</v>
      </c>
      <c r="C603" s="83">
        <f t="shared" si="9"/>
        <v>0.3702614365</v>
      </c>
      <c r="D603" s="78">
        <f t="shared" si="10"/>
        <v>1</v>
      </c>
      <c r="E603" s="83">
        <f t="shared" si="11"/>
        <v>0.1184700596</v>
      </c>
      <c r="F603" s="78" t="str">
        <f t="shared" si="12"/>
        <v>A1</v>
      </c>
      <c r="G603" s="51">
        <f t="shared" si="13"/>
        <v>0.4482739879</v>
      </c>
      <c r="H603" s="51">
        <f t="shared" si="14"/>
        <v>1</v>
      </c>
    </row>
    <row r="604">
      <c r="B604" s="49">
        <v>571.0</v>
      </c>
      <c r="C604" s="83">
        <f t="shared" si="9"/>
        <v>0.5115489083</v>
      </c>
      <c r="D604" s="78">
        <f t="shared" si="10"/>
        <v>2</v>
      </c>
      <c r="E604" s="83">
        <f t="shared" si="11"/>
        <v>0.1914277328</v>
      </c>
      <c r="F604" s="78" t="str">
        <f t="shared" si="12"/>
        <v>A1</v>
      </c>
      <c r="G604" s="51">
        <f t="shared" si="13"/>
        <v>0.4625522608</v>
      </c>
      <c r="H604" s="51">
        <f t="shared" si="14"/>
        <v>0</v>
      </c>
    </row>
    <row r="605">
      <c r="B605" s="49">
        <v>572.0</v>
      </c>
      <c r="C605" s="83">
        <f t="shared" si="9"/>
        <v>0.6171551542</v>
      </c>
      <c r="D605" s="78">
        <f t="shared" si="10"/>
        <v>2</v>
      </c>
      <c r="E605" s="83">
        <f t="shared" si="11"/>
        <v>0.5315346493</v>
      </c>
      <c r="F605" s="78" t="str">
        <f t="shared" si="12"/>
        <v>A2</v>
      </c>
      <c r="G605" s="51">
        <f t="shared" si="13"/>
        <v>0.1651542854</v>
      </c>
      <c r="H605" s="51">
        <f t="shared" si="14"/>
        <v>0</v>
      </c>
    </row>
    <row r="606">
      <c r="B606" s="49">
        <v>573.0</v>
      </c>
      <c r="C606" s="83">
        <f t="shared" si="9"/>
        <v>0.4845085929</v>
      </c>
      <c r="D606" s="78">
        <f t="shared" si="10"/>
        <v>2</v>
      </c>
      <c r="E606" s="83">
        <f t="shared" si="11"/>
        <v>0.056897972</v>
      </c>
      <c r="F606" s="78" t="str">
        <f t="shared" si="12"/>
        <v>A1</v>
      </c>
      <c r="G606" s="51">
        <f t="shared" si="13"/>
        <v>0.05617246906</v>
      </c>
      <c r="H606" s="51">
        <f t="shared" si="14"/>
        <v>0</v>
      </c>
    </row>
    <row r="607">
      <c r="B607" s="49">
        <v>574.0</v>
      </c>
      <c r="C607" s="83">
        <f t="shared" si="9"/>
        <v>0.7810413573</v>
      </c>
      <c r="D607" s="78">
        <f t="shared" si="10"/>
        <v>3</v>
      </c>
      <c r="E607" s="83">
        <f t="shared" si="11"/>
        <v>0.006820073281</v>
      </c>
      <c r="F607" s="78" t="str">
        <f t="shared" si="12"/>
        <v>A1</v>
      </c>
      <c r="G607" s="51">
        <f t="shared" si="13"/>
        <v>0.137253388</v>
      </c>
      <c r="H607" s="51">
        <f t="shared" si="14"/>
        <v>0</v>
      </c>
    </row>
    <row r="608">
      <c r="B608" s="49">
        <v>575.0</v>
      </c>
      <c r="C608" s="83">
        <f t="shared" si="9"/>
        <v>0.9538326895</v>
      </c>
      <c r="D608" s="78">
        <f t="shared" si="10"/>
        <v>4</v>
      </c>
      <c r="E608" s="83">
        <f t="shared" si="11"/>
        <v>0.4540234855</v>
      </c>
      <c r="F608" s="78" t="str">
        <f t="shared" si="12"/>
        <v>A2</v>
      </c>
      <c r="G608" s="51">
        <f t="shared" si="13"/>
        <v>0.622311221</v>
      </c>
      <c r="H608" s="51">
        <f t="shared" si="14"/>
        <v>0</v>
      </c>
    </row>
    <row r="609">
      <c r="B609" s="49">
        <v>576.0</v>
      </c>
      <c r="C609" s="83">
        <f t="shared" si="9"/>
        <v>0.6791199477</v>
      </c>
      <c r="D609" s="78">
        <f t="shared" si="10"/>
        <v>2</v>
      </c>
      <c r="E609" s="83">
        <f t="shared" si="11"/>
        <v>0.7395344098</v>
      </c>
      <c r="F609" s="78" t="str">
        <f t="shared" si="12"/>
        <v>A3</v>
      </c>
      <c r="G609" s="51">
        <f t="shared" si="13"/>
        <v>0.1995487407</v>
      </c>
      <c r="H609" s="51">
        <f t="shared" si="14"/>
        <v>1</v>
      </c>
    </row>
    <row r="610">
      <c r="B610" s="49">
        <v>577.0</v>
      </c>
      <c r="C610" s="83">
        <f t="shared" si="9"/>
        <v>0.8964222419</v>
      </c>
      <c r="D610" s="78">
        <f t="shared" si="10"/>
        <v>4</v>
      </c>
      <c r="E610" s="83">
        <f t="shared" si="11"/>
        <v>0.5986197751</v>
      </c>
      <c r="F610" s="78" t="str">
        <f t="shared" si="12"/>
        <v>A3</v>
      </c>
      <c r="G610" s="51">
        <f t="shared" si="13"/>
        <v>0.303055628</v>
      </c>
      <c r="H610" s="51">
        <f t="shared" si="14"/>
        <v>0</v>
      </c>
    </row>
    <row r="611">
      <c r="B611" s="49">
        <v>578.0</v>
      </c>
      <c r="C611" s="83">
        <f t="shared" si="9"/>
        <v>0.5127642392</v>
      </c>
      <c r="D611" s="78">
        <f t="shared" si="10"/>
        <v>2</v>
      </c>
      <c r="E611" s="83">
        <f t="shared" si="11"/>
        <v>0.3407761957</v>
      </c>
      <c r="F611" s="78" t="str">
        <f t="shared" si="12"/>
        <v>A2</v>
      </c>
      <c r="G611" s="51">
        <f t="shared" si="13"/>
        <v>0.02324015252</v>
      </c>
      <c r="H611" s="51">
        <f t="shared" si="14"/>
        <v>0</v>
      </c>
    </row>
    <row r="612">
      <c r="B612" s="49">
        <v>579.0</v>
      </c>
      <c r="C612" s="83">
        <f t="shared" si="9"/>
        <v>0.7844482202</v>
      </c>
      <c r="D612" s="78">
        <f t="shared" si="10"/>
        <v>3</v>
      </c>
      <c r="E612" s="83">
        <f t="shared" si="11"/>
        <v>0.4074002595</v>
      </c>
      <c r="F612" s="78" t="str">
        <f t="shared" si="12"/>
        <v>A2</v>
      </c>
      <c r="G612" s="51">
        <f t="shared" si="13"/>
        <v>0.3057082983</v>
      </c>
      <c r="H612" s="51">
        <f t="shared" si="14"/>
        <v>0</v>
      </c>
    </row>
    <row r="613">
      <c r="B613" s="49">
        <v>580.0</v>
      </c>
      <c r="C613" s="83">
        <f t="shared" si="9"/>
        <v>0.503226202</v>
      </c>
      <c r="D613" s="78">
        <f t="shared" si="10"/>
        <v>2</v>
      </c>
      <c r="E613" s="83">
        <f t="shared" si="11"/>
        <v>0.8071618813</v>
      </c>
      <c r="F613" s="78" t="str">
        <f t="shared" si="12"/>
        <v>A4</v>
      </c>
      <c r="G613" s="51">
        <f t="shared" si="13"/>
        <v>0.4388346359</v>
      </c>
      <c r="H613" s="51">
        <f t="shared" si="14"/>
        <v>0</v>
      </c>
    </row>
    <row r="614">
      <c r="B614" s="49">
        <v>581.0</v>
      </c>
      <c r="C614" s="83">
        <f t="shared" si="9"/>
        <v>0.1677915568</v>
      </c>
      <c r="D614" s="78">
        <f t="shared" si="10"/>
        <v>1</v>
      </c>
      <c r="E614" s="83">
        <f t="shared" si="11"/>
        <v>0.8580988011</v>
      </c>
      <c r="F614" s="78" t="str">
        <f t="shared" si="12"/>
        <v>A4</v>
      </c>
      <c r="G614" s="51">
        <f t="shared" si="13"/>
        <v>0.1015400466</v>
      </c>
      <c r="H614" s="51">
        <f t="shared" si="14"/>
        <v>0</v>
      </c>
    </row>
    <row r="615">
      <c r="B615" s="49">
        <v>582.0</v>
      </c>
      <c r="C615" s="83">
        <f t="shared" si="9"/>
        <v>0.006120160921</v>
      </c>
      <c r="D615" s="78">
        <f t="shared" si="10"/>
        <v>1</v>
      </c>
      <c r="E615" s="83">
        <f t="shared" si="11"/>
        <v>0.03444490762</v>
      </c>
      <c r="F615" s="78" t="str">
        <f t="shared" si="12"/>
        <v>A1</v>
      </c>
      <c r="G615" s="51">
        <f t="shared" si="13"/>
        <v>0.7737703051</v>
      </c>
      <c r="H615" s="51">
        <f t="shared" si="14"/>
        <v>0</v>
      </c>
    </row>
    <row r="616">
      <c r="B616" s="49">
        <v>583.0</v>
      </c>
      <c r="C616" s="83">
        <f t="shared" si="9"/>
        <v>0.5442904408</v>
      </c>
      <c r="D616" s="78">
        <f t="shared" si="10"/>
        <v>2</v>
      </c>
      <c r="E616" s="83">
        <f t="shared" si="11"/>
        <v>0.4305868291</v>
      </c>
      <c r="F616" s="78" t="str">
        <f t="shared" si="12"/>
        <v>A2</v>
      </c>
      <c r="G616" s="51">
        <f t="shared" si="13"/>
        <v>0.7150937372</v>
      </c>
      <c r="H616" s="51">
        <f t="shared" si="14"/>
        <v>1</v>
      </c>
    </row>
    <row r="617">
      <c r="B617" s="49">
        <v>584.0</v>
      </c>
      <c r="C617" s="83">
        <f t="shared" si="9"/>
        <v>0.726589183</v>
      </c>
      <c r="D617" s="78">
        <f t="shared" si="10"/>
        <v>2</v>
      </c>
      <c r="E617" s="83">
        <f t="shared" si="11"/>
        <v>0.2755494215</v>
      </c>
      <c r="F617" s="78" t="str">
        <f t="shared" si="12"/>
        <v>A1</v>
      </c>
      <c r="G617" s="51">
        <f t="shared" si="13"/>
        <v>0.6032480272</v>
      </c>
      <c r="H617" s="51">
        <f t="shared" si="14"/>
        <v>1</v>
      </c>
    </row>
    <row r="618">
      <c r="B618" s="49">
        <v>585.0</v>
      </c>
      <c r="C618" s="83">
        <f t="shared" si="9"/>
        <v>0.3935851346</v>
      </c>
      <c r="D618" s="78">
        <f t="shared" si="10"/>
        <v>2</v>
      </c>
      <c r="E618" s="83">
        <f t="shared" si="11"/>
        <v>0.2570485799</v>
      </c>
      <c r="F618" s="78" t="str">
        <f t="shared" si="12"/>
        <v>A1</v>
      </c>
      <c r="G618" s="51">
        <f t="shared" si="13"/>
        <v>0.05566566921</v>
      </c>
      <c r="H618" s="51">
        <f t="shared" si="14"/>
        <v>1</v>
      </c>
    </row>
    <row r="619">
      <c r="B619" s="49">
        <v>586.0</v>
      </c>
      <c r="C619" s="83">
        <f t="shared" si="9"/>
        <v>0.5151865654</v>
      </c>
      <c r="D619" s="78">
        <f t="shared" si="10"/>
        <v>2</v>
      </c>
      <c r="E619" s="83">
        <f t="shared" si="11"/>
        <v>0.83208727</v>
      </c>
      <c r="F619" s="78" t="str">
        <f t="shared" si="12"/>
        <v>A4</v>
      </c>
      <c r="G619" s="51">
        <f t="shared" si="13"/>
        <v>0.4977269649</v>
      </c>
      <c r="H619" s="51">
        <f t="shared" si="14"/>
        <v>0</v>
      </c>
    </row>
    <row r="620">
      <c r="B620" s="49">
        <v>587.0</v>
      </c>
      <c r="C620" s="83">
        <f t="shared" si="9"/>
        <v>0.1603879334</v>
      </c>
      <c r="D620" s="78">
        <f t="shared" si="10"/>
        <v>1</v>
      </c>
      <c r="E620" s="83">
        <f t="shared" si="11"/>
        <v>0.8486614513</v>
      </c>
      <c r="F620" s="78" t="str">
        <f t="shared" si="12"/>
        <v>A4</v>
      </c>
      <c r="G620" s="51">
        <f t="shared" si="13"/>
        <v>0.7019448931</v>
      </c>
      <c r="H620" s="51">
        <f t="shared" si="14"/>
        <v>0</v>
      </c>
    </row>
    <row r="621">
      <c r="B621" s="49">
        <v>588.0</v>
      </c>
      <c r="C621" s="83">
        <f t="shared" si="9"/>
        <v>0.4757598444</v>
      </c>
      <c r="D621" s="78">
        <f t="shared" si="10"/>
        <v>2</v>
      </c>
      <c r="E621" s="83">
        <f t="shared" si="11"/>
        <v>0.2259804201</v>
      </c>
      <c r="F621" s="78" t="str">
        <f t="shared" si="12"/>
        <v>A1</v>
      </c>
      <c r="G621" s="51">
        <f t="shared" si="13"/>
        <v>0.5300180549</v>
      </c>
      <c r="H621" s="51">
        <f t="shared" si="14"/>
        <v>1</v>
      </c>
    </row>
    <row r="622">
      <c r="B622" s="49">
        <v>589.0</v>
      </c>
      <c r="C622" s="83">
        <f t="shared" si="9"/>
        <v>0.5676756301</v>
      </c>
      <c r="D622" s="78">
        <f t="shared" si="10"/>
        <v>2</v>
      </c>
      <c r="E622" s="83">
        <f t="shared" si="11"/>
        <v>0.1472750332</v>
      </c>
      <c r="F622" s="78" t="str">
        <f t="shared" si="12"/>
        <v>A1</v>
      </c>
      <c r="G622" s="51">
        <f t="shared" si="13"/>
        <v>0.8588391606</v>
      </c>
      <c r="H622" s="51">
        <f t="shared" si="14"/>
        <v>1</v>
      </c>
    </row>
    <row r="623">
      <c r="B623" s="49">
        <v>590.0</v>
      </c>
      <c r="C623" s="83">
        <f t="shared" si="9"/>
        <v>0.9104205452</v>
      </c>
      <c r="D623" s="78">
        <f t="shared" si="10"/>
        <v>4</v>
      </c>
      <c r="E623" s="83">
        <f t="shared" si="11"/>
        <v>0.08618800855</v>
      </c>
      <c r="F623" s="78" t="str">
        <f t="shared" si="12"/>
        <v>A1</v>
      </c>
      <c r="G623" s="51">
        <f t="shared" si="13"/>
        <v>0.2534910376</v>
      </c>
      <c r="H623" s="51">
        <f t="shared" si="14"/>
        <v>1</v>
      </c>
    </row>
    <row r="624">
      <c r="B624" s="49">
        <v>591.0</v>
      </c>
      <c r="C624" s="83">
        <f t="shared" si="9"/>
        <v>0.1080788146</v>
      </c>
      <c r="D624" s="78">
        <f t="shared" si="10"/>
        <v>1</v>
      </c>
      <c r="E624" s="83">
        <f t="shared" si="11"/>
        <v>0.6742677263</v>
      </c>
      <c r="F624" s="78" t="str">
        <f t="shared" si="12"/>
        <v>A3</v>
      </c>
      <c r="G624" s="51">
        <f t="shared" si="13"/>
        <v>0.1757347993</v>
      </c>
      <c r="H624" s="51">
        <f t="shared" si="14"/>
        <v>0</v>
      </c>
    </row>
    <row r="625">
      <c r="B625" s="49">
        <v>592.0</v>
      </c>
      <c r="C625" s="83">
        <f t="shared" si="9"/>
        <v>0.2530612405</v>
      </c>
      <c r="D625" s="78">
        <f t="shared" si="10"/>
        <v>1</v>
      </c>
      <c r="E625" s="83">
        <f t="shared" si="11"/>
        <v>0.1072751542</v>
      </c>
      <c r="F625" s="78" t="str">
        <f t="shared" si="12"/>
        <v>A1</v>
      </c>
      <c r="G625" s="51">
        <f t="shared" si="13"/>
        <v>0.495635504</v>
      </c>
      <c r="H625" s="51">
        <f t="shared" si="14"/>
        <v>0</v>
      </c>
    </row>
    <row r="626">
      <c r="B626" s="49">
        <v>593.0</v>
      </c>
      <c r="C626" s="83">
        <f t="shared" si="9"/>
        <v>0.8567294788</v>
      </c>
      <c r="D626" s="78">
        <f t="shared" si="10"/>
        <v>4</v>
      </c>
      <c r="E626" s="83">
        <f t="shared" si="11"/>
        <v>0.9816857737</v>
      </c>
      <c r="F626" s="78" t="str">
        <f t="shared" si="12"/>
        <v>A4</v>
      </c>
      <c r="G626" s="51">
        <f t="shared" si="13"/>
        <v>0.3269286383</v>
      </c>
      <c r="H626" s="51">
        <f t="shared" si="14"/>
        <v>0</v>
      </c>
    </row>
    <row r="627">
      <c r="B627" s="49">
        <v>594.0</v>
      </c>
      <c r="C627" s="83">
        <f t="shared" si="9"/>
        <v>0.2825020423</v>
      </c>
      <c r="D627" s="78">
        <f t="shared" si="10"/>
        <v>1</v>
      </c>
      <c r="E627" s="83">
        <f t="shared" si="11"/>
        <v>0.1848252078</v>
      </c>
      <c r="F627" s="78" t="str">
        <f t="shared" si="12"/>
        <v>A1</v>
      </c>
      <c r="G627" s="51">
        <f t="shared" si="13"/>
        <v>0.9337482954</v>
      </c>
      <c r="H627" s="51">
        <f t="shared" si="14"/>
        <v>0</v>
      </c>
    </row>
    <row r="628">
      <c r="B628" s="49">
        <v>595.0</v>
      </c>
      <c r="C628" s="83">
        <f t="shared" si="9"/>
        <v>0.8407504621</v>
      </c>
      <c r="D628" s="78">
        <f t="shared" si="10"/>
        <v>4</v>
      </c>
      <c r="E628" s="83">
        <f t="shared" si="11"/>
        <v>0.7351636127</v>
      </c>
      <c r="F628" s="78" t="str">
        <f t="shared" si="12"/>
        <v>A3</v>
      </c>
      <c r="G628" s="51">
        <f t="shared" si="13"/>
        <v>0.3024591886</v>
      </c>
      <c r="H628" s="51">
        <f t="shared" si="14"/>
        <v>1</v>
      </c>
    </row>
    <row r="629">
      <c r="B629" s="49">
        <v>596.0</v>
      </c>
      <c r="C629" s="83">
        <f t="shared" si="9"/>
        <v>0.8805048198</v>
      </c>
      <c r="D629" s="78">
        <f t="shared" si="10"/>
        <v>4</v>
      </c>
      <c r="E629" s="83">
        <f t="shared" si="11"/>
        <v>0.3412767496</v>
      </c>
      <c r="F629" s="78" t="str">
        <f t="shared" si="12"/>
        <v>A2</v>
      </c>
      <c r="G629" s="51">
        <f t="shared" si="13"/>
        <v>0.9781475654</v>
      </c>
      <c r="H629" s="51">
        <f t="shared" si="14"/>
        <v>0</v>
      </c>
    </row>
    <row r="630">
      <c r="B630" s="49">
        <v>597.0</v>
      </c>
      <c r="C630" s="83">
        <f t="shared" si="9"/>
        <v>0.3247814225</v>
      </c>
      <c r="D630" s="78">
        <f t="shared" si="10"/>
        <v>1</v>
      </c>
      <c r="E630" s="83">
        <f t="shared" si="11"/>
        <v>0.1218359934</v>
      </c>
      <c r="F630" s="78" t="str">
        <f t="shared" si="12"/>
        <v>A1</v>
      </c>
      <c r="G630" s="51">
        <f t="shared" si="13"/>
        <v>0.1014031996</v>
      </c>
      <c r="H630" s="51">
        <f t="shared" si="14"/>
        <v>1</v>
      </c>
    </row>
    <row r="631">
      <c r="B631" s="49">
        <v>598.0</v>
      </c>
      <c r="C631" s="83">
        <f t="shared" si="9"/>
        <v>0.6204961539</v>
      </c>
      <c r="D631" s="78">
        <f t="shared" si="10"/>
        <v>2</v>
      </c>
      <c r="E631" s="83">
        <f t="shared" si="11"/>
        <v>0.3490739802</v>
      </c>
      <c r="F631" s="78" t="str">
        <f t="shared" si="12"/>
        <v>A2</v>
      </c>
      <c r="G631" s="51">
        <f t="shared" si="13"/>
        <v>0.819952347</v>
      </c>
      <c r="H631" s="51">
        <f t="shared" si="14"/>
        <v>0</v>
      </c>
    </row>
    <row r="632">
      <c r="B632" s="49">
        <v>599.0</v>
      </c>
      <c r="C632" s="83">
        <f t="shared" si="9"/>
        <v>0.2794099847</v>
      </c>
      <c r="D632" s="78">
        <f t="shared" si="10"/>
        <v>1</v>
      </c>
      <c r="E632" s="83">
        <f t="shared" si="11"/>
        <v>0.9429608139</v>
      </c>
      <c r="F632" s="78" t="str">
        <f t="shared" si="12"/>
        <v>A4</v>
      </c>
      <c r="G632" s="51">
        <f t="shared" si="13"/>
        <v>0.3358703887</v>
      </c>
      <c r="H632" s="51">
        <f t="shared" si="14"/>
        <v>1</v>
      </c>
    </row>
    <row r="633">
      <c r="B633" s="49">
        <v>600.0</v>
      </c>
      <c r="C633" s="83">
        <f t="shared" si="9"/>
        <v>0.8924306083</v>
      </c>
      <c r="D633" s="78">
        <f t="shared" si="10"/>
        <v>4</v>
      </c>
      <c r="E633" s="83">
        <f t="shared" si="11"/>
        <v>0.2010965711</v>
      </c>
      <c r="F633" s="78" t="str">
        <f t="shared" si="12"/>
        <v>A1</v>
      </c>
      <c r="G633" s="51">
        <f t="shared" si="13"/>
        <v>0.5826539715</v>
      </c>
      <c r="H633" s="51">
        <f t="shared" si="14"/>
        <v>0</v>
      </c>
    </row>
    <row r="634">
      <c r="B634" s="49">
        <v>601.0</v>
      </c>
      <c r="C634" s="83">
        <f t="shared" si="9"/>
        <v>0.506717117</v>
      </c>
      <c r="D634" s="78">
        <f t="shared" si="10"/>
        <v>2</v>
      </c>
      <c r="E634" s="83">
        <f t="shared" si="11"/>
        <v>0.5493755423</v>
      </c>
      <c r="F634" s="78" t="str">
        <f t="shared" si="12"/>
        <v>A3</v>
      </c>
      <c r="G634" s="51">
        <f t="shared" si="13"/>
        <v>0.2840225339</v>
      </c>
      <c r="H634" s="51">
        <f t="shared" si="14"/>
        <v>1</v>
      </c>
    </row>
    <row r="635">
      <c r="B635" s="49">
        <v>602.0</v>
      </c>
      <c r="C635" s="83">
        <f t="shared" si="9"/>
        <v>0.8309660184</v>
      </c>
      <c r="D635" s="78">
        <f t="shared" si="10"/>
        <v>4</v>
      </c>
      <c r="E635" s="83">
        <f t="shared" si="11"/>
        <v>0.3268424518</v>
      </c>
      <c r="F635" s="78" t="str">
        <f t="shared" si="12"/>
        <v>A2</v>
      </c>
      <c r="G635" s="51">
        <f t="shared" si="13"/>
        <v>0.7176067178</v>
      </c>
      <c r="H635" s="51">
        <f t="shared" si="14"/>
        <v>0</v>
      </c>
    </row>
    <row r="636">
      <c r="B636" s="49">
        <v>603.0</v>
      </c>
      <c r="C636" s="83">
        <f t="shared" si="9"/>
        <v>0.9365785848</v>
      </c>
      <c r="D636" s="78">
        <f t="shared" si="10"/>
        <v>4</v>
      </c>
      <c r="E636" s="83">
        <f t="shared" si="11"/>
        <v>0.5529389692</v>
      </c>
      <c r="F636" s="78" t="str">
        <f t="shared" si="12"/>
        <v>A3</v>
      </c>
      <c r="G636" s="51">
        <f t="shared" si="13"/>
        <v>0.3316923681</v>
      </c>
      <c r="H636" s="51">
        <f t="shared" si="14"/>
        <v>1</v>
      </c>
    </row>
    <row r="637">
      <c r="B637" s="49">
        <v>604.0</v>
      </c>
      <c r="C637" s="83">
        <f t="shared" si="9"/>
        <v>0.4018039762</v>
      </c>
      <c r="D637" s="78">
        <f t="shared" si="10"/>
        <v>2</v>
      </c>
      <c r="E637" s="83">
        <f t="shared" si="11"/>
        <v>0.9030675859</v>
      </c>
      <c r="F637" s="78" t="str">
        <f t="shared" si="12"/>
        <v>A4</v>
      </c>
      <c r="G637" s="51">
        <f t="shared" si="13"/>
        <v>0.1119686341</v>
      </c>
      <c r="H637" s="51">
        <f t="shared" si="14"/>
        <v>0</v>
      </c>
    </row>
    <row r="638">
      <c r="B638" s="49">
        <v>605.0</v>
      </c>
      <c r="C638" s="83">
        <f t="shared" si="9"/>
        <v>0.2767399099</v>
      </c>
      <c r="D638" s="78">
        <f t="shared" si="10"/>
        <v>1</v>
      </c>
      <c r="E638" s="83">
        <f t="shared" si="11"/>
        <v>0.1091130856</v>
      </c>
      <c r="F638" s="78" t="str">
        <f t="shared" si="12"/>
        <v>A1</v>
      </c>
      <c r="G638" s="51">
        <f t="shared" si="13"/>
        <v>0.93743326</v>
      </c>
      <c r="H638" s="51">
        <f t="shared" si="14"/>
        <v>0</v>
      </c>
    </row>
    <row r="639">
      <c r="B639" s="49">
        <v>606.0</v>
      </c>
      <c r="C639" s="83">
        <f t="shared" si="9"/>
        <v>0.8890831537</v>
      </c>
      <c r="D639" s="78">
        <f t="shared" si="10"/>
        <v>4</v>
      </c>
      <c r="E639" s="83">
        <f t="shared" si="11"/>
        <v>0.8464510239</v>
      </c>
      <c r="F639" s="78" t="str">
        <f t="shared" si="12"/>
        <v>A4</v>
      </c>
      <c r="G639" s="51">
        <f t="shared" si="13"/>
        <v>0.7329434247</v>
      </c>
      <c r="H639" s="51">
        <f t="shared" si="14"/>
        <v>1</v>
      </c>
    </row>
    <row r="640">
      <c r="B640" s="49">
        <v>607.0</v>
      </c>
      <c r="C640" s="83">
        <f t="shared" si="9"/>
        <v>0.8124802278</v>
      </c>
      <c r="D640" s="78">
        <f t="shared" si="10"/>
        <v>4</v>
      </c>
      <c r="E640" s="83">
        <f t="shared" si="11"/>
        <v>0.1407947497</v>
      </c>
      <c r="F640" s="78" t="str">
        <f t="shared" si="12"/>
        <v>A1</v>
      </c>
      <c r="G640" s="51">
        <f t="shared" si="13"/>
        <v>0.1835682488</v>
      </c>
      <c r="H640" s="51">
        <f t="shared" si="14"/>
        <v>1</v>
      </c>
    </row>
    <row r="641">
      <c r="B641" s="49">
        <v>608.0</v>
      </c>
      <c r="C641" s="83">
        <f t="shared" si="9"/>
        <v>0.1301410443</v>
      </c>
      <c r="D641" s="78">
        <f t="shared" si="10"/>
        <v>1</v>
      </c>
      <c r="E641" s="83">
        <f t="shared" si="11"/>
        <v>0.3308930092</v>
      </c>
      <c r="F641" s="78" t="str">
        <f t="shared" si="12"/>
        <v>A2</v>
      </c>
      <c r="G641" s="51">
        <f t="shared" si="13"/>
        <v>0.05444973624</v>
      </c>
      <c r="H641" s="51">
        <f t="shared" si="14"/>
        <v>0</v>
      </c>
    </row>
    <row r="642">
      <c r="B642" s="49">
        <v>609.0</v>
      </c>
      <c r="C642" s="83">
        <f t="shared" si="9"/>
        <v>0.7869982229</v>
      </c>
      <c r="D642" s="78">
        <f t="shared" si="10"/>
        <v>3</v>
      </c>
      <c r="E642" s="83">
        <f t="shared" si="11"/>
        <v>0.5530151593</v>
      </c>
      <c r="F642" s="78" t="str">
        <f t="shared" si="12"/>
        <v>A3</v>
      </c>
      <c r="G642" s="51">
        <f t="shared" si="13"/>
        <v>0.3401301876</v>
      </c>
      <c r="H642" s="51">
        <f t="shared" si="14"/>
        <v>0</v>
      </c>
    </row>
    <row r="643">
      <c r="B643" s="49">
        <v>610.0</v>
      </c>
      <c r="C643" s="83">
        <f t="shared" si="9"/>
        <v>0.9684449268</v>
      </c>
      <c r="D643" s="78">
        <f t="shared" si="10"/>
        <v>4</v>
      </c>
      <c r="E643" s="83">
        <f t="shared" si="11"/>
        <v>0.5614314589</v>
      </c>
      <c r="F643" s="78" t="str">
        <f t="shared" si="12"/>
        <v>A3</v>
      </c>
      <c r="G643" s="51">
        <f t="shared" si="13"/>
        <v>0.432239516</v>
      </c>
      <c r="H643" s="51">
        <f t="shared" si="14"/>
        <v>0</v>
      </c>
    </row>
    <row r="644">
      <c r="B644" s="49">
        <v>611.0</v>
      </c>
      <c r="C644" s="83">
        <f t="shared" si="9"/>
        <v>0.5462207014</v>
      </c>
      <c r="D644" s="78">
        <f t="shared" si="10"/>
        <v>2</v>
      </c>
      <c r="E644" s="83">
        <f t="shared" si="11"/>
        <v>0.6794134479</v>
      </c>
      <c r="F644" s="78" t="str">
        <f t="shared" si="12"/>
        <v>A3</v>
      </c>
      <c r="G644" s="51">
        <f t="shared" si="13"/>
        <v>0.3892182605</v>
      </c>
      <c r="H644" s="51">
        <f t="shared" si="14"/>
        <v>0</v>
      </c>
    </row>
    <row r="645">
      <c r="B645" s="49">
        <v>612.0</v>
      </c>
      <c r="C645" s="83">
        <f t="shared" si="9"/>
        <v>0.9873236118</v>
      </c>
      <c r="D645" s="78">
        <f t="shared" si="10"/>
        <v>4</v>
      </c>
      <c r="E645" s="83">
        <f t="shared" si="11"/>
        <v>0.3192672801</v>
      </c>
      <c r="F645" s="78" t="str">
        <f t="shared" si="12"/>
        <v>A2</v>
      </c>
      <c r="G645" s="51">
        <f t="shared" si="13"/>
        <v>0.08229083982</v>
      </c>
      <c r="H645" s="51">
        <f t="shared" si="14"/>
        <v>0</v>
      </c>
    </row>
    <row r="646">
      <c r="B646" s="49">
        <v>613.0</v>
      </c>
      <c r="C646" s="83">
        <f t="shared" si="9"/>
        <v>0.8619026388</v>
      </c>
      <c r="D646" s="78">
        <f t="shared" si="10"/>
        <v>4</v>
      </c>
      <c r="E646" s="83">
        <f t="shared" si="11"/>
        <v>0.5773090863</v>
      </c>
      <c r="F646" s="78" t="str">
        <f t="shared" si="12"/>
        <v>A3</v>
      </c>
      <c r="G646" s="51">
        <f t="shared" si="13"/>
        <v>0.1195923799</v>
      </c>
      <c r="H646" s="51">
        <f t="shared" si="14"/>
        <v>0</v>
      </c>
    </row>
    <row r="647">
      <c r="B647" s="49">
        <v>614.0</v>
      </c>
      <c r="C647" s="83">
        <f t="shared" si="9"/>
        <v>0.9832236309</v>
      </c>
      <c r="D647" s="78">
        <f t="shared" si="10"/>
        <v>4</v>
      </c>
      <c r="E647" s="83">
        <f t="shared" si="11"/>
        <v>0.6174352654</v>
      </c>
      <c r="F647" s="78" t="str">
        <f t="shared" si="12"/>
        <v>A3</v>
      </c>
      <c r="G647" s="51">
        <f t="shared" si="13"/>
        <v>0.3369272089</v>
      </c>
      <c r="H647" s="51">
        <f t="shared" si="14"/>
        <v>0</v>
      </c>
    </row>
    <row r="648">
      <c r="B648" s="49">
        <v>615.0</v>
      </c>
      <c r="C648" s="83">
        <f t="shared" si="9"/>
        <v>0.4306302947</v>
      </c>
      <c r="D648" s="78">
        <f t="shared" si="10"/>
        <v>2</v>
      </c>
      <c r="E648" s="83">
        <f t="shared" si="11"/>
        <v>0.5372265033</v>
      </c>
      <c r="F648" s="78" t="str">
        <f t="shared" si="12"/>
        <v>A2</v>
      </c>
      <c r="G648" s="51">
        <f t="shared" si="13"/>
        <v>0.7062623316</v>
      </c>
      <c r="H648" s="51">
        <f t="shared" si="14"/>
        <v>0</v>
      </c>
    </row>
    <row r="649">
      <c r="B649" s="49">
        <v>616.0</v>
      </c>
      <c r="C649" s="83">
        <f t="shared" si="9"/>
        <v>0.3151036554</v>
      </c>
      <c r="D649" s="78">
        <f t="shared" si="10"/>
        <v>1</v>
      </c>
      <c r="E649" s="83">
        <f t="shared" si="11"/>
        <v>0.9642846896</v>
      </c>
      <c r="F649" s="78" t="str">
        <f t="shared" si="12"/>
        <v>A4</v>
      </c>
      <c r="G649" s="51">
        <f t="shared" si="13"/>
        <v>0.5061040628</v>
      </c>
      <c r="H649" s="51">
        <f t="shared" si="14"/>
        <v>1</v>
      </c>
    </row>
    <row r="650">
      <c r="B650" s="49">
        <v>617.0</v>
      </c>
      <c r="C650" s="83">
        <f t="shared" si="9"/>
        <v>0.1252622778</v>
      </c>
      <c r="D650" s="78">
        <f t="shared" si="10"/>
        <v>1</v>
      </c>
      <c r="E650" s="83">
        <f t="shared" si="11"/>
        <v>0.2489605895</v>
      </c>
      <c r="F650" s="78" t="str">
        <f t="shared" si="12"/>
        <v>A1</v>
      </c>
      <c r="G650" s="51">
        <f t="shared" si="13"/>
        <v>0.9040053556</v>
      </c>
      <c r="H650" s="51">
        <f t="shared" si="14"/>
        <v>0</v>
      </c>
    </row>
    <row r="651">
      <c r="B651" s="49">
        <v>618.0</v>
      </c>
      <c r="C651" s="83">
        <f t="shared" si="9"/>
        <v>0.09443553574</v>
      </c>
      <c r="D651" s="78">
        <f t="shared" si="10"/>
        <v>1</v>
      </c>
      <c r="E651" s="83">
        <f t="shared" si="11"/>
        <v>0.9028053963</v>
      </c>
      <c r="F651" s="78" t="str">
        <f t="shared" si="12"/>
        <v>A4</v>
      </c>
      <c r="G651" s="51">
        <f t="shared" si="13"/>
        <v>0.450816969</v>
      </c>
      <c r="H651" s="51">
        <f t="shared" si="14"/>
        <v>1</v>
      </c>
    </row>
    <row r="652">
      <c r="B652" s="49">
        <v>619.0</v>
      </c>
      <c r="C652" s="83">
        <f t="shared" si="9"/>
        <v>0.8066700447</v>
      </c>
      <c r="D652" s="78">
        <f t="shared" si="10"/>
        <v>3</v>
      </c>
      <c r="E652" s="83">
        <f t="shared" si="11"/>
        <v>0.4394454649</v>
      </c>
      <c r="F652" s="78" t="str">
        <f t="shared" si="12"/>
        <v>A2</v>
      </c>
      <c r="G652" s="51">
        <f t="shared" si="13"/>
        <v>0.3893880709</v>
      </c>
      <c r="H652" s="51">
        <f t="shared" si="14"/>
        <v>0</v>
      </c>
    </row>
    <row r="653">
      <c r="B653" s="49">
        <v>620.0</v>
      </c>
      <c r="C653" s="83">
        <f t="shared" si="9"/>
        <v>0.6668867509</v>
      </c>
      <c r="D653" s="78">
        <f t="shared" si="10"/>
        <v>2</v>
      </c>
      <c r="E653" s="83">
        <f t="shared" si="11"/>
        <v>0.9992404014</v>
      </c>
      <c r="F653" s="78" t="str">
        <f t="shared" si="12"/>
        <v>A4</v>
      </c>
      <c r="G653" s="51">
        <f t="shared" si="13"/>
        <v>0.01541582148</v>
      </c>
      <c r="H653" s="51">
        <f t="shared" si="14"/>
        <v>0</v>
      </c>
    </row>
    <row r="654">
      <c r="B654" s="49">
        <v>621.0</v>
      </c>
      <c r="C654" s="83">
        <f t="shared" si="9"/>
        <v>0.310222645</v>
      </c>
      <c r="D654" s="78">
        <f t="shared" si="10"/>
        <v>1</v>
      </c>
      <c r="E654" s="83">
        <f t="shared" si="11"/>
        <v>0.7031487742</v>
      </c>
      <c r="F654" s="78" t="str">
        <f t="shared" si="12"/>
        <v>A3</v>
      </c>
      <c r="G654" s="51">
        <f t="shared" si="13"/>
        <v>0.9308324674</v>
      </c>
      <c r="H654" s="51">
        <f t="shared" si="14"/>
        <v>0</v>
      </c>
    </row>
    <row r="655">
      <c r="B655" s="49">
        <v>622.0</v>
      </c>
      <c r="C655" s="83">
        <f t="shared" si="9"/>
        <v>0.3815322124</v>
      </c>
      <c r="D655" s="78">
        <f t="shared" si="10"/>
        <v>1</v>
      </c>
      <c r="E655" s="83">
        <f t="shared" si="11"/>
        <v>0.5062794568</v>
      </c>
      <c r="F655" s="78" t="str">
        <f t="shared" si="12"/>
        <v>A2</v>
      </c>
      <c r="G655" s="51">
        <f t="shared" si="13"/>
        <v>0.7901673628</v>
      </c>
      <c r="H655" s="51">
        <f t="shared" si="14"/>
        <v>1</v>
      </c>
    </row>
    <row r="656">
      <c r="B656" s="49">
        <v>623.0</v>
      </c>
      <c r="C656" s="83">
        <f t="shared" si="9"/>
        <v>0.04177733727</v>
      </c>
      <c r="D656" s="78">
        <f t="shared" si="10"/>
        <v>1</v>
      </c>
      <c r="E656" s="83">
        <f t="shared" si="11"/>
        <v>0.434438912</v>
      </c>
      <c r="F656" s="78" t="str">
        <f t="shared" si="12"/>
        <v>A2</v>
      </c>
      <c r="G656" s="51">
        <f t="shared" si="13"/>
        <v>0.01402203159</v>
      </c>
      <c r="H656" s="51">
        <f t="shared" si="14"/>
        <v>1</v>
      </c>
    </row>
    <row r="657">
      <c r="B657" s="49">
        <v>624.0</v>
      </c>
      <c r="C657" s="83">
        <f t="shared" si="9"/>
        <v>0.7864220966</v>
      </c>
      <c r="D657" s="78">
        <f t="shared" si="10"/>
        <v>3</v>
      </c>
      <c r="E657" s="83">
        <f t="shared" si="11"/>
        <v>0.8769679536</v>
      </c>
      <c r="F657" s="78" t="str">
        <f t="shared" si="12"/>
        <v>A4</v>
      </c>
      <c r="G657" s="51">
        <f t="shared" si="13"/>
        <v>0.4497344531</v>
      </c>
      <c r="H657" s="51">
        <f t="shared" si="14"/>
        <v>0</v>
      </c>
    </row>
    <row r="658">
      <c r="B658" s="49">
        <v>625.0</v>
      </c>
      <c r="C658" s="83">
        <f t="shared" si="9"/>
        <v>0.656087781</v>
      </c>
      <c r="D658" s="78">
        <f t="shared" si="10"/>
        <v>2</v>
      </c>
      <c r="E658" s="83">
        <f t="shared" si="11"/>
        <v>0.7599615682</v>
      </c>
      <c r="F658" s="78" t="str">
        <f t="shared" si="12"/>
        <v>A3</v>
      </c>
      <c r="G658" s="51">
        <f t="shared" si="13"/>
        <v>0.1295997946</v>
      </c>
      <c r="H658" s="51">
        <f t="shared" si="14"/>
        <v>0</v>
      </c>
    </row>
    <row r="659">
      <c r="B659" s="49">
        <v>626.0</v>
      </c>
      <c r="C659" s="83">
        <f t="shared" si="9"/>
        <v>0.06118050964</v>
      </c>
      <c r="D659" s="78">
        <f t="shared" si="10"/>
        <v>1</v>
      </c>
      <c r="E659" s="83">
        <f t="shared" si="11"/>
        <v>0.8984562704</v>
      </c>
      <c r="F659" s="78" t="str">
        <f t="shared" si="12"/>
        <v>A4</v>
      </c>
      <c r="G659" s="51">
        <f t="shared" si="13"/>
        <v>0.692999446</v>
      </c>
      <c r="H659" s="51">
        <f t="shared" si="14"/>
        <v>0</v>
      </c>
    </row>
    <row r="660">
      <c r="B660" s="49">
        <v>627.0</v>
      </c>
      <c r="C660" s="83">
        <f t="shared" si="9"/>
        <v>0.7662539101</v>
      </c>
      <c r="D660" s="78">
        <f t="shared" si="10"/>
        <v>3</v>
      </c>
      <c r="E660" s="83">
        <f t="shared" si="11"/>
        <v>0.6897461911</v>
      </c>
      <c r="F660" s="78" t="str">
        <f t="shared" si="12"/>
        <v>A3</v>
      </c>
      <c r="G660" s="51">
        <f t="shared" si="13"/>
        <v>0.9863877837</v>
      </c>
      <c r="H660" s="51">
        <f t="shared" si="14"/>
        <v>1</v>
      </c>
    </row>
    <row r="661">
      <c r="B661" s="49">
        <v>628.0</v>
      </c>
      <c r="C661" s="83">
        <f t="shared" si="9"/>
        <v>0.2693169074</v>
      </c>
      <c r="D661" s="78">
        <f t="shared" si="10"/>
        <v>1</v>
      </c>
      <c r="E661" s="83">
        <f t="shared" si="11"/>
        <v>0.8336457752</v>
      </c>
      <c r="F661" s="78" t="str">
        <f t="shared" si="12"/>
        <v>A4</v>
      </c>
      <c r="G661" s="51">
        <f t="shared" si="13"/>
        <v>0.7911382774</v>
      </c>
      <c r="H661" s="51">
        <f t="shared" si="14"/>
        <v>1</v>
      </c>
    </row>
    <row r="662">
      <c r="B662" s="49">
        <v>629.0</v>
      </c>
      <c r="C662" s="83">
        <f t="shared" si="9"/>
        <v>0.03146184059</v>
      </c>
      <c r="D662" s="78">
        <f t="shared" si="10"/>
        <v>1</v>
      </c>
      <c r="E662" s="83">
        <f t="shared" si="11"/>
        <v>0.1563878456</v>
      </c>
      <c r="F662" s="78" t="str">
        <f t="shared" si="12"/>
        <v>A1</v>
      </c>
      <c r="G662" s="51">
        <f t="shared" si="13"/>
        <v>0.5566106799</v>
      </c>
      <c r="H662" s="51">
        <f t="shared" si="14"/>
        <v>1</v>
      </c>
    </row>
    <row r="663">
      <c r="B663" s="49">
        <v>630.0</v>
      </c>
      <c r="C663" s="83">
        <f t="shared" si="9"/>
        <v>0.3470119843</v>
      </c>
      <c r="D663" s="78">
        <f t="shared" si="10"/>
        <v>1</v>
      </c>
      <c r="E663" s="83">
        <f t="shared" si="11"/>
        <v>0.8780720996</v>
      </c>
      <c r="F663" s="78" t="str">
        <f t="shared" si="12"/>
        <v>A4</v>
      </c>
      <c r="G663" s="51">
        <f t="shared" si="13"/>
        <v>0.02096704073</v>
      </c>
      <c r="H663" s="51">
        <f t="shared" si="14"/>
        <v>1</v>
      </c>
    </row>
    <row r="664">
      <c r="B664" s="49">
        <v>631.0</v>
      </c>
      <c r="C664" s="83">
        <f t="shared" si="9"/>
        <v>0.2927755052</v>
      </c>
      <c r="D664" s="78">
        <f t="shared" si="10"/>
        <v>1</v>
      </c>
      <c r="E664" s="83">
        <f t="shared" si="11"/>
        <v>0.5056975496</v>
      </c>
      <c r="F664" s="78" t="str">
        <f t="shared" si="12"/>
        <v>A2</v>
      </c>
      <c r="G664" s="51">
        <f t="shared" si="13"/>
        <v>0.7158118698</v>
      </c>
      <c r="H664" s="51">
        <f t="shared" si="14"/>
        <v>0</v>
      </c>
    </row>
    <row r="665">
      <c r="B665" s="49">
        <v>632.0</v>
      </c>
      <c r="C665" s="83">
        <f t="shared" si="9"/>
        <v>0.2438311401</v>
      </c>
      <c r="D665" s="78">
        <f t="shared" si="10"/>
        <v>1</v>
      </c>
      <c r="E665" s="83">
        <f t="shared" si="11"/>
        <v>0.8740448355</v>
      </c>
      <c r="F665" s="78" t="str">
        <f t="shared" si="12"/>
        <v>A4</v>
      </c>
      <c r="G665" s="51">
        <f t="shared" si="13"/>
        <v>0.04687166764</v>
      </c>
      <c r="H665" s="51">
        <f t="shared" si="14"/>
        <v>1</v>
      </c>
    </row>
    <row r="666">
      <c r="B666" s="49">
        <v>633.0</v>
      </c>
      <c r="C666" s="83">
        <f t="shared" si="9"/>
        <v>0.4397464124</v>
      </c>
      <c r="D666" s="78">
        <f t="shared" si="10"/>
        <v>2</v>
      </c>
      <c r="E666" s="83">
        <f t="shared" si="11"/>
        <v>0.4187828803</v>
      </c>
      <c r="F666" s="78" t="str">
        <f t="shared" si="12"/>
        <v>A2</v>
      </c>
      <c r="G666" s="51">
        <f t="shared" si="13"/>
        <v>0.7009077192</v>
      </c>
      <c r="H666" s="51">
        <f t="shared" si="14"/>
        <v>0</v>
      </c>
    </row>
    <row r="667">
      <c r="B667" s="49">
        <v>634.0</v>
      </c>
      <c r="C667" s="83">
        <f t="shared" si="9"/>
        <v>0.287286112</v>
      </c>
      <c r="D667" s="78">
        <f t="shared" si="10"/>
        <v>1</v>
      </c>
      <c r="E667" s="83">
        <f t="shared" si="11"/>
        <v>0.37979674</v>
      </c>
      <c r="F667" s="78" t="str">
        <f t="shared" si="12"/>
        <v>A2</v>
      </c>
      <c r="G667" s="51">
        <f t="shared" si="13"/>
        <v>0.235259421</v>
      </c>
      <c r="H667" s="51">
        <f t="shared" si="14"/>
        <v>1</v>
      </c>
    </row>
    <row r="668">
      <c r="B668" s="49">
        <v>635.0</v>
      </c>
      <c r="C668" s="83">
        <f t="shared" si="9"/>
        <v>0.176329207</v>
      </c>
      <c r="D668" s="78">
        <f t="shared" si="10"/>
        <v>1</v>
      </c>
      <c r="E668" s="83">
        <f t="shared" si="11"/>
        <v>0.2793373647</v>
      </c>
      <c r="F668" s="78" t="str">
        <f t="shared" si="12"/>
        <v>A1</v>
      </c>
      <c r="G668" s="51">
        <f t="shared" si="13"/>
        <v>0.08236443089</v>
      </c>
      <c r="H668" s="51">
        <f t="shared" si="14"/>
        <v>0</v>
      </c>
    </row>
    <row r="669">
      <c r="B669" s="49">
        <v>636.0</v>
      </c>
      <c r="C669" s="83">
        <f t="shared" si="9"/>
        <v>0.2911980301</v>
      </c>
      <c r="D669" s="78">
        <f t="shared" si="10"/>
        <v>1</v>
      </c>
      <c r="E669" s="83">
        <f t="shared" si="11"/>
        <v>0.3144783431</v>
      </c>
      <c r="F669" s="78" t="str">
        <f t="shared" si="12"/>
        <v>A2</v>
      </c>
      <c r="G669" s="51">
        <f t="shared" si="13"/>
        <v>0.199225642</v>
      </c>
      <c r="H669" s="51">
        <f t="shared" si="14"/>
        <v>0</v>
      </c>
    </row>
    <row r="670">
      <c r="B670" s="49">
        <v>637.0</v>
      </c>
      <c r="C670" s="83">
        <f t="shared" si="9"/>
        <v>0.8608813264</v>
      </c>
      <c r="D670" s="78">
        <f t="shared" si="10"/>
        <v>4</v>
      </c>
      <c r="E670" s="83">
        <f t="shared" si="11"/>
        <v>0.01133559479</v>
      </c>
      <c r="F670" s="78" t="str">
        <f t="shared" si="12"/>
        <v>A1</v>
      </c>
      <c r="G670" s="51">
        <f t="shared" si="13"/>
        <v>0.1036509618</v>
      </c>
      <c r="H670" s="51">
        <f t="shared" si="14"/>
        <v>0</v>
      </c>
    </row>
    <row r="671">
      <c r="B671" s="49">
        <v>638.0</v>
      </c>
      <c r="C671" s="83">
        <f t="shared" si="9"/>
        <v>0.6918259359</v>
      </c>
      <c r="D671" s="78">
        <f t="shared" si="10"/>
        <v>2</v>
      </c>
      <c r="E671" s="83">
        <f t="shared" si="11"/>
        <v>0.827173504</v>
      </c>
      <c r="F671" s="78" t="str">
        <f t="shared" si="12"/>
        <v>A4</v>
      </c>
      <c r="G671" s="51">
        <f t="shared" si="13"/>
        <v>0.7274256182</v>
      </c>
      <c r="H671" s="51">
        <f t="shared" si="14"/>
        <v>0</v>
      </c>
    </row>
    <row r="672">
      <c r="B672" s="49">
        <v>639.0</v>
      </c>
      <c r="C672" s="83">
        <f t="shared" si="9"/>
        <v>0.6853606929</v>
      </c>
      <c r="D672" s="78">
        <f t="shared" si="10"/>
        <v>2</v>
      </c>
      <c r="E672" s="83">
        <f t="shared" si="11"/>
        <v>0.2773235828</v>
      </c>
      <c r="F672" s="78" t="str">
        <f t="shared" si="12"/>
        <v>A1</v>
      </c>
      <c r="G672" s="51">
        <f t="shared" si="13"/>
        <v>0.2713984098</v>
      </c>
      <c r="H672" s="51">
        <f t="shared" si="14"/>
        <v>1</v>
      </c>
    </row>
    <row r="673">
      <c r="B673" s="49">
        <v>640.0</v>
      </c>
      <c r="C673" s="83">
        <f t="shared" si="9"/>
        <v>0.7407548836</v>
      </c>
      <c r="D673" s="78">
        <f t="shared" si="10"/>
        <v>3</v>
      </c>
      <c r="E673" s="83">
        <f t="shared" si="11"/>
        <v>0.2472536364</v>
      </c>
      <c r="F673" s="78" t="str">
        <f t="shared" si="12"/>
        <v>A1</v>
      </c>
      <c r="G673" s="51">
        <f t="shared" si="13"/>
        <v>0.9400188265</v>
      </c>
      <c r="H673" s="51">
        <f t="shared" si="14"/>
        <v>0</v>
      </c>
    </row>
    <row r="674">
      <c r="B674" s="49">
        <v>641.0</v>
      </c>
      <c r="C674" s="83">
        <f t="shared" si="9"/>
        <v>0.9623186214</v>
      </c>
      <c r="D674" s="78">
        <f t="shared" si="10"/>
        <v>4</v>
      </c>
      <c r="E674" s="83">
        <f t="shared" si="11"/>
        <v>0.2876679641</v>
      </c>
      <c r="F674" s="78" t="str">
        <f t="shared" si="12"/>
        <v>A1</v>
      </c>
      <c r="G674" s="51">
        <f t="shared" si="13"/>
        <v>0.9371836676</v>
      </c>
      <c r="H674" s="51">
        <f t="shared" si="14"/>
        <v>1</v>
      </c>
    </row>
    <row r="675">
      <c r="B675" s="49">
        <v>642.0</v>
      </c>
      <c r="C675" s="83">
        <f t="shared" si="9"/>
        <v>0.5652489867</v>
      </c>
      <c r="D675" s="78">
        <f t="shared" si="10"/>
        <v>2</v>
      </c>
      <c r="E675" s="83">
        <f t="shared" si="11"/>
        <v>0.8324918846</v>
      </c>
      <c r="F675" s="78" t="str">
        <f t="shared" si="12"/>
        <v>A4</v>
      </c>
      <c r="G675" s="51">
        <f t="shared" si="13"/>
        <v>0.7166746488</v>
      </c>
      <c r="H675" s="51">
        <f t="shared" si="14"/>
        <v>1</v>
      </c>
    </row>
    <row r="676">
      <c r="B676" s="49">
        <v>643.0</v>
      </c>
      <c r="C676" s="83">
        <f t="shared" si="9"/>
        <v>0.5496407291</v>
      </c>
      <c r="D676" s="78">
        <f t="shared" si="10"/>
        <v>2</v>
      </c>
      <c r="E676" s="83">
        <f t="shared" si="11"/>
        <v>0.9837029017</v>
      </c>
      <c r="F676" s="78" t="str">
        <f t="shared" si="12"/>
        <v>A4</v>
      </c>
      <c r="G676" s="51">
        <f t="shared" si="13"/>
        <v>0.26627751</v>
      </c>
      <c r="H676" s="51">
        <f t="shared" si="14"/>
        <v>1</v>
      </c>
    </row>
    <row r="677">
      <c r="B677" s="49">
        <v>644.0</v>
      </c>
      <c r="C677" s="83">
        <f t="shared" si="9"/>
        <v>0.4214574905</v>
      </c>
      <c r="D677" s="78">
        <f t="shared" si="10"/>
        <v>2</v>
      </c>
      <c r="E677" s="83">
        <f t="shared" si="11"/>
        <v>0.04921509986</v>
      </c>
      <c r="F677" s="78" t="str">
        <f t="shared" si="12"/>
        <v>A1</v>
      </c>
      <c r="G677" s="51">
        <f t="shared" si="13"/>
        <v>0.4782832625</v>
      </c>
      <c r="H677" s="51">
        <f t="shared" si="14"/>
        <v>0</v>
      </c>
    </row>
    <row r="678">
      <c r="B678" s="49">
        <v>645.0</v>
      </c>
      <c r="C678" s="83">
        <f t="shared" si="9"/>
        <v>0.07257089845</v>
      </c>
      <c r="D678" s="78">
        <f t="shared" si="10"/>
        <v>1</v>
      </c>
      <c r="E678" s="83">
        <f t="shared" si="11"/>
        <v>0.9455482413</v>
      </c>
      <c r="F678" s="78" t="str">
        <f t="shared" si="12"/>
        <v>A4</v>
      </c>
      <c r="G678" s="51">
        <f t="shared" si="13"/>
        <v>0.6754073288</v>
      </c>
      <c r="H678" s="51">
        <f t="shared" si="14"/>
        <v>0</v>
      </c>
    </row>
    <row r="679">
      <c r="B679" s="49">
        <v>646.0</v>
      </c>
      <c r="C679" s="83">
        <f t="shared" si="9"/>
        <v>0.3004302064</v>
      </c>
      <c r="D679" s="78">
        <f t="shared" si="10"/>
        <v>1</v>
      </c>
      <c r="E679" s="83">
        <f t="shared" si="11"/>
        <v>0.6947947969</v>
      </c>
      <c r="F679" s="78" t="str">
        <f t="shared" si="12"/>
        <v>A3</v>
      </c>
      <c r="G679" s="51">
        <f t="shared" si="13"/>
        <v>0.4871198318</v>
      </c>
      <c r="H679" s="51">
        <f t="shared" si="14"/>
        <v>1</v>
      </c>
    </row>
    <row r="680">
      <c r="B680" s="49">
        <v>647.0</v>
      </c>
      <c r="C680" s="83">
        <f t="shared" si="9"/>
        <v>0.7263361696</v>
      </c>
      <c r="D680" s="78">
        <f t="shared" si="10"/>
        <v>2</v>
      </c>
      <c r="E680" s="83">
        <f t="shared" si="11"/>
        <v>0.4769382045</v>
      </c>
      <c r="F680" s="78" t="str">
        <f t="shared" si="12"/>
        <v>A2</v>
      </c>
      <c r="G680" s="51">
        <f t="shared" si="13"/>
        <v>0.2915600604</v>
      </c>
      <c r="H680" s="51">
        <f t="shared" si="14"/>
        <v>0</v>
      </c>
    </row>
    <row r="681">
      <c r="B681" s="49">
        <v>648.0</v>
      </c>
      <c r="C681" s="83">
        <f t="shared" si="9"/>
        <v>0.9288908568</v>
      </c>
      <c r="D681" s="78">
        <f t="shared" si="10"/>
        <v>4</v>
      </c>
      <c r="E681" s="83">
        <f t="shared" si="11"/>
        <v>0.8470067124</v>
      </c>
      <c r="F681" s="78" t="str">
        <f t="shared" si="12"/>
        <v>A4</v>
      </c>
      <c r="G681" s="51">
        <f t="shared" si="13"/>
        <v>0.312299093</v>
      </c>
      <c r="H681" s="51">
        <f t="shared" si="14"/>
        <v>0</v>
      </c>
    </row>
    <row r="682">
      <c r="B682" s="49">
        <v>649.0</v>
      </c>
      <c r="C682" s="83">
        <f t="shared" si="9"/>
        <v>0.9522761904</v>
      </c>
      <c r="D682" s="78">
        <f t="shared" si="10"/>
        <v>4</v>
      </c>
      <c r="E682" s="83">
        <f t="shared" si="11"/>
        <v>0.1388009445</v>
      </c>
      <c r="F682" s="78" t="str">
        <f t="shared" si="12"/>
        <v>A1</v>
      </c>
      <c r="G682" s="51">
        <f t="shared" si="13"/>
        <v>0.7536902996</v>
      </c>
      <c r="H682" s="51">
        <f t="shared" si="14"/>
        <v>0</v>
      </c>
    </row>
    <row r="683">
      <c r="B683" s="49">
        <v>650.0</v>
      </c>
      <c r="C683" s="83">
        <f t="shared" si="9"/>
        <v>0.2542975573</v>
      </c>
      <c r="D683" s="78">
        <f t="shared" si="10"/>
        <v>1</v>
      </c>
      <c r="E683" s="83">
        <f t="shared" si="11"/>
        <v>0.3278871709</v>
      </c>
      <c r="F683" s="78" t="str">
        <f t="shared" si="12"/>
        <v>A2</v>
      </c>
      <c r="G683" s="51">
        <f t="shared" si="13"/>
        <v>0.7315987521</v>
      </c>
      <c r="H683" s="51">
        <f t="shared" si="14"/>
        <v>1</v>
      </c>
    </row>
    <row r="684">
      <c r="B684" s="49">
        <v>651.0</v>
      </c>
      <c r="C684" s="83">
        <f t="shared" si="9"/>
        <v>0.08299806873</v>
      </c>
      <c r="D684" s="78">
        <f t="shared" si="10"/>
        <v>1</v>
      </c>
      <c r="E684" s="83">
        <f t="shared" si="11"/>
        <v>0.7602906217</v>
      </c>
      <c r="F684" s="78" t="str">
        <f t="shared" si="12"/>
        <v>A3</v>
      </c>
      <c r="G684" s="51">
        <f t="shared" si="13"/>
        <v>0.2811316042</v>
      </c>
      <c r="H684" s="51">
        <f t="shared" si="14"/>
        <v>1</v>
      </c>
    </row>
    <row r="685">
      <c r="B685" s="49">
        <v>652.0</v>
      </c>
      <c r="C685" s="83">
        <f t="shared" si="9"/>
        <v>0.4756778434</v>
      </c>
      <c r="D685" s="78">
        <f t="shared" si="10"/>
        <v>2</v>
      </c>
      <c r="E685" s="83">
        <f t="shared" si="11"/>
        <v>0.6729710772</v>
      </c>
      <c r="F685" s="78" t="str">
        <f t="shared" si="12"/>
        <v>A3</v>
      </c>
      <c r="G685" s="51">
        <f t="shared" si="13"/>
        <v>0.4909109482</v>
      </c>
      <c r="H685" s="51">
        <f t="shared" si="14"/>
        <v>0</v>
      </c>
    </row>
    <row r="686">
      <c r="B686" s="49">
        <v>653.0</v>
      </c>
      <c r="C686" s="83">
        <f t="shared" si="9"/>
        <v>0.3205740652</v>
      </c>
      <c r="D686" s="78">
        <f t="shared" si="10"/>
        <v>1</v>
      </c>
      <c r="E686" s="83">
        <f t="shared" si="11"/>
        <v>0.1358489257</v>
      </c>
      <c r="F686" s="78" t="str">
        <f t="shared" si="12"/>
        <v>A1</v>
      </c>
      <c r="G686" s="51">
        <f t="shared" si="13"/>
        <v>0.1643851468</v>
      </c>
      <c r="H686" s="51">
        <f t="shared" si="14"/>
        <v>0</v>
      </c>
    </row>
    <row r="687">
      <c r="B687" s="49">
        <v>654.0</v>
      </c>
      <c r="C687" s="83">
        <f t="shared" si="9"/>
        <v>0.227475471</v>
      </c>
      <c r="D687" s="78">
        <f t="shared" si="10"/>
        <v>1</v>
      </c>
      <c r="E687" s="83">
        <f t="shared" si="11"/>
        <v>0.9621263839</v>
      </c>
      <c r="F687" s="78" t="str">
        <f t="shared" si="12"/>
        <v>A4</v>
      </c>
      <c r="G687" s="51">
        <f t="shared" si="13"/>
        <v>0.2931156026</v>
      </c>
      <c r="H687" s="51">
        <f t="shared" si="14"/>
        <v>0</v>
      </c>
    </row>
    <row r="688">
      <c r="B688" s="49">
        <v>655.0</v>
      </c>
      <c r="C688" s="83">
        <f t="shared" si="9"/>
        <v>0.8346551169</v>
      </c>
      <c r="D688" s="78">
        <f t="shared" si="10"/>
        <v>4</v>
      </c>
      <c r="E688" s="83">
        <f t="shared" si="11"/>
        <v>0.2206357906</v>
      </c>
      <c r="F688" s="78" t="str">
        <f t="shared" si="12"/>
        <v>A1</v>
      </c>
      <c r="G688" s="51">
        <f t="shared" si="13"/>
        <v>0.009256779844</v>
      </c>
      <c r="H688" s="51">
        <f t="shared" si="14"/>
        <v>0</v>
      </c>
    </row>
    <row r="689">
      <c r="B689" s="49">
        <v>656.0</v>
      </c>
      <c r="C689" s="83">
        <f t="shared" si="9"/>
        <v>0.4332262125</v>
      </c>
      <c r="D689" s="78">
        <f t="shared" si="10"/>
        <v>2</v>
      </c>
      <c r="E689" s="83">
        <f t="shared" si="11"/>
        <v>0.8981414476</v>
      </c>
      <c r="F689" s="78" t="str">
        <f t="shared" si="12"/>
        <v>A4</v>
      </c>
      <c r="G689" s="51">
        <f t="shared" si="13"/>
        <v>0.5540977777</v>
      </c>
      <c r="H689" s="51">
        <f t="shared" si="14"/>
        <v>0</v>
      </c>
    </row>
    <row r="690">
      <c r="B690" s="49">
        <v>657.0</v>
      </c>
      <c r="C690" s="83">
        <f t="shared" si="9"/>
        <v>0.7986884684</v>
      </c>
      <c r="D690" s="78">
        <f t="shared" si="10"/>
        <v>3</v>
      </c>
      <c r="E690" s="83">
        <f t="shared" si="11"/>
        <v>0.4309234686</v>
      </c>
      <c r="F690" s="78" t="str">
        <f t="shared" si="12"/>
        <v>A2</v>
      </c>
      <c r="G690" s="51">
        <f t="shared" si="13"/>
        <v>0.2631320567</v>
      </c>
      <c r="H690" s="51">
        <f t="shared" si="14"/>
        <v>1</v>
      </c>
    </row>
    <row r="691">
      <c r="B691" s="49">
        <v>658.0</v>
      </c>
      <c r="C691" s="83">
        <f t="shared" si="9"/>
        <v>0.7999548122</v>
      </c>
      <c r="D691" s="78">
        <f t="shared" si="10"/>
        <v>3</v>
      </c>
      <c r="E691" s="83">
        <f t="shared" si="11"/>
        <v>0.2069388668</v>
      </c>
      <c r="F691" s="78" t="str">
        <f t="shared" si="12"/>
        <v>A1</v>
      </c>
      <c r="G691" s="51">
        <f t="shared" si="13"/>
        <v>0.6506156483</v>
      </c>
      <c r="H691" s="51">
        <f t="shared" si="14"/>
        <v>0</v>
      </c>
    </row>
    <row r="692">
      <c r="B692" s="49">
        <v>659.0</v>
      </c>
      <c r="C692" s="83">
        <f t="shared" si="9"/>
        <v>0.2919279519</v>
      </c>
      <c r="D692" s="78">
        <f t="shared" si="10"/>
        <v>1</v>
      </c>
      <c r="E692" s="83">
        <f t="shared" si="11"/>
        <v>0.4230203919</v>
      </c>
      <c r="F692" s="78" t="str">
        <f t="shared" si="12"/>
        <v>A2</v>
      </c>
      <c r="G692" s="51">
        <f t="shared" si="13"/>
        <v>0.8672467054</v>
      </c>
      <c r="H692" s="51">
        <f t="shared" si="14"/>
        <v>1</v>
      </c>
    </row>
    <row r="693">
      <c r="B693" s="49">
        <v>660.0</v>
      </c>
      <c r="C693" s="83">
        <f t="shared" si="9"/>
        <v>0.7440440487</v>
      </c>
      <c r="D693" s="78">
        <f t="shared" si="10"/>
        <v>3</v>
      </c>
      <c r="E693" s="83">
        <f t="shared" si="11"/>
        <v>0.4125720403</v>
      </c>
      <c r="F693" s="78" t="str">
        <f t="shared" si="12"/>
        <v>A2</v>
      </c>
      <c r="G693" s="51">
        <f t="shared" si="13"/>
        <v>0.03905738061</v>
      </c>
      <c r="H693" s="51">
        <f t="shared" si="14"/>
        <v>1</v>
      </c>
    </row>
    <row r="694">
      <c r="B694" s="49">
        <v>661.0</v>
      </c>
      <c r="C694" s="83">
        <f t="shared" si="9"/>
        <v>0.9179644925</v>
      </c>
      <c r="D694" s="78">
        <f t="shared" si="10"/>
        <v>4</v>
      </c>
      <c r="E694" s="83">
        <f t="shared" si="11"/>
        <v>0.5118305354</v>
      </c>
      <c r="F694" s="78" t="str">
        <f t="shared" si="12"/>
        <v>A2</v>
      </c>
      <c r="G694" s="51">
        <f t="shared" si="13"/>
        <v>0.6714764518</v>
      </c>
      <c r="H694" s="51">
        <f t="shared" si="14"/>
        <v>0</v>
      </c>
    </row>
    <row r="695">
      <c r="B695" s="49">
        <v>662.0</v>
      </c>
      <c r="C695" s="83">
        <f t="shared" si="9"/>
        <v>0.4368825885</v>
      </c>
      <c r="D695" s="78">
        <f t="shared" si="10"/>
        <v>2</v>
      </c>
      <c r="E695" s="83">
        <f t="shared" si="11"/>
        <v>0.8354219145</v>
      </c>
      <c r="F695" s="78" t="str">
        <f t="shared" si="12"/>
        <v>A4</v>
      </c>
      <c r="G695" s="51">
        <f t="shared" si="13"/>
        <v>0.08271641586</v>
      </c>
      <c r="H695" s="51">
        <f t="shared" si="14"/>
        <v>1</v>
      </c>
    </row>
    <row r="696">
      <c r="B696" s="49">
        <v>663.0</v>
      </c>
      <c r="C696" s="83">
        <f t="shared" si="9"/>
        <v>0.9780564129</v>
      </c>
      <c r="D696" s="78">
        <f t="shared" si="10"/>
        <v>4</v>
      </c>
      <c r="E696" s="83">
        <f t="shared" si="11"/>
        <v>0.2617410191</v>
      </c>
      <c r="F696" s="78" t="str">
        <f t="shared" si="12"/>
        <v>A1</v>
      </c>
      <c r="G696" s="51">
        <f t="shared" si="13"/>
        <v>0.3944150583</v>
      </c>
      <c r="H696" s="51">
        <f t="shared" si="14"/>
        <v>0</v>
      </c>
    </row>
    <row r="697">
      <c r="B697" s="49">
        <v>664.0</v>
      </c>
      <c r="C697" s="83">
        <f t="shared" si="9"/>
        <v>0.4863922689</v>
      </c>
      <c r="D697" s="78">
        <f t="shared" si="10"/>
        <v>2</v>
      </c>
      <c r="E697" s="83">
        <f t="shared" si="11"/>
        <v>0.9382910081</v>
      </c>
      <c r="F697" s="78" t="str">
        <f t="shared" si="12"/>
        <v>A4</v>
      </c>
      <c r="G697" s="51">
        <f t="shared" si="13"/>
        <v>0.1656054343</v>
      </c>
      <c r="H697" s="51">
        <f t="shared" si="14"/>
        <v>0</v>
      </c>
    </row>
    <row r="698">
      <c r="B698" s="49">
        <v>665.0</v>
      </c>
      <c r="C698" s="83">
        <f t="shared" si="9"/>
        <v>0.1062083838</v>
      </c>
      <c r="D698" s="78">
        <f t="shared" si="10"/>
        <v>1</v>
      </c>
      <c r="E698" s="83">
        <f t="shared" si="11"/>
        <v>0.06726266228</v>
      </c>
      <c r="F698" s="78" t="str">
        <f t="shared" si="12"/>
        <v>A1</v>
      </c>
      <c r="G698" s="51">
        <f t="shared" si="13"/>
        <v>0.05293129061</v>
      </c>
      <c r="H698" s="51">
        <f t="shared" si="14"/>
        <v>0</v>
      </c>
    </row>
    <row r="699">
      <c r="B699" s="49">
        <v>666.0</v>
      </c>
      <c r="C699" s="83">
        <f t="shared" si="9"/>
        <v>0.7717284379</v>
      </c>
      <c r="D699" s="78">
        <f t="shared" si="10"/>
        <v>3</v>
      </c>
      <c r="E699" s="83">
        <f t="shared" si="11"/>
        <v>0.9580530491</v>
      </c>
      <c r="F699" s="78" t="str">
        <f t="shared" si="12"/>
        <v>A4</v>
      </c>
      <c r="G699" s="51">
        <f t="shared" si="13"/>
        <v>0.5611836864</v>
      </c>
      <c r="H699" s="51">
        <f t="shared" si="14"/>
        <v>0</v>
      </c>
    </row>
    <row r="700">
      <c r="B700" s="49">
        <v>667.0</v>
      </c>
      <c r="C700" s="83">
        <f t="shared" si="9"/>
        <v>0.4549575388</v>
      </c>
      <c r="D700" s="78">
        <f t="shared" si="10"/>
        <v>2</v>
      </c>
      <c r="E700" s="83">
        <f t="shared" si="11"/>
        <v>0.08345480381</v>
      </c>
      <c r="F700" s="78" t="str">
        <f t="shared" si="12"/>
        <v>A1</v>
      </c>
      <c r="G700" s="51">
        <f t="shared" si="13"/>
        <v>0.5792224177</v>
      </c>
      <c r="H700" s="51">
        <f t="shared" si="14"/>
        <v>1</v>
      </c>
    </row>
    <row r="701">
      <c r="B701" s="49">
        <v>668.0</v>
      </c>
      <c r="C701" s="83">
        <f t="shared" si="9"/>
        <v>0.006832012883</v>
      </c>
      <c r="D701" s="78">
        <f t="shared" si="10"/>
        <v>1</v>
      </c>
      <c r="E701" s="83">
        <f t="shared" si="11"/>
        <v>0.8064497706</v>
      </c>
      <c r="F701" s="78" t="str">
        <f t="shared" si="12"/>
        <v>A4</v>
      </c>
      <c r="G701" s="51">
        <f t="shared" si="13"/>
        <v>0.07347838224</v>
      </c>
      <c r="H701" s="51">
        <f t="shared" si="14"/>
        <v>1</v>
      </c>
    </row>
    <row r="702">
      <c r="B702" s="49">
        <v>669.0</v>
      </c>
      <c r="C702" s="83">
        <f t="shared" si="9"/>
        <v>0.1140305729</v>
      </c>
      <c r="D702" s="78">
        <f t="shared" si="10"/>
        <v>1</v>
      </c>
      <c r="E702" s="83">
        <f t="shared" si="11"/>
        <v>0.276997597</v>
      </c>
      <c r="F702" s="78" t="str">
        <f t="shared" si="12"/>
        <v>A1</v>
      </c>
      <c r="G702" s="51">
        <f t="shared" si="13"/>
        <v>0.712465685</v>
      </c>
      <c r="H702" s="51">
        <f t="shared" si="14"/>
        <v>0</v>
      </c>
    </row>
    <row r="703">
      <c r="B703" s="49">
        <v>670.0</v>
      </c>
      <c r="C703" s="83">
        <f t="shared" si="9"/>
        <v>0.498498855</v>
      </c>
      <c r="D703" s="78">
        <f t="shared" si="10"/>
        <v>2</v>
      </c>
      <c r="E703" s="83">
        <f t="shared" si="11"/>
        <v>0.08944398243</v>
      </c>
      <c r="F703" s="78" t="str">
        <f t="shared" si="12"/>
        <v>A1</v>
      </c>
      <c r="G703" s="51">
        <f t="shared" si="13"/>
        <v>0.07535489392</v>
      </c>
      <c r="H703" s="51">
        <f t="shared" si="14"/>
        <v>1</v>
      </c>
    </row>
    <row r="704">
      <c r="B704" s="49">
        <v>671.0</v>
      </c>
      <c r="C704" s="83">
        <f t="shared" si="9"/>
        <v>0.2619099173</v>
      </c>
      <c r="D704" s="78">
        <f t="shared" si="10"/>
        <v>1</v>
      </c>
      <c r="E704" s="83">
        <f t="shared" si="11"/>
        <v>0.7738071347</v>
      </c>
      <c r="F704" s="78" t="str">
        <f t="shared" si="12"/>
        <v>A4</v>
      </c>
      <c r="G704" s="51">
        <f t="shared" si="13"/>
        <v>0.6349852318</v>
      </c>
      <c r="H704" s="51">
        <f t="shared" si="14"/>
        <v>0</v>
      </c>
    </row>
    <row r="705">
      <c r="B705" s="49">
        <v>672.0</v>
      </c>
      <c r="C705" s="83">
        <f t="shared" si="9"/>
        <v>0.2012638505</v>
      </c>
      <c r="D705" s="78">
        <f t="shared" si="10"/>
        <v>1</v>
      </c>
      <c r="E705" s="83">
        <f t="shared" si="11"/>
        <v>0.5077808963</v>
      </c>
      <c r="F705" s="78" t="str">
        <f t="shared" si="12"/>
        <v>A2</v>
      </c>
      <c r="G705" s="51">
        <f t="shared" si="13"/>
        <v>0.77416806</v>
      </c>
      <c r="H705" s="51">
        <f t="shared" si="14"/>
        <v>1</v>
      </c>
    </row>
    <row r="706">
      <c r="B706" s="49">
        <v>673.0</v>
      </c>
      <c r="C706" s="83">
        <f t="shared" si="9"/>
        <v>0.1719944782</v>
      </c>
      <c r="D706" s="78">
        <f t="shared" si="10"/>
        <v>1</v>
      </c>
      <c r="E706" s="83">
        <f t="shared" si="11"/>
        <v>0.969926202</v>
      </c>
      <c r="F706" s="78" t="str">
        <f t="shared" si="12"/>
        <v>A4</v>
      </c>
      <c r="G706" s="51">
        <f t="shared" si="13"/>
        <v>0.423502783</v>
      </c>
      <c r="H706" s="51">
        <f t="shared" si="14"/>
        <v>1</v>
      </c>
    </row>
    <row r="707">
      <c r="B707" s="49">
        <v>674.0</v>
      </c>
      <c r="C707" s="83">
        <f t="shared" si="9"/>
        <v>0.8603346877</v>
      </c>
      <c r="D707" s="78">
        <f t="shared" si="10"/>
        <v>4</v>
      </c>
      <c r="E707" s="83">
        <f t="shared" si="11"/>
        <v>0.9802397594</v>
      </c>
      <c r="F707" s="78" t="str">
        <f t="shared" si="12"/>
        <v>A4</v>
      </c>
      <c r="G707" s="51">
        <f t="shared" si="13"/>
        <v>0.2693761833</v>
      </c>
      <c r="H707" s="51">
        <f t="shared" si="14"/>
        <v>0</v>
      </c>
    </row>
    <row r="708">
      <c r="B708" s="49">
        <v>675.0</v>
      </c>
      <c r="C708" s="83">
        <f t="shared" si="9"/>
        <v>0.2151855638</v>
      </c>
      <c r="D708" s="78">
        <f t="shared" si="10"/>
        <v>1</v>
      </c>
      <c r="E708" s="83">
        <f t="shared" si="11"/>
        <v>0.9562887255</v>
      </c>
      <c r="F708" s="78" t="str">
        <f t="shared" si="12"/>
        <v>A4</v>
      </c>
      <c r="G708" s="51">
        <f t="shared" si="13"/>
        <v>0.4242521345</v>
      </c>
      <c r="H708" s="51">
        <f t="shared" si="14"/>
        <v>0</v>
      </c>
    </row>
    <row r="709">
      <c r="B709" s="49">
        <v>676.0</v>
      </c>
      <c r="C709" s="83">
        <f t="shared" si="9"/>
        <v>0.7213449963</v>
      </c>
      <c r="D709" s="78">
        <f t="shared" si="10"/>
        <v>2</v>
      </c>
      <c r="E709" s="83">
        <f t="shared" si="11"/>
        <v>0.334266547</v>
      </c>
      <c r="F709" s="78" t="str">
        <f t="shared" si="12"/>
        <v>A2</v>
      </c>
      <c r="G709" s="51">
        <f t="shared" si="13"/>
        <v>0.8012055992</v>
      </c>
      <c r="H709" s="51">
        <f t="shared" si="14"/>
        <v>0</v>
      </c>
    </row>
    <row r="710">
      <c r="B710" s="49">
        <v>677.0</v>
      </c>
      <c r="C710" s="83">
        <f t="shared" si="9"/>
        <v>0.2797240307</v>
      </c>
      <c r="D710" s="78">
        <f t="shared" si="10"/>
        <v>1</v>
      </c>
      <c r="E710" s="83">
        <f t="shared" si="11"/>
        <v>0.8577038506</v>
      </c>
      <c r="F710" s="78" t="str">
        <f t="shared" si="12"/>
        <v>A4</v>
      </c>
      <c r="G710" s="51">
        <f t="shared" si="13"/>
        <v>0.6218622244</v>
      </c>
      <c r="H710" s="51">
        <f t="shared" si="14"/>
        <v>1</v>
      </c>
    </row>
    <row r="711">
      <c r="B711" s="49">
        <v>678.0</v>
      </c>
      <c r="C711" s="83">
        <f t="shared" si="9"/>
        <v>0.8087409321</v>
      </c>
      <c r="D711" s="78">
        <f t="shared" si="10"/>
        <v>4</v>
      </c>
      <c r="E711" s="83">
        <f t="shared" si="11"/>
        <v>0.9856780931</v>
      </c>
      <c r="F711" s="78" t="str">
        <f t="shared" si="12"/>
        <v>A4</v>
      </c>
      <c r="G711" s="51">
        <f t="shared" si="13"/>
        <v>0.9860338021</v>
      </c>
      <c r="H711" s="51">
        <f t="shared" si="14"/>
        <v>1</v>
      </c>
    </row>
    <row r="712">
      <c r="B712" s="49">
        <v>679.0</v>
      </c>
      <c r="C712" s="83">
        <f t="shared" si="9"/>
        <v>0.9429273954</v>
      </c>
      <c r="D712" s="78">
        <f t="shared" si="10"/>
        <v>4</v>
      </c>
      <c r="E712" s="83">
        <f t="shared" si="11"/>
        <v>0.3905108883</v>
      </c>
      <c r="F712" s="78" t="str">
        <f t="shared" si="12"/>
        <v>A2</v>
      </c>
      <c r="G712" s="51">
        <f t="shared" si="13"/>
        <v>0.9569267952</v>
      </c>
      <c r="H712" s="51">
        <f t="shared" si="14"/>
        <v>1</v>
      </c>
    </row>
    <row r="713">
      <c r="B713" s="49">
        <v>680.0</v>
      </c>
      <c r="C713" s="83">
        <f t="shared" si="9"/>
        <v>0.110709269</v>
      </c>
      <c r="D713" s="78">
        <f t="shared" si="10"/>
        <v>1</v>
      </c>
      <c r="E713" s="83">
        <f t="shared" si="11"/>
        <v>0.4699577476</v>
      </c>
      <c r="F713" s="78" t="str">
        <f t="shared" si="12"/>
        <v>A2</v>
      </c>
      <c r="G713" s="51">
        <f t="shared" si="13"/>
        <v>0.3953506501</v>
      </c>
      <c r="H713" s="51">
        <f t="shared" si="14"/>
        <v>1</v>
      </c>
    </row>
    <row r="714">
      <c r="B714" s="49">
        <v>681.0</v>
      </c>
      <c r="C714" s="83">
        <f t="shared" si="9"/>
        <v>0.4197252834</v>
      </c>
      <c r="D714" s="78">
        <f t="shared" si="10"/>
        <v>2</v>
      </c>
      <c r="E714" s="83">
        <f t="shared" si="11"/>
        <v>0.7559211846</v>
      </c>
      <c r="F714" s="78" t="str">
        <f t="shared" si="12"/>
        <v>A3</v>
      </c>
      <c r="G714" s="51">
        <f t="shared" si="13"/>
        <v>0.1226831048</v>
      </c>
      <c r="H714" s="51">
        <f t="shared" si="14"/>
        <v>0</v>
      </c>
    </row>
    <row r="715">
      <c r="B715" s="49">
        <v>682.0</v>
      </c>
      <c r="C715" s="83">
        <f t="shared" si="9"/>
        <v>0.5258621965</v>
      </c>
      <c r="D715" s="78">
        <f t="shared" si="10"/>
        <v>2</v>
      </c>
      <c r="E715" s="83">
        <f t="shared" si="11"/>
        <v>0.1729880747</v>
      </c>
      <c r="F715" s="78" t="str">
        <f t="shared" si="12"/>
        <v>A1</v>
      </c>
      <c r="G715" s="51">
        <f t="shared" si="13"/>
        <v>0.5541243544</v>
      </c>
      <c r="H715" s="51">
        <f t="shared" si="14"/>
        <v>0</v>
      </c>
    </row>
    <row r="716">
      <c r="B716" s="49">
        <v>683.0</v>
      </c>
      <c r="C716" s="83">
        <f t="shared" si="9"/>
        <v>0.9367972843</v>
      </c>
      <c r="D716" s="78">
        <f t="shared" si="10"/>
        <v>4</v>
      </c>
      <c r="E716" s="83">
        <f t="shared" si="11"/>
        <v>0.3768139237</v>
      </c>
      <c r="F716" s="78" t="str">
        <f t="shared" si="12"/>
        <v>A2</v>
      </c>
      <c r="G716" s="51">
        <f t="shared" si="13"/>
        <v>0.4194436407</v>
      </c>
      <c r="H716" s="51">
        <f t="shared" si="14"/>
        <v>1</v>
      </c>
    </row>
    <row r="717">
      <c r="B717" s="49">
        <v>684.0</v>
      </c>
      <c r="C717" s="83">
        <f t="shared" si="9"/>
        <v>0.1342040649</v>
      </c>
      <c r="D717" s="78">
        <f t="shared" si="10"/>
        <v>1</v>
      </c>
      <c r="E717" s="83">
        <f t="shared" si="11"/>
        <v>0.9601746637</v>
      </c>
      <c r="F717" s="78" t="str">
        <f t="shared" si="12"/>
        <v>A4</v>
      </c>
      <c r="G717" s="51">
        <f t="shared" si="13"/>
        <v>0.9449315451</v>
      </c>
      <c r="H717" s="51">
        <f t="shared" si="14"/>
        <v>0</v>
      </c>
    </row>
    <row r="718">
      <c r="B718" s="49">
        <v>685.0</v>
      </c>
      <c r="C718" s="83">
        <f t="shared" si="9"/>
        <v>0.1615289818</v>
      </c>
      <c r="D718" s="78">
        <f t="shared" si="10"/>
        <v>1</v>
      </c>
      <c r="E718" s="83">
        <f t="shared" si="11"/>
        <v>0.6900412749</v>
      </c>
      <c r="F718" s="78" t="str">
        <f t="shared" si="12"/>
        <v>A3</v>
      </c>
      <c r="G718" s="51">
        <f t="shared" si="13"/>
        <v>0.8142156482</v>
      </c>
      <c r="H718" s="51">
        <f t="shared" si="14"/>
        <v>1</v>
      </c>
    </row>
    <row r="719">
      <c r="B719" s="49">
        <v>686.0</v>
      </c>
      <c r="C719" s="83">
        <f t="shared" si="9"/>
        <v>0.1516311762</v>
      </c>
      <c r="D719" s="78">
        <f t="shared" si="10"/>
        <v>1</v>
      </c>
      <c r="E719" s="83">
        <f t="shared" si="11"/>
        <v>0.3317207198</v>
      </c>
      <c r="F719" s="78" t="str">
        <f t="shared" si="12"/>
        <v>A2</v>
      </c>
      <c r="G719" s="51">
        <f t="shared" si="13"/>
        <v>0.4307224309</v>
      </c>
      <c r="H719" s="51">
        <f t="shared" si="14"/>
        <v>1</v>
      </c>
    </row>
    <row r="720">
      <c r="B720" s="49">
        <v>687.0</v>
      </c>
      <c r="C720" s="83">
        <f t="shared" si="9"/>
        <v>0.5903954921</v>
      </c>
      <c r="D720" s="78">
        <f t="shared" si="10"/>
        <v>2</v>
      </c>
      <c r="E720" s="83">
        <f t="shared" si="11"/>
        <v>0.4751009113</v>
      </c>
      <c r="F720" s="78" t="str">
        <f t="shared" si="12"/>
        <v>A2</v>
      </c>
      <c r="G720" s="51">
        <f t="shared" si="13"/>
        <v>0.005778312218</v>
      </c>
      <c r="H720" s="51">
        <f t="shared" si="14"/>
        <v>0</v>
      </c>
    </row>
    <row r="721">
      <c r="B721" s="49">
        <v>688.0</v>
      </c>
      <c r="C721" s="83">
        <f t="shared" si="9"/>
        <v>0.8533976089</v>
      </c>
      <c r="D721" s="78">
        <f t="shared" si="10"/>
        <v>4</v>
      </c>
      <c r="E721" s="83">
        <f t="shared" si="11"/>
        <v>0.09085627565</v>
      </c>
      <c r="F721" s="78" t="str">
        <f t="shared" si="12"/>
        <v>A1</v>
      </c>
      <c r="G721" s="51">
        <f t="shared" si="13"/>
        <v>0.316620468</v>
      </c>
      <c r="H721" s="51">
        <f t="shared" si="14"/>
        <v>0</v>
      </c>
    </row>
    <row r="722">
      <c r="B722" s="49">
        <v>689.0</v>
      </c>
      <c r="C722" s="83">
        <f t="shared" si="9"/>
        <v>0.07586201051</v>
      </c>
      <c r="D722" s="78">
        <f t="shared" si="10"/>
        <v>1</v>
      </c>
      <c r="E722" s="83">
        <f t="shared" si="11"/>
        <v>0.04995248497</v>
      </c>
      <c r="F722" s="78" t="str">
        <f t="shared" si="12"/>
        <v>A1</v>
      </c>
      <c r="G722" s="51">
        <f t="shared" si="13"/>
        <v>0.3614710444</v>
      </c>
      <c r="H722" s="51">
        <f t="shared" si="14"/>
        <v>0</v>
      </c>
    </row>
    <row r="723">
      <c r="B723" s="49">
        <v>690.0</v>
      </c>
      <c r="C723" s="83">
        <f t="shared" si="9"/>
        <v>0.2382818811</v>
      </c>
      <c r="D723" s="78">
        <f t="shared" si="10"/>
        <v>1</v>
      </c>
      <c r="E723" s="83">
        <f t="shared" si="11"/>
        <v>0.5442689522</v>
      </c>
      <c r="F723" s="78" t="str">
        <f t="shared" si="12"/>
        <v>A2</v>
      </c>
      <c r="G723" s="51">
        <f t="shared" si="13"/>
        <v>0.1153687575</v>
      </c>
      <c r="H723" s="51">
        <f t="shared" si="14"/>
        <v>0</v>
      </c>
    </row>
    <row r="724">
      <c r="B724" s="49">
        <v>691.0</v>
      </c>
      <c r="C724" s="83">
        <f t="shared" si="9"/>
        <v>0.6641795534</v>
      </c>
      <c r="D724" s="78">
        <f t="shared" si="10"/>
        <v>2</v>
      </c>
      <c r="E724" s="83">
        <f t="shared" si="11"/>
        <v>0.1280150164</v>
      </c>
      <c r="F724" s="78" t="str">
        <f t="shared" si="12"/>
        <v>A1</v>
      </c>
      <c r="G724" s="51">
        <f t="shared" si="13"/>
        <v>0.4158023907</v>
      </c>
      <c r="H724" s="51">
        <f t="shared" si="14"/>
        <v>0</v>
      </c>
    </row>
    <row r="725">
      <c r="B725" s="49">
        <v>692.0</v>
      </c>
      <c r="C725" s="83">
        <f t="shared" si="9"/>
        <v>0.322898574</v>
      </c>
      <c r="D725" s="78">
        <f t="shared" si="10"/>
        <v>1</v>
      </c>
      <c r="E725" s="83">
        <f t="shared" si="11"/>
        <v>0.8436176019</v>
      </c>
      <c r="F725" s="78" t="str">
        <f t="shared" si="12"/>
        <v>A4</v>
      </c>
      <c r="G725" s="51">
        <f t="shared" si="13"/>
        <v>0.6582175225</v>
      </c>
      <c r="H725" s="51">
        <f t="shared" si="14"/>
        <v>0</v>
      </c>
    </row>
    <row r="726">
      <c r="B726" s="49">
        <v>693.0</v>
      </c>
      <c r="C726" s="83">
        <f t="shared" si="9"/>
        <v>0.6139076951</v>
      </c>
      <c r="D726" s="78">
        <f t="shared" si="10"/>
        <v>2</v>
      </c>
      <c r="E726" s="83">
        <f t="shared" si="11"/>
        <v>0.5048369903</v>
      </c>
      <c r="F726" s="78" t="str">
        <f t="shared" si="12"/>
        <v>A2</v>
      </c>
      <c r="G726" s="51">
        <f t="shared" si="13"/>
        <v>0.8130703265</v>
      </c>
      <c r="H726" s="51">
        <f t="shared" si="14"/>
        <v>1</v>
      </c>
    </row>
    <row r="727">
      <c r="B727" s="49">
        <v>694.0</v>
      </c>
      <c r="C727" s="83">
        <f t="shared" si="9"/>
        <v>0.6666327875</v>
      </c>
      <c r="D727" s="78">
        <f t="shared" si="10"/>
        <v>2</v>
      </c>
      <c r="E727" s="83">
        <f t="shared" si="11"/>
        <v>0.9982480343</v>
      </c>
      <c r="F727" s="78" t="str">
        <f t="shared" si="12"/>
        <v>A4</v>
      </c>
      <c r="G727" s="51">
        <f t="shared" si="13"/>
        <v>0.0901148838</v>
      </c>
      <c r="H727" s="51">
        <f t="shared" si="14"/>
        <v>1</v>
      </c>
    </row>
    <row r="728">
      <c r="B728" s="49">
        <v>695.0</v>
      </c>
      <c r="C728" s="83">
        <f t="shared" si="9"/>
        <v>0.3675869163</v>
      </c>
      <c r="D728" s="78">
        <f t="shared" si="10"/>
        <v>1</v>
      </c>
      <c r="E728" s="83">
        <f t="shared" si="11"/>
        <v>0.8420553874</v>
      </c>
      <c r="F728" s="78" t="str">
        <f t="shared" si="12"/>
        <v>A4</v>
      </c>
      <c r="G728" s="51">
        <f t="shared" si="13"/>
        <v>0.2624679255</v>
      </c>
      <c r="H728" s="51">
        <f t="shared" si="14"/>
        <v>0</v>
      </c>
    </row>
    <row r="729">
      <c r="B729" s="49">
        <v>696.0</v>
      </c>
      <c r="C729" s="83">
        <f t="shared" si="9"/>
        <v>0.1345693587</v>
      </c>
      <c r="D729" s="78">
        <f t="shared" si="10"/>
        <v>1</v>
      </c>
      <c r="E729" s="83">
        <f t="shared" si="11"/>
        <v>0.2571111293</v>
      </c>
      <c r="F729" s="78" t="str">
        <f t="shared" si="12"/>
        <v>A1</v>
      </c>
      <c r="G729" s="51">
        <f t="shared" si="13"/>
        <v>0.2325560035</v>
      </c>
      <c r="H729" s="51">
        <f t="shared" si="14"/>
        <v>0</v>
      </c>
    </row>
    <row r="730">
      <c r="B730" s="49">
        <v>697.0</v>
      </c>
      <c r="C730" s="83">
        <f t="shared" si="9"/>
        <v>0.6233163867</v>
      </c>
      <c r="D730" s="78">
        <f t="shared" si="10"/>
        <v>2</v>
      </c>
      <c r="E730" s="83">
        <f t="shared" si="11"/>
        <v>0.2191573656</v>
      </c>
      <c r="F730" s="78" t="str">
        <f t="shared" si="12"/>
        <v>A1</v>
      </c>
      <c r="G730" s="51">
        <f t="shared" si="13"/>
        <v>0.1462352628</v>
      </c>
      <c r="H730" s="51">
        <f t="shared" si="14"/>
        <v>0</v>
      </c>
    </row>
    <row r="731">
      <c r="B731" s="49">
        <v>698.0</v>
      </c>
      <c r="C731" s="83">
        <f t="shared" si="9"/>
        <v>0.5017095318</v>
      </c>
      <c r="D731" s="78">
        <f t="shared" si="10"/>
        <v>2</v>
      </c>
      <c r="E731" s="83">
        <f t="shared" si="11"/>
        <v>0.2780713993</v>
      </c>
      <c r="F731" s="78" t="str">
        <f t="shared" si="12"/>
        <v>A1</v>
      </c>
      <c r="G731" s="51">
        <f t="shared" si="13"/>
        <v>0.9075260102</v>
      </c>
      <c r="H731" s="51">
        <f t="shared" si="14"/>
        <v>0</v>
      </c>
    </row>
    <row r="732">
      <c r="B732" s="49">
        <v>699.0</v>
      </c>
      <c r="C732" s="83">
        <f t="shared" si="9"/>
        <v>0.7812920981</v>
      </c>
      <c r="D732" s="78">
        <f t="shared" si="10"/>
        <v>3</v>
      </c>
      <c r="E732" s="83">
        <f t="shared" si="11"/>
        <v>0.4249531243</v>
      </c>
      <c r="F732" s="78" t="str">
        <f t="shared" si="12"/>
        <v>A2</v>
      </c>
      <c r="G732" s="51">
        <f t="shared" si="13"/>
        <v>0.7865334583</v>
      </c>
      <c r="H732" s="51">
        <f t="shared" si="14"/>
        <v>1</v>
      </c>
    </row>
    <row r="733">
      <c r="B733" s="49">
        <v>700.0</v>
      </c>
      <c r="C733" s="83">
        <f t="shared" si="9"/>
        <v>0.4205034816</v>
      </c>
      <c r="D733" s="78">
        <f t="shared" si="10"/>
        <v>2</v>
      </c>
      <c r="E733" s="83">
        <f t="shared" si="11"/>
        <v>0.7215788526</v>
      </c>
      <c r="F733" s="78" t="str">
        <f t="shared" si="12"/>
        <v>A3</v>
      </c>
      <c r="G733" s="51">
        <f t="shared" si="13"/>
        <v>0.850430437</v>
      </c>
      <c r="H733" s="51">
        <f t="shared" si="14"/>
        <v>1</v>
      </c>
    </row>
    <row r="734">
      <c r="B734" s="49">
        <v>701.0</v>
      </c>
      <c r="C734" s="83">
        <f t="shared" si="9"/>
        <v>0.4704791706</v>
      </c>
      <c r="D734" s="78">
        <f t="shared" si="10"/>
        <v>2</v>
      </c>
      <c r="E734" s="83">
        <f t="shared" si="11"/>
        <v>0.02091450305</v>
      </c>
      <c r="F734" s="78" t="str">
        <f t="shared" si="12"/>
        <v>A1</v>
      </c>
      <c r="G734" s="51">
        <f t="shared" si="13"/>
        <v>0.207715195</v>
      </c>
      <c r="H734" s="51">
        <f t="shared" si="14"/>
        <v>1</v>
      </c>
    </row>
    <row r="735">
      <c r="B735" s="49">
        <v>702.0</v>
      </c>
      <c r="C735" s="83">
        <f t="shared" si="9"/>
        <v>0.5396910645</v>
      </c>
      <c r="D735" s="78">
        <f t="shared" si="10"/>
        <v>2</v>
      </c>
      <c r="E735" s="83">
        <f t="shared" si="11"/>
        <v>0.459971527</v>
      </c>
      <c r="F735" s="78" t="str">
        <f t="shared" si="12"/>
        <v>A2</v>
      </c>
      <c r="G735" s="51">
        <f t="shared" si="13"/>
        <v>0.4481563876</v>
      </c>
      <c r="H735" s="51">
        <f t="shared" si="14"/>
        <v>0</v>
      </c>
    </row>
    <row r="736">
      <c r="B736" s="49">
        <v>703.0</v>
      </c>
      <c r="C736" s="83">
        <f t="shared" si="9"/>
        <v>0.6560060609</v>
      </c>
      <c r="D736" s="78">
        <f t="shared" si="10"/>
        <v>2</v>
      </c>
      <c r="E736" s="83">
        <f t="shared" si="11"/>
        <v>0.4036055517</v>
      </c>
      <c r="F736" s="78" t="str">
        <f t="shared" si="12"/>
        <v>A2</v>
      </c>
      <c r="G736" s="51">
        <f t="shared" si="13"/>
        <v>0.2160210129</v>
      </c>
      <c r="H736" s="51">
        <f t="shared" si="14"/>
        <v>0</v>
      </c>
    </row>
    <row r="737">
      <c r="B737" s="49">
        <v>704.0</v>
      </c>
      <c r="C737" s="83">
        <f t="shared" si="9"/>
        <v>0.3406765388</v>
      </c>
      <c r="D737" s="78">
        <f t="shared" si="10"/>
        <v>1</v>
      </c>
      <c r="E737" s="83">
        <f t="shared" si="11"/>
        <v>0.4610194261</v>
      </c>
      <c r="F737" s="78" t="str">
        <f t="shared" si="12"/>
        <v>A2</v>
      </c>
      <c r="G737" s="51">
        <f t="shared" si="13"/>
        <v>0.5104883136</v>
      </c>
      <c r="H737" s="51">
        <f t="shared" si="14"/>
        <v>0</v>
      </c>
    </row>
    <row r="738">
      <c r="B738" s="49">
        <v>705.0</v>
      </c>
      <c r="C738" s="83">
        <f t="shared" si="9"/>
        <v>0.8176792276</v>
      </c>
      <c r="D738" s="78">
        <f t="shared" si="10"/>
        <v>4</v>
      </c>
      <c r="E738" s="83">
        <f t="shared" si="11"/>
        <v>0.5649322737</v>
      </c>
      <c r="F738" s="78" t="str">
        <f t="shared" si="12"/>
        <v>A3</v>
      </c>
      <c r="G738" s="51">
        <f t="shared" si="13"/>
        <v>0.2125455167</v>
      </c>
      <c r="H738" s="51">
        <f t="shared" si="14"/>
        <v>0</v>
      </c>
    </row>
    <row r="739">
      <c r="B739" s="49">
        <v>706.0</v>
      </c>
      <c r="C739" s="83">
        <f t="shared" si="9"/>
        <v>0.1038267363</v>
      </c>
      <c r="D739" s="78">
        <f t="shared" si="10"/>
        <v>1</v>
      </c>
      <c r="E739" s="83">
        <f t="shared" si="11"/>
        <v>0.9528788653</v>
      </c>
      <c r="F739" s="78" t="str">
        <f t="shared" si="12"/>
        <v>A4</v>
      </c>
      <c r="G739" s="51">
        <f t="shared" si="13"/>
        <v>0.7996763708</v>
      </c>
      <c r="H739" s="51">
        <f t="shared" si="14"/>
        <v>0</v>
      </c>
    </row>
    <row r="740">
      <c r="B740" s="49">
        <v>707.0</v>
      </c>
      <c r="C740" s="83">
        <f t="shared" si="9"/>
        <v>0.7189515483</v>
      </c>
      <c r="D740" s="78">
        <f t="shared" si="10"/>
        <v>2</v>
      </c>
      <c r="E740" s="83">
        <f t="shared" si="11"/>
        <v>0.1540932777</v>
      </c>
      <c r="F740" s="78" t="str">
        <f t="shared" si="12"/>
        <v>A1</v>
      </c>
      <c r="G740" s="51">
        <f t="shared" si="13"/>
        <v>0.8273186408</v>
      </c>
      <c r="H740" s="51">
        <f t="shared" si="14"/>
        <v>1</v>
      </c>
    </row>
    <row r="741">
      <c r="B741" s="49">
        <v>708.0</v>
      </c>
      <c r="C741" s="83">
        <f t="shared" si="9"/>
        <v>0.5274690678</v>
      </c>
      <c r="D741" s="78">
        <f t="shared" si="10"/>
        <v>2</v>
      </c>
      <c r="E741" s="83">
        <f t="shared" si="11"/>
        <v>0.7161849393</v>
      </c>
      <c r="F741" s="78" t="str">
        <f t="shared" si="12"/>
        <v>A3</v>
      </c>
      <c r="G741" s="51">
        <f t="shared" si="13"/>
        <v>0.9253149383</v>
      </c>
      <c r="H741" s="51">
        <f t="shared" si="14"/>
        <v>1</v>
      </c>
    </row>
    <row r="742">
      <c r="B742" s="49">
        <v>709.0</v>
      </c>
      <c r="C742" s="83">
        <f t="shared" si="9"/>
        <v>0.4640869356</v>
      </c>
      <c r="D742" s="78">
        <f t="shared" si="10"/>
        <v>2</v>
      </c>
      <c r="E742" s="83">
        <f t="shared" si="11"/>
        <v>0.2067752481</v>
      </c>
      <c r="F742" s="78" t="str">
        <f t="shared" si="12"/>
        <v>A1</v>
      </c>
      <c r="G742" s="51">
        <f t="shared" si="13"/>
        <v>0.9478854794</v>
      </c>
      <c r="H742" s="51">
        <f t="shared" si="14"/>
        <v>1</v>
      </c>
    </row>
    <row r="743">
      <c r="B743" s="49">
        <v>710.0</v>
      </c>
      <c r="C743" s="83">
        <f t="shared" si="9"/>
        <v>0.9838860412</v>
      </c>
      <c r="D743" s="78">
        <f t="shared" si="10"/>
        <v>4</v>
      </c>
      <c r="E743" s="83">
        <f t="shared" si="11"/>
        <v>0.1769865451</v>
      </c>
      <c r="F743" s="78" t="str">
        <f t="shared" si="12"/>
        <v>A1</v>
      </c>
      <c r="G743" s="51">
        <f t="shared" si="13"/>
        <v>0.1717440703</v>
      </c>
      <c r="H743" s="51">
        <f t="shared" si="14"/>
        <v>1</v>
      </c>
    </row>
    <row r="744">
      <c r="B744" s="49">
        <v>711.0</v>
      </c>
      <c r="C744" s="83">
        <f t="shared" si="9"/>
        <v>0.4951253588</v>
      </c>
      <c r="D744" s="78">
        <f t="shared" si="10"/>
        <v>2</v>
      </c>
      <c r="E744" s="83">
        <f t="shared" si="11"/>
        <v>0.4637812307</v>
      </c>
      <c r="F744" s="78" t="str">
        <f t="shared" si="12"/>
        <v>A2</v>
      </c>
      <c r="G744" s="51">
        <f t="shared" si="13"/>
        <v>0.2658208963</v>
      </c>
      <c r="H744" s="51">
        <f t="shared" si="14"/>
        <v>0</v>
      </c>
    </row>
    <row r="745">
      <c r="B745" s="49">
        <v>712.0</v>
      </c>
      <c r="C745" s="83">
        <f t="shared" si="9"/>
        <v>0.4367989574</v>
      </c>
      <c r="D745" s="78">
        <f t="shared" si="10"/>
        <v>2</v>
      </c>
      <c r="E745" s="83">
        <f t="shared" si="11"/>
        <v>0.4316604638</v>
      </c>
      <c r="F745" s="78" t="str">
        <f t="shared" si="12"/>
        <v>A2</v>
      </c>
      <c r="G745" s="51">
        <f t="shared" si="13"/>
        <v>0.7154805369</v>
      </c>
      <c r="H745" s="51">
        <f t="shared" si="14"/>
        <v>0</v>
      </c>
    </row>
    <row r="746">
      <c r="B746" s="49">
        <v>713.0</v>
      </c>
      <c r="C746" s="83">
        <f t="shared" si="9"/>
        <v>0.3011663952</v>
      </c>
      <c r="D746" s="78">
        <f t="shared" si="10"/>
        <v>1</v>
      </c>
      <c r="E746" s="83">
        <f t="shared" si="11"/>
        <v>0.2570082251</v>
      </c>
      <c r="F746" s="78" t="str">
        <f t="shared" si="12"/>
        <v>A1</v>
      </c>
      <c r="G746" s="51">
        <f t="shared" si="13"/>
        <v>0.09578365821</v>
      </c>
      <c r="H746" s="51">
        <f t="shared" si="14"/>
        <v>1</v>
      </c>
    </row>
    <row r="747">
      <c r="B747" s="49">
        <v>714.0</v>
      </c>
      <c r="C747" s="83">
        <f t="shared" si="9"/>
        <v>0.2818670915</v>
      </c>
      <c r="D747" s="78">
        <f t="shared" si="10"/>
        <v>1</v>
      </c>
      <c r="E747" s="83">
        <f t="shared" si="11"/>
        <v>0.8524917855</v>
      </c>
      <c r="F747" s="78" t="str">
        <f t="shared" si="12"/>
        <v>A4</v>
      </c>
      <c r="G747" s="51">
        <f t="shared" si="13"/>
        <v>0.7538789509</v>
      </c>
      <c r="H747" s="51">
        <f t="shared" si="14"/>
        <v>0</v>
      </c>
    </row>
    <row r="748">
      <c r="B748" s="49">
        <v>715.0</v>
      </c>
      <c r="C748" s="83">
        <f t="shared" si="9"/>
        <v>0.3076842605</v>
      </c>
      <c r="D748" s="78">
        <f t="shared" si="10"/>
        <v>1</v>
      </c>
      <c r="E748" s="83">
        <f t="shared" si="11"/>
        <v>0.2152318665</v>
      </c>
      <c r="F748" s="78" t="str">
        <f t="shared" si="12"/>
        <v>A1</v>
      </c>
      <c r="G748" s="51">
        <f t="shared" si="13"/>
        <v>0.9662251087</v>
      </c>
      <c r="H748" s="51">
        <f t="shared" si="14"/>
        <v>1</v>
      </c>
    </row>
    <row r="749">
      <c r="B749" s="49">
        <v>716.0</v>
      </c>
      <c r="C749" s="83">
        <f t="shared" si="9"/>
        <v>0.06439001607</v>
      </c>
      <c r="D749" s="78">
        <f t="shared" si="10"/>
        <v>1</v>
      </c>
      <c r="E749" s="83">
        <f t="shared" si="11"/>
        <v>0.5715683768</v>
      </c>
      <c r="F749" s="78" t="str">
        <f t="shared" si="12"/>
        <v>A3</v>
      </c>
      <c r="G749" s="51">
        <f t="shared" si="13"/>
        <v>0.1871070744</v>
      </c>
      <c r="H749" s="51">
        <f t="shared" si="14"/>
        <v>1</v>
      </c>
    </row>
    <row r="750">
      <c r="B750" s="49">
        <v>717.0</v>
      </c>
      <c r="C750" s="83">
        <f t="shared" si="9"/>
        <v>0.3559122874</v>
      </c>
      <c r="D750" s="78">
        <f t="shared" si="10"/>
        <v>1</v>
      </c>
      <c r="E750" s="83">
        <f t="shared" si="11"/>
        <v>0.5208567965</v>
      </c>
      <c r="F750" s="78" t="str">
        <f t="shared" si="12"/>
        <v>A2</v>
      </c>
      <c r="G750" s="51">
        <f t="shared" si="13"/>
        <v>0.6365721108</v>
      </c>
      <c r="H750" s="51">
        <f t="shared" si="14"/>
        <v>0</v>
      </c>
    </row>
    <row r="751">
      <c r="B751" s="49">
        <v>718.0</v>
      </c>
      <c r="C751" s="83">
        <f t="shared" si="9"/>
        <v>0.3261034285</v>
      </c>
      <c r="D751" s="78">
        <f t="shared" si="10"/>
        <v>1</v>
      </c>
      <c r="E751" s="83">
        <f t="shared" si="11"/>
        <v>0.8829202522</v>
      </c>
      <c r="F751" s="78" t="str">
        <f t="shared" si="12"/>
        <v>A4</v>
      </c>
      <c r="G751" s="51">
        <f t="shared" si="13"/>
        <v>0.4480080345</v>
      </c>
      <c r="H751" s="51">
        <f t="shared" si="14"/>
        <v>1</v>
      </c>
    </row>
    <row r="752">
      <c r="B752" s="49">
        <v>719.0</v>
      </c>
      <c r="C752" s="83">
        <f t="shared" si="9"/>
        <v>0.5602686833</v>
      </c>
      <c r="D752" s="78">
        <f t="shared" si="10"/>
        <v>2</v>
      </c>
      <c r="E752" s="83">
        <f t="shared" si="11"/>
        <v>0.6326343186</v>
      </c>
      <c r="F752" s="78" t="str">
        <f t="shared" si="12"/>
        <v>A3</v>
      </c>
      <c r="G752" s="51">
        <f t="shared" si="13"/>
        <v>0.5760791261</v>
      </c>
      <c r="H752" s="51">
        <f t="shared" si="14"/>
        <v>0</v>
      </c>
    </row>
    <row r="753">
      <c r="B753" s="49">
        <v>720.0</v>
      </c>
      <c r="C753" s="83">
        <f t="shared" si="9"/>
        <v>0.02574236274</v>
      </c>
      <c r="D753" s="78">
        <f t="shared" si="10"/>
        <v>1</v>
      </c>
      <c r="E753" s="83">
        <f t="shared" si="11"/>
        <v>0.5409789193</v>
      </c>
      <c r="F753" s="78" t="str">
        <f t="shared" si="12"/>
        <v>A2</v>
      </c>
      <c r="G753" s="51">
        <f t="shared" si="13"/>
        <v>0.7735521757</v>
      </c>
      <c r="H753" s="51">
        <f t="shared" si="14"/>
        <v>1</v>
      </c>
    </row>
    <row r="754">
      <c r="B754" s="49">
        <v>721.0</v>
      </c>
      <c r="C754" s="83">
        <f t="shared" si="9"/>
        <v>0.09943831869</v>
      </c>
      <c r="D754" s="78">
        <f t="shared" si="10"/>
        <v>1</v>
      </c>
      <c r="E754" s="83">
        <f t="shared" si="11"/>
        <v>0.5449308966</v>
      </c>
      <c r="F754" s="78" t="str">
        <f t="shared" si="12"/>
        <v>A3</v>
      </c>
      <c r="G754" s="51">
        <f t="shared" si="13"/>
        <v>0.1236906721</v>
      </c>
      <c r="H754" s="51">
        <f t="shared" si="14"/>
        <v>1</v>
      </c>
    </row>
    <row r="755">
      <c r="B755" s="49">
        <v>722.0</v>
      </c>
      <c r="C755" s="83">
        <f t="shared" si="9"/>
        <v>0.7465733804</v>
      </c>
      <c r="D755" s="78">
        <f t="shared" si="10"/>
        <v>3</v>
      </c>
      <c r="E755" s="83">
        <f t="shared" si="11"/>
        <v>0.5606023329</v>
      </c>
      <c r="F755" s="78" t="str">
        <f t="shared" si="12"/>
        <v>A3</v>
      </c>
      <c r="G755" s="51">
        <f t="shared" si="13"/>
        <v>0.9630205598</v>
      </c>
      <c r="H755" s="51">
        <f t="shared" si="14"/>
        <v>0</v>
      </c>
    </row>
    <row r="756">
      <c r="B756" s="49">
        <v>723.0</v>
      </c>
      <c r="C756" s="83">
        <f t="shared" si="9"/>
        <v>0.6238042084</v>
      </c>
      <c r="D756" s="78">
        <f t="shared" si="10"/>
        <v>2</v>
      </c>
      <c r="E756" s="83">
        <f t="shared" si="11"/>
        <v>0.06368068941</v>
      </c>
      <c r="F756" s="78" t="str">
        <f t="shared" si="12"/>
        <v>A1</v>
      </c>
      <c r="G756" s="51">
        <f t="shared" si="13"/>
        <v>0.1309012991</v>
      </c>
      <c r="H756" s="51">
        <f t="shared" si="14"/>
        <v>1</v>
      </c>
    </row>
    <row r="757">
      <c r="B757" s="49">
        <v>724.0</v>
      </c>
      <c r="C757" s="83">
        <f t="shared" si="9"/>
        <v>0.5696594089</v>
      </c>
      <c r="D757" s="78">
        <f t="shared" si="10"/>
        <v>2</v>
      </c>
      <c r="E757" s="83">
        <f t="shared" si="11"/>
        <v>0.5738974209</v>
      </c>
      <c r="F757" s="78" t="str">
        <f t="shared" si="12"/>
        <v>A3</v>
      </c>
      <c r="G757" s="51">
        <f t="shared" si="13"/>
        <v>0.4180956482</v>
      </c>
      <c r="H757" s="51">
        <f t="shared" si="14"/>
        <v>0</v>
      </c>
    </row>
    <row r="758">
      <c r="B758" s="49">
        <v>725.0</v>
      </c>
      <c r="C758" s="83">
        <f t="shared" si="9"/>
        <v>0.6837890326</v>
      </c>
      <c r="D758" s="78">
        <f t="shared" si="10"/>
        <v>2</v>
      </c>
      <c r="E758" s="83">
        <f t="shared" si="11"/>
        <v>0.7905239156</v>
      </c>
      <c r="F758" s="78" t="str">
        <f t="shared" si="12"/>
        <v>A4</v>
      </c>
      <c r="G758" s="51">
        <f t="shared" si="13"/>
        <v>0.7310953861</v>
      </c>
      <c r="H758" s="51">
        <f t="shared" si="14"/>
        <v>0</v>
      </c>
    </row>
    <row r="759">
      <c r="B759" s="49">
        <v>726.0</v>
      </c>
      <c r="C759" s="83">
        <f t="shared" si="9"/>
        <v>0.2661297983</v>
      </c>
      <c r="D759" s="78">
        <f t="shared" si="10"/>
        <v>1</v>
      </c>
      <c r="E759" s="83">
        <f t="shared" si="11"/>
        <v>0.09628515151</v>
      </c>
      <c r="F759" s="78" t="str">
        <f t="shared" si="12"/>
        <v>A1</v>
      </c>
      <c r="G759" s="51">
        <f t="shared" si="13"/>
        <v>0.8455795358</v>
      </c>
      <c r="H759" s="51">
        <f t="shared" si="14"/>
        <v>1</v>
      </c>
    </row>
    <row r="760">
      <c r="B760" s="49">
        <v>727.0</v>
      </c>
      <c r="C760" s="83">
        <f t="shared" si="9"/>
        <v>0.6512978339</v>
      </c>
      <c r="D760" s="78">
        <f t="shared" si="10"/>
        <v>2</v>
      </c>
      <c r="E760" s="83">
        <f t="shared" si="11"/>
        <v>0.5832971119</v>
      </c>
      <c r="F760" s="78" t="str">
        <f t="shared" si="12"/>
        <v>A3</v>
      </c>
      <c r="G760" s="51">
        <f t="shared" si="13"/>
        <v>0.355171434</v>
      </c>
      <c r="H760" s="51">
        <f t="shared" si="14"/>
        <v>1</v>
      </c>
    </row>
    <row r="761">
      <c r="B761" s="49">
        <v>728.0</v>
      </c>
      <c r="C761" s="83">
        <f t="shared" si="9"/>
        <v>0.6977250869</v>
      </c>
      <c r="D761" s="78">
        <f t="shared" si="10"/>
        <v>2</v>
      </c>
      <c r="E761" s="83">
        <f t="shared" si="11"/>
        <v>0.3637374327</v>
      </c>
      <c r="F761" s="78" t="str">
        <f t="shared" si="12"/>
        <v>A2</v>
      </c>
      <c r="G761" s="51">
        <f t="shared" si="13"/>
        <v>0.402054108</v>
      </c>
      <c r="H761" s="51">
        <f t="shared" si="14"/>
        <v>0</v>
      </c>
    </row>
    <row r="762">
      <c r="B762" s="49">
        <v>729.0</v>
      </c>
      <c r="C762" s="83">
        <f t="shared" si="9"/>
        <v>0.5364492726</v>
      </c>
      <c r="D762" s="78">
        <f t="shared" si="10"/>
        <v>2</v>
      </c>
      <c r="E762" s="83">
        <f t="shared" si="11"/>
        <v>0.03210184915</v>
      </c>
      <c r="F762" s="78" t="str">
        <f t="shared" si="12"/>
        <v>A1</v>
      </c>
      <c r="G762" s="51">
        <f t="shared" si="13"/>
        <v>0.3660059517</v>
      </c>
      <c r="H762" s="51">
        <f t="shared" si="14"/>
        <v>0</v>
      </c>
    </row>
    <row r="763">
      <c r="B763" s="49">
        <v>730.0</v>
      </c>
      <c r="C763" s="83">
        <f t="shared" si="9"/>
        <v>0.7555323068</v>
      </c>
      <c r="D763" s="78">
        <f t="shared" si="10"/>
        <v>3</v>
      </c>
      <c r="E763" s="83">
        <f t="shared" si="11"/>
        <v>0.2805282243</v>
      </c>
      <c r="F763" s="78" t="str">
        <f t="shared" si="12"/>
        <v>A1</v>
      </c>
      <c r="G763" s="51">
        <f t="shared" si="13"/>
        <v>0.6396045088</v>
      </c>
      <c r="H763" s="51">
        <f t="shared" si="14"/>
        <v>0</v>
      </c>
    </row>
    <row r="764">
      <c r="B764" s="49">
        <v>731.0</v>
      </c>
      <c r="C764" s="83">
        <f t="shared" si="9"/>
        <v>0.4263722867</v>
      </c>
      <c r="D764" s="78">
        <f t="shared" si="10"/>
        <v>2</v>
      </c>
      <c r="E764" s="83">
        <f t="shared" si="11"/>
        <v>0.8003632408</v>
      </c>
      <c r="F764" s="78" t="str">
        <f t="shared" si="12"/>
        <v>A4</v>
      </c>
      <c r="G764" s="51">
        <f t="shared" si="13"/>
        <v>0.8707169607</v>
      </c>
      <c r="H764" s="51">
        <f t="shared" si="14"/>
        <v>1</v>
      </c>
    </row>
    <row r="765">
      <c r="B765" s="49">
        <v>732.0</v>
      </c>
      <c r="C765" s="83">
        <f t="shared" si="9"/>
        <v>0.1959144525</v>
      </c>
      <c r="D765" s="78">
        <f t="shared" si="10"/>
        <v>1</v>
      </c>
      <c r="E765" s="83">
        <f t="shared" si="11"/>
        <v>0.6584784126</v>
      </c>
      <c r="F765" s="78" t="str">
        <f t="shared" si="12"/>
        <v>A3</v>
      </c>
      <c r="G765" s="51">
        <f t="shared" si="13"/>
        <v>0.3815375135</v>
      </c>
      <c r="H765" s="51">
        <f t="shared" si="14"/>
        <v>1</v>
      </c>
    </row>
    <row r="766">
      <c r="B766" s="49">
        <v>733.0</v>
      </c>
      <c r="C766" s="83">
        <f t="shared" si="9"/>
        <v>0.7898764356</v>
      </c>
      <c r="D766" s="78">
        <f t="shared" si="10"/>
        <v>3</v>
      </c>
      <c r="E766" s="83">
        <f t="shared" si="11"/>
        <v>0.6399489611</v>
      </c>
      <c r="F766" s="78" t="str">
        <f t="shared" si="12"/>
        <v>A3</v>
      </c>
      <c r="G766" s="51">
        <f t="shared" si="13"/>
        <v>0.8125989938</v>
      </c>
      <c r="H766" s="51">
        <f t="shared" si="14"/>
        <v>0</v>
      </c>
    </row>
    <row r="767">
      <c r="B767" s="49">
        <v>734.0</v>
      </c>
      <c r="C767" s="83">
        <f t="shared" si="9"/>
        <v>0.6245783295</v>
      </c>
      <c r="D767" s="78">
        <f t="shared" si="10"/>
        <v>2</v>
      </c>
      <c r="E767" s="83">
        <f t="shared" si="11"/>
        <v>0.421444296</v>
      </c>
      <c r="F767" s="78" t="str">
        <f t="shared" si="12"/>
        <v>A2</v>
      </c>
      <c r="G767" s="51">
        <f t="shared" si="13"/>
        <v>0.5162519666</v>
      </c>
      <c r="H767" s="51">
        <f t="shared" si="14"/>
        <v>1</v>
      </c>
    </row>
    <row r="768">
      <c r="B768" s="49">
        <v>735.0</v>
      </c>
      <c r="C768" s="83">
        <f t="shared" si="9"/>
        <v>0.9147585983</v>
      </c>
      <c r="D768" s="78">
        <f t="shared" si="10"/>
        <v>4</v>
      </c>
      <c r="E768" s="83">
        <f t="shared" si="11"/>
        <v>0.1245310763</v>
      </c>
      <c r="F768" s="78" t="str">
        <f t="shared" si="12"/>
        <v>A1</v>
      </c>
      <c r="G768" s="51">
        <f t="shared" si="13"/>
        <v>0.2824957366</v>
      </c>
      <c r="H768" s="51">
        <f t="shared" si="14"/>
        <v>0</v>
      </c>
    </row>
    <row r="769">
      <c r="B769" s="49">
        <v>736.0</v>
      </c>
      <c r="C769" s="83">
        <f t="shared" si="9"/>
        <v>0.04955930108</v>
      </c>
      <c r="D769" s="78">
        <f t="shared" si="10"/>
        <v>1</v>
      </c>
      <c r="E769" s="83">
        <f t="shared" si="11"/>
        <v>0.02024540043</v>
      </c>
      <c r="F769" s="78" t="str">
        <f t="shared" si="12"/>
        <v>A1</v>
      </c>
      <c r="G769" s="51">
        <f t="shared" si="13"/>
        <v>0.6861008737</v>
      </c>
      <c r="H769" s="51">
        <f t="shared" si="14"/>
        <v>0</v>
      </c>
    </row>
    <row r="770">
      <c r="B770" s="49">
        <v>737.0</v>
      </c>
      <c r="C770" s="83">
        <f t="shared" si="9"/>
        <v>0.3524827312</v>
      </c>
      <c r="D770" s="78">
        <f t="shared" si="10"/>
        <v>1</v>
      </c>
      <c r="E770" s="83">
        <f t="shared" si="11"/>
        <v>0.04753696498</v>
      </c>
      <c r="F770" s="78" t="str">
        <f t="shared" si="12"/>
        <v>A1</v>
      </c>
      <c r="G770" s="51">
        <f t="shared" si="13"/>
        <v>0.8263552591</v>
      </c>
      <c r="H770" s="51">
        <f t="shared" si="14"/>
        <v>1</v>
      </c>
    </row>
    <row r="771">
      <c r="B771" s="49">
        <v>738.0</v>
      </c>
      <c r="C771" s="83">
        <f t="shared" si="9"/>
        <v>0.677292843</v>
      </c>
      <c r="D771" s="78">
        <f t="shared" si="10"/>
        <v>2</v>
      </c>
      <c r="E771" s="83">
        <f t="shared" si="11"/>
        <v>0.5715111809</v>
      </c>
      <c r="F771" s="78" t="str">
        <f t="shared" si="12"/>
        <v>A3</v>
      </c>
      <c r="G771" s="51">
        <f t="shared" si="13"/>
        <v>0.3968856209</v>
      </c>
      <c r="H771" s="51">
        <f t="shared" si="14"/>
        <v>1</v>
      </c>
    </row>
    <row r="772">
      <c r="B772" s="49">
        <v>739.0</v>
      </c>
      <c r="C772" s="83">
        <f t="shared" si="9"/>
        <v>0.5326931601</v>
      </c>
      <c r="D772" s="78">
        <f t="shared" si="10"/>
        <v>2</v>
      </c>
      <c r="E772" s="83">
        <f t="shared" si="11"/>
        <v>0.4074801421</v>
      </c>
      <c r="F772" s="78" t="str">
        <f t="shared" si="12"/>
        <v>A2</v>
      </c>
      <c r="G772" s="51">
        <f t="shared" si="13"/>
        <v>0.08150315902</v>
      </c>
      <c r="H772" s="51">
        <f t="shared" si="14"/>
        <v>0</v>
      </c>
    </row>
    <row r="773">
      <c r="B773" s="49">
        <v>740.0</v>
      </c>
      <c r="C773" s="83">
        <f t="shared" si="9"/>
        <v>0.4091799384</v>
      </c>
      <c r="D773" s="78">
        <f t="shared" si="10"/>
        <v>2</v>
      </c>
      <c r="E773" s="83">
        <f t="shared" si="11"/>
        <v>0.4578372803</v>
      </c>
      <c r="F773" s="78" t="str">
        <f t="shared" si="12"/>
        <v>A2</v>
      </c>
      <c r="G773" s="51">
        <f t="shared" si="13"/>
        <v>0.2538334106</v>
      </c>
      <c r="H773" s="51">
        <f t="shared" si="14"/>
        <v>0</v>
      </c>
    </row>
    <row r="774">
      <c r="B774" s="49">
        <v>741.0</v>
      </c>
      <c r="C774" s="83">
        <f t="shared" si="9"/>
        <v>0.03784594368</v>
      </c>
      <c r="D774" s="78">
        <f t="shared" si="10"/>
        <v>1</v>
      </c>
      <c r="E774" s="83">
        <f t="shared" si="11"/>
        <v>0.6270375118</v>
      </c>
      <c r="F774" s="78" t="str">
        <f t="shared" si="12"/>
        <v>A3</v>
      </c>
      <c r="G774" s="51">
        <f t="shared" si="13"/>
        <v>0.3341208003</v>
      </c>
      <c r="H774" s="51">
        <f t="shared" si="14"/>
        <v>0</v>
      </c>
    </row>
    <row r="775">
      <c r="B775" s="49">
        <v>742.0</v>
      </c>
      <c r="C775" s="83">
        <f t="shared" si="9"/>
        <v>0.1460514201</v>
      </c>
      <c r="D775" s="78">
        <f t="shared" si="10"/>
        <v>1</v>
      </c>
      <c r="E775" s="83">
        <f t="shared" si="11"/>
        <v>0.4555947356</v>
      </c>
      <c r="F775" s="78" t="str">
        <f t="shared" si="12"/>
        <v>A2</v>
      </c>
      <c r="G775" s="51">
        <f t="shared" si="13"/>
        <v>0.8034414353</v>
      </c>
      <c r="H775" s="51">
        <f t="shared" si="14"/>
        <v>0</v>
      </c>
    </row>
    <row r="776">
      <c r="B776" s="49">
        <v>743.0</v>
      </c>
      <c r="C776" s="83">
        <f t="shared" si="9"/>
        <v>0.2721425621</v>
      </c>
      <c r="D776" s="78">
        <f t="shared" si="10"/>
        <v>1</v>
      </c>
      <c r="E776" s="83">
        <f t="shared" si="11"/>
        <v>0.31142271</v>
      </c>
      <c r="F776" s="78" t="str">
        <f t="shared" si="12"/>
        <v>A2</v>
      </c>
      <c r="G776" s="51">
        <f t="shared" si="13"/>
        <v>0.05550818477</v>
      </c>
      <c r="H776" s="51">
        <f t="shared" si="14"/>
        <v>1</v>
      </c>
    </row>
    <row r="777">
      <c r="B777" s="49">
        <v>744.0</v>
      </c>
      <c r="C777" s="83">
        <f t="shared" si="9"/>
        <v>0.002233154552</v>
      </c>
      <c r="D777" s="78">
        <f t="shared" si="10"/>
        <v>1</v>
      </c>
      <c r="E777" s="83">
        <f t="shared" si="11"/>
        <v>0.1807695393</v>
      </c>
      <c r="F777" s="78" t="str">
        <f t="shared" si="12"/>
        <v>A1</v>
      </c>
      <c r="G777" s="51">
        <f t="shared" si="13"/>
        <v>0.9299663377</v>
      </c>
      <c r="H777" s="51">
        <f t="shared" si="14"/>
        <v>0</v>
      </c>
    </row>
    <row r="778">
      <c r="B778" s="49">
        <v>745.0</v>
      </c>
      <c r="C778" s="83">
        <f t="shared" si="9"/>
        <v>0.06052885194</v>
      </c>
      <c r="D778" s="78">
        <f t="shared" si="10"/>
        <v>1</v>
      </c>
      <c r="E778" s="83">
        <f t="shared" si="11"/>
        <v>0.4004984101</v>
      </c>
      <c r="F778" s="78" t="str">
        <f t="shared" si="12"/>
        <v>A2</v>
      </c>
      <c r="G778" s="51">
        <f t="shared" si="13"/>
        <v>0.411543252</v>
      </c>
      <c r="H778" s="51">
        <f t="shared" si="14"/>
        <v>1</v>
      </c>
    </row>
    <row r="779">
      <c r="B779" s="49">
        <v>746.0</v>
      </c>
      <c r="C779" s="83">
        <f t="shared" si="9"/>
        <v>0.7376745833</v>
      </c>
      <c r="D779" s="78">
        <f t="shared" si="10"/>
        <v>3</v>
      </c>
      <c r="E779" s="83">
        <f t="shared" si="11"/>
        <v>0.4429866756</v>
      </c>
      <c r="F779" s="78" t="str">
        <f t="shared" si="12"/>
        <v>A2</v>
      </c>
      <c r="G779" s="51">
        <f t="shared" si="13"/>
        <v>0.4137576185</v>
      </c>
      <c r="H779" s="51">
        <f t="shared" si="14"/>
        <v>0</v>
      </c>
    </row>
    <row r="780">
      <c r="B780" s="49">
        <v>747.0</v>
      </c>
      <c r="C780" s="83">
        <f t="shared" si="9"/>
        <v>0.7300059371</v>
      </c>
      <c r="D780" s="78">
        <f t="shared" si="10"/>
        <v>2</v>
      </c>
      <c r="E780" s="83">
        <f t="shared" si="11"/>
        <v>0.9773995282</v>
      </c>
      <c r="F780" s="78" t="str">
        <f t="shared" si="12"/>
        <v>A4</v>
      </c>
      <c r="G780" s="51">
        <f t="shared" si="13"/>
        <v>0.4305486652</v>
      </c>
      <c r="H780" s="51">
        <f t="shared" si="14"/>
        <v>0</v>
      </c>
    </row>
    <row r="781">
      <c r="B781" s="49">
        <v>748.0</v>
      </c>
      <c r="C781" s="83">
        <f t="shared" si="9"/>
        <v>0.6446155184</v>
      </c>
      <c r="D781" s="78">
        <f t="shared" si="10"/>
        <v>2</v>
      </c>
      <c r="E781" s="83">
        <f t="shared" si="11"/>
        <v>0.2946859811</v>
      </c>
      <c r="F781" s="78" t="str">
        <f t="shared" si="12"/>
        <v>A2</v>
      </c>
      <c r="G781" s="51">
        <f t="shared" si="13"/>
        <v>0.2398699005</v>
      </c>
      <c r="H781" s="51">
        <f t="shared" si="14"/>
        <v>0</v>
      </c>
    </row>
    <row r="782">
      <c r="B782" s="49">
        <v>749.0</v>
      </c>
      <c r="C782" s="83">
        <f t="shared" si="9"/>
        <v>0.3797387203</v>
      </c>
      <c r="D782" s="78">
        <f t="shared" si="10"/>
        <v>1</v>
      </c>
      <c r="E782" s="83">
        <f t="shared" si="11"/>
        <v>0.4995557939</v>
      </c>
      <c r="F782" s="78" t="str">
        <f t="shared" si="12"/>
        <v>A2</v>
      </c>
      <c r="G782" s="51">
        <f t="shared" si="13"/>
        <v>0.5073964091</v>
      </c>
      <c r="H782" s="51">
        <f t="shared" si="14"/>
        <v>0</v>
      </c>
    </row>
    <row r="783">
      <c r="B783" s="49">
        <v>750.0</v>
      </c>
      <c r="C783" s="83">
        <f t="shared" si="9"/>
        <v>0.1739462515</v>
      </c>
      <c r="D783" s="78">
        <f t="shared" si="10"/>
        <v>1</v>
      </c>
      <c r="E783" s="83">
        <f t="shared" si="11"/>
        <v>0.3681752602</v>
      </c>
      <c r="F783" s="78" t="str">
        <f t="shared" si="12"/>
        <v>A2</v>
      </c>
      <c r="G783" s="51">
        <f t="shared" si="13"/>
        <v>0.5738526005</v>
      </c>
      <c r="H783" s="51">
        <f t="shared" si="14"/>
        <v>0</v>
      </c>
    </row>
    <row r="784">
      <c r="B784" s="49">
        <v>751.0</v>
      </c>
      <c r="C784" s="83">
        <f t="shared" si="9"/>
        <v>0.7769207455</v>
      </c>
      <c r="D784" s="78">
        <f t="shared" si="10"/>
        <v>3</v>
      </c>
      <c r="E784" s="83">
        <f t="shared" si="11"/>
        <v>0.5668826173</v>
      </c>
      <c r="F784" s="78" t="str">
        <f t="shared" si="12"/>
        <v>A3</v>
      </c>
      <c r="G784" s="51">
        <f t="shared" si="13"/>
        <v>0.2795939912</v>
      </c>
      <c r="H784" s="51">
        <f t="shared" si="14"/>
        <v>1</v>
      </c>
    </row>
    <row r="785">
      <c r="B785" s="49">
        <v>752.0</v>
      </c>
      <c r="C785" s="83">
        <f t="shared" si="9"/>
        <v>0.2958000161</v>
      </c>
      <c r="D785" s="78">
        <f t="shared" si="10"/>
        <v>1</v>
      </c>
      <c r="E785" s="83">
        <f t="shared" si="11"/>
        <v>0.8605331869</v>
      </c>
      <c r="F785" s="78" t="str">
        <f t="shared" si="12"/>
        <v>A4</v>
      </c>
      <c r="G785" s="51">
        <f t="shared" si="13"/>
        <v>0.1623487589</v>
      </c>
      <c r="H785" s="51">
        <f t="shared" si="14"/>
        <v>0</v>
      </c>
    </row>
    <row r="786">
      <c r="B786" s="49">
        <v>753.0</v>
      </c>
      <c r="C786" s="83">
        <f t="shared" si="9"/>
        <v>0.8261607586</v>
      </c>
      <c r="D786" s="78">
        <f t="shared" si="10"/>
        <v>4</v>
      </c>
      <c r="E786" s="83">
        <f t="shared" si="11"/>
        <v>0.05315649586</v>
      </c>
      <c r="F786" s="78" t="str">
        <f t="shared" si="12"/>
        <v>A1</v>
      </c>
      <c r="G786" s="51">
        <f t="shared" si="13"/>
        <v>0.4634072378</v>
      </c>
      <c r="H786" s="51">
        <f t="shared" si="14"/>
        <v>0</v>
      </c>
    </row>
    <row r="787">
      <c r="B787" s="49">
        <v>754.0</v>
      </c>
      <c r="C787" s="83">
        <f t="shared" si="9"/>
        <v>0.8896722395</v>
      </c>
      <c r="D787" s="78">
        <f t="shared" si="10"/>
        <v>4</v>
      </c>
      <c r="E787" s="83">
        <f t="shared" si="11"/>
        <v>0.9982311987</v>
      </c>
      <c r="F787" s="78" t="str">
        <f t="shared" si="12"/>
        <v>A4</v>
      </c>
      <c r="G787" s="51">
        <f t="shared" si="13"/>
        <v>0.8247992312</v>
      </c>
      <c r="H787" s="51">
        <f t="shared" si="14"/>
        <v>0</v>
      </c>
    </row>
    <row r="788">
      <c r="B788" s="49">
        <v>755.0</v>
      </c>
      <c r="C788" s="83">
        <f t="shared" si="9"/>
        <v>0.07102504574</v>
      </c>
      <c r="D788" s="78">
        <f t="shared" si="10"/>
        <v>1</v>
      </c>
      <c r="E788" s="83">
        <f t="shared" si="11"/>
        <v>0.03242885471</v>
      </c>
      <c r="F788" s="78" t="str">
        <f t="shared" si="12"/>
        <v>A1</v>
      </c>
      <c r="G788" s="51">
        <f t="shared" si="13"/>
        <v>0.8295088578</v>
      </c>
      <c r="H788" s="51">
        <f t="shared" si="14"/>
        <v>1</v>
      </c>
    </row>
    <row r="789">
      <c r="B789" s="49">
        <v>756.0</v>
      </c>
      <c r="C789" s="83">
        <f t="shared" si="9"/>
        <v>0.9227735226</v>
      </c>
      <c r="D789" s="78">
        <f t="shared" si="10"/>
        <v>4</v>
      </c>
      <c r="E789" s="83">
        <f t="shared" si="11"/>
        <v>0.3736809009</v>
      </c>
      <c r="F789" s="78" t="str">
        <f t="shared" si="12"/>
        <v>A2</v>
      </c>
      <c r="G789" s="51">
        <f t="shared" si="13"/>
        <v>0.8754343911</v>
      </c>
      <c r="H789" s="51">
        <f t="shared" si="14"/>
        <v>1</v>
      </c>
    </row>
    <row r="790">
      <c r="B790" s="49">
        <v>757.0</v>
      </c>
      <c r="C790" s="83">
        <f t="shared" si="9"/>
        <v>0.6826495016</v>
      </c>
      <c r="D790" s="78">
        <f t="shared" si="10"/>
        <v>2</v>
      </c>
      <c r="E790" s="83">
        <f t="shared" si="11"/>
        <v>0.2306157993</v>
      </c>
      <c r="F790" s="78" t="str">
        <f t="shared" si="12"/>
        <v>A1</v>
      </c>
      <c r="G790" s="51">
        <f t="shared" si="13"/>
        <v>0.2385519675</v>
      </c>
      <c r="H790" s="51">
        <f t="shared" si="14"/>
        <v>1</v>
      </c>
    </row>
    <row r="791">
      <c r="B791" s="49">
        <v>758.0</v>
      </c>
      <c r="C791" s="83">
        <f t="shared" si="9"/>
        <v>0.2633098424</v>
      </c>
      <c r="D791" s="78">
        <f t="shared" si="10"/>
        <v>1</v>
      </c>
      <c r="E791" s="83">
        <f t="shared" si="11"/>
        <v>0.4691045319</v>
      </c>
      <c r="F791" s="78" t="str">
        <f t="shared" si="12"/>
        <v>A2</v>
      </c>
      <c r="G791" s="51">
        <f t="shared" si="13"/>
        <v>0.8387565743</v>
      </c>
      <c r="H791" s="51">
        <f t="shared" si="14"/>
        <v>0</v>
      </c>
    </row>
    <row r="792">
      <c r="B792" s="49">
        <v>759.0</v>
      </c>
      <c r="C792" s="83">
        <f t="shared" si="9"/>
        <v>0.8730056028</v>
      </c>
      <c r="D792" s="78">
        <f t="shared" si="10"/>
        <v>4</v>
      </c>
      <c r="E792" s="83">
        <f t="shared" si="11"/>
        <v>0.03660400419</v>
      </c>
      <c r="F792" s="78" t="str">
        <f t="shared" si="12"/>
        <v>A1</v>
      </c>
      <c r="G792" s="51">
        <f t="shared" si="13"/>
        <v>0.1734286225</v>
      </c>
      <c r="H792" s="51">
        <f t="shared" si="14"/>
        <v>1</v>
      </c>
    </row>
    <row r="793">
      <c r="B793" s="49">
        <v>760.0</v>
      </c>
      <c r="C793" s="83">
        <f t="shared" si="9"/>
        <v>0.2904811268</v>
      </c>
      <c r="D793" s="78">
        <f t="shared" si="10"/>
        <v>1</v>
      </c>
      <c r="E793" s="83">
        <f t="shared" si="11"/>
        <v>0.3842099087</v>
      </c>
      <c r="F793" s="78" t="str">
        <f t="shared" si="12"/>
        <v>A2</v>
      </c>
      <c r="G793" s="51">
        <f t="shared" si="13"/>
        <v>0.9244120767</v>
      </c>
      <c r="H793" s="51">
        <f t="shared" si="14"/>
        <v>0</v>
      </c>
    </row>
    <row r="794">
      <c r="B794" s="49">
        <v>761.0</v>
      </c>
      <c r="C794" s="83">
        <f t="shared" si="9"/>
        <v>0.4060653545</v>
      </c>
      <c r="D794" s="78">
        <f t="shared" si="10"/>
        <v>2</v>
      </c>
      <c r="E794" s="83">
        <f t="shared" si="11"/>
        <v>0.4964374605</v>
      </c>
      <c r="F794" s="78" t="str">
        <f t="shared" si="12"/>
        <v>A2</v>
      </c>
      <c r="G794" s="51">
        <f t="shared" si="13"/>
        <v>0.888388105</v>
      </c>
      <c r="H794" s="51">
        <f t="shared" si="14"/>
        <v>1</v>
      </c>
    </row>
    <row r="795">
      <c r="B795" s="49">
        <v>762.0</v>
      </c>
      <c r="C795" s="83">
        <f t="shared" si="9"/>
        <v>0.9983626494</v>
      </c>
      <c r="D795" s="78">
        <f t="shared" si="10"/>
        <v>4</v>
      </c>
      <c r="E795" s="83">
        <f t="shared" si="11"/>
        <v>0.06879305743</v>
      </c>
      <c r="F795" s="78" t="str">
        <f t="shared" si="12"/>
        <v>A1</v>
      </c>
      <c r="G795" s="51">
        <f t="shared" si="13"/>
        <v>0.02688533769</v>
      </c>
      <c r="H795" s="51">
        <f t="shared" si="14"/>
        <v>1</v>
      </c>
    </row>
    <row r="796">
      <c r="B796" s="49">
        <v>763.0</v>
      </c>
      <c r="C796" s="83">
        <f t="shared" si="9"/>
        <v>0.6509873755</v>
      </c>
      <c r="D796" s="78">
        <f t="shared" si="10"/>
        <v>2</v>
      </c>
      <c r="E796" s="83">
        <f t="shared" si="11"/>
        <v>0.2831241532</v>
      </c>
      <c r="F796" s="78" t="str">
        <f t="shared" si="12"/>
        <v>A1</v>
      </c>
      <c r="G796" s="51">
        <f t="shared" si="13"/>
        <v>0.5528836431</v>
      </c>
      <c r="H796" s="51">
        <f t="shared" si="14"/>
        <v>0</v>
      </c>
    </row>
    <row r="797">
      <c r="B797" s="49">
        <v>764.0</v>
      </c>
      <c r="C797" s="83">
        <f t="shared" si="9"/>
        <v>0.6802730036</v>
      </c>
      <c r="D797" s="78">
        <f t="shared" si="10"/>
        <v>2</v>
      </c>
      <c r="E797" s="83">
        <f t="shared" si="11"/>
        <v>0.6758785971</v>
      </c>
      <c r="F797" s="78" t="str">
        <f t="shared" si="12"/>
        <v>A3</v>
      </c>
      <c r="G797" s="51">
        <f t="shared" si="13"/>
        <v>0.7706089883</v>
      </c>
      <c r="H797" s="51">
        <f t="shared" si="14"/>
        <v>1</v>
      </c>
    </row>
    <row r="798">
      <c r="B798" s="49">
        <v>765.0</v>
      </c>
      <c r="C798" s="83">
        <f t="shared" si="9"/>
        <v>0.4753935476</v>
      </c>
      <c r="D798" s="78">
        <f t="shared" si="10"/>
        <v>2</v>
      </c>
      <c r="E798" s="83">
        <f t="shared" si="11"/>
        <v>0.7436749182</v>
      </c>
      <c r="F798" s="78" t="str">
        <f t="shared" si="12"/>
        <v>A3</v>
      </c>
      <c r="G798" s="51">
        <f t="shared" si="13"/>
        <v>0.2728423895</v>
      </c>
      <c r="H798" s="51">
        <f t="shared" si="14"/>
        <v>1</v>
      </c>
    </row>
    <row r="799">
      <c r="B799" s="49">
        <v>766.0</v>
      </c>
      <c r="C799" s="83">
        <f t="shared" si="9"/>
        <v>0.04814952118</v>
      </c>
      <c r="D799" s="78">
        <f t="shared" si="10"/>
        <v>1</v>
      </c>
      <c r="E799" s="83">
        <f t="shared" si="11"/>
        <v>0.3322562412</v>
      </c>
      <c r="F799" s="78" t="str">
        <f t="shared" si="12"/>
        <v>A2</v>
      </c>
      <c r="G799" s="51">
        <f t="shared" si="13"/>
        <v>0.4812867859</v>
      </c>
      <c r="H799" s="51">
        <f t="shared" si="14"/>
        <v>0</v>
      </c>
    </row>
    <row r="800">
      <c r="B800" s="49">
        <v>767.0</v>
      </c>
      <c r="C800" s="83">
        <f t="shared" si="9"/>
        <v>0.7772974741</v>
      </c>
      <c r="D800" s="78">
        <f t="shared" si="10"/>
        <v>3</v>
      </c>
      <c r="E800" s="83">
        <f t="shared" si="11"/>
        <v>0.6501369873</v>
      </c>
      <c r="F800" s="78" t="str">
        <f t="shared" si="12"/>
        <v>A3</v>
      </c>
      <c r="G800" s="51">
        <f t="shared" si="13"/>
        <v>0.8124862283</v>
      </c>
      <c r="H800" s="51">
        <f t="shared" si="14"/>
        <v>0</v>
      </c>
    </row>
    <row r="801">
      <c r="B801" s="49">
        <v>768.0</v>
      </c>
      <c r="C801" s="83">
        <f t="shared" si="9"/>
        <v>0.4528878602</v>
      </c>
      <c r="D801" s="78">
        <f t="shared" si="10"/>
        <v>2</v>
      </c>
      <c r="E801" s="83">
        <f t="shared" si="11"/>
        <v>0.1488181896</v>
      </c>
      <c r="F801" s="78" t="str">
        <f t="shared" si="12"/>
        <v>A1</v>
      </c>
      <c r="G801" s="51">
        <f t="shared" si="13"/>
        <v>0.2195090948</v>
      </c>
      <c r="H801" s="51">
        <f t="shared" si="14"/>
        <v>1</v>
      </c>
    </row>
    <row r="802">
      <c r="B802" s="49">
        <v>769.0</v>
      </c>
      <c r="C802" s="83">
        <f t="shared" si="9"/>
        <v>0.9303853591</v>
      </c>
      <c r="D802" s="78">
        <f t="shared" si="10"/>
        <v>4</v>
      </c>
      <c r="E802" s="83">
        <f t="shared" si="11"/>
        <v>0.8642135216</v>
      </c>
      <c r="F802" s="78" t="str">
        <f t="shared" si="12"/>
        <v>A4</v>
      </c>
      <c r="G802" s="51">
        <f t="shared" si="13"/>
        <v>0.1699747874</v>
      </c>
      <c r="H802" s="51">
        <f t="shared" si="14"/>
        <v>0</v>
      </c>
    </row>
    <row r="803">
      <c r="B803" s="49">
        <v>770.0</v>
      </c>
      <c r="C803" s="83">
        <f t="shared" si="9"/>
        <v>0.7822203378</v>
      </c>
      <c r="D803" s="78">
        <f t="shared" si="10"/>
        <v>3</v>
      </c>
      <c r="E803" s="83">
        <f t="shared" si="11"/>
        <v>0.5311132451</v>
      </c>
      <c r="F803" s="78" t="str">
        <f t="shared" si="12"/>
        <v>A2</v>
      </c>
      <c r="G803" s="51">
        <f t="shared" si="13"/>
        <v>0.8437691034</v>
      </c>
      <c r="H803" s="51">
        <f t="shared" si="14"/>
        <v>0</v>
      </c>
    </row>
    <row r="804">
      <c r="B804" s="49">
        <v>771.0</v>
      </c>
      <c r="C804" s="83">
        <f t="shared" si="9"/>
        <v>0.2138619794</v>
      </c>
      <c r="D804" s="78">
        <f t="shared" si="10"/>
        <v>1</v>
      </c>
      <c r="E804" s="83">
        <f t="shared" si="11"/>
        <v>0.4227933876</v>
      </c>
      <c r="F804" s="78" t="str">
        <f t="shared" si="12"/>
        <v>A2</v>
      </c>
      <c r="G804" s="51">
        <f t="shared" si="13"/>
        <v>0.8497203218</v>
      </c>
      <c r="H804" s="51">
        <f t="shared" si="14"/>
        <v>1</v>
      </c>
    </row>
    <row r="805">
      <c r="B805" s="49">
        <v>772.0</v>
      </c>
      <c r="C805" s="83">
        <f t="shared" si="9"/>
        <v>0.3187967584</v>
      </c>
      <c r="D805" s="78">
        <f t="shared" si="10"/>
        <v>1</v>
      </c>
      <c r="E805" s="83">
        <f t="shared" si="11"/>
        <v>0.309795763</v>
      </c>
      <c r="F805" s="78" t="str">
        <f t="shared" si="12"/>
        <v>A2</v>
      </c>
      <c r="G805" s="51">
        <f t="shared" si="13"/>
        <v>0.7980496351</v>
      </c>
      <c r="H805" s="51">
        <f t="shared" si="14"/>
        <v>1</v>
      </c>
    </row>
    <row r="806">
      <c r="B806" s="49">
        <v>773.0</v>
      </c>
      <c r="C806" s="83">
        <f t="shared" si="9"/>
        <v>0.02531271773</v>
      </c>
      <c r="D806" s="78">
        <f t="shared" si="10"/>
        <v>1</v>
      </c>
      <c r="E806" s="83">
        <f t="shared" si="11"/>
        <v>0.4872055826</v>
      </c>
      <c r="F806" s="78" t="str">
        <f t="shared" si="12"/>
        <v>A2</v>
      </c>
      <c r="G806" s="51">
        <f t="shared" si="13"/>
        <v>0.9585911805</v>
      </c>
      <c r="H806" s="51">
        <f t="shared" si="14"/>
        <v>1</v>
      </c>
    </row>
    <row r="807">
      <c r="B807" s="49">
        <v>774.0</v>
      </c>
      <c r="C807" s="83">
        <f t="shared" si="9"/>
        <v>0.9296052564</v>
      </c>
      <c r="D807" s="78">
        <f t="shared" si="10"/>
        <v>4</v>
      </c>
      <c r="E807" s="83">
        <f t="shared" si="11"/>
        <v>0.2905772219</v>
      </c>
      <c r="F807" s="78" t="str">
        <f t="shared" si="12"/>
        <v>A1</v>
      </c>
      <c r="G807" s="51">
        <f t="shared" si="13"/>
        <v>0.1561591492</v>
      </c>
      <c r="H807" s="51">
        <f t="shared" si="14"/>
        <v>1</v>
      </c>
    </row>
    <row r="808">
      <c r="B808" s="49">
        <v>775.0</v>
      </c>
      <c r="C808" s="83">
        <f t="shared" si="9"/>
        <v>0.4589716865</v>
      </c>
      <c r="D808" s="78">
        <f t="shared" si="10"/>
        <v>2</v>
      </c>
      <c r="E808" s="83">
        <f t="shared" si="11"/>
        <v>0.6107347677</v>
      </c>
      <c r="F808" s="78" t="str">
        <f t="shared" si="12"/>
        <v>A3</v>
      </c>
      <c r="G808" s="51">
        <f t="shared" si="13"/>
        <v>0.8833511558</v>
      </c>
      <c r="H808" s="51">
        <f t="shared" si="14"/>
        <v>0</v>
      </c>
    </row>
    <row r="809">
      <c r="B809" s="49">
        <v>776.0</v>
      </c>
      <c r="C809" s="83">
        <f t="shared" si="9"/>
        <v>0.1562698472</v>
      </c>
      <c r="D809" s="78">
        <f t="shared" si="10"/>
        <v>1</v>
      </c>
      <c r="E809" s="83">
        <f t="shared" si="11"/>
        <v>0.0639231909</v>
      </c>
      <c r="F809" s="78" t="str">
        <f t="shared" si="12"/>
        <v>A1</v>
      </c>
      <c r="G809" s="51">
        <f t="shared" si="13"/>
        <v>0.7534930217</v>
      </c>
      <c r="H809" s="51">
        <f t="shared" si="14"/>
        <v>1</v>
      </c>
    </row>
    <row r="810">
      <c r="B810" s="49">
        <v>777.0</v>
      </c>
      <c r="C810" s="83">
        <f t="shared" si="9"/>
        <v>0.5640284866</v>
      </c>
      <c r="D810" s="78">
        <f t="shared" si="10"/>
        <v>2</v>
      </c>
      <c r="E810" s="83">
        <f t="shared" si="11"/>
        <v>0.07099155537</v>
      </c>
      <c r="F810" s="78" t="str">
        <f t="shared" si="12"/>
        <v>A1</v>
      </c>
      <c r="G810" s="51">
        <f t="shared" si="13"/>
        <v>0.7991785899</v>
      </c>
      <c r="H810" s="51">
        <f t="shared" si="14"/>
        <v>1</v>
      </c>
    </row>
    <row r="811">
      <c r="B811" s="49">
        <v>778.0</v>
      </c>
      <c r="C811" s="83">
        <f t="shared" si="9"/>
        <v>0.2022482164</v>
      </c>
      <c r="D811" s="78">
        <f t="shared" si="10"/>
        <v>1</v>
      </c>
      <c r="E811" s="83">
        <f t="shared" si="11"/>
        <v>0.2467424926</v>
      </c>
      <c r="F811" s="78" t="str">
        <f t="shared" si="12"/>
        <v>A1</v>
      </c>
      <c r="G811" s="51">
        <f t="shared" si="13"/>
        <v>0.7400417937</v>
      </c>
      <c r="H811" s="51">
        <f t="shared" si="14"/>
        <v>1</v>
      </c>
    </row>
    <row r="812">
      <c r="B812" s="49">
        <v>779.0</v>
      </c>
      <c r="C812" s="83">
        <f t="shared" si="9"/>
        <v>0.185378723</v>
      </c>
      <c r="D812" s="78">
        <f t="shared" si="10"/>
        <v>1</v>
      </c>
      <c r="E812" s="83">
        <f t="shared" si="11"/>
        <v>0.805849632</v>
      </c>
      <c r="F812" s="78" t="str">
        <f t="shared" si="12"/>
        <v>A4</v>
      </c>
      <c r="G812" s="51">
        <f t="shared" si="13"/>
        <v>0.1461978259</v>
      </c>
      <c r="H812" s="51">
        <f t="shared" si="14"/>
        <v>1</v>
      </c>
    </row>
    <row r="813">
      <c r="B813" s="49">
        <v>780.0</v>
      </c>
      <c r="C813" s="83">
        <f t="shared" si="9"/>
        <v>0.2263172408</v>
      </c>
      <c r="D813" s="78">
        <f t="shared" si="10"/>
        <v>1</v>
      </c>
      <c r="E813" s="83">
        <f t="shared" si="11"/>
        <v>0.322979403</v>
      </c>
      <c r="F813" s="78" t="str">
        <f t="shared" si="12"/>
        <v>A2</v>
      </c>
      <c r="G813" s="51">
        <f t="shared" si="13"/>
        <v>0.9800567845</v>
      </c>
      <c r="H813" s="51">
        <f t="shared" si="14"/>
        <v>0</v>
      </c>
    </row>
    <row r="814">
      <c r="B814" s="49">
        <v>781.0</v>
      </c>
      <c r="C814" s="83">
        <f t="shared" si="9"/>
        <v>0.9053769716</v>
      </c>
      <c r="D814" s="78">
        <f t="shared" si="10"/>
        <v>4</v>
      </c>
      <c r="E814" s="83">
        <f t="shared" si="11"/>
        <v>0.2691919261</v>
      </c>
      <c r="F814" s="78" t="str">
        <f t="shared" si="12"/>
        <v>A1</v>
      </c>
      <c r="G814" s="51">
        <f t="shared" si="13"/>
        <v>0.2904882325</v>
      </c>
      <c r="H814" s="51">
        <f t="shared" si="14"/>
        <v>1</v>
      </c>
    </row>
    <row r="815">
      <c r="B815" s="49">
        <v>782.0</v>
      </c>
      <c r="C815" s="83">
        <f t="shared" si="9"/>
        <v>0.401390051</v>
      </c>
      <c r="D815" s="78">
        <f t="shared" si="10"/>
        <v>2</v>
      </c>
      <c r="E815" s="83">
        <f t="shared" si="11"/>
        <v>0.369254974</v>
      </c>
      <c r="F815" s="78" t="str">
        <f t="shared" si="12"/>
        <v>A2</v>
      </c>
      <c r="G815" s="51">
        <f t="shared" si="13"/>
        <v>0.678222865</v>
      </c>
      <c r="H815" s="51">
        <f t="shared" si="14"/>
        <v>0</v>
      </c>
    </row>
    <row r="816">
      <c r="B816" s="49">
        <v>783.0</v>
      </c>
      <c r="C816" s="83">
        <f t="shared" si="9"/>
        <v>0.9381626869</v>
      </c>
      <c r="D816" s="78">
        <f t="shared" si="10"/>
        <v>4</v>
      </c>
      <c r="E816" s="83">
        <f t="shared" si="11"/>
        <v>0.2866281298</v>
      </c>
      <c r="F816" s="78" t="str">
        <f t="shared" si="12"/>
        <v>A1</v>
      </c>
      <c r="G816" s="51">
        <f t="shared" si="13"/>
        <v>0.1714890864</v>
      </c>
      <c r="H816" s="51">
        <f t="shared" si="14"/>
        <v>1</v>
      </c>
    </row>
    <row r="817">
      <c r="B817" s="49">
        <v>784.0</v>
      </c>
      <c r="C817" s="83">
        <f t="shared" si="9"/>
        <v>0.6736953023</v>
      </c>
      <c r="D817" s="78">
        <f t="shared" si="10"/>
        <v>2</v>
      </c>
      <c r="E817" s="83">
        <f t="shared" si="11"/>
        <v>0.7980518963</v>
      </c>
      <c r="F817" s="78" t="str">
        <f t="shared" si="12"/>
        <v>A4</v>
      </c>
      <c r="G817" s="51">
        <f t="shared" si="13"/>
        <v>0.8445238609</v>
      </c>
      <c r="H817" s="51">
        <f t="shared" si="14"/>
        <v>0</v>
      </c>
    </row>
    <row r="818">
      <c r="B818" s="49">
        <v>785.0</v>
      </c>
      <c r="C818" s="83">
        <f t="shared" si="9"/>
        <v>0.3321002561</v>
      </c>
      <c r="D818" s="78">
        <f t="shared" si="10"/>
        <v>1</v>
      </c>
      <c r="E818" s="83">
        <f t="shared" si="11"/>
        <v>0.5082565688</v>
      </c>
      <c r="F818" s="78" t="str">
        <f t="shared" si="12"/>
        <v>A2</v>
      </c>
      <c r="G818" s="51">
        <f t="shared" si="13"/>
        <v>0.9081935456</v>
      </c>
      <c r="H818" s="51">
        <f t="shared" si="14"/>
        <v>1</v>
      </c>
    </row>
    <row r="819">
      <c r="B819" s="49">
        <v>786.0</v>
      </c>
      <c r="C819" s="83">
        <f t="shared" si="9"/>
        <v>0.2403293068</v>
      </c>
      <c r="D819" s="78">
        <f t="shared" si="10"/>
        <v>1</v>
      </c>
      <c r="E819" s="83">
        <f t="shared" si="11"/>
        <v>0.8175606443</v>
      </c>
      <c r="F819" s="78" t="str">
        <f t="shared" si="12"/>
        <v>A4</v>
      </c>
      <c r="G819" s="51">
        <f t="shared" si="13"/>
        <v>0.5258760682</v>
      </c>
      <c r="H819" s="51">
        <f t="shared" si="14"/>
        <v>1</v>
      </c>
    </row>
    <row r="820">
      <c r="B820" s="49">
        <v>787.0</v>
      </c>
      <c r="C820" s="83">
        <f t="shared" si="9"/>
        <v>0.9805319699</v>
      </c>
      <c r="D820" s="78">
        <f t="shared" si="10"/>
        <v>4</v>
      </c>
      <c r="E820" s="83">
        <f t="shared" si="11"/>
        <v>0.1076708649</v>
      </c>
      <c r="F820" s="78" t="str">
        <f t="shared" si="12"/>
        <v>A1</v>
      </c>
      <c r="G820" s="51">
        <f t="shared" si="13"/>
        <v>0.1867486782</v>
      </c>
      <c r="H820" s="51">
        <f t="shared" si="14"/>
        <v>1</v>
      </c>
    </row>
    <row r="821">
      <c r="B821" s="49">
        <v>788.0</v>
      </c>
      <c r="C821" s="83">
        <f t="shared" si="9"/>
        <v>0.274457634</v>
      </c>
      <c r="D821" s="78">
        <f t="shared" si="10"/>
        <v>1</v>
      </c>
      <c r="E821" s="83">
        <f t="shared" si="11"/>
        <v>0.2279934761</v>
      </c>
      <c r="F821" s="78" t="str">
        <f t="shared" si="12"/>
        <v>A1</v>
      </c>
      <c r="G821" s="51">
        <f t="shared" si="13"/>
        <v>0.5783438108</v>
      </c>
      <c r="H821" s="51">
        <f t="shared" si="14"/>
        <v>0</v>
      </c>
    </row>
    <row r="822">
      <c r="B822" s="49">
        <v>789.0</v>
      </c>
      <c r="C822" s="83">
        <f t="shared" si="9"/>
        <v>0.4617374817</v>
      </c>
      <c r="D822" s="78">
        <f t="shared" si="10"/>
        <v>2</v>
      </c>
      <c r="E822" s="83">
        <f t="shared" si="11"/>
        <v>0.0116090694</v>
      </c>
      <c r="F822" s="78" t="str">
        <f t="shared" si="12"/>
        <v>A1</v>
      </c>
      <c r="G822" s="51">
        <f t="shared" si="13"/>
        <v>0.1424017381</v>
      </c>
      <c r="H822" s="51">
        <f t="shared" si="14"/>
        <v>1</v>
      </c>
    </row>
    <row r="823">
      <c r="B823" s="49">
        <v>790.0</v>
      </c>
      <c r="C823" s="83">
        <f t="shared" si="9"/>
        <v>0.07890475824</v>
      </c>
      <c r="D823" s="78">
        <f t="shared" si="10"/>
        <v>1</v>
      </c>
      <c r="E823" s="83">
        <f t="shared" si="11"/>
        <v>0.9733405527</v>
      </c>
      <c r="F823" s="78" t="str">
        <f t="shared" si="12"/>
        <v>A4</v>
      </c>
      <c r="G823" s="51">
        <f t="shared" si="13"/>
        <v>0.4662479268</v>
      </c>
      <c r="H823" s="51">
        <f t="shared" si="14"/>
        <v>0</v>
      </c>
    </row>
    <row r="824">
      <c r="B824" s="49">
        <v>791.0</v>
      </c>
      <c r="C824" s="83">
        <f t="shared" si="9"/>
        <v>0.8767014257</v>
      </c>
      <c r="D824" s="78">
        <f t="shared" si="10"/>
        <v>4</v>
      </c>
      <c r="E824" s="83">
        <f t="shared" si="11"/>
        <v>0.7263843558</v>
      </c>
      <c r="F824" s="78" t="str">
        <f t="shared" si="12"/>
        <v>A3</v>
      </c>
      <c r="G824" s="51">
        <f t="shared" si="13"/>
        <v>0.2551336205</v>
      </c>
      <c r="H824" s="51">
        <f t="shared" si="14"/>
        <v>0</v>
      </c>
    </row>
    <row r="825">
      <c r="B825" s="49">
        <v>792.0</v>
      </c>
      <c r="C825" s="83">
        <f t="shared" si="9"/>
        <v>0.4930696392</v>
      </c>
      <c r="D825" s="78">
        <f t="shared" si="10"/>
        <v>2</v>
      </c>
      <c r="E825" s="83">
        <f t="shared" si="11"/>
        <v>0.2102278873</v>
      </c>
      <c r="F825" s="78" t="str">
        <f t="shared" si="12"/>
        <v>A1</v>
      </c>
      <c r="G825" s="51">
        <f t="shared" si="13"/>
        <v>0.6312754474</v>
      </c>
      <c r="H825" s="51">
        <f t="shared" si="14"/>
        <v>0</v>
      </c>
    </row>
    <row r="826">
      <c r="B826" s="49">
        <v>793.0</v>
      </c>
      <c r="C826" s="83">
        <f t="shared" si="9"/>
        <v>0.6446165096</v>
      </c>
      <c r="D826" s="78">
        <f t="shared" si="10"/>
        <v>2</v>
      </c>
      <c r="E826" s="83">
        <f t="shared" si="11"/>
        <v>0.08462602879</v>
      </c>
      <c r="F826" s="78" t="str">
        <f t="shared" si="12"/>
        <v>A1</v>
      </c>
      <c r="G826" s="51">
        <f t="shared" si="13"/>
        <v>0.1423989032</v>
      </c>
      <c r="H826" s="51">
        <f t="shared" si="14"/>
        <v>1</v>
      </c>
    </row>
    <row r="827">
      <c r="B827" s="49">
        <v>794.0</v>
      </c>
      <c r="C827" s="83">
        <f t="shared" si="9"/>
        <v>0.2582059294</v>
      </c>
      <c r="D827" s="78">
        <f t="shared" si="10"/>
        <v>1</v>
      </c>
      <c r="E827" s="83">
        <f t="shared" si="11"/>
        <v>0.5974049235</v>
      </c>
      <c r="F827" s="78" t="str">
        <f t="shared" si="12"/>
        <v>A3</v>
      </c>
      <c r="G827" s="51">
        <f t="shared" si="13"/>
        <v>0.2439593226</v>
      </c>
      <c r="H827" s="51">
        <f t="shared" si="14"/>
        <v>0</v>
      </c>
    </row>
    <row r="828">
      <c r="B828" s="49">
        <v>795.0</v>
      </c>
      <c r="C828" s="83">
        <f t="shared" si="9"/>
        <v>0.6832156569</v>
      </c>
      <c r="D828" s="78">
        <f t="shared" si="10"/>
        <v>2</v>
      </c>
      <c r="E828" s="83">
        <f t="shared" si="11"/>
        <v>0.313622063</v>
      </c>
      <c r="F828" s="78" t="str">
        <f t="shared" si="12"/>
        <v>A2</v>
      </c>
      <c r="G828" s="51">
        <f t="shared" si="13"/>
        <v>0.7113745987</v>
      </c>
      <c r="H828" s="51">
        <f t="shared" si="14"/>
        <v>0</v>
      </c>
    </row>
    <row r="829">
      <c r="B829" s="49">
        <v>796.0</v>
      </c>
      <c r="C829" s="83">
        <f t="shared" si="9"/>
        <v>0.04589471692</v>
      </c>
      <c r="D829" s="78">
        <f t="shared" si="10"/>
        <v>1</v>
      </c>
      <c r="E829" s="83">
        <f t="shared" si="11"/>
        <v>0.7467284231</v>
      </c>
      <c r="F829" s="78" t="str">
        <f t="shared" si="12"/>
        <v>A3</v>
      </c>
      <c r="G829" s="51">
        <f t="shared" si="13"/>
        <v>0.1404094563</v>
      </c>
      <c r="H829" s="51">
        <f t="shared" si="14"/>
        <v>1</v>
      </c>
    </row>
    <row r="830">
      <c r="B830" s="49">
        <v>797.0</v>
      </c>
      <c r="C830" s="83">
        <f t="shared" si="9"/>
        <v>0.8418876514</v>
      </c>
      <c r="D830" s="78">
        <f t="shared" si="10"/>
        <v>4</v>
      </c>
      <c r="E830" s="83">
        <f t="shared" si="11"/>
        <v>0.3350417601</v>
      </c>
      <c r="F830" s="78" t="str">
        <f t="shared" si="12"/>
        <v>A2</v>
      </c>
      <c r="G830" s="51">
        <f t="shared" si="13"/>
        <v>0.8498604958</v>
      </c>
      <c r="H830" s="51">
        <f t="shared" si="14"/>
        <v>0</v>
      </c>
    </row>
    <row r="831">
      <c r="B831" s="49">
        <v>798.0</v>
      </c>
      <c r="C831" s="83">
        <f t="shared" si="9"/>
        <v>0.7484332325</v>
      </c>
      <c r="D831" s="78">
        <f t="shared" si="10"/>
        <v>3</v>
      </c>
      <c r="E831" s="83">
        <f t="shared" si="11"/>
        <v>0.8962335466</v>
      </c>
      <c r="F831" s="78" t="str">
        <f t="shared" si="12"/>
        <v>A4</v>
      </c>
      <c r="G831" s="51">
        <f t="shared" si="13"/>
        <v>0.8583558312</v>
      </c>
      <c r="H831" s="51">
        <f t="shared" si="14"/>
        <v>1</v>
      </c>
    </row>
    <row r="832">
      <c r="B832" s="49">
        <v>799.0</v>
      </c>
      <c r="C832" s="83">
        <f t="shared" si="9"/>
        <v>0.6835620823</v>
      </c>
      <c r="D832" s="78">
        <f t="shared" si="10"/>
        <v>2</v>
      </c>
      <c r="E832" s="83">
        <f t="shared" si="11"/>
        <v>0.2710068112</v>
      </c>
      <c r="F832" s="78" t="str">
        <f t="shared" si="12"/>
        <v>A1</v>
      </c>
      <c r="G832" s="51">
        <f t="shared" si="13"/>
        <v>0.1279451969</v>
      </c>
      <c r="H832" s="51">
        <f t="shared" si="14"/>
        <v>1</v>
      </c>
    </row>
    <row r="833">
      <c r="B833" s="49">
        <v>800.0</v>
      </c>
      <c r="C833" s="83">
        <f t="shared" si="9"/>
        <v>0.3328987769</v>
      </c>
      <c r="D833" s="78">
        <f t="shared" si="10"/>
        <v>1</v>
      </c>
      <c r="E833" s="83">
        <f t="shared" si="11"/>
        <v>0.5955319018</v>
      </c>
      <c r="F833" s="78" t="str">
        <f t="shared" si="12"/>
        <v>A3</v>
      </c>
      <c r="G833" s="51">
        <f t="shared" si="13"/>
        <v>0.4584497639</v>
      </c>
      <c r="H833" s="51">
        <f t="shared" si="14"/>
        <v>0</v>
      </c>
    </row>
    <row r="834">
      <c r="B834" s="49">
        <v>801.0</v>
      </c>
      <c r="C834" s="83">
        <f t="shared" si="9"/>
        <v>0.3056521204</v>
      </c>
      <c r="D834" s="78">
        <f t="shared" si="10"/>
        <v>1</v>
      </c>
      <c r="E834" s="83">
        <f t="shared" si="11"/>
        <v>0.6449717285</v>
      </c>
      <c r="F834" s="78" t="str">
        <f t="shared" si="12"/>
        <v>A3</v>
      </c>
      <c r="G834" s="51">
        <f t="shared" si="13"/>
        <v>0.05586033763</v>
      </c>
      <c r="H834" s="51">
        <f t="shared" si="14"/>
        <v>0</v>
      </c>
    </row>
    <row r="835">
      <c r="B835" s="49">
        <v>802.0</v>
      </c>
      <c r="C835" s="83">
        <f t="shared" si="9"/>
        <v>0.3784926998</v>
      </c>
      <c r="D835" s="78">
        <f t="shared" si="10"/>
        <v>1</v>
      </c>
      <c r="E835" s="83">
        <f t="shared" si="11"/>
        <v>0.6515128805</v>
      </c>
      <c r="F835" s="78" t="str">
        <f t="shared" si="12"/>
        <v>A3</v>
      </c>
      <c r="G835" s="51">
        <f t="shared" si="13"/>
        <v>0.1800232949</v>
      </c>
      <c r="H835" s="51">
        <f t="shared" si="14"/>
        <v>0</v>
      </c>
    </row>
    <row r="836">
      <c r="B836" s="49">
        <v>803.0</v>
      </c>
      <c r="C836" s="83">
        <f t="shared" si="9"/>
        <v>0.4456458983</v>
      </c>
      <c r="D836" s="78">
        <f t="shared" si="10"/>
        <v>2</v>
      </c>
      <c r="E836" s="83">
        <f t="shared" si="11"/>
        <v>0.6348964424</v>
      </c>
      <c r="F836" s="78" t="str">
        <f t="shared" si="12"/>
        <v>A3</v>
      </c>
      <c r="G836" s="51">
        <f t="shared" si="13"/>
        <v>0.5168123867</v>
      </c>
      <c r="H836" s="51">
        <f t="shared" si="14"/>
        <v>0</v>
      </c>
    </row>
    <row r="837">
      <c r="B837" s="49">
        <v>804.0</v>
      </c>
      <c r="C837" s="83">
        <f t="shared" si="9"/>
        <v>0.2957091906</v>
      </c>
      <c r="D837" s="78">
        <f t="shared" si="10"/>
        <v>1</v>
      </c>
      <c r="E837" s="83">
        <f t="shared" si="11"/>
        <v>0.5269394121</v>
      </c>
      <c r="F837" s="78" t="str">
        <f t="shared" si="12"/>
        <v>A2</v>
      </c>
      <c r="G837" s="51">
        <f t="shared" si="13"/>
        <v>0.5064203908</v>
      </c>
      <c r="H837" s="51">
        <f t="shared" si="14"/>
        <v>0</v>
      </c>
    </row>
    <row r="838">
      <c r="B838" s="49">
        <v>805.0</v>
      </c>
      <c r="C838" s="83">
        <f t="shared" si="9"/>
        <v>0.4935883814</v>
      </c>
      <c r="D838" s="78">
        <f t="shared" si="10"/>
        <v>2</v>
      </c>
      <c r="E838" s="83">
        <f t="shared" si="11"/>
        <v>0.1335983268</v>
      </c>
      <c r="F838" s="78" t="str">
        <f t="shared" si="12"/>
        <v>A1</v>
      </c>
      <c r="G838" s="51">
        <f t="shared" si="13"/>
        <v>0.552362986</v>
      </c>
      <c r="H838" s="51">
        <f t="shared" si="14"/>
        <v>0</v>
      </c>
    </row>
    <row r="839">
      <c r="B839" s="49">
        <v>806.0</v>
      </c>
      <c r="C839" s="83">
        <f t="shared" si="9"/>
        <v>0.002824599897</v>
      </c>
      <c r="D839" s="78">
        <f t="shared" si="10"/>
        <v>1</v>
      </c>
      <c r="E839" s="83">
        <f t="shared" si="11"/>
        <v>0.465434904</v>
      </c>
      <c r="F839" s="78" t="str">
        <f t="shared" si="12"/>
        <v>A2</v>
      </c>
      <c r="G839" s="51">
        <f t="shared" si="13"/>
        <v>0.3654994805</v>
      </c>
      <c r="H839" s="51">
        <f t="shared" si="14"/>
        <v>1</v>
      </c>
    </row>
    <row r="840">
      <c r="B840" s="49">
        <v>807.0</v>
      </c>
      <c r="C840" s="83">
        <f t="shared" si="9"/>
        <v>0.6076746878</v>
      </c>
      <c r="D840" s="78">
        <f t="shared" si="10"/>
        <v>2</v>
      </c>
      <c r="E840" s="83">
        <f t="shared" si="11"/>
        <v>0.9854317191</v>
      </c>
      <c r="F840" s="78" t="str">
        <f t="shared" si="12"/>
        <v>A4</v>
      </c>
      <c r="G840" s="51">
        <f t="shared" si="13"/>
        <v>0.7230978982</v>
      </c>
      <c r="H840" s="51">
        <f t="shared" si="14"/>
        <v>0</v>
      </c>
    </row>
    <row r="841">
      <c r="B841" s="49">
        <v>808.0</v>
      </c>
      <c r="C841" s="83">
        <f t="shared" si="9"/>
        <v>0.4877032627</v>
      </c>
      <c r="D841" s="78">
        <f t="shared" si="10"/>
        <v>2</v>
      </c>
      <c r="E841" s="83">
        <f t="shared" si="11"/>
        <v>0.6235947507</v>
      </c>
      <c r="F841" s="78" t="str">
        <f t="shared" si="12"/>
        <v>A3</v>
      </c>
      <c r="G841" s="51">
        <f t="shared" si="13"/>
        <v>0.5685045063</v>
      </c>
      <c r="H841" s="51">
        <f t="shared" si="14"/>
        <v>1</v>
      </c>
    </row>
    <row r="842">
      <c r="B842" s="49">
        <v>809.0</v>
      </c>
      <c r="C842" s="83">
        <f t="shared" si="9"/>
        <v>0.04208173665</v>
      </c>
      <c r="D842" s="78">
        <f t="shared" si="10"/>
        <v>1</v>
      </c>
      <c r="E842" s="83">
        <f t="shared" si="11"/>
        <v>0.05366503937</v>
      </c>
      <c r="F842" s="78" t="str">
        <f t="shared" si="12"/>
        <v>A1</v>
      </c>
      <c r="G842" s="51">
        <f t="shared" si="13"/>
        <v>0.5654858861</v>
      </c>
      <c r="H842" s="51">
        <f t="shared" si="14"/>
        <v>1</v>
      </c>
    </row>
    <row r="843">
      <c r="B843" s="49">
        <v>810.0</v>
      </c>
      <c r="C843" s="83">
        <f t="shared" si="9"/>
        <v>0.5791293627</v>
      </c>
      <c r="D843" s="78">
        <f t="shared" si="10"/>
        <v>2</v>
      </c>
      <c r="E843" s="83">
        <f t="shared" si="11"/>
        <v>0.6051868051</v>
      </c>
      <c r="F843" s="78" t="str">
        <f t="shared" si="12"/>
        <v>A3</v>
      </c>
      <c r="G843" s="51">
        <f t="shared" si="13"/>
        <v>0.1883758689</v>
      </c>
      <c r="H843" s="51">
        <f t="shared" si="14"/>
        <v>1</v>
      </c>
    </row>
    <row r="844">
      <c r="B844" s="49">
        <v>811.0</v>
      </c>
      <c r="C844" s="83">
        <f t="shared" si="9"/>
        <v>0.2052274941</v>
      </c>
      <c r="D844" s="78">
        <f t="shared" si="10"/>
        <v>1</v>
      </c>
      <c r="E844" s="83">
        <f t="shared" si="11"/>
        <v>0.1988316117</v>
      </c>
      <c r="F844" s="78" t="str">
        <f t="shared" si="12"/>
        <v>A1</v>
      </c>
      <c r="G844" s="51">
        <f t="shared" si="13"/>
        <v>0.9992060401</v>
      </c>
      <c r="H844" s="51">
        <f t="shared" si="14"/>
        <v>0</v>
      </c>
    </row>
    <row r="845">
      <c r="B845" s="49">
        <v>812.0</v>
      </c>
      <c r="C845" s="83">
        <f t="shared" si="9"/>
        <v>0.4005901366</v>
      </c>
      <c r="D845" s="78">
        <f t="shared" si="10"/>
        <v>2</v>
      </c>
      <c r="E845" s="83">
        <f t="shared" si="11"/>
        <v>0.8349201681</v>
      </c>
      <c r="F845" s="78" t="str">
        <f t="shared" si="12"/>
        <v>A4</v>
      </c>
      <c r="G845" s="51">
        <f t="shared" si="13"/>
        <v>0.0305105316</v>
      </c>
      <c r="H845" s="51">
        <f t="shared" si="14"/>
        <v>1</v>
      </c>
    </row>
    <row r="846">
      <c r="B846" s="49">
        <v>813.0</v>
      </c>
      <c r="C846" s="83">
        <f t="shared" si="9"/>
        <v>0.2947136624</v>
      </c>
      <c r="D846" s="78">
        <f t="shared" si="10"/>
        <v>1</v>
      </c>
      <c r="E846" s="83">
        <f t="shared" si="11"/>
        <v>0.550276297</v>
      </c>
      <c r="F846" s="78" t="str">
        <f t="shared" si="12"/>
        <v>A3</v>
      </c>
      <c r="G846" s="51">
        <f t="shared" si="13"/>
        <v>0.9556691983</v>
      </c>
      <c r="H846" s="51">
        <f t="shared" si="14"/>
        <v>0</v>
      </c>
    </row>
    <row r="847">
      <c r="B847" s="49">
        <v>814.0</v>
      </c>
      <c r="C847" s="83">
        <f t="shared" si="9"/>
        <v>0.2800682256</v>
      </c>
      <c r="D847" s="78">
        <f t="shared" si="10"/>
        <v>1</v>
      </c>
      <c r="E847" s="83">
        <f t="shared" si="11"/>
        <v>0.8919741871</v>
      </c>
      <c r="F847" s="78" t="str">
        <f t="shared" si="12"/>
        <v>A4</v>
      </c>
      <c r="G847" s="51">
        <f t="shared" si="13"/>
        <v>0.1793987565</v>
      </c>
      <c r="H847" s="51">
        <f t="shared" si="14"/>
        <v>1</v>
      </c>
    </row>
    <row r="848">
      <c r="B848" s="49">
        <v>815.0</v>
      </c>
      <c r="C848" s="83">
        <f t="shared" si="9"/>
        <v>0.540759593</v>
      </c>
      <c r="D848" s="78">
        <f t="shared" si="10"/>
        <v>2</v>
      </c>
      <c r="E848" s="83">
        <f t="shared" si="11"/>
        <v>0.88207782</v>
      </c>
      <c r="F848" s="78" t="str">
        <f t="shared" si="12"/>
        <v>A4</v>
      </c>
      <c r="G848" s="51">
        <f t="shared" si="13"/>
        <v>0.5614509157</v>
      </c>
      <c r="H848" s="51">
        <f t="shared" si="14"/>
        <v>0</v>
      </c>
    </row>
    <row r="849">
      <c r="B849" s="49">
        <v>816.0</v>
      </c>
      <c r="C849" s="83">
        <f t="shared" si="9"/>
        <v>0.3819895775</v>
      </c>
      <c r="D849" s="78">
        <f t="shared" si="10"/>
        <v>1</v>
      </c>
      <c r="E849" s="83">
        <f t="shared" si="11"/>
        <v>0.09892835124</v>
      </c>
      <c r="F849" s="78" t="str">
        <f t="shared" si="12"/>
        <v>A1</v>
      </c>
      <c r="G849" s="51">
        <f t="shared" si="13"/>
        <v>0.4785004186</v>
      </c>
      <c r="H849" s="51">
        <f t="shared" si="14"/>
        <v>1</v>
      </c>
    </row>
    <row r="850">
      <c r="B850" s="49">
        <v>817.0</v>
      </c>
      <c r="C850" s="83">
        <f t="shared" si="9"/>
        <v>0.8370693177</v>
      </c>
      <c r="D850" s="78">
        <f t="shared" si="10"/>
        <v>4</v>
      </c>
      <c r="E850" s="83">
        <f t="shared" si="11"/>
        <v>0.4771018639</v>
      </c>
      <c r="F850" s="78" t="str">
        <f t="shared" si="12"/>
        <v>A2</v>
      </c>
      <c r="G850" s="51">
        <f t="shared" si="13"/>
        <v>0.2489928534</v>
      </c>
      <c r="H850" s="51">
        <f t="shared" si="14"/>
        <v>0</v>
      </c>
    </row>
    <row r="851">
      <c r="B851" s="49">
        <v>818.0</v>
      </c>
      <c r="C851" s="83">
        <f t="shared" si="9"/>
        <v>0.4426797993</v>
      </c>
      <c r="D851" s="78">
        <f t="shared" si="10"/>
        <v>2</v>
      </c>
      <c r="E851" s="83">
        <f t="shared" si="11"/>
        <v>0.573085358</v>
      </c>
      <c r="F851" s="78" t="str">
        <f t="shared" si="12"/>
        <v>A3</v>
      </c>
      <c r="G851" s="51">
        <f t="shared" si="13"/>
        <v>0.773841865</v>
      </c>
      <c r="H851" s="51">
        <f t="shared" si="14"/>
        <v>0</v>
      </c>
    </row>
    <row r="852">
      <c r="B852" s="49">
        <v>819.0</v>
      </c>
      <c r="C852" s="83">
        <f t="shared" si="9"/>
        <v>0.566520552</v>
      </c>
      <c r="D852" s="78">
        <f t="shared" si="10"/>
        <v>2</v>
      </c>
      <c r="E852" s="83">
        <f t="shared" si="11"/>
        <v>0.6113570593</v>
      </c>
      <c r="F852" s="78" t="str">
        <f t="shared" si="12"/>
        <v>A3</v>
      </c>
      <c r="G852" s="51">
        <f t="shared" si="13"/>
        <v>0.5259415237</v>
      </c>
      <c r="H852" s="51">
        <f t="shared" si="14"/>
        <v>1</v>
      </c>
    </row>
    <row r="853">
      <c r="B853" s="49">
        <v>820.0</v>
      </c>
      <c r="C853" s="83">
        <f t="shared" si="9"/>
        <v>0.7997996831</v>
      </c>
      <c r="D853" s="78">
        <f t="shared" si="10"/>
        <v>3</v>
      </c>
      <c r="E853" s="83">
        <f t="shared" si="11"/>
        <v>0.4782181575</v>
      </c>
      <c r="F853" s="78" t="str">
        <f t="shared" si="12"/>
        <v>A2</v>
      </c>
      <c r="G853" s="51">
        <f t="shared" si="13"/>
        <v>0.5204028361</v>
      </c>
      <c r="H853" s="51">
        <f t="shared" si="14"/>
        <v>1</v>
      </c>
    </row>
    <row r="854">
      <c r="B854" s="49">
        <v>821.0</v>
      </c>
      <c r="C854" s="83">
        <f t="shared" si="9"/>
        <v>0.7241728737</v>
      </c>
      <c r="D854" s="78">
        <f t="shared" si="10"/>
        <v>2</v>
      </c>
      <c r="E854" s="83">
        <f t="shared" si="11"/>
        <v>0.0129360322</v>
      </c>
      <c r="F854" s="78" t="str">
        <f t="shared" si="12"/>
        <v>A1</v>
      </c>
      <c r="G854" s="51">
        <f t="shared" si="13"/>
        <v>0.4242317622</v>
      </c>
      <c r="H854" s="51">
        <f t="shared" si="14"/>
        <v>0</v>
      </c>
    </row>
    <row r="855">
      <c r="B855" s="49">
        <v>822.0</v>
      </c>
      <c r="C855" s="83">
        <f t="shared" si="9"/>
        <v>0.3711684227</v>
      </c>
      <c r="D855" s="78">
        <f t="shared" si="10"/>
        <v>1</v>
      </c>
      <c r="E855" s="83">
        <f t="shared" si="11"/>
        <v>0.1399173195</v>
      </c>
      <c r="F855" s="78" t="str">
        <f t="shared" si="12"/>
        <v>A1</v>
      </c>
      <c r="G855" s="51">
        <f t="shared" si="13"/>
        <v>0.5013378041</v>
      </c>
      <c r="H855" s="51">
        <f t="shared" si="14"/>
        <v>0</v>
      </c>
    </row>
    <row r="856">
      <c r="B856" s="49">
        <v>823.0</v>
      </c>
      <c r="C856" s="83">
        <f t="shared" si="9"/>
        <v>0.502840242</v>
      </c>
      <c r="D856" s="78">
        <f t="shared" si="10"/>
        <v>2</v>
      </c>
      <c r="E856" s="83">
        <f t="shared" si="11"/>
        <v>0.1591057983</v>
      </c>
      <c r="F856" s="78" t="str">
        <f t="shared" si="12"/>
        <v>A1</v>
      </c>
      <c r="G856" s="51">
        <f t="shared" si="13"/>
        <v>0.9964607703</v>
      </c>
      <c r="H856" s="51">
        <f t="shared" si="14"/>
        <v>0</v>
      </c>
    </row>
    <row r="857">
      <c r="B857" s="49">
        <v>824.0</v>
      </c>
      <c r="C857" s="83">
        <f t="shared" si="9"/>
        <v>0.4616848578</v>
      </c>
      <c r="D857" s="78">
        <f t="shared" si="10"/>
        <v>2</v>
      </c>
      <c r="E857" s="83">
        <f t="shared" si="11"/>
        <v>0.9220015792</v>
      </c>
      <c r="F857" s="78" t="str">
        <f t="shared" si="12"/>
        <v>A4</v>
      </c>
      <c r="G857" s="51">
        <f t="shared" si="13"/>
        <v>0.6709744199</v>
      </c>
      <c r="H857" s="51">
        <f t="shared" si="14"/>
        <v>1</v>
      </c>
    </row>
    <row r="858">
      <c r="B858" s="49">
        <v>825.0</v>
      </c>
      <c r="C858" s="83">
        <f t="shared" si="9"/>
        <v>0.6034622272</v>
      </c>
      <c r="D858" s="78">
        <f t="shared" si="10"/>
        <v>2</v>
      </c>
      <c r="E858" s="83">
        <f t="shared" si="11"/>
        <v>0.6506639346</v>
      </c>
      <c r="F858" s="78" t="str">
        <f t="shared" si="12"/>
        <v>A3</v>
      </c>
      <c r="G858" s="51">
        <f t="shared" si="13"/>
        <v>0.5218420831</v>
      </c>
      <c r="H858" s="51">
        <f t="shared" si="14"/>
        <v>1</v>
      </c>
    </row>
    <row r="859">
      <c r="B859" s="49">
        <v>826.0</v>
      </c>
      <c r="C859" s="83">
        <f t="shared" si="9"/>
        <v>0.7518835883</v>
      </c>
      <c r="D859" s="78">
        <f t="shared" si="10"/>
        <v>3</v>
      </c>
      <c r="E859" s="83">
        <f t="shared" si="11"/>
        <v>0.6105490919</v>
      </c>
      <c r="F859" s="78" t="str">
        <f t="shared" si="12"/>
        <v>A3</v>
      </c>
      <c r="G859" s="51">
        <f t="shared" si="13"/>
        <v>0.6215185795</v>
      </c>
      <c r="H859" s="51">
        <f t="shared" si="14"/>
        <v>0</v>
      </c>
    </row>
    <row r="860">
      <c r="B860" s="49">
        <v>827.0</v>
      </c>
      <c r="C860" s="83">
        <f t="shared" si="9"/>
        <v>0.9459633784</v>
      </c>
      <c r="D860" s="78">
        <f t="shared" si="10"/>
        <v>4</v>
      </c>
      <c r="E860" s="83">
        <f t="shared" si="11"/>
        <v>0.7392294039</v>
      </c>
      <c r="F860" s="78" t="str">
        <f t="shared" si="12"/>
        <v>A3</v>
      </c>
      <c r="G860" s="51">
        <f t="shared" si="13"/>
        <v>0.2343003648</v>
      </c>
      <c r="H860" s="51">
        <f t="shared" si="14"/>
        <v>1</v>
      </c>
    </row>
    <row r="861">
      <c r="B861" s="49">
        <v>828.0</v>
      </c>
      <c r="C861" s="83">
        <f t="shared" si="9"/>
        <v>0.6818043629</v>
      </c>
      <c r="D861" s="78">
        <f t="shared" si="10"/>
        <v>2</v>
      </c>
      <c r="E861" s="83">
        <f t="shared" si="11"/>
        <v>0.4622974194</v>
      </c>
      <c r="F861" s="78" t="str">
        <f t="shared" si="12"/>
        <v>A2</v>
      </c>
      <c r="G861" s="51">
        <f t="shared" si="13"/>
        <v>0.6492603271</v>
      </c>
      <c r="H861" s="51">
        <f t="shared" si="14"/>
        <v>0</v>
      </c>
    </row>
    <row r="862">
      <c r="B862" s="49">
        <v>829.0</v>
      </c>
      <c r="C862" s="83">
        <f t="shared" si="9"/>
        <v>0.7340659026</v>
      </c>
      <c r="D862" s="78">
        <f t="shared" si="10"/>
        <v>3</v>
      </c>
      <c r="E862" s="83">
        <f t="shared" si="11"/>
        <v>0.2410383208</v>
      </c>
      <c r="F862" s="78" t="str">
        <f t="shared" si="12"/>
        <v>A1</v>
      </c>
      <c r="G862" s="51">
        <f t="shared" si="13"/>
        <v>0.5639223842</v>
      </c>
      <c r="H862" s="51">
        <f t="shared" si="14"/>
        <v>1</v>
      </c>
    </row>
    <row r="863">
      <c r="B863" s="49">
        <v>830.0</v>
      </c>
      <c r="C863" s="83">
        <f t="shared" si="9"/>
        <v>0.7137243249</v>
      </c>
      <c r="D863" s="78">
        <f t="shared" si="10"/>
        <v>2</v>
      </c>
      <c r="E863" s="83">
        <f t="shared" si="11"/>
        <v>0.8823612801</v>
      </c>
      <c r="F863" s="78" t="str">
        <f t="shared" si="12"/>
        <v>A4</v>
      </c>
      <c r="G863" s="51">
        <f t="shared" si="13"/>
        <v>0.5082305271</v>
      </c>
      <c r="H863" s="51">
        <f t="shared" si="14"/>
        <v>1</v>
      </c>
    </row>
    <row r="864">
      <c r="B864" s="49">
        <v>831.0</v>
      </c>
      <c r="C864" s="83">
        <f t="shared" si="9"/>
        <v>0.03309032506</v>
      </c>
      <c r="D864" s="78">
        <f t="shared" si="10"/>
        <v>1</v>
      </c>
      <c r="E864" s="83">
        <f t="shared" si="11"/>
        <v>0.9260433145</v>
      </c>
      <c r="F864" s="78" t="str">
        <f t="shared" si="12"/>
        <v>A4</v>
      </c>
      <c r="G864" s="51">
        <f t="shared" si="13"/>
        <v>0.7784903246</v>
      </c>
      <c r="H864" s="51">
        <f t="shared" si="14"/>
        <v>0</v>
      </c>
    </row>
    <row r="865">
      <c r="B865" s="49">
        <v>832.0</v>
      </c>
      <c r="C865" s="83">
        <f t="shared" si="9"/>
        <v>0.8019411136</v>
      </c>
      <c r="D865" s="78">
        <f t="shared" si="10"/>
        <v>3</v>
      </c>
      <c r="E865" s="83">
        <f t="shared" si="11"/>
        <v>0.8799669293</v>
      </c>
      <c r="F865" s="78" t="str">
        <f t="shared" si="12"/>
        <v>A4</v>
      </c>
      <c r="G865" s="51">
        <f t="shared" si="13"/>
        <v>0.4777448715</v>
      </c>
      <c r="H865" s="51">
        <f t="shared" si="14"/>
        <v>1</v>
      </c>
    </row>
    <row r="866">
      <c r="B866" s="49">
        <v>833.0</v>
      </c>
      <c r="C866" s="83">
        <f t="shared" si="9"/>
        <v>0.9822465882</v>
      </c>
      <c r="D866" s="78">
        <f t="shared" si="10"/>
        <v>4</v>
      </c>
      <c r="E866" s="83">
        <f t="shared" si="11"/>
        <v>0.1652719772</v>
      </c>
      <c r="F866" s="78" t="str">
        <f t="shared" si="12"/>
        <v>A1</v>
      </c>
      <c r="G866" s="51">
        <f t="shared" si="13"/>
        <v>0.9782957556</v>
      </c>
      <c r="H866" s="51">
        <f t="shared" si="14"/>
        <v>0</v>
      </c>
    </row>
    <row r="867">
      <c r="B867" s="49">
        <v>834.0</v>
      </c>
      <c r="C867" s="83">
        <f t="shared" si="9"/>
        <v>0.3728660908</v>
      </c>
      <c r="D867" s="78">
        <f t="shared" si="10"/>
        <v>1</v>
      </c>
      <c r="E867" s="83">
        <f t="shared" si="11"/>
        <v>0.3783656838</v>
      </c>
      <c r="F867" s="78" t="str">
        <f t="shared" si="12"/>
        <v>A2</v>
      </c>
      <c r="G867" s="51">
        <f t="shared" si="13"/>
        <v>0.5157525139</v>
      </c>
      <c r="H867" s="51">
        <f t="shared" si="14"/>
        <v>1</v>
      </c>
    </row>
    <row r="868">
      <c r="B868" s="49">
        <v>835.0</v>
      </c>
      <c r="C868" s="83">
        <f t="shared" si="9"/>
        <v>0.3270080357</v>
      </c>
      <c r="D868" s="78">
        <f t="shared" si="10"/>
        <v>1</v>
      </c>
      <c r="E868" s="83">
        <f t="shared" si="11"/>
        <v>0.3097113163</v>
      </c>
      <c r="F868" s="78" t="str">
        <f t="shared" si="12"/>
        <v>A2</v>
      </c>
      <c r="G868" s="51">
        <f t="shared" si="13"/>
        <v>0.1045883915</v>
      </c>
      <c r="H868" s="51">
        <f t="shared" si="14"/>
        <v>0</v>
      </c>
    </row>
    <row r="869">
      <c r="B869" s="49">
        <v>836.0</v>
      </c>
      <c r="C869" s="83">
        <f t="shared" si="9"/>
        <v>0.4204788616</v>
      </c>
      <c r="D869" s="78">
        <f t="shared" si="10"/>
        <v>2</v>
      </c>
      <c r="E869" s="83">
        <f t="shared" si="11"/>
        <v>0.1350556093</v>
      </c>
      <c r="F869" s="78" t="str">
        <f t="shared" si="12"/>
        <v>A1</v>
      </c>
      <c r="G869" s="51">
        <f t="shared" si="13"/>
        <v>0.843672174</v>
      </c>
      <c r="H869" s="51">
        <f t="shared" si="14"/>
        <v>0</v>
      </c>
    </row>
    <row r="870">
      <c r="B870" s="49">
        <v>837.0</v>
      </c>
      <c r="C870" s="83">
        <f t="shared" si="9"/>
        <v>0.2332276067</v>
      </c>
      <c r="D870" s="78">
        <f t="shared" si="10"/>
        <v>1</v>
      </c>
      <c r="E870" s="83">
        <f t="shared" si="11"/>
        <v>0.3833025429</v>
      </c>
      <c r="F870" s="78" t="str">
        <f t="shared" si="12"/>
        <v>A2</v>
      </c>
      <c r="G870" s="51">
        <f t="shared" si="13"/>
        <v>0.7052099999</v>
      </c>
      <c r="H870" s="51">
        <f t="shared" si="14"/>
        <v>1</v>
      </c>
    </row>
    <row r="871">
      <c r="B871" s="49">
        <v>838.0</v>
      </c>
      <c r="C871" s="83">
        <f t="shared" si="9"/>
        <v>0.03762189896</v>
      </c>
      <c r="D871" s="78">
        <f t="shared" si="10"/>
        <v>1</v>
      </c>
      <c r="E871" s="83">
        <f t="shared" si="11"/>
        <v>0.360321696</v>
      </c>
      <c r="F871" s="78" t="str">
        <f t="shared" si="12"/>
        <v>A2</v>
      </c>
      <c r="G871" s="51">
        <f t="shared" si="13"/>
        <v>0.02236020758</v>
      </c>
      <c r="H871" s="51">
        <f t="shared" si="14"/>
        <v>1</v>
      </c>
    </row>
    <row r="872">
      <c r="B872" s="49">
        <v>839.0</v>
      </c>
      <c r="C872" s="83">
        <f t="shared" si="9"/>
        <v>0.9586717627</v>
      </c>
      <c r="D872" s="78">
        <f t="shared" si="10"/>
        <v>4</v>
      </c>
      <c r="E872" s="83">
        <f t="shared" si="11"/>
        <v>0.1394319367</v>
      </c>
      <c r="F872" s="78" t="str">
        <f t="shared" si="12"/>
        <v>A1</v>
      </c>
      <c r="G872" s="51">
        <f t="shared" si="13"/>
        <v>0.9111712112</v>
      </c>
      <c r="H872" s="51">
        <f t="shared" si="14"/>
        <v>0</v>
      </c>
    </row>
    <row r="873">
      <c r="B873" s="49">
        <v>840.0</v>
      </c>
      <c r="C873" s="83">
        <f t="shared" si="9"/>
        <v>0.06021547914</v>
      </c>
      <c r="D873" s="78">
        <f t="shared" si="10"/>
        <v>1</v>
      </c>
      <c r="E873" s="83">
        <f t="shared" si="11"/>
        <v>0.1459442169</v>
      </c>
      <c r="F873" s="78" t="str">
        <f t="shared" si="12"/>
        <v>A1</v>
      </c>
      <c r="G873" s="51">
        <f t="shared" si="13"/>
        <v>0.2855552235</v>
      </c>
      <c r="H873" s="51">
        <f t="shared" si="14"/>
        <v>1</v>
      </c>
    </row>
    <row r="874">
      <c r="B874" s="49">
        <v>841.0</v>
      </c>
      <c r="C874" s="83">
        <f t="shared" si="9"/>
        <v>0.3012197002</v>
      </c>
      <c r="D874" s="78">
        <f t="shared" si="10"/>
        <v>1</v>
      </c>
      <c r="E874" s="83">
        <f t="shared" si="11"/>
        <v>0.05868779344</v>
      </c>
      <c r="F874" s="78" t="str">
        <f t="shared" si="12"/>
        <v>A1</v>
      </c>
      <c r="G874" s="51">
        <f t="shared" si="13"/>
        <v>0.4317548944</v>
      </c>
      <c r="H874" s="51">
        <f t="shared" si="14"/>
        <v>0</v>
      </c>
    </row>
    <row r="875">
      <c r="B875" s="49">
        <v>842.0</v>
      </c>
      <c r="C875" s="83">
        <f t="shared" si="9"/>
        <v>0.11741367</v>
      </c>
      <c r="D875" s="78">
        <f t="shared" si="10"/>
        <v>1</v>
      </c>
      <c r="E875" s="83">
        <f t="shared" si="11"/>
        <v>0.9623816011</v>
      </c>
      <c r="F875" s="78" t="str">
        <f t="shared" si="12"/>
        <v>A4</v>
      </c>
      <c r="G875" s="51">
        <f t="shared" si="13"/>
        <v>0.8397437466</v>
      </c>
      <c r="H875" s="51">
        <f t="shared" si="14"/>
        <v>0</v>
      </c>
    </row>
    <row r="876">
      <c r="B876" s="49">
        <v>843.0</v>
      </c>
      <c r="C876" s="83">
        <f t="shared" si="9"/>
        <v>0.2233247298</v>
      </c>
      <c r="D876" s="78">
        <f t="shared" si="10"/>
        <v>1</v>
      </c>
      <c r="E876" s="83">
        <f t="shared" si="11"/>
        <v>0.1753506223</v>
      </c>
      <c r="F876" s="78" t="str">
        <f t="shared" si="12"/>
        <v>A1</v>
      </c>
      <c r="G876" s="51">
        <f t="shared" si="13"/>
        <v>0.4053957087</v>
      </c>
      <c r="H876" s="51">
        <f t="shared" si="14"/>
        <v>1</v>
      </c>
    </row>
    <row r="877">
      <c r="B877" s="49">
        <v>844.0</v>
      </c>
      <c r="C877" s="83">
        <f t="shared" si="9"/>
        <v>0.5147890926</v>
      </c>
      <c r="D877" s="78">
        <f t="shared" si="10"/>
        <v>2</v>
      </c>
      <c r="E877" s="83">
        <f t="shared" si="11"/>
        <v>0.8231011705</v>
      </c>
      <c r="F877" s="78" t="str">
        <f t="shared" si="12"/>
        <v>A4</v>
      </c>
      <c r="G877" s="51">
        <f t="shared" si="13"/>
        <v>0.9016815376</v>
      </c>
      <c r="H877" s="51">
        <f t="shared" si="14"/>
        <v>0</v>
      </c>
      <c r="J877" s="87" t="str">
        <f>sum()</f>
        <v>#N/A</v>
      </c>
    </row>
    <row r="878">
      <c r="B878" s="49">
        <v>845.0</v>
      </c>
      <c r="C878" s="83">
        <f t="shared" si="9"/>
        <v>0.342317473</v>
      </c>
      <c r="D878" s="78">
        <f t="shared" si="10"/>
        <v>1</v>
      </c>
      <c r="E878" s="83">
        <f t="shared" si="11"/>
        <v>0.6964415039</v>
      </c>
      <c r="F878" s="78" t="str">
        <f t="shared" si="12"/>
        <v>A3</v>
      </c>
      <c r="G878" s="51">
        <f t="shared" si="13"/>
        <v>0.9469468186</v>
      </c>
      <c r="H878" s="51">
        <f t="shared" si="14"/>
        <v>1</v>
      </c>
    </row>
    <row r="879">
      <c r="B879" s="49">
        <v>846.0</v>
      </c>
      <c r="C879" s="83">
        <f t="shared" si="9"/>
        <v>0.1792437368</v>
      </c>
      <c r="D879" s="78">
        <f t="shared" si="10"/>
        <v>1</v>
      </c>
      <c r="E879" s="83">
        <f t="shared" si="11"/>
        <v>0.210919842</v>
      </c>
      <c r="F879" s="78" t="str">
        <f t="shared" si="12"/>
        <v>A1</v>
      </c>
      <c r="G879" s="51">
        <f t="shared" si="13"/>
        <v>0.2011998335</v>
      </c>
      <c r="H879" s="51">
        <f t="shared" si="14"/>
        <v>1</v>
      </c>
    </row>
    <row r="880">
      <c r="B880" s="49">
        <v>847.0</v>
      </c>
      <c r="C880" s="83">
        <f t="shared" si="9"/>
        <v>0.2642195149</v>
      </c>
      <c r="D880" s="78">
        <f t="shared" si="10"/>
        <v>1</v>
      </c>
      <c r="E880" s="83">
        <f t="shared" si="11"/>
        <v>0.7211524727</v>
      </c>
      <c r="F880" s="78" t="str">
        <f t="shared" si="12"/>
        <v>A3</v>
      </c>
      <c r="G880" s="51">
        <f t="shared" si="13"/>
        <v>0.02247555671</v>
      </c>
      <c r="H880" s="51">
        <f t="shared" si="14"/>
        <v>0</v>
      </c>
    </row>
    <row r="881">
      <c r="B881" s="49">
        <v>848.0</v>
      </c>
      <c r="C881" s="83">
        <f t="shared" si="9"/>
        <v>0.6535324495</v>
      </c>
      <c r="D881" s="78">
        <f t="shared" si="10"/>
        <v>2</v>
      </c>
      <c r="E881" s="83">
        <f t="shared" si="11"/>
        <v>0.6157678677</v>
      </c>
      <c r="F881" s="78" t="str">
        <f t="shared" si="12"/>
        <v>A3</v>
      </c>
      <c r="G881" s="51">
        <f t="shared" si="13"/>
        <v>0.4424623228</v>
      </c>
      <c r="H881" s="51">
        <f t="shared" si="14"/>
        <v>0</v>
      </c>
    </row>
    <row r="882">
      <c r="B882" s="49">
        <v>849.0</v>
      </c>
      <c r="C882" s="83">
        <f t="shared" si="9"/>
        <v>0.9790361583</v>
      </c>
      <c r="D882" s="78">
        <f t="shared" si="10"/>
        <v>4</v>
      </c>
      <c r="E882" s="83">
        <f t="shared" si="11"/>
        <v>0.2467209076</v>
      </c>
      <c r="F882" s="78" t="str">
        <f t="shared" si="12"/>
        <v>A1</v>
      </c>
      <c r="G882" s="51">
        <f t="shared" si="13"/>
        <v>0.4395330031</v>
      </c>
      <c r="H882" s="51">
        <f t="shared" si="14"/>
        <v>0</v>
      </c>
    </row>
    <row r="883">
      <c r="B883" s="49">
        <v>850.0</v>
      </c>
      <c r="C883" s="83">
        <f t="shared" si="9"/>
        <v>0.5257199947</v>
      </c>
      <c r="D883" s="78">
        <f t="shared" si="10"/>
        <v>2</v>
      </c>
      <c r="E883" s="83">
        <f t="shared" si="11"/>
        <v>0.03936600148</v>
      </c>
      <c r="F883" s="78" t="str">
        <f t="shared" si="12"/>
        <v>A1</v>
      </c>
      <c r="G883" s="51">
        <f t="shared" si="13"/>
        <v>0.09718363644</v>
      </c>
      <c r="H883" s="51">
        <f t="shared" si="14"/>
        <v>0</v>
      </c>
    </row>
    <row r="884">
      <c r="B884" s="49">
        <v>851.0</v>
      </c>
      <c r="C884" s="83">
        <f t="shared" si="9"/>
        <v>0.697731282</v>
      </c>
      <c r="D884" s="78">
        <f t="shared" si="10"/>
        <v>2</v>
      </c>
      <c r="E884" s="83">
        <f t="shared" si="11"/>
        <v>0.3415158014</v>
      </c>
      <c r="F884" s="78" t="str">
        <f t="shared" si="12"/>
        <v>A2</v>
      </c>
      <c r="G884" s="51">
        <f t="shared" si="13"/>
        <v>0.8586443845</v>
      </c>
      <c r="H884" s="51">
        <f t="shared" si="14"/>
        <v>0</v>
      </c>
    </row>
    <row r="885">
      <c r="B885" s="49">
        <v>852.0</v>
      </c>
      <c r="C885" s="83">
        <f t="shared" si="9"/>
        <v>0.03586043947</v>
      </c>
      <c r="D885" s="78">
        <f t="shared" si="10"/>
        <v>1</v>
      </c>
      <c r="E885" s="83">
        <f t="shared" si="11"/>
        <v>0.2136970393</v>
      </c>
      <c r="F885" s="78" t="str">
        <f t="shared" si="12"/>
        <v>A1</v>
      </c>
      <c r="G885" s="51">
        <f t="shared" si="13"/>
        <v>0.8447608462</v>
      </c>
      <c r="H885" s="51">
        <f t="shared" si="14"/>
        <v>1</v>
      </c>
    </row>
    <row r="886">
      <c r="B886" s="49">
        <v>853.0</v>
      </c>
      <c r="C886" s="83">
        <f t="shared" si="9"/>
        <v>0.8306110919</v>
      </c>
      <c r="D886" s="78">
        <f t="shared" si="10"/>
        <v>4</v>
      </c>
      <c r="E886" s="83">
        <f t="shared" si="11"/>
        <v>0.4251290518</v>
      </c>
      <c r="F886" s="78" t="str">
        <f t="shared" si="12"/>
        <v>A2</v>
      </c>
      <c r="G886" s="51">
        <f t="shared" si="13"/>
        <v>0.6709185694</v>
      </c>
      <c r="H886" s="51">
        <f t="shared" si="14"/>
        <v>1</v>
      </c>
    </row>
    <row r="887">
      <c r="B887" s="49">
        <v>854.0</v>
      </c>
      <c r="C887" s="83">
        <f t="shared" si="9"/>
        <v>0.1306034754</v>
      </c>
      <c r="D887" s="78">
        <f t="shared" si="10"/>
        <v>1</v>
      </c>
      <c r="E887" s="83">
        <f t="shared" si="11"/>
        <v>0.5812751975</v>
      </c>
      <c r="F887" s="78" t="str">
        <f t="shared" si="12"/>
        <v>A3</v>
      </c>
      <c r="G887" s="51">
        <f t="shared" si="13"/>
        <v>0.8137192768</v>
      </c>
      <c r="H887" s="51">
        <f t="shared" si="14"/>
        <v>1</v>
      </c>
    </row>
    <row r="888">
      <c r="B888" s="49">
        <v>855.0</v>
      </c>
      <c r="C888" s="83">
        <f t="shared" si="9"/>
        <v>0.03462983765</v>
      </c>
      <c r="D888" s="78">
        <f t="shared" si="10"/>
        <v>1</v>
      </c>
      <c r="E888" s="83">
        <f t="shared" si="11"/>
        <v>0.08208465969</v>
      </c>
      <c r="F888" s="78" t="str">
        <f t="shared" si="12"/>
        <v>A1</v>
      </c>
      <c r="G888" s="51">
        <f t="shared" si="13"/>
        <v>0.7231536491</v>
      </c>
      <c r="H888" s="51">
        <f t="shared" si="14"/>
        <v>1</v>
      </c>
    </row>
    <row r="889">
      <c r="B889" s="49">
        <v>856.0</v>
      </c>
      <c r="C889" s="83">
        <f t="shared" si="9"/>
        <v>0.2888346041</v>
      </c>
      <c r="D889" s="78">
        <f t="shared" si="10"/>
        <v>1</v>
      </c>
      <c r="E889" s="83">
        <f t="shared" si="11"/>
        <v>0.4611036809</v>
      </c>
      <c r="F889" s="78" t="str">
        <f t="shared" si="12"/>
        <v>A2</v>
      </c>
      <c r="G889" s="51">
        <f t="shared" si="13"/>
        <v>0.4938755214</v>
      </c>
      <c r="H889" s="51">
        <f t="shared" si="14"/>
        <v>1</v>
      </c>
    </row>
    <row r="890">
      <c r="B890" s="49">
        <v>857.0</v>
      </c>
      <c r="C890" s="83">
        <f t="shared" si="9"/>
        <v>0.9097837037</v>
      </c>
      <c r="D890" s="78">
        <f t="shared" si="10"/>
        <v>4</v>
      </c>
      <c r="E890" s="83">
        <f t="shared" si="11"/>
        <v>0.5794962591</v>
      </c>
      <c r="F890" s="78" t="str">
        <f t="shared" si="12"/>
        <v>A3</v>
      </c>
      <c r="G890" s="51">
        <f t="shared" si="13"/>
        <v>0.3472219756</v>
      </c>
      <c r="H890" s="51">
        <f t="shared" si="14"/>
        <v>0</v>
      </c>
    </row>
    <row r="891">
      <c r="B891" s="49">
        <v>858.0</v>
      </c>
      <c r="C891" s="83">
        <f t="shared" si="9"/>
        <v>0.7610097012</v>
      </c>
      <c r="D891" s="78">
        <f t="shared" si="10"/>
        <v>3</v>
      </c>
      <c r="E891" s="83">
        <f t="shared" si="11"/>
        <v>0.8305334461</v>
      </c>
      <c r="F891" s="78" t="str">
        <f t="shared" si="12"/>
        <v>A4</v>
      </c>
      <c r="G891" s="51">
        <f t="shared" si="13"/>
        <v>0.1473329149</v>
      </c>
      <c r="H891" s="51">
        <f t="shared" si="14"/>
        <v>0</v>
      </c>
    </row>
    <row r="892">
      <c r="B892" s="49">
        <v>859.0</v>
      </c>
      <c r="C892" s="83">
        <f t="shared" si="9"/>
        <v>0.5345039763</v>
      </c>
      <c r="D892" s="78">
        <f t="shared" si="10"/>
        <v>2</v>
      </c>
      <c r="E892" s="83">
        <f t="shared" si="11"/>
        <v>0.1043438913</v>
      </c>
      <c r="F892" s="78" t="str">
        <f t="shared" si="12"/>
        <v>A1</v>
      </c>
      <c r="G892" s="51">
        <f t="shared" si="13"/>
        <v>0.1220799954</v>
      </c>
      <c r="H892" s="51">
        <f t="shared" si="14"/>
        <v>0</v>
      </c>
    </row>
    <row r="893">
      <c r="B893" s="49">
        <v>860.0</v>
      </c>
      <c r="C893" s="83">
        <f t="shared" si="9"/>
        <v>0.8353373799</v>
      </c>
      <c r="D893" s="78">
        <f t="shared" si="10"/>
        <v>4</v>
      </c>
      <c r="E893" s="83">
        <f t="shared" si="11"/>
        <v>0.9862770912</v>
      </c>
      <c r="F893" s="78" t="str">
        <f t="shared" si="12"/>
        <v>A4</v>
      </c>
      <c r="G893" s="51">
        <f t="shared" si="13"/>
        <v>0.7576413216</v>
      </c>
      <c r="H893" s="51">
        <f t="shared" si="14"/>
        <v>0</v>
      </c>
    </row>
    <row r="894">
      <c r="B894" s="49">
        <v>861.0</v>
      </c>
      <c r="C894" s="83">
        <f t="shared" si="9"/>
        <v>0.3946495025</v>
      </c>
      <c r="D894" s="78">
        <f t="shared" si="10"/>
        <v>2</v>
      </c>
      <c r="E894" s="83">
        <f t="shared" si="11"/>
        <v>0.7933569406</v>
      </c>
      <c r="F894" s="78" t="str">
        <f t="shared" si="12"/>
        <v>A4</v>
      </c>
      <c r="G894" s="51">
        <f t="shared" si="13"/>
        <v>0.6873150751</v>
      </c>
      <c r="H894" s="51">
        <f t="shared" si="14"/>
        <v>1</v>
      </c>
    </row>
    <row r="895">
      <c r="B895" s="49">
        <v>862.0</v>
      </c>
      <c r="C895" s="83">
        <f t="shared" si="9"/>
        <v>0.6398104775</v>
      </c>
      <c r="D895" s="78">
        <f t="shared" si="10"/>
        <v>2</v>
      </c>
      <c r="E895" s="83">
        <f t="shared" si="11"/>
        <v>0.09450989866</v>
      </c>
      <c r="F895" s="78" t="str">
        <f t="shared" si="12"/>
        <v>A1</v>
      </c>
      <c r="G895" s="51">
        <f t="shared" si="13"/>
        <v>0.9195853182</v>
      </c>
      <c r="H895" s="51">
        <f t="shared" si="14"/>
        <v>1</v>
      </c>
    </row>
    <row r="896">
      <c r="B896" s="49">
        <v>863.0</v>
      </c>
      <c r="C896" s="83">
        <f t="shared" si="9"/>
        <v>0.6938077933</v>
      </c>
      <c r="D896" s="78">
        <f t="shared" si="10"/>
        <v>2</v>
      </c>
      <c r="E896" s="83">
        <f t="shared" si="11"/>
        <v>0.5237575145</v>
      </c>
      <c r="F896" s="78" t="str">
        <f t="shared" si="12"/>
        <v>A2</v>
      </c>
      <c r="G896" s="51">
        <f t="shared" si="13"/>
        <v>0.6751933007</v>
      </c>
      <c r="H896" s="51">
        <f t="shared" si="14"/>
        <v>1</v>
      </c>
    </row>
    <row r="897">
      <c r="B897" s="49">
        <v>864.0</v>
      </c>
      <c r="C897" s="83">
        <f t="shared" si="9"/>
        <v>0.2253279392</v>
      </c>
      <c r="D897" s="78">
        <f t="shared" si="10"/>
        <v>1</v>
      </c>
      <c r="E897" s="83">
        <f t="shared" si="11"/>
        <v>0.5278414537</v>
      </c>
      <c r="F897" s="78" t="str">
        <f t="shared" si="12"/>
        <v>A2</v>
      </c>
      <c r="G897" s="51">
        <f t="shared" si="13"/>
        <v>0.6271530577</v>
      </c>
      <c r="H897" s="51">
        <f t="shared" si="14"/>
        <v>1</v>
      </c>
    </row>
    <row r="898">
      <c r="B898" s="49">
        <v>865.0</v>
      </c>
      <c r="C898" s="83">
        <f t="shared" si="9"/>
        <v>0.6132450668</v>
      </c>
      <c r="D898" s="78">
        <f t="shared" si="10"/>
        <v>2</v>
      </c>
      <c r="E898" s="83">
        <f t="shared" si="11"/>
        <v>0.5579392928</v>
      </c>
      <c r="F898" s="78" t="str">
        <f t="shared" si="12"/>
        <v>A3</v>
      </c>
      <c r="G898" s="51">
        <f t="shared" si="13"/>
        <v>0.1378064423</v>
      </c>
      <c r="H898" s="51">
        <f t="shared" si="14"/>
        <v>1</v>
      </c>
    </row>
    <row r="899">
      <c r="B899" s="49">
        <v>866.0</v>
      </c>
      <c r="C899" s="83">
        <f t="shared" si="9"/>
        <v>0.05744596631</v>
      </c>
      <c r="D899" s="78">
        <f t="shared" si="10"/>
        <v>1</v>
      </c>
      <c r="E899" s="83">
        <f t="shared" si="11"/>
        <v>0.534131608</v>
      </c>
      <c r="F899" s="78" t="str">
        <f t="shared" si="12"/>
        <v>A2</v>
      </c>
      <c r="G899" s="51">
        <f t="shared" si="13"/>
        <v>0.09494556417</v>
      </c>
      <c r="H899" s="51">
        <f t="shared" si="14"/>
        <v>0</v>
      </c>
    </row>
    <row r="900">
      <c r="B900" s="49">
        <v>867.0</v>
      </c>
      <c r="C900" s="83">
        <f t="shared" si="9"/>
        <v>0.9127259548</v>
      </c>
      <c r="D900" s="78">
        <f t="shared" si="10"/>
        <v>4</v>
      </c>
      <c r="E900" s="83">
        <f t="shared" si="11"/>
        <v>0.8967575126</v>
      </c>
      <c r="F900" s="78" t="str">
        <f t="shared" si="12"/>
        <v>A4</v>
      </c>
      <c r="G900" s="51">
        <f t="shared" si="13"/>
        <v>0.4368630901</v>
      </c>
      <c r="H900" s="51">
        <f t="shared" si="14"/>
        <v>0</v>
      </c>
    </row>
    <row r="901">
      <c r="B901" s="49">
        <v>868.0</v>
      </c>
      <c r="C901" s="83">
        <f t="shared" si="9"/>
        <v>0.01894100928</v>
      </c>
      <c r="D901" s="78">
        <f t="shared" si="10"/>
        <v>1</v>
      </c>
      <c r="E901" s="83">
        <f t="shared" si="11"/>
        <v>0.4474416089</v>
      </c>
      <c r="F901" s="78" t="str">
        <f t="shared" si="12"/>
        <v>A2</v>
      </c>
      <c r="G901" s="51">
        <f t="shared" si="13"/>
        <v>0.6199026838</v>
      </c>
      <c r="H901" s="51">
        <f t="shared" si="14"/>
        <v>0</v>
      </c>
    </row>
    <row r="902">
      <c r="B902" s="49">
        <v>869.0</v>
      </c>
      <c r="C902" s="83">
        <f t="shared" si="9"/>
        <v>0.6889026017</v>
      </c>
      <c r="D902" s="78">
        <f t="shared" si="10"/>
        <v>2</v>
      </c>
      <c r="E902" s="83">
        <f t="shared" si="11"/>
        <v>0.2673371358</v>
      </c>
      <c r="F902" s="78" t="str">
        <f t="shared" si="12"/>
        <v>A1</v>
      </c>
      <c r="G902" s="51">
        <f t="shared" si="13"/>
        <v>0.4212775015</v>
      </c>
      <c r="H902" s="51">
        <f t="shared" si="14"/>
        <v>1</v>
      </c>
    </row>
    <row r="903">
      <c r="B903" s="49">
        <v>870.0</v>
      </c>
      <c r="C903" s="83">
        <f t="shared" si="9"/>
        <v>0.9292715544</v>
      </c>
      <c r="D903" s="78">
        <f t="shared" si="10"/>
        <v>4</v>
      </c>
      <c r="E903" s="83">
        <f t="shared" si="11"/>
        <v>0.4842710364</v>
      </c>
      <c r="F903" s="78" t="str">
        <f t="shared" si="12"/>
        <v>A2</v>
      </c>
      <c r="G903" s="51">
        <f t="shared" si="13"/>
        <v>0.01766129364</v>
      </c>
      <c r="H903" s="51">
        <f t="shared" si="14"/>
        <v>0</v>
      </c>
    </row>
    <row r="904">
      <c r="B904" s="49">
        <v>871.0</v>
      </c>
      <c r="C904" s="83">
        <f t="shared" si="9"/>
        <v>0.01203052713</v>
      </c>
      <c r="D904" s="78">
        <f t="shared" si="10"/>
        <v>1</v>
      </c>
      <c r="E904" s="83">
        <f t="shared" si="11"/>
        <v>0.2406468133</v>
      </c>
      <c r="F904" s="78" t="str">
        <f t="shared" si="12"/>
        <v>A1</v>
      </c>
      <c r="G904" s="51">
        <f t="shared" si="13"/>
        <v>0.3429576953</v>
      </c>
      <c r="H904" s="51">
        <f t="shared" si="14"/>
        <v>0</v>
      </c>
    </row>
    <row r="905">
      <c r="B905" s="49">
        <v>872.0</v>
      </c>
      <c r="C905" s="83">
        <f t="shared" si="9"/>
        <v>0.8977280376</v>
      </c>
      <c r="D905" s="78">
        <f t="shared" si="10"/>
        <v>4</v>
      </c>
      <c r="E905" s="83">
        <f t="shared" si="11"/>
        <v>0.4586698379</v>
      </c>
      <c r="F905" s="78" t="str">
        <f t="shared" si="12"/>
        <v>A2</v>
      </c>
      <c r="G905" s="51">
        <f t="shared" si="13"/>
        <v>0.4536616759</v>
      </c>
      <c r="H905" s="51">
        <f t="shared" si="14"/>
        <v>0</v>
      </c>
    </row>
    <row r="906">
      <c r="B906" s="49">
        <v>873.0</v>
      </c>
      <c r="C906" s="83">
        <f t="shared" si="9"/>
        <v>0.1860021373</v>
      </c>
      <c r="D906" s="78">
        <f t="shared" si="10"/>
        <v>1</v>
      </c>
      <c r="E906" s="83">
        <f t="shared" si="11"/>
        <v>0.9956345195</v>
      </c>
      <c r="F906" s="78" t="str">
        <f t="shared" si="12"/>
        <v>A4</v>
      </c>
      <c r="G906" s="51">
        <f t="shared" si="13"/>
        <v>0.6206829997</v>
      </c>
      <c r="H906" s="51">
        <f t="shared" si="14"/>
        <v>0</v>
      </c>
    </row>
    <row r="907">
      <c r="B907" s="49">
        <v>874.0</v>
      </c>
      <c r="C907" s="83">
        <f t="shared" si="9"/>
        <v>0.4127277974</v>
      </c>
      <c r="D907" s="78">
        <f t="shared" si="10"/>
        <v>2</v>
      </c>
      <c r="E907" s="83">
        <f t="shared" si="11"/>
        <v>0.1784999056</v>
      </c>
      <c r="F907" s="78" t="str">
        <f t="shared" si="12"/>
        <v>A1</v>
      </c>
      <c r="G907" s="51">
        <f t="shared" si="13"/>
        <v>0.02644535344</v>
      </c>
      <c r="H907" s="51">
        <f t="shared" si="14"/>
        <v>1</v>
      </c>
    </row>
    <row r="908">
      <c r="B908" s="49">
        <v>875.0</v>
      </c>
      <c r="C908" s="83">
        <f t="shared" si="9"/>
        <v>0.1783295029</v>
      </c>
      <c r="D908" s="78">
        <f t="shared" si="10"/>
        <v>1</v>
      </c>
      <c r="E908" s="83">
        <f t="shared" si="11"/>
        <v>0.6902067474</v>
      </c>
      <c r="F908" s="78" t="str">
        <f t="shared" si="12"/>
        <v>A3</v>
      </c>
      <c r="G908" s="51">
        <f t="shared" si="13"/>
        <v>0.5379172516</v>
      </c>
      <c r="H908" s="51">
        <f t="shared" si="14"/>
        <v>0</v>
      </c>
    </row>
    <row r="909">
      <c r="B909" s="49">
        <v>876.0</v>
      </c>
      <c r="C909" s="83">
        <f t="shared" si="9"/>
        <v>0.4391305517</v>
      </c>
      <c r="D909" s="78">
        <f t="shared" si="10"/>
        <v>2</v>
      </c>
      <c r="E909" s="83">
        <f t="shared" si="11"/>
        <v>0.1733379988</v>
      </c>
      <c r="F909" s="78" t="str">
        <f t="shared" si="12"/>
        <v>A1</v>
      </c>
      <c r="G909" s="51">
        <f t="shared" si="13"/>
        <v>0.3832293093</v>
      </c>
      <c r="H909" s="51">
        <f t="shared" si="14"/>
        <v>1</v>
      </c>
    </row>
    <row r="910">
      <c r="B910" s="49">
        <v>877.0</v>
      </c>
      <c r="C910" s="83">
        <f t="shared" si="9"/>
        <v>0.2686031424</v>
      </c>
      <c r="D910" s="78">
        <f t="shared" si="10"/>
        <v>1</v>
      </c>
      <c r="E910" s="83">
        <f t="shared" si="11"/>
        <v>0.500105675</v>
      </c>
      <c r="F910" s="78" t="str">
        <f t="shared" si="12"/>
        <v>A2</v>
      </c>
      <c r="G910" s="51">
        <f t="shared" si="13"/>
        <v>0.8006786511</v>
      </c>
      <c r="H910" s="51">
        <f t="shared" si="14"/>
        <v>0</v>
      </c>
    </row>
    <row r="911">
      <c r="B911" s="49">
        <v>878.0</v>
      </c>
      <c r="C911" s="83">
        <f t="shared" si="9"/>
        <v>0.3480356234</v>
      </c>
      <c r="D911" s="78">
        <f t="shared" si="10"/>
        <v>1</v>
      </c>
      <c r="E911" s="83">
        <f t="shared" si="11"/>
        <v>0.9641775303</v>
      </c>
      <c r="F911" s="78" t="str">
        <f t="shared" si="12"/>
        <v>A4</v>
      </c>
      <c r="G911" s="51">
        <f t="shared" si="13"/>
        <v>0.9802120241</v>
      </c>
      <c r="H911" s="51">
        <f t="shared" si="14"/>
        <v>1</v>
      </c>
    </row>
    <row r="912">
      <c r="B912" s="49">
        <v>879.0</v>
      </c>
      <c r="C912" s="83">
        <f t="shared" si="9"/>
        <v>0.6045827195</v>
      </c>
      <c r="D912" s="78">
        <f t="shared" si="10"/>
        <v>2</v>
      </c>
      <c r="E912" s="83">
        <f t="shared" si="11"/>
        <v>0.895775699</v>
      </c>
      <c r="F912" s="78" t="str">
        <f t="shared" si="12"/>
        <v>A4</v>
      </c>
      <c r="G912" s="51">
        <f t="shared" si="13"/>
        <v>0.6496575699</v>
      </c>
      <c r="H912" s="51">
        <f t="shared" si="14"/>
        <v>1</v>
      </c>
    </row>
    <row r="913">
      <c r="B913" s="49">
        <v>880.0</v>
      </c>
      <c r="C913" s="83">
        <f t="shared" si="9"/>
        <v>0.7793133514</v>
      </c>
      <c r="D913" s="78">
        <f t="shared" si="10"/>
        <v>3</v>
      </c>
      <c r="E913" s="83">
        <f t="shared" si="11"/>
        <v>0.6687394819</v>
      </c>
      <c r="F913" s="78" t="str">
        <f t="shared" si="12"/>
        <v>A3</v>
      </c>
      <c r="G913" s="51">
        <f t="shared" si="13"/>
        <v>0.5072058442</v>
      </c>
      <c r="H913" s="51">
        <f t="shared" si="14"/>
        <v>1</v>
      </c>
    </row>
    <row r="914">
      <c r="B914" s="49">
        <v>881.0</v>
      </c>
      <c r="C914" s="83">
        <f t="shared" si="9"/>
        <v>0.3385387144</v>
      </c>
      <c r="D914" s="78">
        <f t="shared" si="10"/>
        <v>1</v>
      </c>
      <c r="E914" s="83">
        <f t="shared" si="11"/>
        <v>0.161213787</v>
      </c>
      <c r="F914" s="78" t="str">
        <f t="shared" si="12"/>
        <v>A1</v>
      </c>
      <c r="G914" s="51">
        <f t="shared" si="13"/>
        <v>0.7457405093</v>
      </c>
      <c r="H914" s="51">
        <f t="shared" si="14"/>
        <v>0</v>
      </c>
    </row>
    <row r="915">
      <c r="B915" s="49">
        <v>882.0</v>
      </c>
      <c r="C915" s="83">
        <f t="shared" si="9"/>
        <v>0.4667836733</v>
      </c>
      <c r="D915" s="78">
        <f t="shared" si="10"/>
        <v>2</v>
      </c>
      <c r="E915" s="83">
        <f t="shared" si="11"/>
        <v>0.08700590606</v>
      </c>
      <c r="F915" s="78" t="str">
        <f t="shared" si="12"/>
        <v>A1</v>
      </c>
      <c r="G915" s="51">
        <f t="shared" si="13"/>
        <v>0.03376106233</v>
      </c>
      <c r="H915" s="51">
        <f t="shared" si="14"/>
        <v>1</v>
      </c>
    </row>
    <row r="916">
      <c r="B916" s="49">
        <v>883.0</v>
      </c>
      <c r="C916" s="83">
        <f t="shared" si="9"/>
        <v>0.562488482</v>
      </c>
      <c r="D916" s="78">
        <f t="shared" si="10"/>
        <v>2</v>
      </c>
      <c r="E916" s="83">
        <f t="shared" si="11"/>
        <v>0.04979254919</v>
      </c>
      <c r="F916" s="78" t="str">
        <f t="shared" si="12"/>
        <v>A1</v>
      </c>
      <c r="G916" s="51">
        <f t="shared" si="13"/>
        <v>0.1746895724</v>
      </c>
      <c r="H916" s="51">
        <f t="shared" si="14"/>
        <v>0</v>
      </c>
    </row>
    <row r="917">
      <c r="B917" s="49">
        <v>884.0</v>
      </c>
      <c r="C917" s="83">
        <f t="shared" si="9"/>
        <v>0.2107750113</v>
      </c>
      <c r="D917" s="78">
        <f t="shared" si="10"/>
        <v>1</v>
      </c>
      <c r="E917" s="83">
        <f t="shared" si="11"/>
        <v>0.9133329863</v>
      </c>
      <c r="F917" s="78" t="str">
        <f t="shared" si="12"/>
        <v>A4</v>
      </c>
      <c r="G917" s="51">
        <f t="shared" si="13"/>
        <v>0.7982392555</v>
      </c>
      <c r="H917" s="51">
        <f t="shared" si="14"/>
        <v>0</v>
      </c>
    </row>
    <row r="918">
      <c r="B918" s="49">
        <v>885.0</v>
      </c>
      <c r="C918" s="83">
        <f t="shared" si="9"/>
        <v>0.8549072247</v>
      </c>
      <c r="D918" s="78">
        <f t="shared" si="10"/>
        <v>4</v>
      </c>
      <c r="E918" s="83">
        <f t="shared" si="11"/>
        <v>0.6179845104</v>
      </c>
      <c r="F918" s="78" t="str">
        <f t="shared" si="12"/>
        <v>A3</v>
      </c>
      <c r="G918" s="51">
        <f t="shared" si="13"/>
        <v>0.7552922274</v>
      </c>
      <c r="H918" s="51">
        <f t="shared" si="14"/>
        <v>1</v>
      </c>
    </row>
    <row r="919">
      <c r="B919" s="49">
        <v>886.0</v>
      </c>
      <c r="C919" s="83">
        <f t="shared" si="9"/>
        <v>0.02468776267</v>
      </c>
      <c r="D919" s="78">
        <f t="shared" si="10"/>
        <v>1</v>
      </c>
      <c r="E919" s="83">
        <f t="shared" si="11"/>
        <v>0.6485973605</v>
      </c>
      <c r="F919" s="78" t="str">
        <f t="shared" si="12"/>
        <v>A3</v>
      </c>
      <c r="G919" s="51">
        <f t="shared" si="13"/>
        <v>0.3392207809</v>
      </c>
      <c r="H919" s="51">
        <f t="shared" si="14"/>
        <v>1</v>
      </c>
    </row>
    <row r="920">
      <c r="B920" s="49">
        <v>887.0</v>
      </c>
      <c r="C920" s="83">
        <f t="shared" si="9"/>
        <v>0.894319913</v>
      </c>
      <c r="D920" s="78">
        <f t="shared" si="10"/>
        <v>4</v>
      </c>
      <c r="E920" s="83">
        <f t="shared" si="11"/>
        <v>0.9922747731</v>
      </c>
      <c r="F920" s="78" t="str">
        <f t="shared" si="12"/>
        <v>A4</v>
      </c>
      <c r="G920" s="51">
        <f t="shared" si="13"/>
        <v>0.01181409467</v>
      </c>
      <c r="H920" s="51">
        <f t="shared" si="14"/>
        <v>0</v>
      </c>
    </row>
    <row r="921">
      <c r="B921" s="49">
        <v>888.0</v>
      </c>
      <c r="C921" s="83">
        <f t="shared" si="9"/>
        <v>0.613691969</v>
      </c>
      <c r="D921" s="78">
        <f t="shared" si="10"/>
        <v>2</v>
      </c>
      <c r="E921" s="83">
        <f t="shared" si="11"/>
        <v>0.5533209087</v>
      </c>
      <c r="F921" s="78" t="str">
        <f t="shared" si="12"/>
        <v>A3</v>
      </c>
      <c r="G921" s="51">
        <f t="shared" si="13"/>
        <v>0.08773309689</v>
      </c>
      <c r="H921" s="51">
        <f t="shared" si="14"/>
        <v>0</v>
      </c>
    </row>
    <row r="922">
      <c r="B922" s="49">
        <v>889.0</v>
      </c>
      <c r="C922" s="83">
        <f t="shared" si="9"/>
        <v>0.05349786767</v>
      </c>
      <c r="D922" s="78">
        <f t="shared" si="10"/>
        <v>1</v>
      </c>
      <c r="E922" s="83">
        <f t="shared" si="11"/>
        <v>0.1864307425</v>
      </c>
      <c r="F922" s="78" t="str">
        <f t="shared" si="12"/>
        <v>A1</v>
      </c>
      <c r="G922" s="51">
        <f t="shared" si="13"/>
        <v>0.07765756229</v>
      </c>
      <c r="H922" s="51">
        <f t="shared" si="14"/>
        <v>0</v>
      </c>
    </row>
    <row r="923">
      <c r="B923" s="49">
        <v>890.0</v>
      </c>
      <c r="C923" s="83">
        <f t="shared" si="9"/>
        <v>0.7579675731</v>
      </c>
      <c r="D923" s="78">
        <f t="shared" si="10"/>
        <v>3</v>
      </c>
      <c r="E923" s="83">
        <f t="shared" si="11"/>
        <v>0.3962652591</v>
      </c>
      <c r="F923" s="78" t="str">
        <f t="shared" si="12"/>
        <v>A2</v>
      </c>
      <c r="G923" s="51">
        <f t="shared" si="13"/>
        <v>0.2172265571</v>
      </c>
      <c r="H923" s="51">
        <f t="shared" si="14"/>
        <v>0</v>
      </c>
    </row>
    <row r="924">
      <c r="B924" s="49">
        <v>891.0</v>
      </c>
      <c r="C924" s="83">
        <f t="shared" si="9"/>
        <v>0.9440169573</v>
      </c>
      <c r="D924" s="78">
        <f t="shared" si="10"/>
        <v>4</v>
      </c>
      <c r="E924" s="83">
        <f t="shared" si="11"/>
        <v>0.1904276198</v>
      </c>
      <c r="F924" s="78" t="str">
        <f t="shared" si="12"/>
        <v>A1</v>
      </c>
      <c r="G924" s="51">
        <f t="shared" si="13"/>
        <v>0.8399800478</v>
      </c>
      <c r="H924" s="51">
        <f t="shared" si="14"/>
        <v>0</v>
      </c>
    </row>
    <row r="925">
      <c r="B925" s="49">
        <v>892.0</v>
      </c>
      <c r="C925" s="83">
        <f t="shared" si="9"/>
        <v>0.5037414621</v>
      </c>
      <c r="D925" s="78">
        <f t="shared" si="10"/>
        <v>2</v>
      </c>
      <c r="E925" s="83">
        <f t="shared" si="11"/>
        <v>0.258882614</v>
      </c>
      <c r="F925" s="78" t="str">
        <f t="shared" si="12"/>
        <v>A1</v>
      </c>
      <c r="G925" s="51">
        <f t="shared" si="13"/>
        <v>0.7447921362</v>
      </c>
      <c r="H925" s="51">
        <f t="shared" si="14"/>
        <v>1</v>
      </c>
    </row>
    <row r="926">
      <c r="B926" s="49">
        <v>893.0</v>
      </c>
      <c r="C926" s="83">
        <f t="shared" si="9"/>
        <v>0.5825378106</v>
      </c>
      <c r="D926" s="78">
        <f t="shared" si="10"/>
        <v>2</v>
      </c>
      <c r="E926" s="83">
        <f t="shared" si="11"/>
        <v>0.7590575722</v>
      </c>
      <c r="F926" s="78" t="str">
        <f t="shared" si="12"/>
        <v>A3</v>
      </c>
      <c r="G926" s="51">
        <f t="shared" si="13"/>
        <v>0.4875076237</v>
      </c>
      <c r="H926" s="51">
        <f t="shared" si="14"/>
        <v>1</v>
      </c>
    </row>
    <row r="927">
      <c r="B927" s="49">
        <v>894.0</v>
      </c>
      <c r="C927" s="83">
        <f t="shared" si="9"/>
        <v>0.8371987558</v>
      </c>
      <c r="D927" s="78">
        <f t="shared" si="10"/>
        <v>4</v>
      </c>
      <c r="E927" s="83">
        <f t="shared" si="11"/>
        <v>0.5911618033</v>
      </c>
      <c r="F927" s="78" t="str">
        <f t="shared" si="12"/>
        <v>A3</v>
      </c>
      <c r="G927" s="51">
        <f t="shared" si="13"/>
        <v>0.7412241643</v>
      </c>
      <c r="H927" s="51">
        <f t="shared" si="14"/>
        <v>0</v>
      </c>
    </row>
    <row r="928">
      <c r="B928" s="49">
        <v>895.0</v>
      </c>
      <c r="C928" s="83">
        <f t="shared" si="9"/>
        <v>0.7608166388</v>
      </c>
      <c r="D928" s="78">
        <f t="shared" si="10"/>
        <v>3</v>
      </c>
      <c r="E928" s="83">
        <f t="shared" si="11"/>
        <v>0.5135578572</v>
      </c>
      <c r="F928" s="78" t="str">
        <f t="shared" si="12"/>
        <v>A2</v>
      </c>
      <c r="G928" s="51">
        <f t="shared" si="13"/>
        <v>0.4743688296</v>
      </c>
      <c r="H928" s="51">
        <f t="shared" si="14"/>
        <v>1</v>
      </c>
    </row>
    <row r="929">
      <c r="B929" s="49">
        <v>896.0</v>
      </c>
      <c r="C929" s="83">
        <f t="shared" si="9"/>
        <v>0.3941879265</v>
      </c>
      <c r="D929" s="78">
        <f t="shared" si="10"/>
        <v>2</v>
      </c>
      <c r="E929" s="83">
        <f t="shared" si="11"/>
        <v>0.5563631633</v>
      </c>
      <c r="F929" s="78" t="str">
        <f t="shared" si="12"/>
        <v>A3</v>
      </c>
      <c r="G929" s="51">
        <f t="shared" si="13"/>
        <v>0.3292212118</v>
      </c>
      <c r="H929" s="51">
        <f t="shared" si="14"/>
        <v>0</v>
      </c>
    </row>
    <row r="930">
      <c r="B930" s="49">
        <v>897.0</v>
      </c>
      <c r="C930" s="83">
        <f t="shared" si="9"/>
        <v>0.6502506437</v>
      </c>
      <c r="D930" s="78">
        <f t="shared" si="10"/>
        <v>2</v>
      </c>
      <c r="E930" s="83">
        <f t="shared" si="11"/>
        <v>0.7750774386</v>
      </c>
      <c r="F930" s="78" t="str">
        <f t="shared" si="12"/>
        <v>A4</v>
      </c>
      <c r="G930" s="51">
        <f t="shared" si="13"/>
        <v>0.7155734824</v>
      </c>
      <c r="H930" s="51">
        <f t="shared" si="14"/>
        <v>0</v>
      </c>
    </row>
    <row r="931">
      <c r="B931" s="49">
        <v>898.0</v>
      </c>
      <c r="C931" s="83">
        <f t="shared" si="9"/>
        <v>0.7981636022</v>
      </c>
      <c r="D931" s="78">
        <f t="shared" si="10"/>
        <v>3</v>
      </c>
      <c r="E931" s="83">
        <f t="shared" si="11"/>
        <v>0.3190515043</v>
      </c>
      <c r="F931" s="78" t="str">
        <f t="shared" si="12"/>
        <v>A2</v>
      </c>
      <c r="G931" s="51">
        <f t="shared" si="13"/>
        <v>0.6089521581</v>
      </c>
      <c r="H931" s="51">
        <f t="shared" si="14"/>
        <v>1</v>
      </c>
    </row>
    <row r="932">
      <c r="B932" s="49">
        <v>899.0</v>
      </c>
      <c r="C932" s="83">
        <f t="shared" si="9"/>
        <v>0.003430555475</v>
      </c>
      <c r="D932" s="78">
        <f t="shared" si="10"/>
        <v>1</v>
      </c>
      <c r="E932" s="83">
        <f t="shared" si="11"/>
        <v>0.631691183</v>
      </c>
      <c r="F932" s="78" t="str">
        <f t="shared" si="12"/>
        <v>A3</v>
      </c>
      <c r="G932" s="51">
        <f t="shared" si="13"/>
        <v>0.5544960553</v>
      </c>
      <c r="H932" s="51">
        <f t="shared" si="14"/>
        <v>1</v>
      </c>
    </row>
    <row r="933">
      <c r="B933" s="49">
        <v>900.0</v>
      </c>
      <c r="C933" s="83">
        <f t="shared" si="9"/>
        <v>0.1163060459</v>
      </c>
      <c r="D933" s="78">
        <f t="shared" si="10"/>
        <v>1</v>
      </c>
      <c r="E933" s="83">
        <f t="shared" si="11"/>
        <v>0.8315062349</v>
      </c>
      <c r="F933" s="78" t="str">
        <f t="shared" si="12"/>
        <v>A4</v>
      </c>
      <c r="G933" s="51">
        <f t="shared" si="13"/>
        <v>0.06968241721</v>
      </c>
      <c r="H933" s="51">
        <f t="shared" si="14"/>
        <v>1</v>
      </c>
    </row>
    <row r="934">
      <c r="B934" s="49">
        <v>901.0</v>
      </c>
      <c r="C934" s="83">
        <f t="shared" si="9"/>
        <v>0.1400672943</v>
      </c>
      <c r="D934" s="78">
        <f t="shared" si="10"/>
        <v>1</v>
      </c>
      <c r="E934" s="83">
        <f t="shared" si="11"/>
        <v>0.02381705661</v>
      </c>
      <c r="F934" s="78" t="str">
        <f t="shared" si="12"/>
        <v>A1</v>
      </c>
      <c r="G934" s="51">
        <f t="shared" si="13"/>
        <v>0.924746333</v>
      </c>
      <c r="H934" s="51">
        <f t="shared" si="14"/>
        <v>0</v>
      </c>
    </row>
    <row r="935">
      <c r="B935" s="49">
        <v>902.0</v>
      </c>
      <c r="C935" s="83">
        <f t="shared" si="9"/>
        <v>0.2661365374</v>
      </c>
      <c r="D935" s="78">
        <f t="shared" si="10"/>
        <v>1</v>
      </c>
      <c r="E935" s="83">
        <f t="shared" si="11"/>
        <v>0.2574225214</v>
      </c>
      <c r="F935" s="78" t="str">
        <f t="shared" si="12"/>
        <v>A1</v>
      </c>
      <c r="G935" s="51">
        <f t="shared" si="13"/>
        <v>0.6370713573</v>
      </c>
      <c r="H935" s="51">
        <f t="shared" si="14"/>
        <v>1</v>
      </c>
    </row>
    <row r="936">
      <c r="B936" s="49">
        <v>903.0</v>
      </c>
      <c r="C936" s="83">
        <f t="shared" si="9"/>
        <v>0.3487550491</v>
      </c>
      <c r="D936" s="78">
        <f t="shared" si="10"/>
        <v>1</v>
      </c>
      <c r="E936" s="83">
        <f t="shared" si="11"/>
        <v>0.5547699372</v>
      </c>
      <c r="F936" s="78" t="str">
        <f t="shared" si="12"/>
        <v>A3</v>
      </c>
      <c r="G936" s="51">
        <f t="shared" si="13"/>
        <v>0.9190968019</v>
      </c>
      <c r="H936" s="51">
        <f t="shared" si="14"/>
        <v>1</v>
      </c>
    </row>
    <row r="937">
      <c r="B937" s="49">
        <v>904.0</v>
      </c>
      <c r="C937" s="83">
        <f t="shared" si="9"/>
        <v>0.719753396</v>
      </c>
      <c r="D937" s="78">
        <f t="shared" si="10"/>
        <v>2</v>
      </c>
      <c r="E937" s="83">
        <f t="shared" si="11"/>
        <v>0.9788596563</v>
      </c>
      <c r="F937" s="78" t="str">
        <f t="shared" si="12"/>
        <v>A4</v>
      </c>
      <c r="G937" s="51">
        <f t="shared" si="13"/>
        <v>0.6206539504</v>
      </c>
      <c r="H937" s="51">
        <f t="shared" si="14"/>
        <v>1</v>
      </c>
    </row>
    <row r="938">
      <c r="B938" s="49">
        <v>905.0</v>
      </c>
      <c r="C938" s="83">
        <f t="shared" si="9"/>
        <v>0.2909316821</v>
      </c>
      <c r="D938" s="78">
        <f t="shared" si="10"/>
        <v>1</v>
      </c>
      <c r="E938" s="83">
        <f t="shared" si="11"/>
        <v>0.497899554</v>
      </c>
      <c r="F938" s="78" t="str">
        <f t="shared" si="12"/>
        <v>A2</v>
      </c>
      <c r="G938" s="51">
        <f t="shared" si="13"/>
        <v>0.1932892991</v>
      </c>
      <c r="H938" s="51">
        <f t="shared" si="14"/>
        <v>1</v>
      </c>
    </row>
    <row r="939">
      <c r="B939" s="49">
        <v>906.0</v>
      </c>
      <c r="C939" s="83">
        <f t="shared" si="9"/>
        <v>0.6582057671</v>
      </c>
      <c r="D939" s="78">
        <f t="shared" si="10"/>
        <v>2</v>
      </c>
      <c r="E939" s="83">
        <f t="shared" si="11"/>
        <v>0.09330226668</v>
      </c>
      <c r="F939" s="78" t="str">
        <f t="shared" si="12"/>
        <v>A1</v>
      </c>
      <c r="G939" s="51">
        <f t="shared" si="13"/>
        <v>0.2080733067</v>
      </c>
      <c r="H939" s="51">
        <f t="shared" si="14"/>
        <v>0</v>
      </c>
    </row>
    <row r="940">
      <c r="B940" s="49">
        <v>907.0</v>
      </c>
      <c r="C940" s="83">
        <f t="shared" si="9"/>
        <v>0.3663266089</v>
      </c>
      <c r="D940" s="78">
        <f t="shared" si="10"/>
        <v>1</v>
      </c>
      <c r="E940" s="83">
        <f t="shared" si="11"/>
        <v>0.299033853</v>
      </c>
      <c r="F940" s="78" t="str">
        <f t="shared" si="12"/>
        <v>A2</v>
      </c>
      <c r="G940" s="51">
        <f t="shared" si="13"/>
        <v>0.8047881934</v>
      </c>
      <c r="H940" s="51">
        <f t="shared" si="14"/>
        <v>0</v>
      </c>
    </row>
    <row r="941">
      <c r="B941" s="49">
        <v>908.0</v>
      </c>
      <c r="C941" s="83">
        <f t="shared" si="9"/>
        <v>0.5832938866</v>
      </c>
      <c r="D941" s="78">
        <f t="shared" si="10"/>
        <v>2</v>
      </c>
      <c r="E941" s="83">
        <f t="shared" si="11"/>
        <v>0.9937706826</v>
      </c>
      <c r="F941" s="78" t="str">
        <f t="shared" si="12"/>
        <v>A4</v>
      </c>
      <c r="G941" s="51">
        <f t="shared" si="13"/>
        <v>0.1856240488</v>
      </c>
      <c r="H941" s="51">
        <f t="shared" si="14"/>
        <v>1</v>
      </c>
    </row>
    <row r="942">
      <c r="B942" s="49">
        <v>909.0</v>
      </c>
      <c r="C942" s="83">
        <f t="shared" si="9"/>
        <v>0.9629956353</v>
      </c>
      <c r="D942" s="78">
        <f t="shared" si="10"/>
        <v>4</v>
      </c>
      <c r="E942" s="83">
        <f t="shared" si="11"/>
        <v>0.2481365407</v>
      </c>
      <c r="F942" s="78" t="str">
        <f t="shared" si="12"/>
        <v>A1</v>
      </c>
      <c r="G942" s="51">
        <f t="shared" si="13"/>
        <v>0.01373628889</v>
      </c>
      <c r="H942" s="51">
        <f t="shared" si="14"/>
        <v>0</v>
      </c>
    </row>
    <row r="943">
      <c r="B943" s="49">
        <v>910.0</v>
      </c>
      <c r="C943" s="83">
        <f t="shared" si="9"/>
        <v>0.9476456391</v>
      </c>
      <c r="D943" s="78">
        <f t="shared" si="10"/>
        <v>4</v>
      </c>
      <c r="E943" s="83">
        <f t="shared" si="11"/>
        <v>0.4980581613</v>
      </c>
      <c r="F943" s="78" t="str">
        <f t="shared" si="12"/>
        <v>A2</v>
      </c>
      <c r="G943" s="51">
        <f t="shared" si="13"/>
        <v>0.5230139973</v>
      </c>
      <c r="H943" s="51">
        <f t="shared" si="14"/>
        <v>0</v>
      </c>
    </row>
    <row r="944">
      <c r="B944" s="49">
        <v>911.0</v>
      </c>
      <c r="C944" s="83">
        <f t="shared" si="9"/>
        <v>0.7582106301</v>
      </c>
      <c r="D944" s="78">
        <f t="shared" si="10"/>
        <v>3</v>
      </c>
      <c r="E944" s="83">
        <f t="shared" si="11"/>
        <v>0.9181630047</v>
      </c>
      <c r="F944" s="78" t="str">
        <f t="shared" si="12"/>
        <v>A4</v>
      </c>
      <c r="G944" s="51">
        <f t="shared" si="13"/>
        <v>0.5689791348</v>
      </c>
      <c r="H944" s="51">
        <f t="shared" si="14"/>
        <v>0</v>
      </c>
    </row>
    <row r="945">
      <c r="B945" s="49">
        <v>912.0</v>
      </c>
      <c r="C945" s="83">
        <f t="shared" si="9"/>
        <v>0.4063130434</v>
      </c>
      <c r="D945" s="78">
        <f t="shared" si="10"/>
        <v>2</v>
      </c>
      <c r="E945" s="83">
        <f t="shared" si="11"/>
        <v>0.6559273194</v>
      </c>
      <c r="F945" s="78" t="str">
        <f t="shared" si="12"/>
        <v>A3</v>
      </c>
      <c r="G945" s="51">
        <f t="shared" si="13"/>
        <v>0.7589913466</v>
      </c>
      <c r="H945" s="51">
        <f t="shared" si="14"/>
        <v>1</v>
      </c>
    </row>
    <row r="946">
      <c r="B946" s="49">
        <v>913.0</v>
      </c>
      <c r="C946" s="83">
        <f t="shared" si="9"/>
        <v>0.2130986754</v>
      </c>
      <c r="D946" s="78">
        <f t="shared" si="10"/>
        <v>1</v>
      </c>
      <c r="E946" s="83">
        <f t="shared" si="11"/>
        <v>0.2086664131</v>
      </c>
      <c r="F946" s="78" t="str">
        <f t="shared" si="12"/>
        <v>A1</v>
      </c>
      <c r="G946" s="51">
        <f t="shared" si="13"/>
        <v>0.1451545781</v>
      </c>
      <c r="H946" s="51">
        <f t="shared" si="14"/>
        <v>1</v>
      </c>
    </row>
    <row r="947">
      <c r="B947" s="49">
        <v>914.0</v>
      </c>
      <c r="C947" s="83">
        <f t="shared" si="9"/>
        <v>0.005018757202</v>
      </c>
      <c r="D947" s="78">
        <f t="shared" si="10"/>
        <v>1</v>
      </c>
      <c r="E947" s="83">
        <f t="shared" si="11"/>
        <v>0.8086276388</v>
      </c>
      <c r="F947" s="78" t="str">
        <f t="shared" si="12"/>
        <v>A4</v>
      </c>
      <c r="G947" s="51">
        <f t="shared" si="13"/>
        <v>0.5692830839</v>
      </c>
      <c r="H947" s="51">
        <f t="shared" si="14"/>
        <v>0</v>
      </c>
    </row>
    <row r="948">
      <c r="B948" s="49">
        <v>915.0</v>
      </c>
      <c r="C948" s="83">
        <f t="shared" si="9"/>
        <v>0.583739477</v>
      </c>
      <c r="D948" s="78">
        <f t="shared" si="10"/>
        <v>2</v>
      </c>
      <c r="E948" s="83">
        <f t="shared" si="11"/>
        <v>0.1689889301</v>
      </c>
      <c r="F948" s="78" t="str">
        <f t="shared" si="12"/>
        <v>A1</v>
      </c>
      <c r="G948" s="51">
        <f t="shared" si="13"/>
        <v>0.9822237133</v>
      </c>
      <c r="H948" s="51">
        <f t="shared" si="14"/>
        <v>1</v>
      </c>
    </row>
    <row r="949">
      <c r="B949" s="49">
        <v>916.0</v>
      </c>
      <c r="C949" s="83">
        <f t="shared" si="9"/>
        <v>0.8228544467</v>
      </c>
      <c r="D949" s="78">
        <f t="shared" si="10"/>
        <v>4</v>
      </c>
      <c r="E949" s="83">
        <f t="shared" si="11"/>
        <v>0.3371910729</v>
      </c>
      <c r="F949" s="78" t="str">
        <f t="shared" si="12"/>
        <v>A2</v>
      </c>
      <c r="G949" s="51">
        <f t="shared" si="13"/>
        <v>0.9354330722</v>
      </c>
      <c r="H949" s="51">
        <f t="shared" si="14"/>
        <v>1</v>
      </c>
    </row>
    <row r="950">
      <c r="B950" s="49">
        <v>917.0</v>
      </c>
      <c r="C950" s="83">
        <f t="shared" si="9"/>
        <v>0.8897800049</v>
      </c>
      <c r="D950" s="78">
        <f t="shared" si="10"/>
        <v>4</v>
      </c>
      <c r="E950" s="83">
        <f t="shared" si="11"/>
        <v>0.2587269807</v>
      </c>
      <c r="F950" s="78" t="str">
        <f t="shared" si="12"/>
        <v>A1</v>
      </c>
      <c r="G950" s="51">
        <f t="shared" si="13"/>
        <v>0.7668003297</v>
      </c>
      <c r="H950" s="51">
        <f t="shared" si="14"/>
        <v>1</v>
      </c>
    </row>
    <row r="951">
      <c r="B951" s="49">
        <v>918.0</v>
      </c>
      <c r="C951" s="83">
        <f t="shared" si="9"/>
        <v>0.9926009649</v>
      </c>
      <c r="D951" s="78">
        <f t="shared" si="10"/>
        <v>4</v>
      </c>
      <c r="E951" s="83">
        <f t="shared" si="11"/>
        <v>0.3390364343</v>
      </c>
      <c r="F951" s="78" t="str">
        <f t="shared" si="12"/>
        <v>A2</v>
      </c>
      <c r="G951" s="51">
        <f t="shared" si="13"/>
        <v>0.2995327771</v>
      </c>
      <c r="H951" s="51">
        <f t="shared" si="14"/>
        <v>1</v>
      </c>
    </row>
    <row r="952">
      <c r="B952" s="49">
        <v>919.0</v>
      </c>
      <c r="C952" s="83">
        <f t="shared" si="9"/>
        <v>0.5894911256</v>
      </c>
      <c r="D952" s="78">
        <f t="shared" si="10"/>
        <v>2</v>
      </c>
      <c r="E952" s="83">
        <f t="shared" si="11"/>
        <v>0.8950566466</v>
      </c>
      <c r="F952" s="78" t="str">
        <f t="shared" si="12"/>
        <v>A4</v>
      </c>
      <c r="G952" s="51">
        <f t="shared" si="13"/>
        <v>0.2611913982</v>
      </c>
      <c r="H952" s="51">
        <f t="shared" si="14"/>
        <v>0</v>
      </c>
    </row>
    <row r="953">
      <c r="B953" s="49">
        <v>920.0</v>
      </c>
      <c r="C953" s="83">
        <f t="shared" si="9"/>
        <v>0.4824467009</v>
      </c>
      <c r="D953" s="78">
        <f t="shared" si="10"/>
        <v>2</v>
      </c>
      <c r="E953" s="83">
        <f t="shared" si="11"/>
        <v>0.8815055067</v>
      </c>
      <c r="F953" s="78" t="str">
        <f t="shared" si="12"/>
        <v>A4</v>
      </c>
      <c r="G953" s="51">
        <f t="shared" si="13"/>
        <v>0.4630409221</v>
      </c>
      <c r="H953" s="51">
        <f t="shared" si="14"/>
        <v>0</v>
      </c>
    </row>
    <row r="954">
      <c r="B954" s="49">
        <v>921.0</v>
      </c>
      <c r="C954" s="83">
        <f t="shared" si="9"/>
        <v>0.2241714831</v>
      </c>
      <c r="D954" s="78">
        <f t="shared" si="10"/>
        <v>1</v>
      </c>
      <c r="E954" s="83">
        <f t="shared" si="11"/>
        <v>0.366551896</v>
      </c>
      <c r="F954" s="78" t="str">
        <f t="shared" si="12"/>
        <v>A2</v>
      </c>
      <c r="G954" s="51">
        <f t="shared" si="13"/>
        <v>0.7727965058</v>
      </c>
      <c r="H954" s="51">
        <f t="shared" si="14"/>
        <v>0</v>
      </c>
    </row>
    <row r="955">
      <c r="B955" s="49">
        <v>922.0</v>
      </c>
      <c r="C955" s="83">
        <f t="shared" si="9"/>
        <v>0.7818862036</v>
      </c>
      <c r="D955" s="78">
        <f t="shared" si="10"/>
        <v>3</v>
      </c>
      <c r="E955" s="83">
        <f t="shared" si="11"/>
        <v>0.5517275404</v>
      </c>
      <c r="F955" s="78" t="str">
        <f t="shared" si="12"/>
        <v>A3</v>
      </c>
      <c r="G955" s="51">
        <f t="shared" si="13"/>
        <v>0.636054639</v>
      </c>
      <c r="H955" s="51">
        <f t="shared" si="14"/>
        <v>1</v>
      </c>
    </row>
    <row r="956">
      <c r="B956" s="49">
        <v>923.0</v>
      </c>
      <c r="C956" s="83">
        <f t="shared" si="9"/>
        <v>0.047127125</v>
      </c>
      <c r="D956" s="78">
        <f t="shared" si="10"/>
        <v>1</v>
      </c>
      <c r="E956" s="83">
        <f t="shared" si="11"/>
        <v>0.8060461051</v>
      </c>
      <c r="F956" s="78" t="str">
        <f t="shared" si="12"/>
        <v>A4</v>
      </c>
      <c r="G956" s="51">
        <f t="shared" si="13"/>
        <v>0.9206537672</v>
      </c>
      <c r="H956" s="51">
        <f t="shared" si="14"/>
        <v>1</v>
      </c>
    </row>
    <row r="957">
      <c r="B957" s="49">
        <v>924.0</v>
      </c>
      <c r="C957" s="83">
        <f t="shared" si="9"/>
        <v>0.5757781803</v>
      </c>
      <c r="D957" s="78">
        <f t="shared" si="10"/>
        <v>2</v>
      </c>
      <c r="E957" s="83">
        <f t="shared" si="11"/>
        <v>0.4509542314</v>
      </c>
      <c r="F957" s="78" t="str">
        <f t="shared" si="12"/>
        <v>A2</v>
      </c>
      <c r="G957" s="51">
        <f t="shared" si="13"/>
        <v>0.4753139163</v>
      </c>
      <c r="H957" s="51">
        <f t="shared" si="14"/>
        <v>1</v>
      </c>
    </row>
    <row r="958">
      <c r="B958" s="49">
        <v>925.0</v>
      </c>
      <c r="C958" s="83">
        <f t="shared" si="9"/>
        <v>0.9409723573</v>
      </c>
      <c r="D958" s="78">
        <f t="shared" si="10"/>
        <v>4</v>
      </c>
      <c r="E958" s="83">
        <f t="shared" si="11"/>
        <v>0.5212317866</v>
      </c>
      <c r="F958" s="78" t="str">
        <f t="shared" si="12"/>
        <v>A2</v>
      </c>
      <c r="G958" s="51">
        <f t="shared" si="13"/>
        <v>0.2203151928</v>
      </c>
      <c r="H958" s="51">
        <f t="shared" si="14"/>
        <v>0</v>
      </c>
    </row>
    <row r="959">
      <c r="B959" s="49">
        <v>926.0</v>
      </c>
      <c r="C959" s="83">
        <f t="shared" si="9"/>
        <v>0.3883421981</v>
      </c>
      <c r="D959" s="78">
        <f t="shared" si="10"/>
        <v>2</v>
      </c>
      <c r="E959" s="83">
        <f t="shared" si="11"/>
        <v>0.1551379562</v>
      </c>
      <c r="F959" s="78" t="str">
        <f t="shared" si="12"/>
        <v>A1</v>
      </c>
      <c r="G959" s="51">
        <f t="shared" si="13"/>
        <v>0.5643071149</v>
      </c>
      <c r="H959" s="51">
        <f t="shared" si="14"/>
        <v>0</v>
      </c>
    </row>
    <row r="960">
      <c r="B960" s="49">
        <v>927.0</v>
      </c>
      <c r="C960" s="83">
        <f t="shared" si="9"/>
        <v>0.5651848372</v>
      </c>
      <c r="D960" s="78">
        <f t="shared" si="10"/>
        <v>2</v>
      </c>
      <c r="E960" s="83">
        <f t="shared" si="11"/>
        <v>0.707039221</v>
      </c>
      <c r="F960" s="78" t="str">
        <f t="shared" si="12"/>
        <v>A3</v>
      </c>
      <c r="G960" s="51">
        <f t="shared" si="13"/>
        <v>0.2113638211</v>
      </c>
      <c r="H960" s="51">
        <f t="shared" si="14"/>
        <v>1</v>
      </c>
    </row>
    <row r="961">
      <c r="B961" s="49">
        <v>928.0</v>
      </c>
      <c r="C961" s="83">
        <f t="shared" si="9"/>
        <v>0.9483168184</v>
      </c>
      <c r="D961" s="78">
        <f t="shared" si="10"/>
        <v>4</v>
      </c>
      <c r="E961" s="83">
        <f t="shared" si="11"/>
        <v>0.2095806317</v>
      </c>
      <c r="F961" s="78" t="str">
        <f t="shared" si="12"/>
        <v>A1</v>
      </c>
      <c r="G961" s="51">
        <f t="shared" si="13"/>
        <v>0.1271360154</v>
      </c>
      <c r="H961" s="51">
        <f t="shared" si="14"/>
        <v>0</v>
      </c>
    </row>
    <row r="962">
      <c r="B962" s="49">
        <v>929.0</v>
      </c>
      <c r="C962" s="83">
        <f t="shared" si="9"/>
        <v>0.2428072008</v>
      </c>
      <c r="D962" s="78">
        <f t="shared" si="10"/>
        <v>1</v>
      </c>
      <c r="E962" s="83">
        <f t="shared" si="11"/>
        <v>0.2999829059</v>
      </c>
      <c r="F962" s="78" t="str">
        <f t="shared" si="12"/>
        <v>A2</v>
      </c>
      <c r="G962" s="51">
        <f t="shared" si="13"/>
        <v>0.3978477015</v>
      </c>
      <c r="H962" s="51">
        <f t="shared" si="14"/>
        <v>0</v>
      </c>
    </row>
    <row r="963">
      <c r="B963" s="49">
        <v>930.0</v>
      </c>
      <c r="C963" s="83">
        <f t="shared" si="9"/>
        <v>0.973252713</v>
      </c>
      <c r="D963" s="78">
        <f t="shared" si="10"/>
        <v>4</v>
      </c>
      <c r="E963" s="83">
        <f t="shared" si="11"/>
        <v>0.562123757</v>
      </c>
      <c r="F963" s="78" t="str">
        <f t="shared" si="12"/>
        <v>A3</v>
      </c>
      <c r="G963" s="51">
        <f t="shared" si="13"/>
        <v>0.7599596418</v>
      </c>
      <c r="H963" s="51">
        <f t="shared" si="14"/>
        <v>0</v>
      </c>
    </row>
    <row r="964">
      <c r="B964" s="49">
        <v>931.0</v>
      </c>
      <c r="C964" s="83">
        <f t="shared" si="9"/>
        <v>0.1856452693</v>
      </c>
      <c r="D964" s="78">
        <f t="shared" si="10"/>
        <v>1</v>
      </c>
      <c r="E964" s="83">
        <f t="shared" si="11"/>
        <v>0.3888441814</v>
      </c>
      <c r="F964" s="78" t="str">
        <f t="shared" si="12"/>
        <v>A2</v>
      </c>
      <c r="G964" s="51">
        <f t="shared" si="13"/>
        <v>0.3804308015</v>
      </c>
      <c r="H964" s="51">
        <f t="shared" si="14"/>
        <v>1</v>
      </c>
    </row>
    <row r="965">
      <c r="B965" s="49">
        <v>932.0</v>
      </c>
      <c r="C965" s="83">
        <f t="shared" si="9"/>
        <v>0.141261064</v>
      </c>
      <c r="D965" s="78">
        <f t="shared" si="10"/>
        <v>1</v>
      </c>
      <c r="E965" s="83">
        <f t="shared" si="11"/>
        <v>0.7253712398</v>
      </c>
      <c r="F965" s="78" t="str">
        <f t="shared" si="12"/>
        <v>A3</v>
      </c>
      <c r="G965" s="51">
        <f t="shared" si="13"/>
        <v>0.1811562659</v>
      </c>
      <c r="H965" s="51">
        <f t="shared" si="14"/>
        <v>0</v>
      </c>
    </row>
    <row r="966">
      <c r="B966" s="49">
        <v>933.0</v>
      </c>
      <c r="C966" s="83">
        <f t="shared" si="9"/>
        <v>0.1316212679</v>
      </c>
      <c r="D966" s="78">
        <f t="shared" si="10"/>
        <v>1</v>
      </c>
      <c r="E966" s="83">
        <f t="shared" si="11"/>
        <v>0.3411174394</v>
      </c>
      <c r="F966" s="78" t="str">
        <f t="shared" si="12"/>
        <v>A2</v>
      </c>
      <c r="G966" s="51">
        <f t="shared" si="13"/>
        <v>0.7154969259</v>
      </c>
      <c r="H966" s="51">
        <f t="shared" si="14"/>
        <v>0</v>
      </c>
    </row>
    <row r="967">
      <c r="B967" s="49">
        <v>934.0</v>
      </c>
      <c r="C967" s="83">
        <f t="shared" si="9"/>
        <v>0.04939487652</v>
      </c>
      <c r="D967" s="78">
        <f t="shared" si="10"/>
        <v>1</v>
      </c>
      <c r="E967" s="83">
        <f t="shared" si="11"/>
        <v>0.04324836368</v>
      </c>
      <c r="F967" s="78" t="str">
        <f t="shared" si="12"/>
        <v>A1</v>
      </c>
      <c r="G967" s="51">
        <f t="shared" si="13"/>
        <v>0.9057342808</v>
      </c>
      <c r="H967" s="51">
        <f t="shared" si="14"/>
        <v>1</v>
      </c>
    </row>
    <row r="968">
      <c r="B968" s="49">
        <v>935.0</v>
      </c>
      <c r="C968" s="83">
        <f t="shared" si="9"/>
        <v>0.7020748408</v>
      </c>
      <c r="D968" s="78">
        <f t="shared" si="10"/>
        <v>2</v>
      </c>
      <c r="E968" s="83">
        <f t="shared" si="11"/>
        <v>0.3290660629</v>
      </c>
      <c r="F968" s="78" t="str">
        <f t="shared" si="12"/>
        <v>A2</v>
      </c>
      <c r="G968" s="51">
        <f t="shared" si="13"/>
        <v>0.2417698271</v>
      </c>
      <c r="H968" s="51">
        <f t="shared" si="14"/>
        <v>1</v>
      </c>
    </row>
    <row r="969">
      <c r="B969" s="49">
        <v>936.0</v>
      </c>
      <c r="C969" s="83">
        <f t="shared" si="9"/>
        <v>0.9267465492</v>
      </c>
      <c r="D969" s="78">
        <f t="shared" si="10"/>
        <v>4</v>
      </c>
      <c r="E969" s="83">
        <f t="shared" si="11"/>
        <v>0.01084308503</v>
      </c>
      <c r="F969" s="78" t="str">
        <f t="shared" si="12"/>
        <v>A1</v>
      </c>
      <c r="G969" s="51">
        <f t="shared" si="13"/>
        <v>0.9435273859</v>
      </c>
      <c r="H969" s="51">
        <f t="shared" si="14"/>
        <v>0</v>
      </c>
    </row>
    <row r="970">
      <c r="B970" s="49">
        <v>937.0</v>
      </c>
      <c r="C970" s="83">
        <f t="shared" si="9"/>
        <v>0.9223677473</v>
      </c>
      <c r="D970" s="78">
        <f t="shared" si="10"/>
        <v>4</v>
      </c>
      <c r="E970" s="83">
        <f t="shared" si="11"/>
        <v>0.6971110777</v>
      </c>
      <c r="F970" s="78" t="str">
        <f t="shared" si="12"/>
        <v>A3</v>
      </c>
      <c r="G970" s="51">
        <f t="shared" si="13"/>
        <v>0.6358286263</v>
      </c>
      <c r="H970" s="51">
        <f t="shared" si="14"/>
        <v>1</v>
      </c>
    </row>
    <row r="971">
      <c r="B971" s="49">
        <v>938.0</v>
      </c>
      <c r="C971" s="83">
        <f t="shared" si="9"/>
        <v>0.145465752</v>
      </c>
      <c r="D971" s="78">
        <f t="shared" si="10"/>
        <v>1</v>
      </c>
      <c r="E971" s="83">
        <f t="shared" si="11"/>
        <v>0.339613366</v>
      </c>
      <c r="F971" s="78" t="str">
        <f t="shared" si="12"/>
        <v>A2</v>
      </c>
      <c r="G971" s="51">
        <f t="shared" si="13"/>
        <v>0.0974893909</v>
      </c>
      <c r="H971" s="51">
        <f t="shared" si="14"/>
        <v>1</v>
      </c>
    </row>
    <row r="972">
      <c r="B972" s="49">
        <v>939.0</v>
      </c>
      <c r="C972" s="83">
        <f t="shared" si="9"/>
        <v>0.5433655632</v>
      </c>
      <c r="D972" s="78">
        <f t="shared" si="10"/>
        <v>2</v>
      </c>
      <c r="E972" s="83">
        <f t="shared" si="11"/>
        <v>0.07333886234</v>
      </c>
      <c r="F972" s="78" t="str">
        <f t="shared" si="12"/>
        <v>A1</v>
      </c>
      <c r="G972" s="51">
        <f t="shared" si="13"/>
        <v>0.5764322523</v>
      </c>
      <c r="H972" s="51">
        <f t="shared" si="14"/>
        <v>0</v>
      </c>
    </row>
    <row r="973">
      <c r="B973" s="49">
        <v>940.0</v>
      </c>
      <c r="C973" s="83">
        <f t="shared" si="9"/>
        <v>0.1630231646</v>
      </c>
      <c r="D973" s="78">
        <f t="shared" si="10"/>
        <v>1</v>
      </c>
      <c r="E973" s="83">
        <f t="shared" si="11"/>
        <v>0.1939651457</v>
      </c>
      <c r="F973" s="78" t="str">
        <f t="shared" si="12"/>
        <v>A1</v>
      </c>
      <c r="G973" s="51">
        <f t="shared" si="13"/>
        <v>0.8317482703</v>
      </c>
      <c r="H973" s="51">
        <f t="shared" si="14"/>
        <v>1</v>
      </c>
    </row>
    <row r="974">
      <c r="B974" s="49">
        <v>941.0</v>
      </c>
      <c r="C974" s="83">
        <f t="shared" si="9"/>
        <v>0.4770941186</v>
      </c>
      <c r="D974" s="78">
        <f t="shared" si="10"/>
        <v>2</v>
      </c>
      <c r="E974" s="83">
        <f t="shared" si="11"/>
        <v>0.02751555231</v>
      </c>
      <c r="F974" s="78" t="str">
        <f t="shared" si="12"/>
        <v>A1</v>
      </c>
      <c r="G974" s="51">
        <f t="shared" si="13"/>
        <v>0.1616694581</v>
      </c>
      <c r="H974" s="51">
        <f t="shared" si="14"/>
        <v>1</v>
      </c>
    </row>
    <row r="975">
      <c r="B975" s="49">
        <v>942.0</v>
      </c>
      <c r="C975" s="83">
        <f t="shared" si="9"/>
        <v>0.3335847286</v>
      </c>
      <c r="D975" s="78">
        <f t="shared" si="10"/>
        <v>1</v>
      </c>
      <c r="E975" s="83">
        <f t="shared" si="11"/>
        <v>0.4618243944</v>
      </c>
      <c r="F975" s="78" t="str">
        <f t="shared" si="12"/>
        <v>A2</v>
      </c>
      <c r="G975" s="51">
        <f t="shared" si="13"/>
        <v>0.5134038349</v>
      </c>
      <c r="H975" s="51">
        <f t="shared" si="14"/>
        <v>0</v>
      </c>
    </row>
    <row r="976">
      <c r="B976" s="49">
        <v>943.0</v>
      </c>
      <c r="C976" s="83">
        <f t="shared" si="9"/>
        <v>0.7555749647</v>
      </c>
      <c r="D976" s="78">
        <f t="shared" si="10"/>
        <v>3</v>
      </c>
      <c r="E976" s="83">
        <f t="shared" si="11"/>
        <v>0.6671108625</v>
      </c>
      <c r="F976" s="78" t="str">
        <f t="shared" si="12"/>
        <v>A3</v>
      </c>
      <c r="G976" s="51">
        <f t="shared" si="13"/>
        <v>0.6960991155</v>
      </c>
      <c r="H976" s="51">
        <f t="shared" si="14"/>
        <v>0</v>
      </c>
    </row>
    <row r="977">
      <c r="B977" s="49">
        <v>944.0</v>
      </c>
      <c r="C977" s="83">
        <f t="shared" si="9"/>
        <v>0.08535520879</v>
      </c>
      <c r="D977" s="78">
        <f t="shared" si="10"/>
        <v>1</v>
      </c>
      <c r="E977" s="83">
        <f t="shared" si="11"/>
        <v>0.9136823554</v>
      </c>
      <c r="F977" s="78" t="str">
        <f t="shared" si="12"/>
        <v>A4</v>
      </c>
      <c r="G977" s="51">
        <f t="shared" si="13"/>
        <v>0.7723947498</v>
      </c>
      <c r="H977" s="51">
        <f t="shared" si="14"/>
        <v>1</v>
      </c>
    </row>
    <row r="978">
      <c r="B978" s="49">
        <v>945.0</v>
      </c>
      <c r="C978" s="83">
        <f t="shared" si="9"/>
        <v>0.6416356972</v>
      </c>
      <c r="D978" s="78">
        <f t="shared" si="10"/>
        <v>2</v>
      </c>
      <c r="E978" s="83">
        <f t="shared" si="11"/>
        <v>0.8580644302</v>
      </c>
      <c r="F978" s="78" t="str">
        <f t="shared" si="12"/>
        <v>A4</v>
      </c>
      <c r="G978" s="51">
        <f t="shared" si="13"/>
        <v>0.9763411439</v>
      </c>
      <c r="H978" s="51">
        <f t="shared" si="14"/>
        <v>1</v>
      </c>
    </row>
    <row r="979">
      <c r="B979" s="49">
        <v>946.0</v>
      </c>
      <c r="C979" s="83">
        <f t="shared" si="9"/>
        <v>0.7048638348</v>
      </c>
      <c r="D979" s="78">
        <f t="shared" si="10"/>
        <v>2</v>
      </c>
      <c r="E979" s="83">
        <f t="shared" si="11"/>
        <v>0.8948494677</v>
      </c>
      <c r="F979" s="78" t="str">
        <f t="shared" si="12"/>
        <v>A4</v>
      </c>
      <c r="G979" s="51">
        <f t="shared" si="13"/>
        <v>0.8257845637</v>
      </c>
      <c r="H979" s="51">
        <f t="shared" si="14"/>
        <v>1</v>
      </c>
    </row>
    <row r="980">
      <c r="B980" s="49">
        <v>947.0</v>
      </c>
      <c r="C980" s="83">
        <f t="shared" si="9"/>
        <v>0.5840935895</v>
      </c>
      <c r="D980" s="78">
        <f t="shared" si="10"/>
        <v>2</v>
      </c>
      <c r="E980" s="83">
        <f t="shared" si="11"/>
        <v>0.7906017889</v>
      </c>
      <c r="F980" s="78" t="str">
        <f t="shared" si="12"/>
        <v>A4</v>
      </c>
      <c r="G980" s="51">
        <f t="shared" si="13"/>
        <v>0.09774690915</v>
      </c>
      <c r="H980" s="51">
        <f t="shared" si="14"/>
        <v>1</v>
      </c>
    </row>
    <row r="981">
      <c r="B981" s="49">
        <v>948.0</v>
      </c>
      <c r="C981" s="83">
        <f t="shared" si="9"/>
        <v>0.4696873238</v>
      </c>
      <c r="D981" s="78">
        <f t="shared" si="10"/>
        <v>2</v>
      </c>
      <c r="E981" s="83">
        <f t="shared" si="11"/>
        <v>0.6681002191</v>
      </c>
      <c r="F981" s="78" t="str">
        <f t="shared" si="12"/>
        <v>A3</v>
      </c>
      <c r="G981" s="51">
        <f t="shared" si="13"/>
        <v>0.572812461</v>
      </c>
      <c r="H981" s="51">
        <f t="shared" si="14"/>
        <v>0</v>
      </c>
    </row>
    <row r="982">
      <c r="B982" s="49">
        <v>949.0</v>
      </c>
      <c r="C982" s="83">
        <f t="shared" si="9"/>
        <v>0.6024758884</v>
      </c>
      <c r="D982" s="78">
        <f t="shared" si="10"/>
        <v>2</v>
      </c>
      <c r="E982" s="83">
        <f t="shared" si="11"/>
        <v>0.6801731636</v>
      </c>
      <c r="F982" s="78" t="str">
        <f t="shared" si="12"/>
        <v>A3</v>
      </c>
      <c r="G982" s="51">
        <f t="shared" si="13"/>
        <v>0.1921721945</v>
      </c>
      <c r="H982" s="51">
        <f t="shared" si="14"/>
        <v>1</v>
      </c>
    </row>
    <row r="983">
      <c r="B983" s="49">
        <v>950.0</v>
      </c>
      <c r="C983" s="83">
        <f t="shared" si="9"/>
        <v>0.08995115238</v>
      </c>
      <c r="D983" s="78">
        <f t="shared" si="10"/>
        <v>1</v>
      </c>
      <c r="E983" s="83">
        <f t="shared" si="11"/>
        <v>0.4529408898</v>
      </c>
      <c r="F983" s="78" t="str">
        <f t="shared" si="12"/>
        <v>A2</v>
      </c>
      <c r="G983" s="51">
        <f t="shared" si="13"/>
        <v>0.6719341889</v>
      </c>
      <c r="H983" s="51">
        <f t="shared" si="14"/>
        <v>0</v>
      </c>
    </row>
    <row r="984">
      <c r="B984" s="49">
        <v>951.0</v>
      </c>
      <c r="C984" s="83">
        <f t="shared" si="9"/>
        <v>0.909344136</v>
      </c>
      <c r="D984" s="78">
        <f t="shared" si="10"/>
        <v>4</v>
      </c>
      <c r="E984" s="83">
        <f t="shared" si="11"/>
        <v>0.313026562</v>
      </c>
      <c r="F984" s="78" t="str">
        <f t="shared" si="12"/>
        <v>A2</v>
      </c>
      <c r="G984" s="51">
        <f t="shared" si="13"/>
        <v>0.5134712182</v>
      </c>
      <c r="H984" s="51">
        <f t="shared" si="14"/>
        <v>1</v>
      </c>
    </row>
    <row r="985">
      <c r="B985" s="49">
        <v>952.0</v>
      </c>
      <c r="C985" s="83">
        <f t="shared" si="9"/>
        <v>0.458656955</v>
      </c>
      <c r="D985" s="78">
        <f t="shared" si="10"/>
        <v>2</v>
      </c>
      <c r="E985" s="83">
        <f t="shared" si="11"/>
        <v>0.5084269223</v>
      </c>
      <c r="F985" s="78" t="str">
        <f t="shared" si="12"/>
        <v>A2</v>
      </c>
      <c r="G985" s="51">
        <f t="shared" si="13"/>
        <v>0.3883837462</v>
      </c>
      <c r="H985" s="51">
        <f t="shared" si="14"/>
        <v>0</v>
      </c>
    </row>
    <row r="986">
      <c r="B986" s="49">
        <v>953.0</v>
      </c>
      <c r="C986" s="83">
        <f t="shared" si="9"/>
        <v>0.3979351664</v>
      </c>
      <c r="D986" s="78">
        <f t="shared" si="10"/>
        <v>2</v>
      </c>
      <c r="E986" s="83">
        <f t="shared" si="11"/>
        <v>0.4941350715</v>
      </c>
      <c r="F986" s="78" t="str">
        <f t="shared" si="12"/>
        <v>A2</v>
      </c>
      <c r="G986" s="51">
        <f t="shared" si="13"/>
        <v>0.8047293181</v>
      </c>
      <c r="H986" s="51">
        <f t="shared" si="14"/>
        <v>0</v>
      </c>
    </row>
    <row r="987">
      <c r="B987" s="49">
        <v>954.0</v>
      </c>
      <c r="C987" s="83">
        <f t="shared" si="9"/>
        <v>0.06461695038</v>
      </c>
      <c r="D987" s="78">
        <f t="shared" si="10"/>
        <v>1</v>
      </c>
      <c r="E987" s="83">
        <f t="shared" si="11"/>
        <v>0.5844557149</v>
      </c>
      <c r="F987" s="78" t="str">
        <f t="shared" si="12"/>
        <v>A3</v>
      </c>
      <c r="G987" s="51">
        <f t="shared" si="13"/>
        <v>0.8686797578</v>
      </c>
      <c r="H987" s="51">
        <f t="shared" si="14"/>
        <v>1</v>
      </c>
    </row>
    <row r="988">
      <c r="B988" s="49">
        <v>955.0</v>
      </c>
      <c r="C988" s="83">
        <f t="shared" si="9"/>
        <v>0.3214435132</v>
      </c>
      <c r="D988" s="78">
        <f t="shared" si="10"/>
        <v>1</v>
      </c>
      <c r="E988" s="83">
        <f t="shared" si="11"/>
        <v>0.8269073447</v>
      </c>
      <c r="F988" s="78" t="str">
        <f t="shared" si="12"/>
        <v>A4</v>
      </c>
      <c r="G988" s="51">
        <f t="shared" si="13"/>
        <v>0.8166800811</v>
      </c>
      <c r="H988" s="51">
        <f t="shared" si="14"/>
        <v>1</v>
      </c>
    </row>
    <row r="989">
      <c r="B989" s="49">
        <v>956.0</v>
      </c>
      <c r="C989" s="83">
        <f t="shared" si="9"/>
        <v>0.2233244281</v>
      </c>
      <c r="D989" s="78">
        <f t="shared" si="10"/>
        <v>1</v>
      </c>
      <c r="E989" s="83">
        <f t="shared" si="11"/>
        <v>0.6680589409</v>
      </c>
      <c r="F989" s="78" t="str">
        <f t="shared" si="12"/>
        <v>A3</v>
      </c>
      <c r="G989" s="51">
        <f t="shared" si="13"/>
        <v>0.4157708537</v>
      </c>
      <c r="H989" s="51">
        <f t="shared" si="14"/>
        <v>1</v>
      </c>
    </row>
    <row r="990">
      <c r="B990" s="49">
        <v>957.0</v>
      </c>
      <c r="C990" s="83">
        <f t="shared" si="9"/>
        <v>0.6157009339</v>
      </c>
      <c r="D990" s="78">
        <f t="shared" si="10"/>
        <v>2</v>
      </c>
      <c r="E990" s="83">
        <f t="shared" si="11"/>
        <v>0.5096669018</v>
      </c>
      <c r="F990" s="78" t="str">
        <f t="shared" si="12"/>
        <v>A2</v>
      </c>
      <c r="G990" s="51">
        <f t="shared" si="13"/>
        <v>0.3730631309</v>
      </c>
      <c r="H990" s="51">
        <f t="shared" si="14"/>
        <v>0</v>
      </c>
    </row>
    <row r="991">
      <c r="B991" s="49">
        <v>958.0</v>
      </c>
      <c r="C991" s="83">
        <f t="shared" si="9"/>
        <v>0.5548663469</v>
      </c>
      <c r="D991" s="78">
        <f t="shared" si="10"/>
        <v>2</v>
      </c>
      <c r="E991" s="83">
        <f t="shared" si="11"/>
        <v>0.01332442801</v>
      </c>
      <c r="F991" s="78" t="str">
        <f t="shared" si="12"/>
        <v>A1</v>
      </c>
      <c r="G991" s="51">
        <f t="shared" si="13"/>
        <v>0.9545769461</v>
      </c>
      <c r="H991" s="51">
        <f t="shared" si="14"/>
        <v>0</v>
      </c>
    </row>
    <row r="992">
      <c r="B992" s="49">
        <v>959.0</v>
      </c>
      <c r="C992" s="83">
        <f t="shared" si="9"/>
        <v>0.9327351121</v>
      </c>
      <c r="D992" s="78">
        <f t="shared" si="10"/>
        <v>4</v>
      </c>
      <c r="E992" s="83">
        <f t="shared" si="11"/>
        <v>0.3492719379</v>
      </c>
      <c r="F992" s="78" t="str">
        <f t="shared" si="12"/>
        <v>A2</v>
      </c>
      <c r="G992" s="51">
        <f t="shared" si="13"/>
        <v>0.1843463312</v>
      </c>
      <c r="H992" s="51">
        <f t="shared" si="14"/>
        <v>1</v>
      </c>
    </row>
    <row r="993">
      <c r="B993" s="49">
        <v>960.0</v>
      </c>
      <c r="C993" s="83">
        <f t="shared" si="9"/>
        <v>0.04902916799</v>
      </c>
      <c r="D993" s="78">
        <f t="shared" si="10"/>
        <v>1</v>
      </c>
      <c r="E993" s="83">
        <f t="shared" si="11"/>
        <v>0.943735043</v>
      </c>
      <c r="F993" s="78" t="str">
        <f t="shared" si="12"/>
        <v>A4</v>
      </c>
      <c r="G993" s="51">
        <f t="shared" si="13"/>
        <v>0.9825754897</v>
      </c>
      <c r="H993" s="51">
        <f t="shared" si="14"/>
        <v>0</v>
      </c>
    </row>
    <row r="994">
      <c r="B994" s="49">
        <v>961.0</v>
      </c>
      <c r="C994" s="83">
        <f t="shared" si="9"/>
        <v>0.3878135476</v>
      </c>
      <c r="D994" s="78">
        <f t="shared" si="10"/>
        <v>2</v>
      </c>
      <c r="E994" s="83">
        <f t="shared" si="11"/>
        <v>0.1090591007</v>
      </c>
      <c r="F994" s="78" t="str">
        <f t="shared" si="12"/>
        <v>A1</v>
      </c>
      <c r="G994" s="51">
        <f t="shared" si="13"/>
        <v>0.1503637272</v>
      </c>
      <c r="H994" s="51">
        <f t="shared" si="14"/>
        <v>1</v>
      </c>
    </row>
    <row r="995">
      <c r="B995" s="49">
        <v>962.0</v>
      </c>
      <c r="C995" s="83">
        <f t="shared" si="9"/>
        <v>0.1617258966</v>
      </c>
      <c r="D995" s="78">
        <f t="shared" si="10"/>
        <v>1</v>
      </c>
      <c r="E995" s="83">
        <f t="shared" si="11"/>
        <v>0.2220806985</v>
      </c>
      <c r="F995" s="78" t="str">
        <f t="shared" si="12"/>
        <v>A1</v>
      </c>
      <c r="G995" s="51">
        <f t="shared" si="13"/>
        <v>0.07446944125</v>
      </c>
      <c r="H995" s="51">
        <f t="shared" si="14"/>
        <v>0</v>
      </c>
    </row>
    <row r="996">
      <c r="B996" s="49">
        <v>963.0</v>
      </c>
      <c r="C996" s="83">
        <f t="shared" si="9"/>
        <v>0.1218251083</v>
      </c>
      <c r="D996" s="78">
        <f t="shared" si="10"/>
        <v>1</v>
      </c>
      <c r="E996" s="83">
        <f t="shared" si="11"/>
        <v>0.7837631216</v>
      </c>
      <c r="F996" s="78" t="str">
        <f t="shared" si="12"/>
        <v>A4</v>
      </c>
      <c r="G996" s="51">
        <f t="shared" si="13"/>
        <v>0.6347337458</v>
      </c>
      <c r="H996" s="51">
        <f t="shared" si="14"/>
        <v>0</v>
      </c>
    </row>
    <row r="997">
      <c r="B997" s="49">
        <v>964.0</v>
      </c>
      <c r="C997" s="83">
        <f t="shared" si="9"/>
        <v>0.8800714666</v>
      </c>
      <c r="D997" s="78">
        <f t="shared" si="10"/>
        <v>4</v>
      </c>
      <c r="E997" s="83">
        <f t="shared" si="11"/>
        <v>0.9044730687</v>
      </c>
      <c r="F997" s="78" t="str">
        <f t="shared" si="12"/>
        <v>A4</v>
      </c>
      <c r="G997" s="51">
        <f t="shared" si="13"/>
        <v>0.2751450738</v>
      </c>
      <c r="H997" s="51">
        <f t="shared" si="14"/>
        <v>1</v>
      </c>
    </row>
    <row r="998">
      <c r="B998" s="49">
        <v>965.0</v>
      </c>
      <c r="C998" s="83">
        <f t="shared" si="9"/>
        <v>0.1545738935</v>
      </c>
      <c r="D998" s="78">
        <f t="shared" si="10"/>
        <v>1</v>
      </c>
      <c r="E998" s="83">
        <f t="shared" si="11"/>
        <v>0.851037623</v>
      </c>
      <c r="F998" s="78" t="str">
        <f t="shared" si="12"/>
        <v>A4</v>
      </c>
      <c r="G998" s="51">
        <f t="shared" si="13"/>
        <v>0.8747734205</v>
      </c>
      <c r="H998" s="51">
        <f t="shared" si="14"/>
        <v>0</v>
      </c>
    </row>
    <row r="999">
      <c r="B999" s="49">
        <v>966.0</v>
      </c>
      <c r="C999" s="83">
        <f t="shared" si="9"/>
        <v>0.6627662828</v>
      </c>
      <c r="D999" s="78">
        <f t="shared" si="10"/>
        <v>2</v>
      </c>
      <c r="E999" s="83">
        <f t="shared" si="11"/>
        <v>0.4307800479</v>
      </c>
      <c r="F999" s="78" t="str">
        <f t="shared" si="12"/>
        <v>A2</v>
      </c>
      <c r="G999" s="51">
        <f t="shared" si="13"/>
        <v>0.1829957478</v>
      </c>
      <c r="H999" s="51">
        <f t="shared" si="14"/>
        <v>1</v>
      </c>
    </row>
    <row r="1000">
      <c r="B1000" s="49">
        <v>967.0</v>
      </c>
      <c r="C1000" s="83">
        <f t="shared" si="9"/>
        <v>0.2787339885</v>
      </c>
      <c r="D1000" s="78">
        <f t="shared" si="10"/>
        <v>1</v>
      </c>
      <c r="E1000" s="83">
        <f t="shared" si="11"/>
        <v>0.9261601899</v>
      </c>
      <c r="F1000" s="78" t="str">
        <f t="shared" si="12"/>
        <v>A4</v>
      </c>
      <c r="G1000" s="51">
        <f t="shared" si="13"/>
        <v>0.5609890886</v>
      </c>
      <c r="H1000" s="51">
        <f t="shared" si="14"/>
        <v>0</v>
      </c>
    </row>
    <row r="1001">
      <c r="B1001" s="49">
        <v>968.0</v>
      </c>
      <c r="C1001" s="83">
        <f t="shared" si="9"/>
        <v>0.8354566688</v>
      </c>
      <c r="D1001" s="78">
        <f t="shared" si="10"/>
        <v>4</v>
      </c>
      <c r="E1001" s="83">
        <f t="shared" si="11"/>
        <v>0.2940424736</v>
      </c>
      <c r="F1001" s="78" t="str">
        <f t="shared" si="12"/>
        <v>A2</v>
      </c>
      <c r="G1001" s="51">
        <f t="shared" si="13"/>
        <v>0.04879406561</v>
      </c>
      <c r="H1001" s="51">
        <f t="shared" si="14"/>
        <v>1</v>
      </c>
    </row>
    <row r="1002">
      <c r="B1002" s="49">
        <v>969.0</v>
      </c>
      <c r="C1002" s="83">
        <f t="shared" si="9"/>
        <v>0.3104406402</v>
      </c>
      <c r="D1002" s="78">
        <f t="shared" si="10"/>
        <v>1</v>
      </c>
      <c r="E1002" s="83">
        <f t="shared" si="11"/>
        <v>0.2475451213</v>
      </c>
      <c r="F1002" s="78" t="str">
        <f t="shared" si="12"/>
        <v>A1</v>
      </c>
      <c r="G1002" s="51">
        <f t="shared" si="13"/>
        <v>0.6967055953</v>
      </c>
      <c r="H1002" s="51">
        <f t="shared" si="14"/>
        <v>0</v>
      </c>
    </row>
    <row r="1003">
      <c r="B1003" s="49">
        <v>970.0</v>
      </c>
      <c r="C1003" s="83">
        <f t="shared" si="9"/>
        <v>0.01558647951</v>
      </c>
      <c r="D1003" s="78">
        <f t="shared" si="10"/>
        <v>1</v>
      </c>
      <c r="E1003" s="83">
        <f t="shared" si="11"/>
        <v>0.4067985422</v>
      </c>
      <c r="F1003" s="78" t="str">
        <f t="shared" si="12"/>
        <v>A2</v>
      </c>
      <c r="G1003" s="51">
        <f t="shared" si="13"/>
        <v>0.03680118704</v>
      </c>
      <c r="H1003" s="51">
        <f t="shared" si="14"/>
        <v>1</v>
      </c>
    </row>
    <row r="1004">
      <c r="B1004" s="49">
        <v>971.0</v>
      </c>
      <c r="C1004" s="83">
        <f t="shared" si="9"/>
        <v>0.277999693</v>
      </c>
      <c r="D1004" s="78">
        <f t="shared" si="10"/>
        <v>1</v>
      </c>
      <c r="E1004" s="83">
        <f t="shared" si="11"/>
        <v>0.7655406019</v>
      </c>
      <c r="F1004" s="78" t="str">
        <f t="shared" si="12"/>
        <v>A3</v>
      </c>
      <c r="G1004" s="51">
        <f t="shared" si="13"/>
        <v>0.1632183144</v>
      </c>
      <c r="H1004" s="51">
        <f t="shared" si="14"/>
        <v>0</v>
      </c>
    </row>
    <row r="1005">
      <c r="B1005" s="49">
        <v>972.0</v>
      </c>
      <c r="C1005" s="83">
        <f t="shared" si="9"/>
        <v>0.7167285723</v>
      </c>
      <c r="D1005" s="78">
        <f t="shared" si="10"/>
        <v>2</v>
      </c>
      <c r="E1005" s="83">
        <f t="shared" si="11"/>
        <v>0.3140148256</v>
      </c>
      <c r="F1005" s="78" t="str">
        <f t="shared" si="12"/>
        <v>A2</v>
      </c>
      <c r="G1005" s="51">
        <f t="shared" si="13"/>
        <v>0.798498243</v>
      </c>
      <c r="H1005" s="51">
        <f t="shared" si="14"/>
        <v>0</v>
      </c>
    </row>
    <row r="1006">
      <c r="B1006" s="49">
        <v>973.0</v>
      </c>
      <c r="C1006" s="83">
        <f t="shared" si="9"/>
        <v>0.7678360319</v>
      </c>
      <c r="D1006" s="78">
        <f t="shared" si="10"/>
        <v>3</v>
      </c>
      <c r="E1006" s="83">
        <f t="shared" si="11"/>
        <v>0.2810018865</v>
      </c>
      <c r="F1006" s="78" t="str">
        <f t="shared" si="12"/>
        <v>A1</v>
      </c>
      <c r="G1006" s="51">
        <f t="shared" si="13"/>
        <v>0.2668700902</v>
      </c>
      <c r="H1006" s="51">
        <f t="shared" si="14"/>
        <v>1</v>
      </c>
    </row>
    <row r="1007">
      <c r="B1007" s="49">
        <v>974.0</v>
      </c>
      <c r="C1007" s="83">
        <f t="shared" si="9"/>
        <v>0.5878996731</v>
      </c>
      <c r="D1007" s="78">
        <f t="shared" si="10"/>
        <v>2</v>
      </c>
      <c r="E1007" s="83">
        <f t="shared" si="11"/>
        <v>0.6524173004</v>
      </c>
      <c r="F1007" s="78" t="str">
        <f t="shared" si="12"/>
        <v>A3</v>
      </c>
      <c r="G1007" s="51">
        <f t="shared" si="13"/>
        <v>0.4696256188</v>
      </c>
      <c r="H1007" s="51">
        <f t="shared" si="14"/>
        <v>0</v>
      </c>
    </row>
    <row r="1008">
      <c r="B1008" s="49">
        <v>975.0</v>
      </c>
      <c r="C1008" s="83">
        <f t="shared" si="9"/>
        <v>0.8450467141</v>
      </c>
      <c r="D1008" s="78">
        <f t="shared" si="10"/>
        <v>4</v>
      </c>
      <c r="E1008" s="83">
        <f t="shared" si="11"/>
        <v>0.5842857725</v>
      </c>
      <c r="F1008" s="78" t="str">
        <f t="shared" si="12"/>
        <v>A3</v>
      </c>
      <c r="G1008" s="51">
        <f t="shared" si="13"/>
        <v>0.7451420558</v>
      </c>
      <c r="H1008" s="51">
        <f t="shared" si="14"/>
        <v>0</v>
      </c>
    </row>
    <row r="1009">
      <c r="B1009" s="49">
        <v>976.0</v>
      </c>
      <c r="C1009" s="83">
        <f t="shared" si="9"/>
        <v>0.06895809759</v>
      </c>
      <c r="D1009" s="78">
        <f t="shared" si="10"/>
        <v>1</v>
      </c>
      <c r="E1009" s="83">
        <f t="shared" si="11"/>
        <v>0.8269738068</v>
      </c>
      <c r="F1009" s="78" t="str">
        <f t="shared" si="12"/>
        <v>A4</v>
      </c>
      <c r="G1009" s="51">
        <f t="shared" si="13"/>
        <v>0.033159116</v>
      </c>
      <c r="H1009" s="51">
        <f t="shared" si="14"/>
        <v>1</v>
      </c>
    </row>
    <row r="1010">
      <c r="B1010" s="49">
        <v>977.0</v>
      </c>
      <c r="C1010" s="83">
        <f t="shared" si="9"/>
        <v>0.6788812029</v>
      </c>
      <c r="D1010" s="78">
        <f t="shared" si="10"/>
        <v>2</v>
      </c>
      <c r="E1010" s="83">
        <f t="shared" si="11"/>
        <v>0.1462074568</v>
      </c>
      <c r="F1010" s="78" t="str">
        <f t="shared" si="12"/>
        <v>A1</v>
      </c>
      <c r="G1010" s="51">
        <f t="shared" si="13"/>
        <v>0.8383070142</v>
      </c>
      <c r="H1010" s="51">
        <f t="shared" si="14"/>
        <v>0</v>
      </c>
    </row>
    <row r="1011">
      <c r="B1011" s="49">
        <v>978.0</v>
      </c>
      <c r="C1011" s="83">
        <f t="shared" si="9"/>
        <v>0.2695247628</v>
      </c>
      <c r="D1011" s="78">
        <f t="shared" si="10"/>
        <v>1</v>
      </c>
      <c r="E1011" s="83">
        <f t="shared" si="11"/>
        <v>0.2602620247</v>
      </c>
      <c r="F1011" s="78" t="str">
        <f t="shared" si="12"/>
        <v>A1</v>
      </c>
      <c r="G1011" s="51">
        <f t="shared" si="13"/>
        <v>0.0001026517948</v>
      </c>
      <c r="H1011" s="51">
        <f t="shared" si="14"/>
        <v>1</v>
      </c>
    </row>
    <row r="1012">
      <c r="B1012" s="49">
        <v>979.0</v>
      </c>
      <c r="C1012" s="83">
        <f t="shared" si="9"/>
        <v>0.2008611988</v>
      </c>
      <c r="D1012" s="78">
        <f t="shared" si="10"/>
        <v>1</v>
      </c>
      <c r="E1012" s="83">
        <f t="shared" si="11"/>
        <v>0.8923622254</v>
      </c>
      <c r="F1012" s="78" t="str">
        <f t="shared" si="12"/>
        <v>A4</v>
      </c>
      <c r="G1012" s="51">
        <f t="shared" si="13"/>
        <v>0.686151753</v>
      </c>
      <c r="H1012" s="51">
        <f t="shared" si="14"/>
        <v>0</v>
      </c>
    </row>
    <row r="1013">
      <c r="B1013" s="49">
        <v>980.0</v>
      </c>
      <c r="C1013" s="83">
        <f t="shared" si="9"/>
        <v>0.9272412264</v>
      </c>
      <c r="D1013" s="78">
        <f t="shared" si="10"/>
        <v>4</v>
      </c>
      <c r="E1013" s="83">
        <f t="shared" si="11"/>
        <v>0.9032547258</v>
      </c>
      <c r="F1013" s="78" t="str">
        <f t="shared" si="12"/>
        <v>A4</v>
      </c>
      <c r="G1013" s="51">
        <f t="shared" si="13"/>
        <v>0.4928243091</v>
      </c>
      <c r="H1013" s="51">
        <f t="shared" si="14"/>
        <v>1</v>
      </c>
    </row>
    <row r="1014">
      <c r="B1014" s="49">
        <v>981.0</v>
      </c>
      <c r="C1014" s="83">
        <f t="shared" si="9"/>
        <v>0.04043318052</v>
      </c>
      <c r="D1014" s="78">
        <f t="shared" si="10"/>
        <v>1</v>
      </c>
      <c r="E1014" s="83">
        <f t="shared" si="11"/>
        <v>0.4988960835</v>
      </c>
      <c r="F1014" s="78" t="str">
        <f t="shared" si="12"/>
        <v>A2</v>
      </c>
      <c r="G1014" s="51">
        <f t="shared" si="13"/>
        <v>0.3460827851</v>
      </c>
      <c r="H1014" s="51">
        <f t="shared" si="14"/>
        <v>0</v>
      </c>
    </row>
    <row r="1015">
      <c r="B1015" s="49">
        <v>982.0</v>
      </c>
      <c r="C1015" s="83">
        <f t="shared" si="9"/>
        <v>0.583501271</v>
      </c>
      <c r="D1015" s="78">
        <f t="shared" si="10"/>
        <v>2</v>
      </c>
      <c r="E1015" s="83">
        <f t="shared" si="11"/>
        <v>0.001081826974</v>
      </c>
      <c r="F1015" s="78" t="str">
        <f t="shared" si="12"/>
        <v>A1</v>
      </c>
      <c r="G1015" s="51">
        <f t="shared" si="13"/>
        <v>0.909019114</v>
      </c>
      <c r="H1015" s="51">
        <f t="shared" si="14"/>
        <v>0</v>
      </c>
    </row>
    <row r="1016">
      <c r="B1016" s="49">
        <v>983.0</v>
      </c>
      <c r="C1016" s="83">
        <f t="shared" si="9"/>
        <v>0.3709887022</v>
      </c>
      <c r="D1016" s="78">
        <f t="shared" si="10"/>
        <v>1</v>
      </c>
      <c r="E1016" s="83">
        <f t="shared" si="11"/>
        <v>0.5447855443</v>
      </c>
      <c r="F1016" s="78" t="str">
        <f t="shared" si="12"/>
        <v>A3</v>
      </c>
      <c r="G1016" s="51">
        <f t="shared" si="13"/>
        <v>0.5255647369</v>
      </c>
      <c r="H1016" s="51">
        <f t="shared" si="14"/>
        <v>1</v>
      </c>
    </row>
    <row r="1017">
      <c r="B1017" s="49">
        <v>984.0</v>
      </c>
      <c r="C1017" s="83">
        <f t="shared" si="9"/>
        <v>0.9836007329</v>
      </c>
      <c r="D1017" s="78">
        <f t="shared" si="10"/>
        <v>4</v>
      </c>
      <c r="E1017" s="83">
        <f t="shared" si="11"/>
        <v>0.5496233068</v>
      </c>
      <c r="F1017" s="78" t="str">
        <f t="shared" si="12"/>
        <v>A3</v>
      </c>
      <c r="G1017" s="51">
        <f t="shared" si="13"/>
        <v>0.3757888675</v>
      </c>
      <c r="H1017" s="51">
        <f t="shared" si="14"/>
        <v>1</v>
      </c>
    </row>
    <row r="1018">
      <c r="B1018" s="49">
        <v>985.0</v>
      </c>
      <c r="C1018" s="83">
        <f t="shared" si="9"/>
        <v>0.6743974528</v>
      </c>
      <c r="D1018" s="78">
        <f t="shared" si="10"/>
        <v>2</v>
      </c>
      <c r="E1018" s="83">
        <f t="shared" si="11"/>
        <v>0.5720605067</v>
      </c>
      <c r="F1018" s="78" t="str">
        <f t="shared" si="12"/>
        <v>A3</v>
      </c>
      <c r="G1018" s="51">
        <f t="shared" si="13"/>
        <v>0.8199032944</v>
      </c>
      <c r="H1018" s="51">
        <f t="shared" si="14"/>
        <v>0</v>
      </c>
    </row>
    <row r="1019">
      <c r="B1019" s="49">
        <v>986.0</v>
      </c>
      <c r="C1019" s="83">
        <f t="shared" si="9"/>
        <v>0.906710076</v>
      </c>
      <c r="D1019" s="78">
        <f t="shared" si="10"/>
        <v>4</v>
      </c>
      <c r="E1019" s="83">
        <f t="shared" si="11"/>
        <v>0.01401423049</v>
      </c>
      <c r="F1019" s="78" t="str">
        <f t="shared" si="12"/>
        <v>A1</v>
      </c>
      <c r="G1019" s="51">
        <f t="shared" si="13"/>
        <v>0.5409485396</v>
      </c>
      <c r="H1019" s="51">
        <f t="shared" si="14"/>
        <v>1</v>
      </c>
    </row>
    <row r="1020">
      <c r="B1020" s="49">
        <v>987.0</v>
      </c>
      <c r="C1020" s="83">
        <f t="shared" si="9"/>
        <v>0.3270985458</v>
      </c>
      <c r="D1020" s="78">
        <f t="shared" si="10"/>
        <v>1</v>
      </c>
      <c r="E1020" s="83">
        <f t="shared" si="11"/>
        <v>0.4859008668</v>
      </c>
      <c r="F1020" s="78" t="str">
        <f t="shared" si="12"/>
        <v>A2</v>
      </c>
      <c r="G1020" s="51">
        <f t="shared" si="13"/>
        <v>0.003102656685</v>
      </c>
      <c r="H1020" s="51">
        <f t="shared" si="14"/>
        <v>1</v>
      </c>
    </row>
    <row r="1021">
      <c r="B1021" s="49">
        <v>988.0</v>
      </c>
      <c r="C1021" s="83">
        <f t="shared" si="9"/>
        <v>0.5429740802</v>
      </c>
      <c r="D1021" s="78">
        <f t="shared" si="10"/>
        <v>2</v>
      </c>
      <c r="E1021" s="83">
        <f t="shared" si="11"/>
        <v>0.9045920187</v>
      </c>
      <c r="F1021" s="78" t="str">
        <f t="shared" si="12"/>
        <v>A4</v>
      </c>
      <c r="G1021" s="51">
        <f t="shared" si="13"/>
        <v>0.901291742</v>
      </c>
      <c r="H1021" s="51">
        <f t="shared" si="14"/>
        <v>0</v>
      </c>
    </row>
    <row r="1022">
      <c r="B1022" s="49">
        <v>989.0</v>
      </c>
      <c r="C1022" s="83">
        <f t="shared" si="9"/>
        <v>0.1231416724</v>
      </c>
      <c r="D1022" s="78">
        <f t="shared" si="10"/>
        <v>1</v>
      </c>
      <c r="E1022" s="83">
        <f t="shared" si="11"/>
        <v>0.8815099364</v>
      </c>
      <c r="F1022" s="78" t="str">
        <f t="shared" si="12"/>
        <v>A4</v>
      </c>
      <c r="G1022" s="51">
        <f t="shared" si="13"/>
        <v>0.1577509637</v>
      </c>
      <c r="H1022" s="51">
        <f t="shared" si="14"/>
        <v>1</v>
      </c>
    </row>
    <row r="1023">
      <c r="B1023" s="49">
        <v>990.0</v>
      </c>
      <c r="C1023" s="83">
        <f t="shared" si="9"/>
        <v>0.4347958132</v>
      </c>
      <c r="D1023" s="78">
        <f t="shared" si="10"/>
        <v>2</v>
      </c>
      <c r="E1023" s="83">
        <f t="shared" si="11"/>
        <v>0.8063989032</v>
      </c>
      <c r="F1023" s="78" t="str">
        <f t="shared" si="12"/>
        <v>A4</v>
      </c>
      <c r="G1023" s="51">
        <f t="shared" si="13"/>
        <v>0.7345856375</v>
      </c>
      <c r="H1023" s="51">
        <f t="shared" si="14"/>
        <v>0</v>
      </c>
    </row>
    <row r="1024">
      <c r="B1024" s="49">
        <v>991.0</v>
      </c>
      <c r="C1024" s="83">
        <f t="shared" si="9"/>
        <v>0.6928340118</v>
      </c>
      <c r="D1024" s="78">
        <f t="shared" si="10"/>
        <v>2</v>
      </c>
      <c r="E1024" s="83">
        <f t="shared" si="11"/>
        <v>0.440090924</v>
      </c>
      <c r="F1024" s="78" t="str">
        <f t="shared" si="12"/>
        <v>A2</v>
      </c>
      <c r="G1024" s="51">
        <f t="shared" si="13"/>
        <v>0.08809470051</v>
      </c>
      <c r="H1024" s="51">
        <f t="shared" si="14"/>
        <v>1</v>
      </c>
    </row>
    <row r="1025">
      <c r="B1025" s="49">
        <v>992.0</v>
      </c>
      <c r="C1025" s="83">
        <f t="shared" si="9"/>
        <v>0.3020097077</v>
      </c>
      <c r="D1025" s="78">
        <f t="shared" si="10"/>
        <v>1</v>
      </c>
      <c r="E1025" s="83">
        <f t="shared" si="11"/>
        <v>0.6626115921</v>
      </c>
      <c r="F1025" s="78" t="str">
        <f t="shared" si="12"/>
        <v>A3</v>
      </c>
      <c r="G1025" s="51">
        <f t="shared" si="13"/>
        <v>0.8235606057</v>
      </c>
      <c r="H1025" s="51">
        <f t="shared" si="14"/>
        <v>0</v>
      </c>
    </row>
    <row r="1026">
      <c r="B1026" s="49">
        <v>993.0</v>
      </c>
      <c r="C1026" s="83">
        <f t="shared" si="9"/>
        <v>0.3289373953</v>
      </c>
      <c r="D1026" s="78">
        <f t="shared" si="10"/>
        <v>1</v>
      </c>
      <c r="E1026" s="83">
        <f t="shared" si="11"/>
        <v>0.8837302961</v>
      </c>
      <c r="F1026" s="78" t="str">
        <f t="shared" si="12"/>
        <v>A4</v>
      </c>
      <c r="G1026" s="51">
        <f t="shared" si="13"/>
        <v>0.2427540098</v>
      </c>
      <c r="H1026" s="51">
        <f t="shared" si="14"/>
        <v>1</v>
      </c>
    </row>
    <row r="1027">
      <c r="B1027" s="49">
        <v>994.0</v>
      </c>
      <c r="C1027" s="83">
        <f t="shared" si="9"/>
        <v>0.581851379</v>
      </c>
      <c r="D1027" s="78">
        <f t="shared" si="10"/>
        <v>2</v>
      </c>
      <c r="E1027" s="83">
        <f t="shared" si="11"/>
        <v>0.1383653559</v>
      </c>
      <c r="F1027" s="78" t="str">
        <f t="shared" si="12"/>
        <v>A1</v>
      </c>
      <c r="G1027" s="51">
        <f t="shared" si="13"/>
        <v>0.9667736456</v>
      </c>
      <c r="H1027" s="51">
        <f t="shared" si="14"/>
        <v>0</v>
      </c>
    </row>
    <row r="1028">
      <c r="B1028" s="49">
        <v>995.0</v>
      </c>
      <c r="C1028" s="83">
        <f t="shared" si="9"/>
        <v>0.09039564405</v>
      </c>
      <c r="D1028" s="78">
        <f t="shared" si="10"/>
        <v>1</v>
      </c>
      <c r="E1028" s="83">
        <f t="shared" si="11"/>
        <v>0.525748379</v>
      </c>
      <c r="F1028" s="78" t="str">
        <f t="shared" si="12"/>
        <v>A2</v>
      </c>
      <c r="G1028" s="51">
        <f t="shared" si="13"/>
        <v>0.9996333825</v>
      </c>
      <c r="H1028" s="51">
        <f t="shared" si="14"/>
        <v>1</v>
      </c>
    </row>
    <row r="1029">
      <c r="B1029" s="49">
        <v>996.0</v>
      </c>
      <c r="C1029" s="83">
        <f t="shared" si="9"/>
        <v>0.6806824807</v>
      </c>
      <c r="D1029" s="78">
        <f t="shared" si="10"/>
        <v>2</v>
      </c>
      <c r="E1029" s="83">
        <f t="shared" si="11"/>
        <v>0.9981643005</v>
      </c>
      <c r="F1029" s="78" t="str">
        <f t="shared" si="12"/>
        <v>A4</v>
      </c>
      <c r="G1029" s="51">
        <f t="shared" si="13"/>
        <v>0.8342471526</v>
      </c>
      <c r="H1029" s="51">
        <f t="shared" si="14"/>
        <v>1</v>
      </c>
    </row>
    <row r="1030">
      <c r="B1030" s="49">
        <v>997.0</v>
      </c>
      <c r="C1030" s="83">
        <f t="shared" si="9"/>
        <v>0.5767083615</v>
      </c>
      <c r="D1030" s="78">
        <f t="shared" si="10"/>
        <v>2</v>
      </c>
      <c r="E1030" s="83">
        <f t="shared" si="11"/>
        <v>0.871965281</v>
      </c>
      <c r="F1030" s="78" t="str">
        <f t="shared" si="12"/>
        <v>A4</v>
      </c>
      <c r="G1030" s="51">
        <f t="shared" si="13"/>
        <v>0.6208476697</v>
      </c>
      <c r="H1030" s="51">
        <f t="shared" si="14"/>
        <v>1</v>
      </c>
    </row>
    <row r="1031">
      <c r="B1031" s="49">
        <v>998.0</v>
      </c>
      <c r="C1031" s="83">
        <f t="shared" si="9"/>
        <v>0.09223865969</v>
      </c>
      <c r="D1031" s="78">
        <f t="shared" si="10"/>
        <v>1</v>
      </c>
      <c r="E1031" s="83">
        <f t="shared" si="11"/>
        <v>0.7668348413</v>
      </c>
      <c r="F1031" s="78" t="str">
        <f t="shared" si="12"/>
        <v>A3</v>
      </c>
      <c r="G1031" s="51">
        <f t="shared" si="13"/>
        <v>0.007129829195</v>
      </c>
      <c r="H1031" s="51">
        <f t="shared" si="14"/>
        <v>1</v>
      </c>
    </row>
    <row r="1032">
      <c r="B1032" s="49">
        <v>999.0</v>
      </c>
      <c r="C1032" s="83">
        <f t="shared" si="9"/>
        <v>0.3302802114</v>
      </c>
      <c r="D1032" s="78">
        <f t="shared" si="10"/>
        <v>1</v>
      </c>
      <c r="E1032" s="83">
        <f t="shared" si="11"/>
        <v>0.2078266897</v>
      </c>
      <c r="F1032" s="78" t="str">
        <f t="shared" si="12"/>
        <v>A1</v>
      </c>
      <c r="G1032" s="51">
        <f t="shared" si="13"/>
        <v>0.9708868965</v>
      </c>
      <c r="H1032" s="51">
        <f t="shared" si="14"/>
        <v>0</v>
      </c>
    </row>
    <row r="1033">
      <c r="B1033" s="49">
        <v>1000.0</v>
      </c>
      <c r="C1033" s="83">
        <f t="shared" si="9"/>
        <v>0.1642784625</v>
      </c>
      <c r="D1033" s="78">
        <f t="shared" si="10"/>
        <v>1</v>
      </c>
      <c r="E1033" s="83">
        <f t="shared" si="11"/>
        <v>0.8008246327</v>
      </c>
      <c r="F1033" s="78" t="str">
        <f t="shared" si="12"/>
        <v>A4</v>
      </c>
      <c r="G1033" s="51">
        <f t="shared" si="13"/>
        <v>0.1428343273</v>
      </c>
      <c r="H1033" s="51">
        <f t="shared" si="14"/>
        <v>1</v>
      </c>
    </row>
    <row r="1034">
      <c r="B1034" s="23"/>
    </row>
    <row r="1035">
      <c r="B1035" s="23"/>
    </row>
    <row r="1036">
      <c r="B1036" s="23"/>
    </row>
    <row r="1037">
      <c r="B1037" s="23"/>
    </row>
    <row r="1038">
      <c r="B1038" s="23"/>
    </row>
    <row r="1039">
      <c r="B1039" s="23"/>
    </row>
    <row r="1040">
      <c r="B1040" s="23"/>
    </row>
    <row r="1041">
      <c r="B1041" s="23"/>
    </row>
    <row r="1042">
      <c r="B1042" s="23"/>
    </row>
    <row r="1043">
      <c r="B1043" s="23"/>
    </row>
    <row r="1044">
      <c r="B1044" s="23"/>
    </row>
    <row r="1045">
      <c r="B1045" s="23"/>
    </row>
    <row r="1046">
      <c r="B1046" s="23"/>
    </row>
    <row r="1047">
      <c r="B1047" s="23"/>
    </row>
    <row r="1048">
      <c r="B1048" s="23"/>
    </row>
    <row r="1049">
      <c r="B1049" s="23"/>
    </row>
    <row r="1050">
      <c r="B1050" s="23"/>
    </row>
    <row r="1051">
      <c r="B1051" s="23"/>
    </row>
    <row r="1052">
      <c r="B1052" s="23"/>
    </row>
    <row r="1053">
      <c r="B1053" s="23"/>
    </row>
    <row r="1054">
      <c r="B1054" s="23"/>
    </row>
    <row r="1055">
      <c r="B1055" s="23"/>
    </row>
    <row r="1056">
      <c r="B1056" s="23"/>
    </row>
    <row r="1057">
      <c r="B1057" s="23"/>
    </row>
    <row r="1058">
      <c r="B1058" s="23"/>
    </row>
    <row r="1059">
      <c r="B1059" s="23"/>
    </row>
    <row r="1060">
      <c r="B1060" s="23"/>
    </row>
    <row r="1061">
      <c r="B1061" s="23"/>
    </row>
    <row r="1062">
      <c r="B1062" s="23"/>
    </row>
    <row r="1063">
      <c r="B1063" s="23"/>
    </row>
    <row r="1064">
      <c r="B1064" s="23"/>
    </row>
    <row r="1065">
      <c r="B1065" s="23"/>
    </row>
    <row r="1066">
      <c r="B1066" s="23"/>
    </row>
    <row r="1067">
      <c r="B1067" s="23"/>
    </row>
    <row r="1068">
      <c r="B1068" s="23"/>
    </row>
    <row r="1069">
      <c r="B1069" s="23"/>
    </row>
    <row r="1070">
      <c r="B1070" s="23"/>
    </row>
    <row r="1071">
      <c r="B1071" s="23"/>
    </row>
    <row r="1072">
      <c r="B1072" s="23"/>
    </row>
    <row r="1073">
      <c r="B1073" s="23"/>
    </row>
    <row r="1074">
      <c r="B1074" s="23"/>
    </row>
    <row r="1075">
      <c r="B1075" s="23"/>
    </row>
    <row r="1076">
      <c r="B1076" s="23"/>
    </row>
    <row r="1077">
      <c r="B1077" s="23"/>
    </row>
    <row r="1078">
      <c r="B1078" s="23"/>
    </row>
    <row r="1079">
      <c r="B1079" s="23"/>
    </row>
    <row r="1080">
      <c r="B1080" s="23"/>
    </row>
    <row r="1081">
      <c r="B1081" s="23"/>
    </row>
    <row r="1082">
      <c r="B1082" s="23"/>
    </row>
    <row r="1083">
      <c r="B1083" s="23"/>
    </row>
    <row r="1084">
      <c r="B1084" s="23"/>
    </row>
    <row r="1085">
      <c r="B1085" s="23"/>
    </row>
    <row r="1086">
      <c r="B1086" s="23"/>
    </row>
    <row r="1087">
      <c r="B1087" s="23"/>
    </row>
    <row r="1088">
      <c r="B1088" s="23"/>
    </row>
    <row r="1089">
      <c r="B1089" s="23"/>
    </row>
    <row r="1090">
      <c r="B1090" s="23"/>
    </row>
    <row r="1091">
      <c r="B1091" s="23"/>
    </row>
    <row r="1092">
      <c r="B1092" s="23"/>
    </row>
    <row r="1093">
      <c r="B1093" s="23"/>
    </row>
    <row r="1094">
      <c r="B1094" s="23"/>
    </row>
    <row r="1095">
      <c r="B1095" s="23"/>
    </row>
    <row r="1096">
      <c r="B1096" s="23"/>
    </row>
    <row r="1097">
      <c r="B1097" s="23"/>
    </row>
    <row r="1098">
      <c r="B1098" s="23"/>
    </row>
    <row r="1099">
      <c r="B1099" s="23"/>
    </row>
    <row r="1100">
      <c r="B1100" s="23"/>
    </row>
    <row r="1101">
      <c r="B1101" s="23"/>
    </row>
    <row r="1102">
      <c r="B1102" s="23"/>
    </row>
    <row r="1103">
      <c r="B1103" s="23"/>
    </row>
    <row r="1104">
      <c r="B1104" s="23"/>
    </row>
    <row r="1105">
      <c r="B1105" s="23"/>
    </row>
    <row r="1106">
      <c r="B1106" s="23"/>
    </row>
    <row r="1107">
      <c r="B1107" s="23"/>
    </row>
    <row r="1108">
      <c r="B1108" s="23"/>
    </row>
    <row r="1109">
      <c r="B1109" s="23"/>
    </row>
    <row r="1110">
      <c r="B1110" s="23"/>
    </row>
    <row r="1111">
      <c r="B1111" s="23"/>
    </row>
    <row r="1112">
      <c r="B1112" s="23"/>
    </row>
    <row r="1113">
      <c r="B1113" s="23"/>
    </row>
    <row r="1114">
      <c r="B1114" s="23"/>
    </row>
    <row r="1115">
      <c r="B1115" s="23"/>
    </row>
    <row r="1116">
      <c r="B1116" s="23"/>
    </row>
    <row r="1117">
      <c r="B1117" s="23"/>
    </row>
    <row r="1118">
      <c r="B1118" s="23"/>
    </row>
    <row r="1119">
      <c r="B1119" s="23"/>
    </row>
    <row r="1120">
      <c r="B1120" s="23"/>
    </row>
    <row r="1121">
      <c r="B1121" s="23"/>
    </row>
    <row r="1122">
      <c r="B1122" s="23"/>
    </row>
    <row r="1123">
      <c r="B1123" s="23"/>
    </row>
    <row r="1124">
      <c r="B1124" s="23"/>
    </row>
    <row r="1125">
      <c r="B1125" s="23"/>
    </row>
    <row r="1126">
      <c r="B1126" s="23"/>
    </row>
    <row r="1127">
      <c r="B1127" s="23"/>
    </row>
    <row r="1128">
      <c r="B1128" s="23"/>
    </row>
    <row r="1129">
      <c r="B1129" s="23"/>
    </row>
    <row r="1130">
      <c r="B1130" s="23"/>
    </row>
    <row r="1131">
      <c r="B1131" s="23"/>
    </row>
    <row r="1132">
      <c r="B1132" s="23"/>
    </row>
    <row r="1133">
      <c r="B1133" s="23"/>
    </row>
    <row r="1134">
      <c r="B1134" s="23"/>
    </row>
    <row r="1135">
      <c r="B1135" s="23"/>
    </row>
    <row r="1136">
      <c r="B1136" s="23"/>
    </row>
    <row r="1137">
      <c r="B1137" s="23"/>
    </row>
    <row r="1138">
      <c r="B1138" s="23"/>
    </row>
    <row r="1139">
      <c r="B1139" s="23"/>
    </row>
    <row r="1140">
      <c r="B1140" s="23"/>
    </row>
    <row r="1141">
      <c r="B1141" s="23"/>
    </row>
    <row r="1142">
      <c r="B1142" s="23"/>
    </row>
    <row r="1143">
      <c r="B1143" s="23"/>
    </row>
    <row r="1144">
      <c r="B1144" s="23"/>
    </row>
    <row r="1145">
      <c r="B1145" s="23"/>
    </row>
    <row r="1146">
      <c r="B1146" s="23"/>
    </row>
    <row r="1147">
      <c r="B1147" s="23"/>
    </row>
    <row r="1148">
      <c r="B1148" s="23"/>
    </row>
    <row r="1149">
      <c r="B1149" s="23"/>
    </row>
    <row r="1150">
      <c r="B1150" s="23"/>
    </row>
    <row r="1151">
      <c r="B1151" s="23"/>
    </row>
    <row r="1152">
      <c r="B1152" s="23"/>
    </row>
    <row r="1153">
      <c r="B1153" s="23"/>
    </row>
    <row r="1154">
      <c r="B1154" s="23"/>
    </row>
    <row r="1155">
      <c r="B1155" s="23"/>
    </row>
    <row r="1156">
      <c r="B1156" s="23"/>
    </row>
    <row r="1157">
      <c r="B1157" s="23"/>
    </row>
    <row r="1158">
      <c r="B1158" s="23"/>
    </row>
    <row r="1159">
      <c r="B1159" s="23"/>
    </row>
    <row r="1160">
      <c r="B1160" s="23"/>
    </row>
    <row r="1161">
      <c r="B1161" s="23"/>
    </row>
    <row r="1162">
      <c r="B1162" s="23"/>
    </row>
    <row r="1163">
      <c r="B1163" s="23"/>
    </row>
    <row r="1164">
      <c r="B1164" s="23"/>
    </row>
    <row r="1165">
      <c r="B1165" s="23"/>
    </row>
    <row r="1166">
      <c r="B1166" s="23"/>
    </row>
    <row r="1167">
      <c r="B1167" s="23"/>
    </row>
    <row r="1168">
      <c r="B1168" s="23"/>
    </row>
    <row r="1169">
      <c r="B1169" s="23"/>
    </row>
    <row r="1170">
      <c r="B1170" s="23"/>
    </row>
    <row r="1171">
      <c r="B1171" s="23"/>
    </row>
    <row r="1172">
      <c r="B1172" s="23"/>
    </row>
    <row r="1173">
      <c r="B1173" s="23"/>
    </row>
    <row r="1174">
      <c r="B1174" s="23"/>
    </row>
    <row r="1175">
      <c r="B1175" s="23"/>
    </row>
    <row r="1176">
      <c r="B1176" s="23"/>
    </row>
    <row r="1177">
      <c r="B1177" s="23"/>
    </row>
    <row r="1178">
      <c r="B1178" s="23"/>
    </row>
    <row r="1179">
      <c r="B1179" s="23"/>
    </row>
    <row r="1180">
      <c r="B1180" s="23"/>
    </row>
    <row r="1181">
      <c r="B1181" s="23"/>
    </row>
    <row r="1182">
      <c r="B1182" s="23"/>
    </row>
    <row r="1183">
      <c r="B1183" s="23"/>
    </row>
    <row r="1184">
      <c r="B1184" s="23"/>
    </row>
    <row r="1185">
      <c r="B1185" s="23"/>
    </row>
    <row r="1186">
      <c r="B1186" s="23"/>
    </row>
    <row r="1187">
      <c r="B1187" s="23"/>
    </row>
    <row r="1188">
      <c r="B1188" s="23"/>
    </row>
    <row r="1189">
      <c r="B1189" s="23"/>
    </row>
    <row r="1190">
      <c r="B1190" s="23"/>
    </row>
    <row r="1191">
      <c r="B1191" s="23"/>
    </row>
    <row r="1192">
      <c r="B1192" s="23"/>
    </row>
    <row r="1193">
      <c r="B1193" s="23"/>
    </row>
    <row r="1194">
      <c r="B1194" s="23"/>
    </row>
    <row r="1195">
      <c r="B1195" s="23"/>
    </row>
    <row r="1196">
      <c r="B1196" s="23"/>
    </row>
    <row r="1197">
      <c r="B1197" s="23"/>
    </row>
    <row r="1198">
      <c r="B1198" s="23"/>
    </row>
    <row r="1199">
      <c r="B1199" s="23"/>
    </row>
    <row r="1200">
      <c r="B1200" s="23"/>
    </row>
    <row r="1201">
      <c r="B1201" s="23"/>
    </row>
    <row r="1202">
      <c r="B1202" s="23"/>
    </row>
    <row r="1203">
      <c r="B1203" s="23"/>
    </row>
    <row r="1204">
      <c r="B1204" s="23"/>
    </row>
    <row r="1205">
      <c r="B1205" s="23"/>
    </row>
    <row r="1206">
      <c r="B1206" s="23"/>
    </row>
    <row r="1207">
      <c r="B1207" s="23"/>
    </row>
    <row r="1208">
      <c r="B1208" s="23"/>
    </row>
    <row r="1209">
      <c r="B1209" s="23"/>
    </row>
    <row r="1210">
      <c r="B1210" s="23"/>
    </row>
    <row r="1211">
      <c r="B1211" s="23"/>
    </row>
    <row r="1212">
      <c r="B1212" s="23"/>
    </row>
    <row r="1213">
      <c r="B1213" s="23"/>
    </row>
    <row r="1214">
      <c r="B1214" s="23"/>
    </row>
    <row r="1215">
      <c r="B1215" s="23"/>
    </row>
    <row r="1216">
      <c r="B1216" s="23"/>
    </row>
    <row r="1217">
      <c r="B1217" s="23"/>
    </row>
    <row r="1218">
      <c r="B1218" s="23"/>
    </row>
    <row r="1219">
      <c r="B1219" s="23"/>
    </row>
    <row r="1220">
      <c r="B1220" s="23"/>
    </row>
    <row r="1221">
      <c r="B1221" s="23"/>
    </row>
    <row r="1222">
      <c r="B1222" s="23"/>
    </row>
    <row r="1223">
      <c r="B1223" s="23"/>
    </row>
    <row r="1224">
      <c r="B1224" s="23"/>
    </row>
    <row r="1225">
      <c r="B1225" s="23"/>
    </row>
    <row r="1226">
      <c r="B1226" s="23"/>
    </row>
    <row r="1227">
      <c r="B1227" s="23"/>
    </row>
    <row r="1228">
      <c r="B1228" s="23"/>
    </row>
    <row r="1229">
      <c r="B1229" s="23"/>
    </row>
    <row r="1230">
      <c r="B1230" s="23"/>
    </row>
    <row r="1231">
      <c r="B1231" s="23"/>
    </row>
    <row r="1232">
      <c r="B1232" s="23"/>
    </row>
    <row r="1233">
      <c r="B1233" s="23"/>
    </row>
    <row r="1234">
      <c r="B1234" s="23"/>
    </row>
    <row r="1235">
      <c r="B1235" s="23"/>
    </row>
    <row r="1236">
      <c r="B1236" s="23"/>
    </row>
    <row r="1237">
      <c r="B1237" s="23"/>
    </row>
    <row r="1238">
      <c r="B1238" s="23"/>
    </row>
    <row r="1239">
      <c r="B1239" s="23"/>
    </row>
    <row r="1240">
      <c r="B1240" s="23"/>
    </row>
    <row r="1241">
      <c r="B1241" s="23"/>
    </row>
    <row r="1242">
      <c r="B1242" s="23"/>
    </row>
    <row r="1243">
      <c r="B1243" s="23"/>
    </row>
    <row r="1244">
      <c r="B1244" s="23"/>
    </row>
    <row r="1245">
      <c r="B1245" s="23"/>
    </row>
    <row r="1246">
      <c r="B1246" s="23"/>
    </row>
    <row r="1247">
      <c r="B1247" s="23"/>
    </row>
    <row r="1248">
      <c r="B1248" s="23"/>
    </row>
    <row r="1249">
      <c r="B1249" s="23"/>
    </row>
    <row r="1250">
      <c r="B1250" s="23"/>
    </row>
    <row r="1251">
      <c r="B1251" s="23"/>
    </row>
    <row r="1252">
      <c r="B1252" s="23"/>
    </row>
    <row r="1253">
      <c r="B1253" s="23"/>
    </row>
    <row r="1254">
      <c r="B1254" s="23"/>
    </row>
    <row r="1255">
      <c r="B1255" s="23"/>
    </row>
    <row r="1256">
      <c r="B1256" s="23"/>
    </row>
    <row r="1257">
      <c r="B1257" s="23"/>
    </row>
    <row r="1258">
      <c r="B1258" s="23"/>
    </row>
    <row r="1259">
      <c r="B1259" s="23"/>
    </row>
    <row r="1260">
      <c r="B1260" s="23"/>
    </row>
    <row r="1261">
      <c r="B1261" s="23"/>
    </row>
    <row r="1262">
      <c r="B1262" s="23"/>
    </row>
    <row r="1263">
      <c r="B1263" s="23"/>
    </row>
    <row r="1264">
      <c r="B1264" s="23"/>
    </row>
    <row r="1265">
      <c r="B1265" s="23"/>
    </row>
    <row r="1266">
      <c r="B1266" s="23"/>
    </row>
    <row r="1267">
      <c r="B1267" s="23"/>
    </row>
    <row r="1268">
      <c r="B1268" s="23"/>
    </row>
    <row r="1269">
      <c r="B1269" s="23"/>
    </row>
    <row r="1270">
      <c r="B1270" s="23"/>
    </row>
    <row r="1271">
      <c r="B1271" s="23"/>
    </row>
    <row r="1272">
      <c r="B1272" s="23"/>
    </row>
    <row r="1273">
      <c r="B1273" s="23"/>
    </row>
    <row r="1274">
      <c r="B1274" s="23"/>
    </row>
    <row r="1275">
      <c r="B1275" s="23"/>
    </row>
    <row r="1276">
      <c r="B1276" s="23"/>
    </row>
    <row r="1277">
      <c r="B1277" s="23"/>
    </row>
    <row r="1278">
      <c r="B1278" s="23"/>
    </row>
    <row r="1279">
      <c r="B1279" s="23"/>
    </row>
    <row r="1280">
      <c r="B1280" s="23"/>
    </row>
    <row r="1281">
      <c r="B1281" s="23"/>
    </row>
    <row r="1282">
      <c r="B1282" s="23"/>
    </row>
    <row r="1283">
      <c r="B1283" s="23"/>
    </row>
    <row r="1284">
      <c r="B1284" s="23"/>
    </row>
    <row r="1285">
      <c r="B1285" s="23"/>
    </row>
    <row r="1286">
      <c r="B1286" s="23"/>
    </row>
    <row r="1287">
      <c r="B1287" s="23"/>
    </row>
    <row r="1288">
      <c r="B1288" s="23"/>
    </row>
    <row r="1289">
      <c r="B1289" s="23"/>
    </row>
    <row r="1290">
      <c r="B1290" s="23"/>
    </row>
    <row r="1291">
      <c r="B1291" s="23"/>
    </row>
    <row r="1292">
      <c r="B1292" s="23"/>
    </row>
    <row r="1293">
      <c r="B1293" s="23"/>
    </row>
    <row r="1294">
      <c r="B1294" s="23"/>
    </row>
    <row r="1295">
      <c r="B1295" s="23"/>
    </row>
    <row r="1296">
      <c r="B1296" s="23"/>
    </row>
    <row r="1297">
      <c r="B1297" s="23"/>
    </row>
    <row r="1298">
      <c r="B1298" s="23"/>
    </row>
    <row r="1299">
      <c r="B1299" s="23"/>
    </row>
    <row r="1300">
      <c r="B1300" s="23"/>
    </row>
    <row r="1301">
      <c r="B1301" s="23"/>
    </row>
    <row r="1302">
      <c r="B1302" s="23"/>
    </row>
    <row r="1303">
      <c r="B1303" s="23"/>
    </row>
    <row r="1304">
      <c r="B1304" s="23"/>
    </row>
    <row r="1305">
      <c r="B1305" s="23"/>
    </row>
    <row r="1306">
      <c r="B1306" s="23"/>
    </row>
    <row r="1307">
      <c r="B1307" s="23"/>
    </row>
    <row r="1308">
      <c r="B1308" s="23"/>
    </row>
    <row r="1309">
      <c r="B1309" s="23"/>
    </row>
    <row r="1310">
      <c r="B1310" s="23"/>
    </row>
    <row r="1311">
      <c r="B1311" s="23"/>
    </row>
    <row r="1312">
      <c r="B1312" s="23"/>
    </row>
    <row r="1313">
      <c r="B1313" s="23"/>
    </row>
    <row r="1314">
      <c r="B1314" s="23"/>
    </row>
    <row r="1315">
      <c r="B1315" s="23"/>
    </row>
    <row r="1316">
      <c r="B1316" s="23"/>
    </row>
    <row r="1317">
      <c r="B1317" s="23"/>
    </row>
    <row r="1318">
      <c r="B1318" s="23"/>
    </row>
    <row r="1319">
      <c r="B1319" s="23"/>
    </row>
    <row r="1320">
      <c r="B1320" s="23"/>
    </row>
    <row r="1321">
      <c r="B1321" s="23"/>
    </row>
    <row r="1322">
      <c r="B1322" s="23"/>
    </row>
    <row r="1323">
      <c r="B1323" s="23"/>
    </row>
    <row r="1324">
      <c r="B1324" s="23"/>
    </row>
    <row r="1325">
      <c r="B1325" s="23"/>
    </row>
    <row r="1326">
      <c r="B1326" s="23"/>
    </row>
    <row r="1327">
      <c r="B1327" s="23"/>
    </row>
    <row r="1328">
      <c r="B1328" s="23"/>
    </row>
    <row r="1329">
      <c r="B1329" s="23"/>
    </row>
    <row r="1330">
      <c r="B1330" s="23"/>
    </row>
    <row r="1331">
      <c r="B1331" s="23"/>
    </row>
    <row r="1332">
      <c r="B1332" s="23"/>
    </row>
    <row r="1333">
      <c r="B1333" s="23"/>
    </row>
    <row r="1334">
      <c r="B1334" s="23"/>
    </row>
    <row r="1335">
      <c r="B1335" s="23"/>
    </row>
    <row r="1336">
      <c r="B1336" s="23"/>
    </row>
    <row r="1337">
      <c r="B1337" s="23"/>
    </row>
    <row r="1338">
      <c r="B1338" s="23"/>
    </row>
    <row r="1339">
      <c r="B1339" s="23"/>
    </row>
    <row r="1340">
      <c r="B1340" s="23"/>
    </row>
    <row r="1341">
      <c r="B1341" s="23"/>
    </row>
    <row r="1342">
      <c r="B1342" s="23"/>
    </row>
    <row r="1343">
      <c r="B1343" s="23"/>
    </row>
    <row r="1344">
      <c r="B1344" s="23"/>
    </row>
    <row r="1345">
      <c r="B1345" s="23"/>
    </row>
    <row r="1346">
      <c r="B1346" s="23"/>
    </row>
    <row r="1347">
      <c r="B1347" s="23"/>
    </row>
    <row r="1348">
      <c r="B1348" s="23"/>
    </row>
    <row r="1349">
      <c r="B1349" s="23"/>
    </row>
    <row r="1350">
      <c r="B1350" s="23"/>
    </row>
    <row r="1351">
      <c r="B1351" s="23"/>
    </row>
    <row r="1352">
      <c r="B1352" s="23"/>
    </row>
    <row r="1353">
      <c r="B1353" s="23"/>
    </row>
    <row r="1354">
      <c r="B1354" s="23"/>
    </row>
    <row r="1355">
      <c r="B1355" s="23"/>
    </row>
    <row r="1356">
      <c r="B1356" s="23"/>
    </row>
    <row r="1357">
      <c r="B1357" s="23"/>
    </row>
    <row r="1358">
      <c r="B1358" s="23"/>
    </row>
    <row r="1359">
      <c r="B1359" s="23"/>
    </row>
    <row r="1360">
      <c r="B1360" s="23"/>
    </row>
    <row r="1361">
      <c r="B1361" s="23"/>
    </row>
    <row r="1362">
      <c r="B1362" s="23"/>
    </row>
    <row r="1363">
      <c r="B1363" s="23"/>
    </row>
    <row r="1364">
      <c r="B1364" s="23"/>
    </row>
    <row r="1365">
      <c r="B1365" s="23"/>
    </row>
    <row r="1366">
      <c r="B1366" s="23"/>
    </row>
    <row r="1367">
      <c r="B1367" s="23"/>
    </row>
    <row r="1368">
      <c r="B1368" s="23"/>
    </row>
    <row r="1369">
      <c r="B1369" s="23"/>
    </row>
    <row r="1370">
      <c r="B1370" s="23"/>
    </row>
    <row r="1371">
      <c r="B1371" s="23"/>
    </row>
    <row r="1372">
      <c r="B1372" s="23"/>
    </row>
    <row r="1373">
      <c r="B1373" s="23"/>
    </row>
    <row r="1374">
      <c r="B1374" s="23"/>
    </row>
    <row r="1375">
      <c r="B1375" s="23"/>
    </row>
    <row r="1376">
      <c r="B1376" s="23"/>
    </row>
    <row r="1377">
      <c r="B1377" s="23"/>
    </row>
    <row r="1378">
      <c r="B1378" s="23"/>
    </row>
    <row r="1379">
      <c r="B1379" s="23"/>
    </row>
    <row r="1380">
      <c r="B1380" s="23"/>
    </row>
    <row r="1381">
      <c r="B1381" s="23"/>
    </row>
    <row r="1382">
      <c r="B1382" s="23"/>
    </row>
    <row r="1383">
      <c r="B1383" s="23"/>
    </row>
    <row r="1384">
      <c r="B1384" s="23"/>
    </row>
    <row r="1385">
      <c r="B1385" s="23"/>
    </row>
    <row r="1386">
      <c r="B1386" s="23"/>
    </row>
    <row r="1387">
      <c r="B1387" s="23"/>
    </row>
    <row r="1388">
      <c r="B1388" s="23"/>
    </row>
    <row r="1389">
      <c r="B1389" s="23"/>
    </row>
    <row r="1390">
      <c r="B1390" s="23"/>
    </row>
    <row r="1391">
      <c r="B1391" s="23"/>
    </row>
    <row r="1392">
      <c r="B1392" s="23"/>
    </row>
    <row r="1393">
      <c r="B1393" s="23"/>
    </row>
    <row r="1394">
      <c r="B1394" s="23"/>
    </row>
    <row r="1395">
      <c r="B1395" s="23"/>
    </row>
    <row r="1396">
      <c r="B1396" s="23"/>
    </row>
    <row r="1397">
      <c r="B1397" s="23"/>
    </row>
    <row r="1398">
      <c r="B1398" s="23"/>
    </row>
    <row r="1399">
      <c r="B1399" s="23"/>
    </row>
    <row r="1400">
      <c r="B1400" s="23"/>
    </row>
    <row r="1401">
      <c r="B1401" s="23"/>
    </row>
    <row r="1402">
      <c r="B1402" s="23"/>
    </row>
    <row r="1403">
      <c r="B1403" s="23"/>
    </row>
    <row r="1404">
      <c r="B1404" s="23"/>
    </row>
    <row r="1405">
      <c r="B1405" s="23"/>
    </row>
    <row r="1406">
      <c r="B1406" s="23"/>
    </row>
    <row r="1407">
      <c r="B1407" s="23"/>
    </row>
    <row r="1408">
      <c r="B1408" s="23"/>
    </row>
    <row r="1409">
      <c r="B1409" s="23"/>
    </row>
    <row r="1410">
      <c r="B1410" s="23"/>
    </row>
    <row r="1411">
      <c r="B1411" s="23"/>
    </row>
    <row r="1412">
      <c r="B1412" s="23"/>
    </row>
    <row r="1413">
      <c r="B1413" s="23"/>
    </row>
    <row r="1414">
      <c r="B1414" s="23"/>
    </row>
    <row r="1415">
      <c r="B1415" s="23"/>
    </row>
    <row r="1416">
      <c r="B1416" s="23"/>
    </row>
    <row r="1417">
      <c r="B1417" s="23"/>
    </row>
    <row r="1418">
      <c r="B1418" s="23"/>
    </row>
    <row r="1419">
      <c r="B1419" s="23"/>
    </row>
    <row r="1420">
      <c r="B1420" s="23"/>
    </row>
    <row r="1421">
      <c r="B1421" s="23"/>
    </row>
    <row r="1422">
      <c r="B1422" s="23"/>
    </row>
    <row r="1423">
      <c r="B1423" s="23"/>
    </row>
    <row r="1424">
      <c r="B1424" s="23"/>
    </row>
    <row r="1425">
      <c r="B1425" s="23"/>
    </row>
    <row r="1426">
      <c r="B1426" s="23"/>
    </row>
    <row r="1427">
      <c r="B1427" s="23"/>
    </row>
    <row r="1428">
      <c r="B1428" s="23"/>
    </row>
    <row r="1429">
      <c r="B1429" s="23"/>
    </row>
    <row r="1430">
      <c r="B1430" s="23"/>
    </row>
    <row r="1431">
      <c r="B1431" s="23"/>
    </row>
    <row r="1432">
      <c r="B1432" s="23"/>
    </row>
    <row r="1433">
      <c r="B1433" s="23"/>
    </row>
    <row r="1434">
      <c r="B1434" s="23"/>
    </row>
    <row r="1435">
      <c r="B1435" s="23"/>
    </row>
    <row r="1436">
      <c r="B1436" s="23"/>
    </row>
    <row r="1437">
      <c r="B1437" s="23"/>
    </row>
    <row r="1438">
      <c r="B1438" s="23"/>
    </row>
    <row r="1439">
      <c r="B1439" s="23"/>
    </row>
    <row r="1440">
      <c r="B1440" s="23"/>
    </row>
    <row r="1441">
      <c r="B1441" s="23"/>
    </row>
    <row r="1442">
      <c r="B1442" s="23"/>
    </row>
    <row r="1443">
      <c r="B1443" s="23"/>
    </row>
    <row r="1444">
      <c r="B1444" s="23"/>
    </row>
    <row r="1445">
      <c r="B1445" s="23"/>
    </row>
    <row r="1446">
      <c r="B1446" s="23"/>
    </row>
    <row r="1447">
      <c r="B1447" s="23"/>
    </row>
    <row r="1448">
      <c r="B1448" s="23"/>
    </row>
    <row r="1449">
      <c r="B1449" s="23"/>
    </row>
    <row r="1450">
      <c r="B1450" s="23"/>
    </row>
    <row r="1451">
      <c r="B1451" s="23"/>
    </row>
    <row r="1452">
      <c r="B1452" s="23"/>
    </row>
    <row r="1453">
      <c r="B1453" s="23"/>
    </row>
    <row r="1454">
      <c r="B1454" s="23"/>
    </row>
    <row r="1455">
      <c r="B1455" s="23"/>
    </row>
    <row r="1456">
      <c r="B1456" s="23"/>
    </row>
    <row r="1457">
      <c r="B1457" s="23"/>
    </row>
    <row r="1458">
      <c r="B1458" s="23"/>
    </row>
    <row r="1459">
      <c r="B1459" s="23"/>
    </row>
    <row r="1460">
      <c r="B1460" s="23"/>
    </row>
    <row r="1461">
      <c r="B1461" s="23"/>
    </row>
    <row r="1462">
      <c r="B1462" s="23"/>
    </row>
    <row r="1463">
      <c r="B1463" s="23"/>
    </row>
    <row r="1464">
      <c r="B1464" s="23"/>
    </row>
    <row r="1465">
      <c r="B1465" s="23"/>
    </row>
    <row r="1466">
      <c r="B1466" s="23"/>
    </row>
    <row r="1467">
      <c r="B1467" s="23"/>
    </row>
    <row r="1468">
      <c r="B1468" s="23"/>
    </row>
    <row r="1469">
      <c r="B1469" s="23"/>
    </row>
    <row r="1470">
      <c r="B1470" s="23"/>
    </row>
    <row r="1471">
      <c r="B1471" s="23"/>
    </row>
    <row r="1472">
      <c r="B1472" s="23"/>
    </row>
    <row r="1473">
      <c r="B1473" s="23"/>
    </row>
    <row r="1474">
      <c r="B1474" s="23"/>
    </row>
    <row r="1475">
      <c r="B1475" s="23"/>
    </row>
    <row r="1476">
      <c r="B1476" s="23"/>
    </row>
    <row r="1477">
      <c r="B1477" s="23"/>
    </row>
    <row r="1478">
      <c r="B1478" s="23"/>
    </row>
    <row r="1479">
      <c r="B1479" s="23"/>
    </row>
    <row r="1480">
      <c r="B1480" s="23"/>
    </row>
    <row r="1481">
      <c r="B1481" s="23"/>
    </row>
    <row r="1482">
      <c r="B1482" s="23"/>
    </row>
    <row r="1483">
      <c r="B1483" s="23"/>
    </row>
    <row r="1484">
      <c r="B1484" s="23"/>
    </row>
    <row r="1485">
      <c r="B1485" s="23"/>
    </row>
    <row r="1486">
      <c r="B1486" s="23"/>
    </row>
    <row r="1487">
      <c r="B1487" s="23"/>
    </row>
    <row r="1488">
      <c r="B1488" s="23"/>
    </row>
    <row r="1489">
      <c r="B1489" s="23"/>
    </row>
    <row r="1490">
      <c r="B1490" s="23"/>
    </row>
    <row r="1491">
      <c r="B1491" s="23"/>
    </row>
    <row r="1492">
      <c r="B1492" s="23"/>
    </row>
    <row r="1493">
      <c r="B1493" s="23"/>
    </row>
    <row r="1494">
      <c r="B1494" s="23"/>
    </row>
    <row r="1495">
      <c r="B1495" s="23"/>
    </row>
    <row r="1496">
      <c r="B1496" s="23"/>
    </row>
    <row r="1497">
      <c r="B1497" s="23"/>
    </row>
    <row r="1498">
      <c r="B1498" s="23"/>
    </row>
    <row r="1499">
      <c r="B1499" s="23"/>
    </row>
    <row r="1500">
      <c r="B1500" s="23"/>
    </row>
    <row r="1501">
      <c r="B1501" s="23"/>
    </row>
    <row r="1502">
      <c r="B1502" s="23"/>
    </row>
    <row r="1503">
      <c r="B1503" s="23"/>
    </row>
    <row r="1504">
      <c r="B1504" s="23"/>
    </row>
    <row r="1505">
      <c r="B1505" s="23"/>
    </row>
    <row r="1506">
      <c r="B1506" s="23"/>
    </row>
    <row r="1507">
      <c r="B1507" s="23"/>
    </row>
    <row r="1508">
      <c r="B1508" s="23"/>
    </row>
    <row r="1509">
      <c r="B1509" s="23"/>
    </row>
    <row r="1510">
      <c r="B1510" s="23"/>
    </row>
    <row r="1511">
      <c r="B1511" s="23"/>
    </row>
    <row r="1512">
      <c r="B1512" s="23"/>
    </row>
    <row r="1513">
      <c r="B1513" s="23"/>
    </row>
    <row r="1514">
      <c r="B1514" s="23"/>
    </row>
    <row r="1515">
      <c r="B1515" s="23"/>
    </row>
    <row r="1516">
      <c r="B1516" s="23"/>
    </row>
    <row r="1517">
      <c r="B1517" s="23"/>
    </row>
    <row r="1518">
      <c r="B1518" s="23"/>
    </row>
    <row r="1519">
      <c r="B1519" s="23"/>
    </row>
    <row r="1520">
      <c r="B1520" s="23"/>
    </row>
    <row r="1521">
      <c r="B1521" s="23"/>
    </row>
    <row r="1522">
      <c r="B1522" s="23"/>
    </row>
    <row r="1523">
      <c r="B1523" s="23"/>
    </row>
    <row r="1524">
      <c r="B1524" s="23"/>
    </row>
    <row r="1525">
      <c r="B1525" s="23"/>
    </row>
    <row r="1526">
      <c r="B1526" s="23"/>
    </row>
    <row r="1527">
      <c r="B1527" s="23"/>
    </row>
    <row r="1528">
      <c r="B1528" s="23"/>
    </row>
    <row r="1529">
      <c r="B1529" s="23"/>
    </row>
    <row r="1530">
      <c r="B1530" s="23"/>
    </row>
    <row r="1531">
      <c r="B1531" s="23"/>
    </row>
    <row r="1532">
      <c r="B1532" s="23"/>
    </row>
    <row r="1533">
      <c r="B1533" s="23"/>
    </row>
    <row r="1534">
      <c r="B1534" s="23"/>
    </row>
    <row r="1535">
      <c r="B1535" s="23"/>
    </row>
    <row r="1536">
      <c r="B1536" s="23"/>
    </row>
    <row r="1537">
      <c r="B1537" s="23"/>
    </row>
    <row r="1538">
      <c r="B1538" s="23"/>
    </row>
    <row r="1539">
      <c r="B1539" s="23"/>
    </row>
    <row r="1540">
      <c r="B1540" s="23"/>
    </row>
    <row r="1541">
      <c r="B1541" s="23"/>
    </row>
    <row r="1542">
      <c r="B1542" s="23"/>
    </row>
    <row r="1543">
      <c r="B1543" s="23"/>
    </row>
    <row r="1544">
      <c r="B1544" s="23"/>
    </row>
    <row r="1545">
      <c r="B1545" s="23"/>
    </row>
    <row r="1546">
      <c r="B1546" s="23"/>
    </row>
    <row r="1547">
      <c r="B1547" s="23"/>
    </row>
    <row r="1548">
      <c r="B1548" s="23"/>
    </row>
    <row r="1549">
      <c r="B1549" s="23"/>
    </row>
    <row r="1550">
      <c r="B1550" s="23"/>
    </row>
    <row r="1551">
      <c r="B1551" s="23"/>
    </row>
    <row r="1552">
      <c r="B1552" s="23"/>
    </row>
    <row r="1553">
      <c r="B1553" s="23"/>
    </row>
    <row r="1554">
      <c r="B1554" s="23"/>
    </row>
    <row r="1555">
      <c r="B1555" s="23"/>
    </row>
    <row r="1556">
      <c r="B1556" s="23"/>
    </row>
    <row r="1557">
      <c r="B1557" s="23"/>
    </row>
    <row r="1558">
      <c r="B1558" s="23"/>
    </row>
    <row r="1559">
      <c r="B1559" s="23"/>
    </row>
    <row r="1560">
      <c r="B1560" s="23"/>
    </row>
    <row r="1561">
      <c r="B1561" s="23"/>
    </row>
    <row r="1562">
      <c r="B1562" s="23"/>
    </row>
    <row r="1563">
      <c r="B1563" s="23"/>
    </row>
    <row r="1564">
      <c r="B1564" s="23"/>
    </row>
    <row r="1565">
      <c r="B1565" s="23"/>
    </row>
    <row r="1566">
      <c r="B1566" s="23"/>
    </row>
    <row r="1567">
      <c r="B1567" s="23"/>
    </row>
    <row r="1568">
      <c r="B1568" s="23"/>
    </row>
    <row r="1569">
      <c r="B1569" s="23"/>
    </row>
    <row r="1570">
      <c r="B1570" s="23"/>
    </row>
    <row r="1571">
      <c r="B1571" s="23"/>
    </row>
    <row r="1572">
      <c r="B1572" s="23"/>
    </row>
    <row r="1573">
      <c r="B1573" s="23"/>
    </row>
    <row r="1574">
      <c r="B1574" s="23"/>
    </row>
    <row r="1575">
      <c r="B1575" s="23"/>
    </row>
    <row r="1576">
      <c r="B1576" s="23"/>
    </row>
    <row r="1577">
      <c r="B1577" s="23"/>
    </row>
    <row r="1578">
      <c r="B1578" s="23"/>
    </row>
    <row r="1579">
      <c r="B1579" s="23"/>
    </row>
    <row r="1580">
      <c r="B1580" s="23"/>
    </row>
    <row r="1581">
      <c r="B1581" s="23"/>
    </row>
    <row r="1582">
      <c r="B1582" s="23"/>
    </row>
    <row r="1583">
      <c r="B1583" s="23"/>
    </row>
    <row r="1584">
      <c r="B1584" s="23"/>
    </row>
    <row r="1585">
      <c r="B1585" s="23"/>
    </row>
    <row r="1586">
      <c r="B1586" s="23"/>
    </row>
    <row r="1587">
      <c r="B1587" s="23"/>
    </row>
    <row r="1588">
      <c r="B1588" s="23"/>
    </row>
    <row r="1589">
      <c r="B1589" s="23"/>
    </row>
    <row r="1590">
      <c r="B1590" s="23"/>
    </row>
    <row r="1591">
      <c r="B1591" s="23"/>
    </row>
    <row r="1592">
      <c r="B1592" s="23"/>
    </row>
    <row r="1593">
      <c r="B1593" s="23"/>
    </row>
    <row r="1594">
      <c r="B1594" s="23"/>
    </row>
    <row r="1595">
      <c r="B1595" s="23"/>
    </row>
    <row r="1596">
      <c r="B1596" s="23"/>
    </row>
    <row r="1597">
      <c r="B1597" s="23"/>
    </row>
    <row r="1598">
      <c r="B1598" s="23"/>
    </row>
    <row r="1599">
      <c r="B1599" s="23"/>
    </row>
    <row r="1600">
      <c r="B1600" s="23"/>
    </row>
    <row r="1601">
      <c r="B1601" s="23"/>
    </row>
    <row r="1602">
      <c r="B1602" s="23"/>
    </row>
    <row r="1603">
      <c r="B1603" s="23"/>
    </row>
    <row r="1604">
      <c r="B1604" s="23"/>
    </row>
    <row r="1605">
      <c r="B1605" s="23"/>
    </row>
    <row r="1606">
      <c r="B1606" s="23"/>
    </row>
    <row r="1607">
      <c r="B1607" s="23"/>
    </row>
    <row r="1608">
      <c r="B1608" s="23"/>
    </row>
    <row r="1609">
      <c r="B1609" s="23"/>
    </row>
    <row r="1610">
      <c r="B1610" s="23"/>
    </row>
    <row r="1611">
      <c r="B1611" s="23"/>
    </row>
    <row r="1612">
      <c r="B1612" s="23"/>
    </row>
    <row r="1613">
      <c r="B1613" s="23"/>
    </row>
    <row r="1614">
      <c r="B1614" s="23"/>
    </row>
    <row r="1615">
      <c r="B1615" s="23"/>
    </row>
    <row r="1616">
      <c r="B1616" s="23"/>
    </row>
    <row r="1617">
      <c r="B1617" s="23"/>
    </row>
    <row r="1618">
      <c r="B1618" s="23"/>
    </row>
    <row r="1619">
      <c r="B1619" s="23"/>
    </row>
    <row r="1620">
      <c r="B1620" s="23"/>
    </row>
    <row r="1621">
      <c r="B1621" s="23"/>
    </row>
    <row r="1622">
      <c r="B1622" s="23"/>
    </row>
    <row r="1623">
      <c r="B1623" s="23"/>
    </row>
    <row r="1624">
      <c r="B1624" s="23"/>
    </row>
    <row r="1625">
      <c r="B1625" s="23"/>
    </row>
    <row r="1626">
      <c r="B1626" s="23"/>
    </row>
    <row r="1627">
      <c r="B1627" s="23"/>
    </row>
    <row r="1628">
      <c r="B1628" s="23"/>
    </row>
    <row r="1629">
      <c r="B1629" s="23"/>
    </row>
    <row r="1630">
      <c r="B1630" s="23"/>
    </row>
    <row r="1631">
      <c r="B1631" s="23"/>
    </row>
    <row r="1632">
      <c r="B1632" s="23"/>
    </row>
    <row r="1633">
      <c r="B1633" s="23"/>
    </row>
    <row r="1634">
      <c r="B1634" s="23"/>
    </row>
    <row r="1635">
      <c r="B1635" s="23"/>
    </row>
    <row r="1636">
      <c r="B1636" s="23"/>
    </row>
    <row r="1637">
      <c r="B1637" s="23"/>
    </row>
    <row r="1638">
      <c r="B1638" s="23"/>
    </row>
    <row r="1639">
      <c r="B1639" s="23"/>
    </row>
    <row r="1640">
      <c r="B1640" s="23"/>
    </row>
    <row r="1641">
      <c r="B1641" s="23"/>
    </row>
    <row r="1642">
      <c r="B1642" s="23"/>
    </row>
    <row r="1643">
      <c r="B1643" s="23"/>
    </row>
    <row r="1644">
      <c r="B1644" s="23"/>
    </row>
    <row r="1645">
      <c r="B1645" s="23"/>
    </row>
    <row r="1646">
      <c r="B1646" s="23"/>
    </row>
    <row r="1647">
      <c r="B1647" s="23"/>
    </row>
    <row r="1648">
      <c r="B1648" s="23"/>
    </row>
    <row r="1649">
      <c r="B1649" s="23"/>
    </row>
    <row r="1650">
      <c r="B1650" s="23"/>
    </row>
    <row r="1651">
      <c r="B1651" s="23"/>
    </row>
    <row r="1652">
      <c r="B1652" s="23"/>
    </row>
    <row r="1653">
      <c r="B1653" s="23"/>
    </row>
    <row r="1654">
      <c r="B1654" s="23"/>
    </row>
    <row r="1655">
      <c r="B1655" s="23"/>
    </row>
    <row r="1656">
      <c r="B1656" s="23"/>
    </row>
    <row r="1657">
      <c r="B1657" s="23"/>
    </row>
    <row r="1658">
      <c r="B1658" s="23"/>
    </row>
    <row r="1659">
      <c r="B1659" s="23"/>
    </row>
    <row r="1660">
      <c r="B1660" s="23"/>
    </row>
    <row r="1661">
      <c r="B1661" s="23"/>
    </row>
    <row r="1662">
      <c r="B1662" s="23"/>
    </row>
    <row r="1663">
      <c r="B1663" s="23"/>
    </row>
    <row r="1664">
      <c r="B1664" s="23"/>
    </row>
    <row r="1665">
      <c r="B1665" s="23"/>
    </row>
    <row r="1666">
      <c r="B1666" s="23"/>
    </row>
    <row r="1667">
      <c r="B1667" s="23"/>
    </row>
    <row r="1668">
      <c r="B1668" s="23"/>
    </row>
    <row r="1669">
      <c r="B1669" s="23"/>
    </row>
    <row r="1670">
      <c r="B1670" s="23"/>
    </row>
    <row r="1671">
      <c r="B1671" s="23"/>
    </row>
    <row r="1672">
      <c r="B1672" s="23"/>
    </row>
    <row r="1673">
      <c r="B1673" s="23"/>
    </row>
    <row r="1674">
      <c r="B1674" s="23"/>
    </row>
    <row r="1675">
      <c r="B1675" s="23"/>
    </row>
    <row r="1676">
      <c r="B1676" s="23"/>
    </row>
    <row r="1677">
      <c r="B1677" s="23"/>
    </row>
    <row r="1678">
      <c r="B1678" s="23"/>
    </row>
    <row r="1679">
      <c r="B1679" s="23"/>
    </row>
    <row r="1680">
      <c r="B1680" s="23"/>
    </row>
    <row r="1681">
      <c r="B1681" s="23"/>
    </row>
    <row r="1682">
      <c r="B1682" s="23"/>
    </row>
    <row r="1683">
      <c r="B1683" s="23"/>
    </row>
    <row r="1684">
      <c r="B1684" s="23"/>
    </row>
    <row r="1685">
      <c r="B1685" s="23"/>
    </row>
    <row r="1686">
      <c r="B1686" s="23"/>
    </row>
    <row r="1687">
      <c r="B1687" s="23"/>
    </row>
    <row r="1688">
      <c r="B1688" s="23"/>
    </row>
    <row r="1689">
      <c r="B1689" s="23"/>
    </row>
    <row r="1690">
      <c r="B1690" s="23"/>
    </row>
    <row r="1691">
      <c r="B1691" s="23"/>
    </row>
    <row r="1692">
      <c r="B1692" s="23"/>
    </row>
    <row r="1693">
      <c r="B1693" s="23"/>
    </row>
    <row r="1694">
      <c r="B1694" s="23"/>
    </row>
    <row r="1695">
      <c r="B1695" s="23"/>
    </row>
    <row r="1696">
      <c r="B1696" s="23"/>
    </row>
    <row r="1697">
      <c r="B1697" s="23"/>
    </row>
    <row r="1698">
      <c r="B1698" s="23"/>
    </row>
    <row r="1699">
      <c r="B1699" s="23"/>
    </row>
    <row r="1700">
      <c r="B1700" s="23"/>
    </row>
    <row r="1701">
      <c r="B1701" s="23"/>
    </row>
    <row r="1702">
      <c r="B1702" s="23"/>
    </row>
    <row r="1703">
      <c r="B1703" s="23"/>
    </row>
    <row r="1704">
      <c r="B1704" s="23"/>
    </row>
    <row r="1705">
      <c r="B1705" s="23"/>
    </row>
    <row r="1706">
      <c r="B1706" s="23"/>
    </row>
    <row r="1707">
      <c r="B1707" s="23"/>
    </row>
    <row r="1708">
      <c r="B1708" s="23"/>
    </row>
    <row r="1709">
      <c r="B1709" s="23"/>
    </row>
    <row r="1710">
      <c r="B1710" s="23"/>
    </row>
    <row r="1711">
      <c r="B1711" s="23"/>
    </row>
    <row r="1712">
      <c r="B1712" s="23"/>
    </row>
    <row r="1713">
      <c r="B1713" s="23"/>
    </row>
    <row r="1714">
      <c r="B1714" s="23"/>
    </row>
    <row r="1715">
      <c r="B1715" s="23"/>
    </row>
    <row r="1716">
      <c r="B1716" s="23"/>
    </row>
    <row r="1717">
      <c r="B1717" s="23"/>
    </row>
    <row r="1718">
      <c r="B1718" s="23"/>
    </row>
    <row r="1719">
      <c r="B1719" s="23"/>
    </row>
    <row r="1720">
      <c r="B1720" s="23"/>
    </row>
    <row r="1721">
      <c r="B1721" s="23"/>
    </row>
    <row r="1722">
      <c r="B1722" s="23"/>
    </row>
    <row r="1723">
      <c r="B1723" s="23"/>
    </row>
    <row r="1724">
      <c r="B1724" s="23"/>
    </row>
    <row r="1725">
      <c r="B1725" s="23"/>
    </row>
    <row r="1726">
      <c r="B1726" s="23"/>
    </row>
    <row r="1727">
      <c r="B1727" s="23"/>
    </row>
    <row r="1728">
      <c r="B1728" s="23"/>
    </row>
    <row r="1729">
      <c r="B1729" s="23"/>
    </row>
    <row r="1730">
      <c r="B1730" s="23"/>
    </row>
    <row r="1731">
      <c r="B1731" s="23"/>
    </row>
    <row r="1732">
      <c r="B1732" s="23"/>
    </row>
    <row r="1733">
      <c r="B1733" s="23"/>
    </row>
    <row r="1734">
      <c r="B1734" s="23"/>
    </row>
    <row r="1735">
      <c r="B1735" s="23"/>
    </row>
    <row r="1736">
      <c r="B1736" s="23"/>
    </row>
    <row r="1737">
      <c r="B1737" s="23"/>
    </row>
    <row r="1738">
      <c r="B1738" s="23"/>
    </row>
    <row r="1739">
      <c r="B1739" s="23"/>
    </row>
    <row r="1740">
      <c r="B1740" s="23"/>
    </row>
    <row r="1741">
      <c r="B1741" s="23"/>
    </row>
    <row r="1742">
      <c r="B1742" s="23"/>
    </row>
    <row r="1743">
      <c r="B1743" s="23"/>
    </row>
    <row r="1744">
      <c r="B1744" s="23"/>
    </row>
    <row r="1745">
      <c r="B1745" s="23"/>
    </row>
    <row r="1746">
      <c r="B1746" s="23"/>
    </row>
    <row r="1747">
      <c r="B1747" s="23"/>
    </row>
    <row r="1748">
      <c r="B1748" s="23"/>
    </row>
    <row r="1749">
      <c r="B1749" s="23"/>
    </row>
    <row r="1750">
      <c r="B1750" s="23"/>
    </row>
    <row r="1751">
      <c r="B1751" s="23"/>
    </row>
    <row r="1752">
      <c r="B1752" s="23"/>
    </row>
    <row r="1753">
      <c r="B1753" s="23"/>
    </row>
    <row r="1754">
      <c r="B1754" s="23"/>
    </row>
    <row r="1755">
      <c r="B1755" s="23"/>
    </row>
    <row r="1756">
      <c r="B1756" s="23"/>
    </row>
    <row r="1757">
      <c r="B1757" s="23"/>
    </row>
    <row r="1758">
      <c r="B1758" s="23"/>
    </row>
    <row r="1759">
      <c r="B1759" s="23"/>
    </row>
    <row r="1760">
      <c r="B1760" s="23"/>
    </row>
    <row r="1761">
      <c r="B1761" s="23"/>
    </row>
    <row r="1762">
      <c r="B1762" s="23"/>
    </row>
    <row r="1763">
      <c r="B1763" s="23"/>
    </row>
    <row r="1764">
      <c r="B1764" s="23"/>
    </row>
    <row r="1765">
      <c r="B1765" s="23"/>
    </row>
    <row r="1766">
      <c r="B1766" s="23"/>
    </row>
    <row r="1767">
      <c r="B1767" s="23"/>
    </row>
    <row r="1768">
      <c r="B1768" s="23"/>
    </row>
    <row r="1769">
      <c r="B1769" s="23"/>
    </row>
    <row r="1770">
      <c r="B1770" s="23"/>
    </row>
    <row r="1771">
      <c r="B1771" s="23"/>
    </row>
    <row r="1772">
      <c r="B1772" s="23"/>
    </row>
    <row r="1773">
      <c r="B1773" s="23"/>
    </row>
    <row r="1774">
      <c r="B1774" s="23"/>
    </row>
    <row r="1775">
      <c r="B1775" s="23"/>
    </row>
    <row r="1776">
      <c r="B1776" s="23"/>
    </row>
    <row r="1777">
      <c r="B1777" s="23"/>
    </row>
    <row r="1778">
      <c r="B1778" s="23"/>
    </row>
    <row r="1779">
      <c r="B1779" s="23"/>
    </row>
    <row r="1780">
      <c r="B1780" s="23"/>
    </row>
    <row r="1781">
      <c r="B1781" s="23"/>
    </row>
    <row r="1782">
      <c r="B1782" s="23"/>
    </row>
    <row r="1783">
      <c r="B1783" s="23"/>
    </row>
    <row r="1784">
      <c r="B1784" s="23"/>
    </row>
    <row r="1785">
      <c r="B1785" s="23"/>
    </row>
    <row r="1786">
      <c r="B1786" s="23"/>
    </row>
    <row r="1787">
      <c r="B1787" s="23"/>
    </row>
    <row r="1788">
      <c r="B1788" s="23"/>
    </row>
    <row r="1789">
      <c r="B1789" s="23"/>
    </row>
    <row r="1790">
      <c r="B1790" s="23"/>
    </row>
    <row r="1791">
      <c r="B1791" s="23"/>
    </row>
    <row r="1792">
      <c r="B1792" s="23"/>
    </row>
    <row r="1793">
      <c r="B1793" s="23"/>
    </row>
    <row r="1794">
      <c r="B1794" s="23"/>
    </row>
    <row r="1795">
      <c r="B1795" s="23"/>
    </row>
    <row r="1796">
      <c r="B1796" s="23"/>
    </row>
    <row r="1797">
      <c r="B1797" s="23"/>
    </row>
    <row r="1798">
      <c r="B1798" s="23"/>
    </row>
    <row r="1799">
      <c r="B1799" s="23"/>
    </row>
    <row r="1800">
      <c r="B1800" s="23"/>
    </row>
    <row r="1801">
      <c r="B1801" s="23"/>
    </row>
    <row r="1802">
      <c r="B1802" s="23"/>
    </row>
    <row r="1803">
      <c r="B1803" s="23"/>
    </row>
    <row r="1804">
      <c r="B1804" s="23"/>
    </row>
    <row r="1805">
      <c r="B1805" s="23"/>
    </row>
    <row r="1806">
      <c r="B1806" s="23"/>
    </row>
    <row r="1807">
      <c r="B1807" s="23"/>
    </row>
    <row r="1808">
      <c r="B1808" s="23"/>
    </row>
    <row r="1809">
      <c r="B1809" s="23"/>
    </row>
    <row r="1810">
      <c r="B1810" s="23"/>
    </row>
    <row r="1811">
      <c r="B1811" s="23"/>
    </row>
    <row r="1812">
      <c r="B1812" s="23"/>
    </row>
    <row r="1813">
      <c r="B1813" s="23"/>
    </row>
    <row r="1814">
      <c r="B1814" s="23"/>
    </row>
    <row r="1815">
      <c r="B1815" s="23"/>
    </row>
    <row r="1816">
      <c r="B1816" s="23"/>
    </row>
    <row r="1817">
      <c r="B1817" s="23"/>
    </row>
    <row r="1818">
      <c r="B1818" s="23"/>
    </row>
    <row r="1819">
      <c r="B1819" s="23"/>
    </row>
    <row r="1820">
      <c r="B1820" s="23"/>
    </row>
    <row r="1821">
      <c r="B1821" s="23"/>
    </row>
    <row r="1822">
      <c r="B1822" s="23"/>
    </row>
    <row r="1823">
      <c r="B1823" s="23"/>
    </row>
    <row r="1824">
      <c r="B1824" s="23"/>
    </row>
    <row r="1825">
      <c r="B1825" s="23"/>
    </row>
    <row r="1826">
      <c r="B1826" s="23"/>
    </row>
    <row r="1827">
      <c r="B1827" s="23"/>
    </row>
    <row r="1828">
      <c r="B1828" s="23"/>
    </row>
    <row r="1829">
      <c r="B1829" s="23"/>
    </row>
    <row r="1830">
      <c r="B1830" s="23"/>
    </row>
    <row r="1831">
      <c r="B1831" s="23"/>
    </row>
    <row r="1832">
      <c r="B1832" s="23"/>
    </row>
    <row r="1833">
      <c r="B1833" s="23"/>
    </row>
    <row r="1834">
      <c r="B1834" s="23"/>
    </row>
    <row r="1835">
      <c r="B1835" s="23"/>
    </row>
    <row r="1836">
      <c r="B1836" s="23"/>
    </row>
    <row r="1837">
      <c r="B1837" s="23"/>
    </row>
    <row r="1838">
      <c r="B1838" s="23"/>
    </row>
    <row r="1839">
      <c r="B1839" s="23"/>
    </row>
    <row r="1840">
      <c r="B1840" s="23"/>
    </row>
    <row r="1841">
      <c r="B1841" s="23"/>
    </row>
    <row r="1842">
      <c r="B1842" s="23"/>
    </row>
    <row r="1843">
      <c r="B1843" s="23"/>
    </row>
    <row r="1844">
      <c r="B1844" s="23"/>
    </row>
    <row r="1845">
      <c r="B1845" s="23"/>
    </row>
    <row r="1846">
      <c r="B1846" s="23"/>
    </row>
    <row r="1847">
      <c r="B1847" s="23"/>
    </row>
    <row r="1848">
      <c r="B1848" s="23"/>
    </row>
    <row r="1849">
      <c r="B1849" s="23"/>
    </row>
    <row r="1850">
      <c r="B1850" s="23"/>
    </row>
    <row r="1851">
      <c r="B1851" s="23"/>
    </row>
    <row r="1852">
      <c r="B1852" s="23"/>
    </row>
    <row r="1853">
      <c r="B1853" s="23"/>
    </row>
    <row r="1854">
      <c r="B1854" s="23"/>
    </row>
    <row r="1855">
      <c r="B1855" s="23"/>
    </row>
    <row r="1856">
      <c r="B1856" s="23"/>
    </row>
    <row r="1857">
      <c r="B1857" s="23"/>
    </row>
    <row r="1858">
      <c r="B1858" s="23"/>
    </row>
    <row r="1859">
      <c r="B1859" s="23"/>
    </row>
    <row r="1860">
      <c r="B1860" s="23"/>
    </row>
    <row r="1861">
      <c r="B1861" s="23"/>
    </row>
    <row r="1862">
      <c r="B1862" s="23"/>
    </row>
    <row r="1863">
      <c r="B1863" s="23"/>
    </row>
    <row r="1864">
      <c r="B1864" s="23"/>
    </row>
    <row r="1865">
      <c r="B1865" s="23"/>
    </row>
    <row r="1866">
      <c r="B1866" s="23"/>
    </row>
    <row r="1867">
      <c r="B1867" s="23"/>
    </row>
    <row r="1868">
      <c r="B1868" s="23"/>
    </row>
    <row r="1869">
      <c r="B1869" s="23"/>
    </row>
    <row r="1870">
      <c r="B1870" s="23"/>
    </row>
    <row r="1871">
      <c r="B1871" s="23"/>
    </row>
    <row r="1872">
      <c r="B1872" s="23"/>
    </row>
    <row r="1873">
      <c r="B1873" s="23"/>
    </row>
    <row r="1874">
      <c r="B1874" s="23"/>
    </row>
    <row r="1875">
      <c r="B1875" s="23"/>
    </row>
    <row r="1876">
      <c r="B1876" s="23"/>
    </row>
    <row r="1877">
      <c r="B1877" s="23"/>
    </row>
    <row r="1878">
      <c r="B1878" s="23"/>
    </row>
    <row r="1879">
      <c r="B1879" s="23"/>
    </row>
    <row r="1880">
      <c r="B1880" s="23"/>
    </row>
    <row r="1881">
      <c r="B1881" s="23"/>
    </row>
    <row r="1882">
      <c r="B1882" s="23"/>
    </row>
    <row r="1883">
      <c r="B1883" s="23"/>
    </row>
    <row r="1884">
      <c r="B1884" s="23"/>
    </row>
    <row r="1885">
      <c r="B1885" s="23"/>
    </row>
    <row r="1886">
      <c r="B1886" s="23"/>
    </row>
    <row r="1887">
      <c r="B1887" s="23"/>
    </row>
    <row r="1888">
      <c r="B1888" s="23"/>
    </row>
    <row r="1889">
      <c r="B1889" s="23"/>
    </row>
    <row r="1890">
      <c r="B1890" s="23"/>
    </row>
    <row r="1891">
      <c r="B1891" s="23"/>
    </row>
    <row r="1892">
      <c r="B1892" s="23"/>
    </row>
    <row r="1893">
      <c r="B1893" s="23"/>
    </row>
    <row r="1894">
      <c r="B1894" s="23"/>
    </row>
    <row r="1895">
      <c r="B1895" s="23"/>
    </row>
    <row r="1896">
      <c r="B1896" s="23"/>
    </row>
    <row r="1897">
      <c r="B1897" s="23"/>
    </row>
    <row r="1898">
      <c r="B1898" s="23"/>
    </row>
    <row r="1899">
      <c r="B1899" s="23"/>
    </row>
    <row r="1900">
      <c r="B1900" s="23"/>
    </row>
    <row r="1901">
      <c r="B1901" s="23"/>
    </row>
    <row r="1902">
      <c r="B1902" s="23"/>
    </row>
    <row r="1903">
      <c r="B1903" s="23"/>
    </row>
    <row r="1904">
      <c r="B1904" s="23"/>
    </row>
    <row r="1905">
      <c r="B1905" s="23"/>
    </row>
    <row r="1906">
      <c r="B1906" s="23"/>
    </row>
    <row r="1907">
      <c r="B1907" s="23"/>
    </row>
    <row r="1908">
      <c r="B1908" s="23"/>
    </row>
    <row r="1909">
      <c r="B1909" s="23"/>
    </row>
    <row r="1910">
      <c r="B1910" s="23"/>
    </row>
    <row r="1911">
      <c r="B1911" s="23"/>
    </row>
    <row r="1912">
      <c r="B1912" s="23"/>
    </row>
    <row r="1913">
      <c r="B1913" s="23"/>
    </row>
    <row r="1914">
      <c r="B1914" s="23"/>
    </row>
    <row r="1915">
      <c r="B1915" s="23"/>
    </row>
    <row r="1916">
      <c r="B1916" s="23"/>
    </row>
    <row r="1917">
      <c r="B1917" s="23"/>
    </row>
    <row r="1918">
      <c r="B1918" s="23"/>
    </row>
    <row r="1919">
      <c r="B1919" s="23"/>
    </row>
    <row r="1920">
      <c r="B1920" s="23"/>
    </row>
    <row r="1921">
      <c r="B1921" s="23"/>
    </row>
    <row r="1922">
      <c r="B1922" s="23"/>
    </row>
    <row r="1923">
      <c r="B1923" s="23"/>
    </row>
    <row r="1924">
      <c r="B1924" s="23"/>
    </row>
    <row r="1925">
      <c r="B1925" s="23"/>
    </row>
    <row r="1926">
      <c r="B1926" s="23"/>
    </row>
    <row r="1927">
      <c r="B1927" s="23"/>
    </row>
    <row r="1928">
      <c r="B1928" s="23"/>
    </row>
    <row r="1929">
      <c r="B1929" s="23"/>
    </row>
    <row r="1930">
      <c r="B1930" s="23"/>
    </row>
    <row r="1931">
      <c r="B1931" s="23"/>
    </row>
    <row r="1932">
      <c r="B1932" s="23"/>
    </row>
    <row r="1933">
      <c r="B1933" s="23"/>
    </row>
    <row r="1934">
      <c r="B1934" s="23"/>
    </row>
    <row r="1935">
      <c r="B1935" s="23"/>
    </row>
    <row r="1936">
      <c r="B1936" s="23"/>
    </row>
    <row r="1937">
      <c r="B1937" s="23"/>
    </row>
    <row r="1938">
      <c r="B1938" s="23"/>
    </row>
    <row r="1939">
      <c r="B1939" s="23"/>
    </row>
    <row r="1940">
      <c r="B1940" s="23"/>
    </row>
    <row r="1941">
      <c r="B1941" s="23"/>
    </row>
    <row r="1942">
      <c r="B1942" s="23"/>
    </row>
    <row r="1943">
      <c r="B1943" s="23"/>
    </row>
    <row r="1944">
      <c r="B1944" s="23"/>
    </row>
    <row r="1945">
      <c r="B1945" s="23"/>
    </row>
    <row r="1946">
      <c r="B1946" s="23"/>
    </row>
    <row r="1947">
      <c r="B1947" s="23"/>
    </row>
    <row r="1948">
      <c r="B1948" s="23"/>
    </row>
    <row r="1949">
      <c r="B1949" s="23"/>
    </row>
    <row r="1950">
      <c r="B1950" s="23"/>
    </row>
    <row r="1951">
      <c r="B1951" s="23"/>
    </row>
    <row r="1952">
      <c r="B1952" s="23"/>
    </row>
    <row r="1953">
      <c r="B1953" s="23"/>
    </row>
    <row r="1954">
      <c r="B1954" s="23"/>
    </row>
    <row r="1955">
      <c r="B1955" s="23"/>
    </row>
    <row r="1956">
      <c r="B1956" s="23"/>
    </row>
    <row r="1957">
      <c r="B1957" s="23"/>
    </row>
    <row r="1958">
      <c r="B1958" s="23"/>
    </row>
    <row r="1959">
      <c r="B1959" s="23"/>
    </row>
    <row r="1960">
      <c r="B1960" s="23"/>
    </row>
    <row r="1961">
      <c r="B1961" s="23"/>
    </row>
    <row r="1962">
      <c r="B1962" s="23"/>
    </row>
    <row r="1963">
      <c r="B1963" s="23"/>
    </row>
    <row r="1964">
      <c r="B1964" s="23"/>
    </row>
    <row r="1965">
      <c r="B1965" s="23"/>
    </row>
    <row r="1966">
      <c r="B1966" s="23"/>
    </row>
    <row r="1967">
      <c r="B1967" s="23"/>
    </row>
    <row r="1968">
      <c r="B1968" s="23"/>
    </row>
    <row r="1969">
      <c r="B1969" s="23"/>
    </row>
    <row r="1970">
      <c r="B1970" s="23"/>
    </row>
    <row r="1971">
      <c r="B1971" s="23"/>
    </row>
    <row r="1972">
      <c r="B1972" s="23"/>
    </row>
    <row r="1973">
      <c r="B1973" s="23"/>
    </row>
    <row r="1974">
      <c r="B1974" s="23"/>
    </row>
    <row r="1975">
      <c r="B1975" s="23"/>
    </row>
    <row r="1976">
      <c r="B1976" s="23"/>
    </row>
    <row r="1977">
      <c r="B1977" s="23"/>
    </row>
    <row r="1978">
      <c r="B1978" s="23"/>
    </row>
    <row r="1979">
      <c r="B1979" s="23"/>
    </row>
    <row r="1980">
      <c r="B1980" s="23"/>
    </row>
    <row r="1981">
      <c r="B1981" s="23"/>
    </row>
    <row r="1982">
      <c r="B1982" s="23"/>
    </row>
    <row r="1983">
      <c r="B1983" s="23"/>
    </row>
    <row r="1984">
      <c r="B1984" s="23"/>
    </row>
    <row r="1985">
      <c r="B1985" s="23"/>
    </row>
    <row r="1986">
      <c r="B1986" s="23"/>
    </row>
    <row r="1987">
      <c r="B1987" s="23"/>
    </row>
    <row r="1988">
      <c r="B1988" s="23"/>
    </row>
    <row r="1989">
      <c r="B1989" s="23"/>
    </row>
    <row r="1990">
      <c r="B1990" s="23"/>
    </row>
    <row r="1991">
      <c r="B1991" s="23"/>
    </row>
    <row r="1992">
      <c r="B1992" s="23"/>
    </row>
    <row r="1993">
      <c r="B1993" s="23"/>
    </row>
    <row r="1994">
      <c r="B1994" s="23"/>
    </row>
    <row r="1995">
      <c r="B1995" s="23"/>
    </row>
    <row r="1996">
      <c r="B1996" s="23"/>
    </row>
    <row r="1997">
      <c r="B1997" s="23"/>
    </row>
    <row r="1998">
      <c r="B1998" s="23"/>
    </row>
    <row r="1999">
      <c r="B1999" s="23"/>
    </row>
    <row r="2000">
      <c r="B2000" s="23"/>
    </row>
    <row r="2001">
      <c r="B2001" s="23"/>
    </row>
    <row r="2002">
      <c r="B2002" s="23"/>
    </row>
    <row r="2003">
      <c r="B2003" s="23"/>
    </row>
    <row r="2004">
      <c r="B2004" s="23"/>
    </row>
  </sheetData>
  <mergeCells count="6">
    <mergeCell ref="B4:C4"/>
    <mergeCell ref="K7:L7"/>
    <mergeCell ref="B16:C16"/>
    <mergeCell ref="K19:L19"/>
    <mergeCell ref="J34:L34"/>
    <mergeCell ref="J41:L41"/>
  </mergeCells>
  <drawing r:id="rId1"/>
</worksheet>
</file>