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9.wmf" ContentType="image/x-wmf"/>
  <Override PartName="/xl/media/image20.wmf" ContentType="image/x-wmf"/>
  <Override PartName="/xl/media/image21.wmf" ContentType="image/x-wmf"/>
  <Override PartName="/xl/media/image22.wmf" ContentType="image/x-wmf"/>
  <Override PartName="/xl/media/image23.wmf" ContentType="image/x-wmf"/>
  <Override PartName="/xl/media/image24.wmf" ContentType="image/x-wmf"/>
  <Override PartName="/xl/media/image25.wmf" ContentType="image/x-wmf"/>
  <Override PartName="/xl/media/image26.wmf" ContentType="image/x-wmf"/>
  <Override PartName="/xl/media/image27.wmf" ContentType="image/x-wmf"/>
  <Override PartName="/xl/media/image28.wmf" ContentType="image/x-w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strucciones" sheetId="1" state="visible" r:id="rId2"/>
    <sheet name="Enlaces" sheetId="2" state="visible" r:id="rId3"/>
    <sheet name="Datos" sheetId="3" state="visible" r:id="rId4"/>
    <sheet name="Fechas" sheetId="4" state="visible" r:id="rId5"/>
    <sheet name="Comentarios" sheetId="5" state="visible" r:id="rId6"/>
    <sheet name="Comportamiento SIN Fungicida" sheetId="6" state="visible" r:id="rId7"/>
    <sheet name="Comportamiento CON Fungicida" sheetId="7" state="visible" r:id="rId8"/>
    <sheet name="Enfermedades SIN Fungicida" sheetId="8" state="visible" r:id="rId9"/>
    <sheet name="Forbbiden" sheetId="9" state="hidden" r:id="rId10"/>
    <sheet name="Enfermedades CON Fungicida" sheetId="10" state="visible" r:id="rId11"/>
    <sheet name="Rendimiento" sheetId="11" state="visible" r:id="rId12"/>
    <sheet name="ANVA-DSM" sheetId="12" state="visible" r:id="rId13"/>
    <sheet name="Int. Var. x Fung." sheetId="13" state="visible" r:id="rId14"/>
    <sheet name="Estadísticas" sheetId="14" state="visible" r:id="rId15"/>
    <sheet name="Grupo de Calidad" sheetId="15" state="visible" r:id="rId16"/>
  </sheets>
  <definedNames>
    <definedName function="false" hidden="false" localSheetId="11" name="_xlnm.Print_Area" vbProcedure="false">'ANVA-DSM'!$1:$1048576</definedName>
    <definedName function="false" hidden="false" localSheetId="13" name="_xlnm.Print_Area" vbProcedure="false">Estadísticas!$1:$1048576</definedName>
    <definedName function="false" hidden="false" localSheetId="8" name="solver_cvg" vbProcedure="false">0.001</definedName>
    <definedName function="false" hidden="false" localSheetId="8" name="solver_drv" vbProcedure="false">1</definedName>
    <definedName function="false" hidden="false" localSheetId="8" name="solver_est" vbProcedure="false">1</definedName>
    <definedName function="false" hidden="false" localSheetId="8" name="solver_itr" vbProcedure="false">100</definedName>
    <definedName function="false" hidden="false" localSheetId="8" name="solver_lin" vbProcedure="false">2</definedName>
    <definedName function="false" hidden="false" localSheetId="8" name="solver_neg" vbProcedure="false">2</definedName>
    <definedName function="false" hidden="false" localSheetId="8" name="solver_num" vbProcedure="false">0</definedName>
    <definedName function="false" hidden="false" localSheetId="8" name="solver_nwt" vbProcedure="false">1</definedName>
    <definedName function="false" hidden="false" localSheetId="8" name="solver_opt" vbProcedure="false">Forbbiden!$S$1</definedName>
    <definedName function="false" hidden="false" localSheetId="8" name="solver_pre" vbProcedure="false">0.000001</definedName>
    <definedName function="false" hidden="false" localSheetId="8" name="solver_scl" vbProcedure="false">2</definedName>
    <definedName function="false" hidden="false" localSheetId="8" name="solver_sho" vbProcedure="false">2</definedName>
    <definedName function="false" hidden="false" localSheetId="8" name="solver_tim" vbProcedure="false">100</definedName>
    <definedName function="false" hidden="false" localSheetId="8" name="solver_tol" vbProcedure="false">0.05</definedName>
    <definedName function="false" hidden="false" localSheetId="8" name="solver_typ" vbProcedure="false">3</definedName>
    <definedName function="false" hidden="false" localSheetId="8" name="solver_val" vbProcedure="false">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<sst xmlns="http://schemas.openxmlformats.org/spreadsheetml/2006/main" count="2446" uniqueCount="616">
  <si>
    <t xml:space="preserve">Para poder trabajar con este programa denominado AnaDataRET 1.0, es necesario tener en cuenta ciertas </t>
  </si>
  <si>
    <t xml:space="preserve">formalidades en las operaciones</t>
  </si>
  <si>
    <t xml:space="preserve">Abrir: Cuando se abre aparece una advertencia sobre la habilitación de MACROS, deben habilitarse.</t>
  </si>
  <si>
    <t xml:space="preserve">Enlaces: Desde aquí se pueden visualizar todas las hojas, con un clic en la leyenda respectiva.</t>
  </si>
  <si>
    <t xml:space="preserve">Carga de datos</t>
  </si>
  <si>
    <t xml:space="preserve">En la pestaña denominada DATOS, se encuentran todos aquellos referentes </t>
  </si>
  <si>
    <t xml:space="preserve">a las condiciones en que se desarrollaron los ensayos.</t>
  </si>
  <si>
    <t xml:space="preserve">Esta hoja no está configurada para imprimirse</t>
  </si>
  <si>
    <t xml:space="preserve">Fechas</t>
  </si>
  <si>
    <t xml:space="preserve">En este caso todas las celdas están bloqueadas a excepción de las que se deben completar. </t>
  </si>
  <si>
    <t xml:space="preserve">Deben obligatoriamente completarse las referidas a los cultivares con la denominación respectiva, </t>
  </si>
  <si>
    <t xml:space="preserve">esto tiene relación con otras hojas del programa, por lo tanto una vez escritas aquí, automáticamente</t>
  </si>
  <si>
    <t xml:space="preserve">se ubicarán en las celdas correspondientes de las otras hojas.</t>
  </si>
  <si>
    <t xml:space="preserve">Existen otras celdas que pueden completarse si se dispone de datos, pero estas no están ligadas a otras</t>
  </si>
  <si>
    <t xml:space="preserve">hojas.</t>
  </si>
  <si>
    <t xml:space="preserve">Visualizar desde; Ciclo largo--&gt; hacia la derecha; Ciclo Corto intermedio;--&gt; hacia abajo; Ciclo Largo intermedio</t>
  </si>
  <si>
    <t xml:space="preserve">y desde este--&gt; hacia la derecha; Ciclo corto.</t>
  </si>
  <si>
    <t xml:space="preserve">Comportamiento</t>
  </si>
  <si>
    <t xml:space="preserve">Las celdas donde figura la denominación de los cultivares, están bloqueadas</t>
  </si>
  <si>
    <t xml:space="preserve">Se exceptuaron, las necesarias para completar con los datos de recogidos durante el ensayo.</t>
  </si>
  <si>
    <t xml:space="preserve">Enfermedades</t>
  </si>
  <si>
    <t xml:space="preserve">Rendimiento</t>
  </si>
  <si>
    <t xml:space="preserve">Se debe obligatoriamente completarse las referidas a los datos de rinde. </t>
  </si>
  <si>
    <t xml:space="preserve">Si hubiere parcelas perdidas, ubicarlas en blanco en la REP I.</t>
  </si>
  <si>
    <t xml:space="preserve">Se dividieron los ciclos entre Sin Fungicida y Con Fungicida.</t>
  </si>
  <si>
    <t xml:space="preserve">Luego de la carga de los datos, DEBE EJECUTARSE LA FUNCIÓN DE ORDEN PRESIONANDO EL MOUSE</t>
  </si>
  <si>
    <t xml:space="preserve">EN LA FIGURA </t>
  </si>
  <si>
    <t xml:space="preserve">Hecho esta operación, automáticamente se realiza el análisis correspondiente</t>
  </si>
  <si>
    <t xml:space="preserve">ANVA-DSM</t>
  </si>
  <si>
    <t xml:space="preserve">Esta hoja está totalmente bloqueada y solo pueden observarse los resultados del</t>
  </si>
  <si>
    <t xml:space="preserve">Análisis de Varianza y la Tabla de las Diferencias Mínimas Significativas (DSM)</t>
  </si>
  <si>
    <t xml:space="preserve">Si tanto la prueba F (Snedecor) como el Coeficiente de Variación (CdeV), superan los mínimos previstos, </t>
  </si>
  <si>
    <t xml:space="preserve">0,05 y 15% respectivamente, no se efectuará ningún cálculo y las tablas aparecerán vacías. </t>
  </si>
  <si>
    <t xml:space="preserve">Esta es la razón por la cuál ambos  parámetros figuran en negritas</t>
  </si>
  <si>
    <t xml:space="preserve">parámetros están en negritas.</t>
  </si>
  <si>
    <r>
      <rPr>
        <sz val="8"/>
        <rFont val="Courier New"/>
        <family val="3"/>
        <charset val="1"/>
      </rPr>
      <t xml:space="preserve">Los valores </t>
    </r>
    <r>
      <rPr>
        <b val="true"/>
        <sz val="8"/>
        <rFont val="Courier New"/>
        <family val="3"/>
        <charset val="1"/>
      </rPr>
      <t xml:space="preserve">s</t>
    </r>
    <r>
      <rPr>
        <sz val="8"/>
        <rFont val="Courier New"/>
        <family val="3"/>
        <charset val="1"/>
      </rPr>
      <t xml:space="preserve">; es referido a </t>
    </r>
    <r>
      <rPr>
        <b val="true"/>
        <sz val="8"/>
        <rFont val="Courier New"/>
        <family val="3"/>
        <charset val="1"/>
      </rPr>
      <t xml:space="preserve">significativo</t>
    </r>
    <r>
      <rPr>
        <sz val="8"/>
        <rFont val="Courier New"/>
        <family val="3"/>
        <charset val="1"/>
      </rPr>
      <t xml:space="preserve">, es decir la diferencia entre valores medios es superior .</t>
    </r>
  </si>
  <si>
    <r>
      <rPr>
        <sz val="8"/>
        <rFont val="Courier New"/>
        <family val="3"/>
        <charset val="1"/>
      </rPr>
      <t xml:space="preserve">al valor obtenido como DSM; y viceversa en </t>
    </r>
    <r>
      <rPr>
        <b val="true"/>
        <sz val="8"/>
        <rFont val="Courier New"/>
        <family val="3"/>
        <charset val="1"/>
      </rPr>
      <t xml:space="preserve">ns (no significativos).</t>
    </r>
  </si>
  <si>
    <t xml:space="preserve">De este modo se visualizan las diferencias entre cada cultivar con respecto a todos los otros cultivares.</t>
  </si>
  <si>
    <t xml:space="preserve">Esta hoja puede imprimirse.</t>
  </si>
  <si>
    <t xml:space="preserve">Estadísticas</t>
  </si>
  <si>
    <t xml:space="preserve">Esta hoja está totalmente bloqueada y solo pueden observarse los resultados.</t>
  </si>
  <si>
    <t xml:space="preserve">Tabla de colores</t>
  </si>
  <si>
    <t xml:space="preserve">Ciclo</t>
  </si>
  <si>
    <t xml:space="preserve">Largo</t>
  </si>
  <si>
    <t xml:space="preserve">Largo intermedio</t>
  </si>
  <si>
    <t xml:space="preserve">Corto intermedio</t>
  </si>
  <si>
    <t xml:space="preserve">Corto</t>
  </si>
  <si>
    <t xml:space="preserve">Largo sin fungicida</t>
  </si>
  <si>
    <t xml:space="preserve">Largo con fungicida</t>
  </si>
  <si>
    <t xml:space="preserve">Largo intermedio sin fungicida</t>
  </si>
  <si>
    <t xml:space="preserve">Largo intermedio con fungicida</t>
  </si>
  <si>
    <t xml:space="preserve">Corto intermedio sin fungicida</t>
  </si>
  <si>
    <t xml:space="preserve">Corto intermedio con fungicida</t>
  </si>
  <si>
    <t xml:space="preserve">Corto sin fungicida</t>
  </si>
  <si>
    <t xml:space="preserve">Corto con fungicida</t>
  </si>
  <si>
    <t xml:space="preserve">Interacción</t>
  </si>
  <si>
    <t xml:space="preserve">Para poder visualizar esta página, debe ir a la solapa Int. Var. x Fung. </t>
  </si>
  <si>
    <t xml:space="preserve">Una vez cargados la denominación de las variedades en "Fechas" y luego de cargar los datos en "Rendimiento"</t>
  </si>
  <si>
    <t xml:space="preserve">automáticamente se genera el Análisis estadístico que consiste en una Análisis de Varianza con el cálculo de</t>
  </si>
  <si>
    <t xml:space="preserve">la Interacción entre las Variedades y el Fungicida.</t>
  </si>
  <si>
    <t xml:space="preserve">Si la Prueba "F" (Snedecor) en la Interacción el valor calculado es menor al tabulado no se produce</t>
  </si>
  <si>
    <t xml:space="preserve">la separación de las medias a través de la prueba DSM. Ambas pruebas utilizan el valor alfa 0.05%.</t>
  </si>
  <si>
    <t xml:space="preserve">Instrucciones rápidas: </t>
  </si>
  <si>
    <t xml:space="preserve">Habilitar Macros al abrir.</t>
  </si>
  <si>
    <t xml:space="preserve">Cargar en Fechas la denominación de los cultivares.</t>
  </si>
  <si>
    <t xml:space="preserve">Cargar en Rendimiento los rindes del ensayo. Parcelas perdidas, en blanco en Rep I</t>
  </si>
  <si>
    <t xml:space="preserve">Luego de cargar los datos hacer doble clic en </t>
  </si>
  <si>
    <t xml:space="preserve">Resultados en ANVA-DSM y en Estadísticas</t>
  </si>
  <si>
    <t xml:space="preserve">Desde la hoja enlace, se pueden visualizar los componentes en forma rápida</t>
  </si>
  <si>
    <t xml:space="preserve">Este programa fue realizado por el Ing. Agr. Alberto Hugo María Ballesteros</t>
  </si>
  <si>
    <t xml:space="preserve">con la colaboración del Lic. Ernesto Loponto, el Técnico Benjamín Mazzoli y el Sr. Fernando Barragán.</t>
  </si>
  <si>
    <t xml:space="preserve">Enlaces con todas las hojas del Programa</t>
  </si>
  <si>
    <t xml:space="preserve">Instrucciones</t>
  </si>
  <si>
    <t xml:space="preserve">Para visualizar, cualquier hoja y dentro de éstas distintos sitios, haga doble clic en</t>
  </si>
  <si>
    <t xml:space="preserve">el lugar de Enlace y será dirigido automáticamente.</t>
  </si>
  <si>
    <t xml:space="preserve">ANVA </t>
  </si>
  <si>
    <t xml:space="preserve">DSM</t>
  </si>
  <si>
    <t xml:space="preserve">Estadística</t>
  </si>
  <si>
    <t xml:space="preserve">INASE-DRV-RET</t>
  </si>
  <si>
    <t xml:space="preserve">Subregión (según mapa 2021):</t>
  </si>
  <si>
    <t xml:space="preserve">NOA</t>
  </si>
  <si>
    <t xml:space="preserve">Localidad:</t>
  </si>
  <si>
    <t xml:space="preserve">La Abrita - Santiago del Estero</t>
  </si>
  <si>
    <t xml:space="preserve">Coordinador/a:</t>
  </si>
  <si>
    <t xml:space="preserve">Ing. Carlos Bainotti</t>
  </si>
  <si>
    <t xml:space="preserve">Colaborador/a:</t>
  </si>
  <si>
    <t xml:space="preserve">Ing. Matías Romani </t>
  </si>
  <si>
    <t xml:space="preserve">CARACTERISTICAS DEL ENSAYO</t>
  </si>
  <si>
    <t xml:space="preserve">Planteo estadístico del ensayo:</t>
  </si>
  <si>
    <t xml:space="preserve">Diseño en bloques completamente aleatorizados</t>
  </si>
  <si>
    <t xml:space="preserve">Número total cultivares intervinientes</t>
  </si>
  <si>
    <t xml:space="preserve">Parcelas</t>
  </si>
  <si>
    <t xml:space="preserve">a) Número total de parcelas</t>
  </si>
  <si>
    <t xml:space="preserve">d)Largo mts</t>
  </si>
  <si>
    <t xml:space="preserve">e) Ancho mts.</t>
  </si>
  <si>
    <t xml:space="preserve">f) Distancia entre hileras</t>
  </si>
  <si>
    <t xml:space="preserve">g) Número de hileras</t>
  </si>
  <si>
    <t xml:space="preserve">Siembra</t>
  </si>
  <si>
    <t xml:space="preserve">Densidad semillas/m2:</t>
  </si>
  <si>
    <t xml:space="preserve">Según protocolo</t>
  </si>
  <si>
    <t xml:space="preserve">Densidad semillas kg/ha:</t>
  </si>
  <si>
    <t xml:space="preserve">Sistema: A mano / Maquina / Otro:</t>
  </si>
  <si>
    <t xml:space="preserve">a mano</t>
  </si>
  <si>
    <t xml:space="preserve">A máquina </t>
  </si>
  <si>
    <t xml:space="preserve">LLUVIAS REGISTRADAS EN EL AÑO</t>
  </si>
  <si>
    <t xml:space="preserve">Enero:</t>
  </si>
  <si>
    <t xml:space="preserve">Febrero:</t>
  </si>
  <si>
    <t xml:space="preserve">Marzo:</t>
  </si>
  <si>
    <t xml:space="preserve">Abril:</t>
  </si>
  <si>
    <t xml:space="preserve">Mayo:</t>
  </si>
  <si>
    <t xml:space="preserve">Junio:</t>
  </si>
  <si>
    <t xml:space="preserve">Julio:</t>
  </si>
  <si>
    <t xml:space="preserve">Agosto:</t>
  </si>
  <si>
    <t xml:space="preserve">Setiembre:</t>
  </si>
  <si>
    <t xml:space="preserve">Octubre:</t>
  </si>
  <si>
    <t xml:space="preserve">Noviembre:</t>
  </si>
  <si>
    <t xml:space="preserve">Diciembre:</t>
  </si>
  <si>
    <t xml:space="preserve">Suma del año:</t>
  </si>
  <si>
    <t xml:space="preserve">Características del ensayo</t>
  </si>
  <si>
    <t xml:space="preserve">Suelo</t>
  </si>
  <si>
    <t xml:space="preserve">Aplustol torriortentico</t>
  </si>
  <si>
    <t xml:space="preserve">Tipo:</t>
  </si>
  <si>
    <t xml:space="preserve">Textura:</t>
  </si>
  <si>
    <t xml:space="preserve">franco limoso</t>
  </si>
  <si>
    <t xml:space="preserve">Materia orgánica en %</t>
  </si>
  <si>
    <t xml:space="preserve">Nitrógeno ppm:</t>
  </si>
  <si>
    <t xml:space="preserve">Fósforo ppm</t>
  </si>
  <si>
    <r>
      <rPr>
        <sz val="10"/>
        <rFont val="Arial"/>
        <family val="2"/>
        <charset val="1"/>
      </rPr>
      <t xml:space="preserve">       P (mg.kg</t>
    </r>
    <r>
      <rPr>
        <vertAlign val="superscript"/>
        <sz val="10"/>
        <rFont val="Arial"/>
        <family val="2"/>
        <charset val="1"/>
      </rPr>
      <t xml:space="preserve">-1</t>
    </r>
    <r>
      <rPr>
        <sz val="10"/>
        <rFont val="Arial"/>
        <family val="2"/>
        <charset val="1"/>
      </rPr>
      <t xml:space="preserve">)= Fósforo extractable por Bray Kurtz Nº 1  modificado</t>
    </r>
  </si>
  <si>
    <t xml:space="preserve">Potasio ppm</t>
  </si>
  <si>
    <t xml:space="preserve">  K (cmol+ Kg-1)= Potasio (fotometría de llama)</t>
  </si>
  <si>
    <t xml:space="preserve">Ph:</t>
  </si>
  <si>
    <t xml:space="preserve">       pH actual (Relación suelo / agua 1:2,5) </t>
  </si>
  <si>
    <t xml:space="preserve">Uso de Fertilizante (Dosis y productos):</t>
  </si>
  <si>
    <t xml:space="preserve">300 kg/ha de urea</t>
  </si>
  <si>
    <t xml:space="preserve">Uso de riego (en mm):</t>
  </si>
  <si>
    <t xml:space="preserve">300 tres</t>
  </si>
  <si>
    <t xml:space="preserve">Uso de herbicida (Dosis y productos):</t>
  </si>
  <si>
    <t xml:space="preserve">500 cc/ha 2,4-D</t>
  </si>
  <si>
    <t xml:space="preserve">Uso de fungicida (Dosis y producto):</t>
  </si>
  <si>
    <t xml:space="preserve">1,2 lts/ha Flaxapyroxad 5% + pyraclostrobin 8,1% + epoxiconazole 5% ( Nombre comercial: Orquesta Ultra)</t>
  </si>
  <si>
    <t xml:space="preserve">Quedan excluidos los ensayos de </t>
  </si>
  <si>
    <t xml:space="preserve">alta tecnología</t>
  </si>
  <si>
    <t xml:space="preserve">TEMPERATURA REGISTRADAS EN EL AÑO</t>
  </si>
  <si>
    <t xml:space="preserve">Cultivo antecesor:</t>
  </si>
  <si>
    <t xml:space="preserve">vicia</t>
  </si>
  <si>
    <t xml:space="preserve">Factores abióticos</t>
  </si>
  <si>
    <t xml:space="preserve">Ciclo: Largo</t>
  </si>
  <si>
    <t xml:space="preserve">Estadío </t>
  </si>
  <si>
    <t xml:space="preserve"> </t>
  </si>
  <si>
    <t xml:space="preserve">Macollaje</t>
  </si>
  <si>
    <t xml:space="preserve">Elongación</t>
  </si>
  <si>
    <t xml:space="preserve">Espigazón</t>
  </si>
  <si>
    <t xml:space="preserve">Llenado de grano</t>
  </si>
  <si>
    <t xml:space="preserve">Sequía</t>
  </si>
  <si>
    <t xml:space="preserve">Altas temperaturas</t>
  </si>
  <si>
    <t xml:space="preserve">Heladas</t>
  </si>
  <si>
    <t xml:space="preserve">Severidad: S (severo); M (moderado); L (Leve)</t>
  </si>
  <si>
    <t xml:space="preserve">Ciclo: Largo - intermedio</t>
  </si>
  <si>
    <t xml:space="preserve">Ciclo: Corto - intermedio</t>
  </si>
  <si>
    <t xml:space="preserve">Ciclo: Corto</t>
  </si>
  <si>
    <t xml:space="preserve">Ciclos:</t>
  </si>
  <si>
    <t xml:space="preserve">Largo Interm.</t>
  </si>
  <si>
    <t xml:space="preserve">Corto Interm</t>
  </si>
  <si>
    <t xml:space="preserve">Ciclo: Corto-intermedio</t>
  </si>
  <si>
    <t xml:space="preserve">Nº de parcela</t>
  </si>
  <si>
    <t xml:space="preserve">Nº de entrada</t>
  </si>
  <si>
    <t xml:space="preserve">Código</t>
  </si>
  <si>
    <t xml:space="preserve">Denominación del cultivar</t>
  </si>
  <si>
    <t xml:space="preserve">Fecha de siembra</t>
  </si>
  <si>
    <t xml:space="preserve">Fecha de espigazón</t>
  </si>
  <si>
    <t xml:space="preserve">Fecha de madurez</t>
  </si>
  <si>
    <t xml:space="preserve">Días Siembra-Espigazón</t>
  </si>
  <si>
    <t xml:space="preserve">Días Espigazón-Madurez</t>
  </si>
  <si>
    <t xml:space="preserve">Días Totales</t>
  </si>
  <si>
    <t xml:space="preserve">x</t>
  </si>
  <si>
    <t xml:space="preserve">S/F</t>
  </si>
  <si>
    <t xml:space="preserve">C/F</t>
  </si>
  <si>
    <t xml:space="preserve">ACA 362</t>
  </si>
  <si>
    <t xml:space="preserve">DM ÑANDUBAY</t>
  </si>
  <si>
    <t xml:space="preserve">ACA 363</t>
  </si>
  <si>
    <t xml:space="preserve">PAMPERO</t>
  </si>
  <si>
    <t xml:space="preserve">ACA 364</t>
  </si>
  <si>
    <t xml:space="preserve">ACA 603</t>
  </si>
  <si>
    <t xml:space="preserve">SY 120</t>
  </si>
  <si>
    <t xml:space="preserve">ACA 605</t>
  </si>
  <si>
    <t xml:space="preserve">Klein Seleñio</t>
  </si>
  <si>
    <t xml:space="preserve">DM CATALPA</t>
  </si>
  <si>
    <t xml:space="preserve">DM PEHUEN</t>
  </si>
  <si>
    <t xml:space="preserve">DM TERO</t>
  </si>
  <si>
    <t xml:space="preserve">INTA 521</t>
  </si>
  <si>
    <t xml:space="preserve">Klein Farolitto II</t>
  </si>
  <si>
    <t xml:space="preserve">MS INTA 415</t>
  </si>
  <si>
    <t xml:space="preserve">QUIRIKO</t>
  </si>
  <si>
    <t xml:space="preserve">SY 211</t>
  </si>
  <si>
    <t xml:space="preserve">Buck Pacifico</t>
  </si>
  <si>
    <t xml:space="preserve">Buck Bavio CL</t>
  </si>
  <si>
    <t xml:space="preserve">Ciclo: Largo-intermedio</t>
  </si>
  <si>
    <t xml:space="preserve">ACA 604</t>
  </si>
  <si>
    <t xml:space="preserve">DM SAUCE</t>
  </si>
  <si>
    <t xml:space="preserve">ACA 460</t>
  </si>
  <si>
    <t xml:space="preserve">Klein Cien años</t>
  </si>
  <si>
    <t xml:space="preserve">ACA 916</t>
  </si>
  <si>
    <t xml:space="preserve">Klein Geminis</t>
  </si>
  <si>
    <t xml:space="preserve">ACA 917</t>
  </si>
  <si>
    <t xml:space="preserve">Klein Minerva</t>
  </si>
  <si>
    <t xml:space="preserve">ACA 920</t>
  </si>
  <si>
    <t xml:space="preserve">SY 109</t>
  </si>
  <si>
    <t xml:space="preserve">ACA 921</t>
  </si>
  <si>
    <t xml:space="preserve">BAGUETTE 450</t>
  </si>
  <si>
    <t xml:space="preserve">BIOCERES 1008</t>
  </si>
  <si>
    <t xml:space="preserve">Buck Colihue</t>
  </si>
  <si>
    <t xml:space="preserve">Buck Fulgor</t>
  </si>
  <si>
    <t xml:space="preserve">Buck Mutisia</t>
  </si>
  <si>
    <t xml:space="preserve">Buck Saeta</t>
  </si>
  <si>
    <t xml:space="preserve">DM ALERCE</t>
  </si>
  <si>
    <t xml:space="preserve">DM AROMO</t>
  </si>
  <si>
    <t xml:space="preserve">DM CEIBO</t>
  </si>
  <si>
    <t xml:space="preserve">DM HORNERO</t>
  </si>
  <si>
    <t xml:space="preserve">DM TBIO AUDAZ</t>
  </si>
  <si>
    <t xml:space="preserve">IS TORDO</t>
  </si>
  <si>
    <t xml:space="preserve">GINGKO</t>
  </si>
  <si>
    <t xml:space="preserve">Klein Nutria</t>
  </si>
  <si>
    <t xml:space="preserve">Klein Potro</t>
  </si>
  <si>
    <t xml:space="preserve">Klein Prometeo</t>
  </si>
  <si>
    <t xml:space="preserve">Klein Valor</t>
  </si>
  <si>
    <t xml:space="preserve">LG ZAINO</t>
  </si>
  <si>
    <t xml:space="preserve">MS INTA 817</t>
  </si>
  <si>
    <t xml:space="preserve">NOA Biointa 1006</t>
  </si>
  <si>
    <t xml:space="preserve">Tuc Elitt 17</t>
  </si>
  <si>
    <t xml:space="preserve">Tuc Elitte 43</t>
  </si>
  <si>
    <t xml:space="preserve">Elitte 17</t>
  </si>
  <si>
    <t xml:space="preserve">Klein Proteo</t>
  </si>
  <si>
    <t xml:space="preserve">Klein Rayo</t>
  </si>
  <si>
    <t xml:space="preserve">No llego a pasar a estado reproductivo, se mantuvo siempre en macollaje.</t>
  </si>
  <si>
    <t xml:space="preserve">Largo interm.</t>
  </si>
  <si>
    <t xml:space="preserve">Ver nota a pie de página, haciendo click aquí</t>
  </si>
  <si>
    <t xml:space="preserve">Helada</t>
  </si>
  <si>
    <t xml:space="preserve">Vuelco</t>
  </si>
  <si>
    <t xml:space="preserve">Desgrane</t>
  </si>
  <si>
    <t xml:space="preserve">Altura</t>
  </si>
  <si>
    <t xml:space="preserve">Aspecto </t>
  </si>
  <si>
    <t xml:space="preserve">Peso hectolítrico</t>
  </si>
  <si>
    <t xml:space="preserve">Peso de 1000 granos</t>
  </si>
  <si>
    <t xml:space="preserve">Nombre de los cultivares</t>
  </si>
  <si>
    <t xml:space="preserve">Adversidades</t>
  </si>
  <si>
    <t xml:space="preserve">1 - 9 *</t>
  </si>
  <si>
    <t xml:space="preserve">Indicar ocurrencia</t>
  </si>
  <si>
    <t xml:space="preserve">Precosecha</t>
  </si>
  <si>
    <t xml:space="preserve">escala de 1 a 9 siendo</t>
  </si>
  <si>
    <t xml:space="preserve">1 lo mejor</t>
  </si>
  <si>
    <t xml:space="preserve">Corto inter.</t>
  </si>
  <si>
    <t xml:space="preserve">Indique el comportamiento del cultivar del siguiente modo</t>
  </si>
  <si>
    <t xml:space="preserve">Roya de la hoja</t>
  </si>
  <si>
    <t xml:space="preserve">Roya del tallo</t>
  </si>
  <si>
    <t xml:space="preserve">Roya estriada</t>
  </si>
  <si>
    <t xml:space="preserve">Septoriosis de la hoja</t>
  </si>
  <si>
    <t xml:space="preserve">Mancha amarilla</t>
  </si>
  <si>
    <t xml:space="preserve">Fusariosis de la espiga</t>
  </si>
  <si>
    <t xml:space="preserve">Tizón bacteriano</t>
  </si>
  <si>
    <t xml:space="preserve">Estría bacteriana</t>
  </si>
  <si>
    <t xml:space="preserve">Oidio</t>
  </si>
  <si>
    <t xml:space="preserve">Plagas</t>
  </si>
  <si>
    <t xml:space="preserve">Momento de</t>
  </si>
  <si>
    <t xml:space="preserve">Patógeno</t>
  </si>
  <si>
    <t xml:space="preserve">Escala</t>
  </si>
  <si>
    <t xml:space="preserve">observación</t>
  </si>
  <si>
    <t xml:space="preserve">(Puccinea recondita)</t>
  </si>
  <si>
    <t xml:space="preserve">Cobb. Mod.</t>
  </si>
  <si>
    <t xml:space="preserve">Grano lechoso</t>
  </si>
  <si>
    <t xml:space="preserve">(Puccinea striiformis)</t>
  </si>
  <si>
    <t xml:space="preserve">(Ustilago titrici)</t>
  </si>
  <si>
    <t xml:space="preserve">Espigas</t>
  </si>
  <si>
    <t xml:space="preserve">Floración</t>
  </si>
  <si>
    <t xml:space="preserve">(Fusarium spp.)</t>
  </si>
  <si>
    <t xml:space="preserve">P o A **</t>
  </si>
  <si>
    <t xml:space="preserve">(Septoria titrici) "</t>
  </si>
  <si>
    <t xml:space="preserve">(Dreschlera tritici) "</t>
  </si>
  <si>
    <t xml:space="preserve">Bacteriosis en hoja "</t>
  </si>
  <si>
    <t xml:space="preserve">Hojas secas</t>
  </si>
  <si>
    <t xml:space="preserve">Indicar el momento de la observación</t>
  </si>
  <si>
    <t xml:space="preserve">Bacteriosis en espiga</t>
  </si>
  <si>
    <t xml:space="preserve">Presencia o Ausencia</t>
  </si>
  <si>
    <t xml:space="preserve">"</t>
  </si>
  <si>
    <t xml:space="preserve">Cuando no se diferencian</t>
  </si>
  <si>
    <t xml:space="preserve">con certeza, indicar</t>
  </si>
  <si>
    <t xml:space="preserve">como mancha foliar (MF)</t>
  </si>
  <si>
    <t xml:space="preserve">Momento de observación: en caso de ocurrencia de enfermedades en otros momentos anteriores ó</t>
  </si>
  <si>
    <t xml:space="preserve">posteriores, indicar fecha y estadío del huésped.</t>
  </si>
  <si>
    <t xml:space="preserve">sct</t>
  </si>
  <si>
    <t xml:space="preserve">bloque</t>
  </si>
  <si>
    <t xml:space="preserve">c</t>
  </si>
  <si>
    <t xml:space="preserve">sbtotal a</t>
  </si>
  <si>
    <t xml:space="preserve">eepar mayor</t>
  </si>
  <si>
    <t xml:space="preserve">scb</t>
  </si>
  <si>
    <t xml:space="preserve">modelo</t>
  </si>
  <si>
    <t xml:space="preserve">e sub parce</t>
  </si>
  <si>
    <t xml:space="preserve">scv</t>
  </si>
  <si>
    <t xml:space="preserve">sub total</t>
  </si>
  <si>
    <t xml:space="preserve">ee</t>
  </si>
  <si>
    <t xml:space="preserve">f var</t>
  </si>
  <si>
    <t xml:space="preserve">dft</t>
  </si>
  <si>
    <t xml:space="preserve">f fun</t>
  </si>
  <si>
    <t xml:space="preserve">dfv</t>
  </si>
  <si>
    <t xml:space="preserve">f fxv</t>
  </si>
  <si>
    <t xml:space="preserve">dfb</t>
  </si>
  <si>
    <t xml:space="preserve">ns</t>
  </si>
  <si>
    <t xml:space="preserve">dfee</t>
  </si>
  <si>
    <t xml:space="preserve">s</t>
  </si>
  <si>
    <t xml:space="preserve">cmv</t>
  </si>
  <si>
    <t xml:space="preserve">cmb</t>
  </si>
  <si>
    <t xml:space="preserve">cmee</t>
  </si>
  <si>
    <t xml:space="preserve">f</t>
  </si>
  <si>
    <t xml:space="preserve">t</t>
  </si>
  <si>
    <t xml:space="preserve">dest</t>
  </si>
  <si>
    <t xml:space="preserve">lsd</t>
  </si>
  <si>
    <t xml:space="preserve">scf</t>
  </si>
  <si>
    <t xml:space="preserve">r2</t>
  </si>
  <si>
    <t xml:space="preserve">clsf</t>
  </si>
  <si>
    <t xml:space="preserve">gl bloq</t>
  </si>
  <si>
    <t xml:space="preserve">iv x f</t>
  </si>
  <si>
    <t xml:space="preserve">e exp</t>
  </si>
  <si>
    <t xml:space="preserve">gl v</t>
  </si>
  <si>
    <t xml:space="preserve">gl f</t>
  </si>
  <si>
    <t xml:space="preserve">gl if</t>
  </si>
  <si>
    <t xml:space="preserve">VAR S/FUNG</t>
  </si>
  <si>
    <t xml:space="preserve">PROM</t>
  </si>
  <si>
    <t xml:space="preserve">g exp</t>
  </si>
  <si>
    <t xml:space="preserve">gl t</t>
  </si>
  <si>
    <t xml:space="preserve">.</t>
  </si>
  <si>
    <t xml:space="preserve">&gt;15%</t>
  </si>
  <si>
    <t xml:space="preserve">&lt;15%</t>
  </si>
  <si>
    <t xml:space="preserve">&gt;0,05</t>
  </si>
  <si>
    <t xml:space="preserve">&lt;0,05</t>
  </si>
  <si>
    <t xml:space="preserve">cmev</t>
  </si>
  <si>
    <t xml:space="preserve">cm f</t>
  </si>
  <si>
    <t xml:space="preserve">cm ivf</t>
  </si>
  <si>
    <t xml:space="preserve">f v</t>
  </si>
  <si>
    <t xml:space="preserve">v f</t>
  </si>
  <si>
    <t xml:space="preserve">f vf</t>
  </si>
  <si>
    <t xml:space="preserve">clcf</t>
  </si>
  <si>
    <t xml:space="preserve">std</t>
  </si>
  <si>
    <t xml:space="preserve">dsm</t>
  </si>
  <si>
    <t xml:space="preserve">clisf</t>
  </si>
  <si>
    <t xml:space="preserve">clicf</t>
  </si>
  <si>
    <t xml:space="preserve">CCISF</t>
  </si>
  <si>
    <t xml:space="preserve">CCICF</t>
  </si>
  <si>
    <t xml:space="preserve">CCSF</t>
  </si>
  <si>
    <t xml:space="preserve">CCCF</t>
  </si>
  <si>
    <t xml:space="preserve">Parcelas perdidas, dejar</t>
  </si>
  <si>
    <t xml:space="preserve">en blanco en REP I</t>
  </si>
  <si>
    <t xml:space="preserve">Presionar el botón cada vez</t>
  </si>
  <si>
    <t xml:space="preserve">que altera o agrega un dato </t>
  </si>
  <si>
    <t xml:space="preserve">SIN FUNGICIDA</t>
  </si>
  <si>
    <t xml:space="preserve">CON FUNGICIDA</t>
  </si>
  <si>
    <t xml:space="preserve">para ordenar de mayor a menor </t>
  </si>
  <si>
    <t xml:space="preserve">Cultivar</t>
  </si>
  <si>
    <t xml:space="preserve">Rendimiento en (kg/ha)</t>
  </si>
  <si>
    <t xml:space="preserve">Rep I</t>
  </si>
  <si>
    <t xml:space="preserve">Rep II</t>
  </si>
  <si>
    <t xml:space="preserve">Rep III</t>
  </si>
  <si>
    <t xml:space="preserve">Rep. IV</t>
  </si>
  <si>
    <t xml:space="preserve">Promedio</t>
  </si>
  <si>
    <t xml:space="preserve">Klien Seleñio</t>
  </si>
  <si>
    <t xml:space="preserve">Sauce</t>
  </si>
  <si>
    <t xml:space="preserve">Klein Géminis</t>
  </si>
  <si>
    <t xml:space="preserve">Klein Cienaños</t>
  </si>
  <si>
    <t xml:space="preserve">CLSF</t>
  </si>
  <si>
    <t xml:space="preserve">Ciclo: Largo Sin Fungicida</t>
  </si>
  <si>
    <t xml:space="preserve">Variedades</t>
  </si>
  <si>
    <t xml:space="preserve">kg/ha</t>
  </si>
  <si>
    <t xml:space="preserve">Ciclo Corto - intermedio sin fungicida</t>
  </si>
  <si>
    <t xml:space="preserve">Análisis de Varianza</t>
  </si>
  <si>
    <t xml:space="preserve">Fuentes de variación </t>
  </si>
  <si>
    <t xml:space="preserve">Grados de libertad</t>
  </si>
  <si>
    <t xml:space="preserve">Suma de cuadrados</t>
  </si>
  <si>
    <t xml:space="preserve">Cuadrado medio</t>
  </si>
  <si>
    <t xml:space="preserve">F</t>
  </si>
  <si>
    <t xml:space="preserve">* P</t>
  </si>
  <si>
    <t xml:space="preserve">*Valores mayores a 0,05, </t>
  </si>
  <si>
    <t xml:space="preserve">Bloques</t>
  </si>
  <si>
    <t xml:space="preserve">invalidan la prueba DSM</t>
  </si>
  <si>
    <t xml:space="preserve">Error experimental</t>
  </si>
  <si>
    <t xml:space="preserve">Total</t>
  </si>
  <si>
    <t xml:space="preserve">* Valores superiores a 0,05% en variedades, invalidan la prueba DSM.</t>
  </si>
  <si>
    <t xml:space="preserve"> * Coeficiente de Variación del</t>
  </si>
  <si>
    <t xml:space="preserve">ensayo en porciento =</t>
  </si>
  <si>
    <t xml:space="preserve">* Valores mayores a 15%, invalidan la comparación de medias.</t>
  </si>
  <si>
    <t xml:space="preserve">* R²</t>
  </si>
  <si>
    <t xml:space="preserve">* Indica el peso relativo de las variedades en el ensayo</t>
  </si>
  <si>
    <t xml:space="preserve">* Indica el peso relativo de las</t>
  </si>
  <si>
    <t xml:space="preserve">variedades en el ensayo</t>
  </si>
  <si>
    <t xml:space="preserve">Medias comparación</t>
  </si>
  <si>
    <t xml:space="preserve">Prueba DMS 0,05%</t>
  </si>
  <si>
    <t xml:space="preserve">Valor crítico = </t>
  </si>
  <si>
    <t xml:space="preserve">ns = La diferencias entre dos medias es menor que el valor calculado en la Prueba DSM</t>
  </si>
  <si>
    <t xml:space="preserve">s = La diferencias entre dos medias es mayor que el valor calculado en la Prueba DSM</t>
  </si>
  <si>
    <t xml:space="preserve">Ensayo media general (kg) =</t>
  </si>
  <si>
    <t xml:space="preserve">Ensayo media general =</t>
  </si>
  <si>
    <t xml:space="preserve">Ciclo Largo con fungicida</t>
  </si>
  <si>
    <t xml:space="preserve">CLCF</t>
  </si>
  <si>
    <t xml:space="preserve">Ciclo largo con fungicida</t>
  </si>
  <si>
    <t xml:space="preserve">Ciclo Corto - intermedio con fungicida</t>
  </si>
  <si>
    <t xml:space="preserve">Ciclo Corto sin fungicida</t>
  </si>
  <si>
    <t xml:space="preserve">Ciclo Largo - intermedio sin fungicida</t>
  </si>
  <si>
    <t xml:space="preserve">Ciclo Largo - intermedio con fungicida</t>
  </si>
  <si>
    <t xml:space="preserve">Ciclo Corto con fungicida</t>
  </si>
  <si>
    <t xml:space="preserve">Cuadro de análisis de varianza para la interacción entre las variedades del ensayo y la acción del fungicida</t>
  </si>
  <si>
    <t xml:space="preserve">* (Para interpretar los resultados, ver nota al pié de página, haciendo click aquí)</t>
  </si>
  <si>
    <t xml:space="preserve">Fuentes de variación</t>
  </si>
  <si>
    <t xml:space="preserve">*F</t>
  </si>
  <si>
    <t xml:space="preserve">P</t>
  </si>
  <si>
    <t xml:space="preserve">Significacncia</t>
  </si>
  <si>
    <t xml:space="preserve">Fungicidas</t>
  </si>
  <si>
    <t xml:space="preserve">Interacción v x f</t>
  </si>
  <si>
    <t xml:space="preserve">*F: Prueba F (Sndecor) 0,05%</t>
  </si>
  <si>
    <t xml:space="preserve">Prueba </t>
  </si>
  <si>
    <t xml:space="preserve">Diferencia mínima significativa alfa:0,05%</t>
  </si>
  <si>
    <t xml:space="preserve">Valor desvío estándar</t>
  </si>
  <si>
    <t xml:space="preserve">Valor t (Student)</t>
  </si>
  <si>
    <t xml:space="preserve">Valor DSM</t>
  </si>
  <si>
    <t xml:space="preserve">Promedio variedades (Kg/ha)</t>
  </si>
  <si>
    <t xml:space="preserve">Diferencia </t>
  </si>
  <si>
    <t xml:space="preserve">Significancia</t>
  </si>
  <si>
    <t xml:space="preserve">Sin fungicida</t>
  </si>
  <si>
    <t xml:space="preserve">Con fungicida</t>
  </si>
  <si>
    <t xml:space="preserve">Interpretación de los resultados de la Interacción Variedad x Fungicida</t>
  </si>
  <si>
    <t xml:space="preserve">Se pueden dar varios casos pero el que debe tenerse en cuenta es cuando la interacción es “s”, significativa, aún cuando las pruebas en variedades .</t>
  </si>
  <si>
    <t xml:space="preserve">y fungicidas sean “ns” no significativas</t>
  </si>
  <si>
    <t xml:space="preserve">En los casos que la interacción sea “ns”, se invalida todo proceso aún cuando las otras dos variables hayan resultado “s”.</t>
  </si>
  <si>
    <t xml:space="preserve">En los casos en que el promedio sin fungicida sea mayor que con fungicida, se presentará la diferencia pero con signo negativo para poner en evidencia este hecho.</t>
  </si>
  <si>
    <t xml:space="preserve">Los resultados se pueden interpretar del siguiente modo:</t>
  </si>
  <si>
    <t xml:space="preserve">-Si la Interacción es “s”, indicará que el efecto de la aplicación del fungicida fue benéfico y es unas de las causas de las diferencias entre las medias.</t>
  </si>
  <si>
    <t xml:space="preserve">o revela que hay diferencias significativas entre las medias obtenidas y el paso siguiente es aplicar la prueba DSM </t>
  </si>
  <si>
    <t xml:space="preserve">-Si la Interacción es “ns”, indicará por el contrario, que la aplicación de fungicidas no tuvo un carácter relevante en las diferencia que hubiese entre las medias de ambos ensayos.</t>
  </si>
  <si>
    <t xml:space="preserve">Estadistica descriptiva</t>
  </si>
  <si>
    <t xml:space="preserve">Largos</t>
  </si>
  <si>
    <t xml:space="preserve">C.L.S.F</t>
  </si>
  <si>
    <t xml:space="preserve">L-Intermed.</t>
  </si>
  <si>
    <t xml:space="preserve">C.L.I.S.F</t>
  </si>
  <si>
    <t xml:space="preserve">C-Intermedios</t>
  </si>
  <si>
    <t xml:space="preserve">C.C.I.S.F</t>
  </si>
  <si>
    <t xml:space="preserve">Cortos</t>
  </si>
  <si>
    <t xml:space="preserve">C.C.S.F.</t>
  </si>
  <si>
    <t xml:space="preserve">C.LC.F</t>
  </si>
  <si>
    <t xml:space="preserve">C.L.I.C.F.</t>
  </si>
  <si>
    <t xml:space="preserve">C.C.I.C.F.</t>
  </si>
  <si>
    <t xml:space="preserve">C.C.C.F</t>
  </si>
  <si>
    <t xml:space="preserve">Ciclo Largo sin Fungicida</t>
  </si>
  <si>
    <t xml:space="preserve">Ciclo corto intermedio sin fungicida</t>
  </si>
  <si>
    <t xml:space="preserve">Ciclo corto intermedio con fungicida</t>
  </si>
  <si>
    <t xml:space="preserve">N (participantes)</t>
  </si>
  <si>
    <t xml:space="preserve">N</t>
  </si>
  <si>
    <t xml:space="preserve">Desvío estándar</t>
  </si>
  <si>
    <t xml:space="preserve">Coef. de variación</t>
  </si>
  <si>
    <t xml:space="preserve">Valor máximo</t>
  </si>
  <si>
    <t xml:space="preserve">Valor mínimo</t>
  </si>
  <si>
    <t xml:space="preserve">1° Cuartil</t>
  </si>
  <si>
    <t xml:space="preserve">Mediana </t>
  </si>
  <si>
    <t xml:space="preserve">3° Cuartil</t>
  </si>
  <si>
    <t xml:space="preserve">Ciclo largo intermedio sin fungicida</t>
  </si>
  <si>
    <t xml:space="preserve">Ciclo largo intermedio con fungicida</t>
  </si>
  <si>
    <t xml:space="preserve">Ciclo corto sin fungicida</t>
  </si>
  <si>
    <t xml:space="preserve">Ciclo corto con fungicida</t>
  </si>
  <si>
    <t xml:space="preserve">                                                                                  CALIDAD INDUSTRIAL DE VARIEDADES DE TRIGO PAN</t>
  </si>
  <si>
    <t xml:space="preserve">GRUPOS DE CALIDAD</t>
  </si>
  <si>
    <t xml:space="preserve">                                         </t>
  </si>
  <si>
    <t xml:space="preserve">               Categorización realizada por el Comité de Cereales de Invierno de la </t>
  </si>
  <si>
    <r>
      <rPr>
        <sz val="14"/>
        <rFont val="Arial"/>
        <family val="2"/>
        <charset val="1"/>
      </rPr>
      <t xml:space="preserve">                       Comisión Nacional de Semillas - INASE -  </t>
    </r>
    <r>
      <rPr>
        <b val="true"/>
        <sz val="14"/>
        <rFont val="Arial"/>
        <family val="2"/>
        <charset val="1"/>
      </rPr>
      <t xml:space="preserve">MAYO 2014</t>
    </r>
  </si>
  <si>
    <t xml:space="preserve">GRUPO 1</t>
  </si>
  <si>
    <t xml:space="preserve">GRUPO 2</t>
  </si>
  <si>
    <t xml:space="preserve">GRUPO 3</t>
  </si>
  <si>
    <t xml:space="preserve">Trigos Correctores</t>
  </si>
  <si>
    <t xml:space="preserve">Trigos para Panificación</t>
  </si>
  <si>
    <t xml:space="preserve">Trigos para Método de </t>
  </si>
  <si>
    <t xml:space="preserve">Panificación Industrial</t>
  </si>
  <si>
    <t xml:space="preserve">Tradicional</t>
  </si>
  <si>
    <t xml:space="preserve">Panificación Directa</t>
  </si>
  <si>
    <t xml:space="preserve">(toleran más de 8 horas de fermentación)</t>
  </si>
  <si>
    <t xml:space="preserve"> (no toleran mas de 8 h de fermentación)</t>
  </si>
  <si>
    <t xml:space="preserve">Titular</t>
  </si>
  <si>
    <t xml:space="preserve">EMPRESA</t>
  </si>
  <si>
    <t xml:space="preserve">VARIEDADES</t>
  </si>
  <si>
    <t xml:space="preserve">CICLO</t>
  </si>
  <si>
    <t xml:space="preserve">ACA</t>
  </si>
  <si>
    <t xml:space="preserve">ACA 315</t>
  </si>
  <si>
    <t xml:space="preserve">L</t>
  </si>
  <si>
    <t xml:space="preserve">OR MELHORAMIENTO DE SEMENTES L</t>
  </si>
  <si>
    <t xml:space="preserve">ASOCIADOS DON MARIO S.A.</t>
  </si>
  <si>
    <t xml:space="preserve">CRONOX</t>
  </si>
  <si>
    <t xml:space="preserve">C</t>
  </si>
  <si>
    <t xml:space="preserve">AREX </t>
  </si>
  <si>
    <t xml:space="preserve">ACA 356 (2012)</t>
  </si>
  <si>
    <t xml:space="preserve">FUSTE (2013)</t>
  </si>
  <si>
    <t xml:space="preserve">INSTITUTUL NATIONAL DE CERCETA</t>
  </si>
  <si>
    <t xml:space="preserve">LENOX </t>
  </si>
  <si>
    <t xml:space="preserve">ASOCIADOS DON MARIO</t>
  </si>
  <si>
    <t xml:space="preserve">CAMBIUM (2013)</t>
  </si>
  <si>
    <t xml:space="preserve">ACA 901</t>
  </si>
  <si>
    <t xml:space="preserve">Nickerson International</t>
  </si>
  <si>
    <t xml:space="preserve">LYON (2012)</t>
  </si>
  <si>
    <t xml:space="preserve">ACA908 (2013)</t>
  </si>
  <si>
    <t xml:space="preserve">ACA 320 </t>
  </si>
  <si>
    <t xml:space="preserve">SAS FLORIMOND DESPREZ V. ET F.</t>
  </si>
  <si>
    <t xml:space="preserve">LENGA</t>
  </si>
  <si>
    <t xml:space="preserve">Buck Semillas S.A.</t>
  </si>
  <si>
    <t xml:space="preserve">BUCK 75 ANIVERSARIO</t>
  </si>
  <si>
    <t xml:space="preserve">ACA 906</t>
  </si>
  <si>
    <t xml:space="preserve">ACA 303 </t>
  </si>
  <si>
    <t xml:space="preserve">BUCK METEORO </t>
  </si>
  <si>
    <t xml:space="preserve">I</t>
  </si>
  <si>
    <t xml:space="preserve">CIPRES (2012)</t>
  </si>
  <si>
    <t xml:space="preserve">ACA 307 (2014)</t>
  </si>
  <si>
    <t xml:space="preserve">BUCK BELLACO (2014)</t>
  </si>
  <si>
    <t xml:space="preserve">ACA360 (2013)</t>
  </si>
  <si>
    <t xml:space="preserve">CEDRO(2013)</t>
  </si>
  <si>
    <t xml:space="preserve">CAPELLONI</t>
  </si>
  <si>
    <t xml:space="preserve">BUCK GLUTINO </t>
  </si>
  <si>
    <t xml:space="preserve">ACA602 (2013)</t>
  </si>
  <si>
    <t xml:space="preserve">AGRISEEDS</t>
  </si>
  <si>
    <t xml:space="preserve">FLORIPAN 200 (2012)</t>
  </si>
  <si>
    <t xml:space="preserve">BUCK YATASTO</t>
  </si>
  <si>
    <t xml:space="preserve">FLORIPAN 100 (2012)</t>
  </si>
  <si>
    <t xml:space="preserve">FLORIPAN 300 (2012)</t>
  </si>
  <si>
    <t xml:space="preserve">Criadero Klein S.A.</t>
  </si>
  <si>
    <t xml:space="preserve">Criadero Klein S.A</t>
  </si>
  <si>
    <t xml:space="preserve">KLEIN PROTEO</t>
  </si>
  <si>
    <t xml:space="preserve">INTA</t>
  </si>
  <si>
    <t xml:space="preserve">BIOCERES</t>
  </si>
  <si>
    <t xml:space="preserve">BIOINTA 1006 </t>
  </si>
  <si>
    <t xml:space="preserve">BIOINTA 3005 </t>
  </si>
  <si>
    <t xml:space="preserve">KLEIN RAYO </t>
  </si>
  <si>
    <t xml:space="preserve">BIOINTA 2006 </t>
  </si>
  <si>
    <t xml:space="preserve">BIOINTA 1005 </t>
  </si>
  <si>
    <t xml:space="preserve">KLEIN ROBLE (2012)</t>
  </si>
  <si>
    <t xml:space="preserve">BIOINTA 1007 (2012)</t>
  </si>
  <si>
    <t xml:space="preserve">BIOINTA 3006 (2012)</t>
  </si>
  <si>
    <t xml:space="preserve">KLEIN YARARA </t>
  </si>
  <si>
    <t xml:space="preserve">BIOINTA 2004 </t>
  </si>
  <si>
    <t xml:space="preserve">BIOINTA 3008 (2013)</t>
  </si>
  <si>
    <t xml:space="preserve">KLEIN ZORRO</t>
  </si>
  <si>
    <t xml:space="preserve">Syngenta </t>
  </si>
  <si>
    <t xml:space="preserve">BUCK</t>
  </si>
  <si>
    <t xml:space="preserve">55 CL2 </t>
  </si>
  <si>
    <t xml:space="preserve">TIMBO (2013)</t>
  </si>
  <si>
    <t xml:space="preserve">Criadero Klein SA</t>
  </si>
  <si>
    <t xml:space="preserve">KLEIN SERPIENTE (2014)</t>
  </si>
  <si>
    <t xml:space="preserve">BUCK MALEVO</t>
  </si>
  <si>
    <t xml:space="preserve">Syngenta</t>
  </si>
  <si>
    <t xml:space="preserve">AGP127 </t>
  </si>
  <si>
    <t xml:space="preserve">Monsanto Argentina S.A.</t>
  </si>
  <si>
    <t xml:space="preserve">WB CRISTALLO(2013)</t>
  </si>
  <si>
    <t xml:space="preserve">BUCK PLENO (2012)</t>
  </si>
  <si>
    <t xml:space="preserve">AGPFAST</t>
  </si>
  <si>
    <t xml:space="preserve">EST.CLAUDE CAMILE BENOIST</t>
  </si>
  <si>
    <t xml:space="preserve">NIDERA</t>
  </si>
  <si>
    <t xml:space="preserve">BAGUETTE PREMIUM 13</t>
  </si>
  <si>
    <t xml:space="preserve">BUCK TAITA </t>
  </si>
  <si>
    <t xml:space="preserve">SY 041 (2014)</t>
  </si>
  <si>
    <t xml:space="preserve">INIA (ROU)</t>
  </si>
  <si>
    <t xml:space="preserve">SURSEM</t>
  </si>
  <si>
    <t xml:space="preserve">LE 2330 </t>
  </si>
  <si>
    <t xml:space="preserve">SY 110 </t>
  </si>
  <si>
    <t xml:space="preserve">SY 015 (2014)</t>
  </si>
  <si>
    <t xml:space="preserve">SY 100 </t>
  </si>
  <si>
    <t xml:space="preserve">KLEIN GLADIADOR</t>
  </si>
  <si>
    <t xml:space="preserve">Empresa: Firma que comercializa la variedad, puede ser el mismo criadero ó</t>
  </si>
  <si>
    <t xml:space="preserve">SY 200 </t>
  </si>
  <si>
    <t xml:space="preserve">KLEIN GUERRERO </t>
  </si>
  <si>
    <t xml:space="preserve">diferente, bajo contrato de licenciamiento con el obtentor.</t>
  </si>
  <si>
    <t xml:space="preserve">SY 300 </t>
  </si>
  <si>
    <t xml:space="preserve">KLEIN LEON </t>
  </si>
  <si>
    <t xml:space="preserve">BUCK TILCARA (2013)</t>
  </si>
  <si>
    <t xml:space="preserve">KLEIN NUTRIA </t>
  </si>
  <si>
    <t xml:space="preserve">BUCK GUATIMOZIN </t>
  </si>
  <si>
    <t xml:space="preserve">KLEIN FLAMENCO (2013)</t>
  </si>
  <si>
    <t xml:space="preserve">KLEIN TAURO</t>
  </si>
  <si>
    <t xml:space="preserve">KLEIN LIEBRE (2013)</t>
  </si>
  <si>
    <t xml:space="preserve">LIMAGRAIN Europe </t>
  </si>
  <si>
    <t xml:space="preserve">LIMAGRAIN Argentina S.A.</t>
  </si>
  <si>
    <t xml:space="preserve">AVISO (2013)</t>
  </si>
  <si>
    <t xml:space="preserve">LIMAGRAIN</t>
  </si>
  <si>
    <t xml:space="preserve">ALHAMBRA (2013)</t>
  </si>
  <si>
    <t xml:space="preserve">BAGUETTE 701 PREMIUM</t>
  </si>
  <si>
    <t xml:space="preserve">RAGT2n</t>
  </si>
  <si>
    <t xml:space="preserve">MERCOSEED</t>
  </si>
  <si>
    <t xml:space="preserve">RGT GARDELL (2014)</t>
  </si>
  <si>
    <t xml:space="preserve">TESTIGOS PARA ANALISIS DE CALIDAD - RET</t>
  </si>
  <si>
    <t xml:space="preserve">BAGUETTE 560 CL </t>
  </si>
  <si>
    <t xml:space="preserve">AVELINO (2013)</t>
  </si>
  <si>
    <t xml:space="preserve">Grupo 1</t>
  </si>
  <si>
    <t xml:space="preserve">Grupo 2</t>
  </si>
  <si>
    <t xml:space="preserve">Grupo 3</t>
  </si>
  <si>
    <t xml:space="preserve">BAGUETTE 601 </t>
  </si>
  <si>
    <t xml:space="preserve">BAGUETTE 19 </t>
  </si>
  <si>
    <t xml:space="preserve">Baguette Premium 11</t>
  </si>
  <si>
    <t xml:space="preserve">BIOINTA 3005</t>
  </si>
  <si>
    <t xml:space="preserve">BAGUETTE 801 PREMIUM (2012)</t>
  </si>
  <si>
    <t xml:space="preserve">l</t>
  </si>
  <si>
    <t xml:space="preserve">SERASEM IN VIVO-GROUP</t>
  </si>
  <si>
    <t xml:space="preserve">BAGUETTE17 </t>
  </si>
  <si>
    <t xml:space="preserve">Cronox</t>
  </si>
  <si>
    <t xml:space="preserve">BIOINTA 1005</t>
  </si>
  <si>
    <t xml:space="preserve">BAGUETTE 9 </t>
  </si>
  <si>
    <t xml:space="preserve">BAGUETTE18 </t>
  </si>
  <si>
    <t xml:space="preserve">BAGUETTE PREMIUM 11</t>
  </si>
  <si>
    <t xml:space="preserve">LAPACHO (2013)</t>
  </si>
  <si>
    <t xml:space="preserve">BAGUETTE 30 </t>
  </si>
  <si>
    <t xml:space="preserve">LIMAGRAIN VERNEUIL HOLDING</t>
  </si>
  <si>
    <t xml:space="preserve">BAGUETTE 31 </t>
  </si>
  <si>
    <t xml:space="preserve">BAGUETTE 501 (2012)</t>
  </si>
  <si>
    <t xml:space="preserve">BAGUETTE 802 (2012)</t>
  </si>
  <si>
    <t xml:space="preserve">INIA ((ROU)</t>
  </si>
  <si>
    <t xml:space="preserve">LE 2331 </t>
  </si>
  <si>
    <t xml:space="preserve">LE 2333 </t>
  </si>
  <si>
    <t xml:space="preserve">SRM NOGAL</t>
  </si>
  <si>
    <t xml:space="preserve">CALDEN (2013)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</si>
</sst>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"/>
    <numFmt numFmtId="166" formatCode="0.000%"/>
    <numFmt numFmtId="167" formatCode="0.0"/>
    <numFmt numFmtId="168" formatCode="General"/>
    <numFmt numFmtId="169" formatCode="0"/>
    <numFmt numFmtId="170" formatCode="d\-mmm"/>
    <numFmt numFmtId="171" formatCode="mmm\-yy"/>
    <numFmt numFmtId="172" formatCode="0.00;[RED]0.00"/>
    <numFmt numFmtId="173" formatCode="0.0000"/>
    <numFmt numFmtId="174" formatCode="0.000"/>
  </numFmts>
  <fonts count="3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Courier New"/>
      <family val="3"/>
      <charset val="1"/>
    </font>
    <font>
      <b val="true"/>
      <sz val="8"/>
      <name val="Courier New"/>
      <family val="3"/>
      <charset val="1"/>
    </font>
    <font>
      <sz val="10"/>
      <name val="Courier New"/>
      <family val="3"/>
      <charset val="1"/>
    </font>
    <font>
      <u val="single"/>
      <sz val="10"/>
      <color rgb="FF0000FF"/>
      <name val="Arial"/>
      <family val="2"/>
      <charset val="1"/>
    </font>
    <font>
      <u val="single"/>
      <sz val="10"/>
      <color rgb="FF0000FF"/>
      <name val="Courier New"/>
      <family val="3"/>
      <charset val="1"/>
    </font>
    <font>
      <sz val="10"/>
      <color rgb="FF3366FF"/>
      <name val="Courier New"/>
      <family val="3"/>
      <charset val="1"/>
    </font>
    <font>
      <u val="single"/>
      <sz val="10"/>
      <color rgb="FF3366FF"/>
      <name val="Courier New"/>
      <family val="3"/>
      <charset val="1"/>
    </font>
    <font>
      <u val="single"/>
      <sz val="10"/>
      <color rgb="FF3366FF"/>
      <name val="Arial"/>
      <family val="2"/>
      <charset val="1"/>
    </font>
    <font>
      <u val="single"/>
      <sz val="10"/>
      <color rgb="FF00FFFF"/>
      <name val="Arial"/>
      <family val="2"/>
      <charset val="1"/>
    </font>
    <font>
      <sz val="10"/>
      <color rgb="FF00FFFF"/>
      <name val="Courier New"/>
      <family val="3"/>
      <charset val="1"/>
    </font>
    <font>
      <u val="single"/>
      <sz val="10"/>
      <color rgb="FF993300"/>
      <name val="Courier New"/>
      <family val="3"/>
      <charset val="1"/>
    </font>
    <font>
      <sz val="10"/>
      <color rgb="FF993300"/>
      <name val="Courier New"/>
      <family val="3"/>
      <charset val="1"/>
    </font>
    <font>
      <sz val="12"/>
      <name val="Courier New"/>
      <family val="3"/>
      <charset val="1"/>
    </font>
    <font>
      <sz val="11"/>
      <color rgb="FF000000"/>
      <name val="Calibri"/>
      <family val="2"/>
    </font>
    <font>
      <sz val="11"/>
      <name val="Calibri"/>
      <family val="2"/>
      <charset val="1"/>
    </font>
    <font>
      <vertAlign val="superscript"/>
      <sz val="10"/>
      <name val="Arial"/>
      <family val="2"/>
      <charset val="1"/>
    </font>
    <font>
      <sz val="8"/>
      <color rgb="FF000000"/>
      <name val="Courier New"/>
      <family val="3"/>
      <charset val="1"/>
    </font>
    <font>
      <sz val="10"/>
      <color rgb="FF000000"/>
      <name val="Arial"/>
      <family val="0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10"/>
      <name val="Courier New"/>
      <family val="3"/>
      <charset val="1"/>
    </font>
    <font>
      <sz val="10"/>
      <color rgb="FF000000"/>
      <name val="Arial"/>
      <family val="2"/>
      <charset val="1"/>
    </font>
    <font>
      <sz val="9"/>
      <name val="Courier New"/>
      <family val="3"/>
      <charset val="1"/>
    </font>
    <font>
      <sz val="10"/>
      <color rgb="FF000000"/>
      <name val="Courier New"/>
      <family val="3"/>
      <charset val="1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0080"/>
      <name val="Arial"/>
      <family val="2"/>
      <charset val="1"/>
    </font>
    <font>
      <sz val="1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CC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339966"/>
        <bgColor rgb="FF008080"/>
      </patternFill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9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1" fillId="2" borderId="2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8" fillId="2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3" borderId="3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6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6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4" borderId="3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9" fillId="4" borderId="4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5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8" fillId="7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8" fillId="4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2" borderId="3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9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8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6" borderId="5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0" fillId="6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3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9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9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7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0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8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0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9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0" fillId="9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2" borderId="3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3" fillId="8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4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2" borderId="3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5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6" borderId="5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7" fillId="6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3" borderId="3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6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1" fillId="7" borderId="1" xfId="20" applyFont="true" applyBorder="true" applyAlignment="true" applyProtection="true">
      <alignment horizontal="general" vertical="bottom" textRotation="0" wrapText="false" indent="0" shrinkToFit="false"/>
      <protection locked="false" hidden="true"/>
    </xf>
    <xf numFmtId="164" fontId="16" fillId="4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6" borderId="2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6" fillId="5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10" borderId="5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11" borderId="8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1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12" borderId="1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6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1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5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0" borderId="1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9" fontId="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5" fillId="0" borderId="1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1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5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5" fillId="13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5" fillId="13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9" fontId="5" fillId="13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1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9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0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1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1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1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23" fillId="1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0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1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1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2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0" fontId="5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5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70" fontId="5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23" fillId="14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5" fillId="0" borderId="1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0" fontId="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13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4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5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4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tru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5" fillId="14" borderId="1" xfId="0" applyFont="true" applyBorder="true" applyAlignment="true" applyProtection="true">
      <alignment horizontal="center" vertical="center" textRotation="0" wrapText="false" indent="0" shrinkToFit="false"/>
      <protection locked="false" hidden="tru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8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8" fontId="5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8" fontId="5" fillId="3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5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70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5" fillId="2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4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8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tru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5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3" fillId="14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8" fontId="5" fillId="14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5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4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3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8" fontId="0" fillId="13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4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2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13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2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1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15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9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13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72" fontId="0" fillId="13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8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13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4" fillId="1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4" fillId="1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3" fillId="1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4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2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26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26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2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5" fontId="7" fillId="0" borderId="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5" fontId="7" fillId="0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6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6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2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6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4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2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2" borderId="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2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27" fillId="1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2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7" fillId="0" borderId="26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3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7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26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7" fillId="3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7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7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7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7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7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4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4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4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8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8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8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0" borderId="15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0" borderId="1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7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7" fillId="4" borderId="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5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4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8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4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8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4" borderId="2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4" borderId="1" xfId="0" applyFont="true" applyBorder="true" applyAlignment="true" applyProtection="true">
      <alignment horizontal="left" vertical="center" textRotation="0" wrapText="false" indent="0" shrinkToFit="true"/>
      <protection locked="true" hidden="true"/>
    </xf>
    <xf numFmtId="165" fontId="7" fillId="8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4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8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5" borderId="7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5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5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9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9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7" fillId="5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5" borderId="2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9" borderId="2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7" fillId="5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7" fillId="9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9" borderId="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7" fillId="1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27" fillId="1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2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8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0" borderId="1" xfId="0" applyFont="true" applyBorder="true" applyAlignment="true" applyProtection="true">
      <alignment horizontal="left" vertical="bottom" textRotation="90" wrapText="false" indent="0" shrinkToFit="false"/>
      <protection locked="true" hidden="tru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4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3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8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5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5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2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8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73" fontId="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0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2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2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7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0" xfId="0" applyFont="true" applyBorder="true" applyAlignment="true" applyProtection="true">
      <alignment horizontal="left" vertical="bottom" textRotation="90" wrapText="false" indent="0" shrinkToFit="false"/>
      <protection locked="true" hidden="true"/>
    </xf>
    <xf numFmtId="164" fontId="7" fillId="6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6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6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7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7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7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6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8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8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5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7" fontId="5" fillId="0" borderId="0" xfId="0" applyFont="true" applyBorder="true" applyAlignment="true" applyProtection="true">
      <alignment horizontal="center" vertical="bottom" textRotation="90" wrapText="false" indent="0" shrinkToFit="false"/>
      <protection locked="true" hidden="true"/>
    </xf>
    <xf numFmtId="168" fontId="5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true"/>
    </xf>
    <xf numFmtId="168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7" fillId="5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5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5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3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7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8" fontId="5" fillId="0" borderId="3" xfId="0" applyFont="true" applyBorder="true" applyAlignment="true" applyProtection="true">
      <alignment horizontal="left" vertical="bottom" textRotation="90" wrapText="false" indent="0" shrinkToFit="false"/>
      <protection locked="true" hidden="true"/>
    </xf>
    <xf numFmtId="164" fontId="7" fillId="9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9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9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5" fillId="9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5" fontId="2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1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72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7" fillId="11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12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7" fillId="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6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6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4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8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8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7" fillId="8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8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0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7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7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7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5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7" fillId="9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7" fillId="9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9.wmf"/><Relationship Id="rId2" Type="http://schemas.openxmlformats.org/officeDocument/2006/relationships/image" Target="../media/image20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1.wmf"/><Relationship Id="rId2" Type="http://schemas.openxmlformats.org/officeDocument/2006/relationships/image" Target="../media/image22.wmf"/><Relationship Id="rId3" Type="http://schemas.openxmlformats.org/officeDocument/2006/relationships/image" Target="../media/image23.wmf"/><Relationship Id="rId4" Type="http://schemas.openxmlformats.org/officeDocument/2006/relationships/image" Target="../media/image24.wmf"/><Relationship Id="rId5" Type="http://schemas.openxmlformats.org/officeDocument/2006/relationships/image" Target="../media/image25.wmf"/><Relationship Id="rId6" Type="http://schemas.openxmlformats.org/officeDocument/2006/relationships/image" Target="../media/image26.wmf"/><Relationship Id="rId7" Type="http://schemas.openxmlformats.org/officeDocument/2006/relationships/image" Target="../media/image27.wmf"/><Relationship Id="rId8" Type="http://schemas.openxmlformats.org/officeDocument/2006/relationships/image" Target="../media/image28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123840</xdr:colOff>
      <xdr:row>42</xdr:row>
      <xdr:rowOff>133200</xdr:rowOff>
    </xdr:from>
    <xdr:to>
      <xdr:col>2</xdr:col>
      <xdr:colOff>132840</xdr:colOff>
      <xdr:row>44</xdr:row>
      <xdr:rowOff>9000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929520" y="6133680"/>
          <a:ext cx="814680" cy="161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47520</xdr:colOff>
      <xdr:row>96</xdr:row>
      <xdr:rowOff>0</xdr:rowOff>
    </xdr:from>
    <xdr:to>
      <xdr:col>7</xdr:col>
      <xdr:colOff>56520</xdr:colOff>
      <xdr:row>97</xdr:row>
      <xdr:rowOff>18720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4882320" y="13716000"/>
          <a:ext cx="814680" cy="161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12</xdr:col>
      <xdr:colOff>0</xdr:colOff>
      <xdr:row>0</xdr:row>
      <xdr:rowOff>38160</xdr:rowOff>
    </xdr:from>
    <xdr:to>
      <xdr:col>12</xdr:col>
      <xdr:colOff>514080</xdr:colOff>
      <xdr:row>1</xdr:row>
      <xdr:rowOff>85320</xdr:rowOff>
    </xdr:to>
    <xdr:pic>
      <xdr:nvPicPr>
        <xdr:cNvPr id="2" name="Picture 10" descr=""/>
        <xdr:cNvPicPr/>
      </xdr:nvPicPr>
      <xdr:blipFill>
        <a:blip r:embed="rId1"/>
        <a:stretch/>
      </xdr:blipFill>
      <xdr:spPr>
        <a:xfrm>
          <a:off x="7291440" y="38160"/>
          <a:ext cx="514080" cy="21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0</xdr:colOff>
      <xdr:row>0</xdr:row>
      <xdr:rowOff>28440</xdr:rowOff>
    </xdr:from>
    <xdr:to>
      <xdr:col>15</xdr:col>
      <xdr:colOff>523440</xdr:colOff>
      <xdr:row>1</xdr:row>
      <xdr:rowOff>94680</xdr:rowOff>
    </xdr:to>
    <xdr:pic>
      <xdr:nvPicPr>
        <xdr:cNvPr id="3" name="Picture 11" descr=""/>
        <xdr:cNvPicPr/>
      </xdr:nvPicPr>
      <xdr:blipFill>
        <a:blip r:embed="rId2"/>
        <a:stretch/>
      </xdr:blipFill>
      <xdr:spPr>
        <a:xfrm>
          <a:off x="9843120" y="28440"/>
          <a:ext cx="523440" cy="237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53</xdr:row>
      <xdr:rowOff>19080</xdr:rowOff>
    </xdr:from>
    <xdr:to>
      <xdr:col>12</xdr:col>
      <xdr:colOff>676080</xdr:colOff>
      <xdr:row>54</xdr:row>
      <xdr:rowOff>123480</xdr:rowOff>
    </xdr:to>
    <xdr:pic>
      <xdr:nvPicPr>
        <xdr:cNvPr id="4" name="Picture 13" descr=""/>
        <xdr:cNvPicPr/>
      </xdr:nvPicPr>
      <xdr:blipFill>
        <a:blip r:embed="rId3"/>
        <a:stretch/>
      </xdr:blipFill>
      <xdr:spPr>
        <a:xfrm>
          <a:off x="7291440" y="8982000"/>
          <a:ext cx="676080" cy="275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0</xdr:colOff>
      <xdr:row>53</xdr:row>
      <xdr:rowOff>0</xdr:rowOff>
    </xdr:from>
    <xdr:to>
      <xdr:col>15</xdr:col>
      <xdr:colOff>714240</xdr:colOff>
      <xdr:row>54</xdr:row>
      <xdr:rowOff>114120</xdr:rowOff>
    </xdr:to>
    <xdr:pic>
      <xdr:nvPicPr>
        <xdr:cNvPr id="5" name="Picture 14" descr=""/>
        <xdr:cNvPicPr/>
      </xdr:nvPicPr>
      <xdr:blipFill>
        <a:blip r:embed="rId4"/>
        <a:stretch/>
      </xdr:blipFill>
      <xdr:spPr>
        <a:xfrm>
          <a:off x="9843120" y="8962920"/>
          <a:ext cx="714240" cy="28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38160</xdr:colOff>
      <xdr:row>108</xdr:row>
      <xdr:rowOff>9360</xdr:rowOff>
    </xdr:from>
    <xdr:to>
      <xdr:col>12</xdr:col>
      <xdr:colOff>695160</xdr:colOff>
      <xdr:row>109</xdr:row>
      <xdr:rowOff>123480</xdr:rowOff>
    </xdr:to>
    <xdr:pic>
      <xdr:nvPicPr>
        <xdr:cNvPr id="6" name="Picture 15" descr=""/>
        <xdr:cNvPicPr/>
      </xdr:nvPicPr>
      <xdr:blipFill>
        <a:blip r:embed="rId5"/>
        <a:stretch/>
      </xdr:blipFill>
      <xdr:spPr>
        <a:xfrm>
          <a:off x="7329600" y="18840240"/>
          <a:ext cx="657000" cy="28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28440</xdr:colOff>
      <xdr:row>108</xdr:row>
      <xdr:rowOff>19080</xdr:rowOff>
    </xdr:from>
    <xdr:to>
      <xdr:col>15</xdr:col>
      <xdr:colOff>704520</xdr:colOff>
      <xdr:row>109</xdr:row>
      <xdr:rowOff>142560</xdr:rowOff>
    </xdr:to>
    <xdr:pic>
      <xdr:nvPicPr>
        <xdr:cNvPr id="7" name="Picture 16" descr=""/>
        <xdr:cNvPicPr/>
      </xdr:nvPicPr>
      <xdr:blipFill>
        <a:blip r:embed="rId6"/>
        <a:stretch/>
      </xdr:blipFill>
      <xdr:spPr>
        <a:xfrm>
          <a:off x="9871560" y="18849960"/>
          <a:ext cx="676080" cy="294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28440</xdr:colOff>
      <xdr:row>163</xdr:row>
      <xdr:rowOff>9360</xdr:rowOff>
    </xdr:from>
    <xdr:to>
      <xdr:col>12</xdr:col>
      <xdr:colOff>637920</xdr:colOff>
      <xdr:row>164</xdr:row>
      <xdr:rowOff>142200</xdr:rowOff>
    </xdr:to>
    <xdr:pic>
      <xdr:nvPicPr>
        <xdr:cNvPr id="8" name="Picture 17" descr=""/>
        <xdr:cNvPicPr/>
      </xdr:nvPicPr>
      <xdr:blipFill>
        <a:blip r:embed="rId7"/>
        <a:stretch/>
      </xdr:blipFill>
      <xdr:spPr>
        <a:xfrm>
          <a:off x="7319880" y="28698480"/>
          <a:ext cx="609480" cy="304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9360</xdr:colOff>
      <xdr:row>163</xdr:row>
      <xdr:rowOff>28440</xdr:rowOff>
    </xdr:from>
    <xdr:to>
      <xdr:col>15</xdr:col>
      <xdr:colOff>666360</xdr:colOff>
      <xdr:row>164</xdr:row>
      <xdr:rowOff>151920</xdr:rowOff>
    </xdr:to>
    <xdr:pic>
      <xdr:nvPicPr>
        <xdr:cNvPr id="9" name="Picture 18" descr=""/>
        <xdr:cNvPicPr/>
      </xdr:nvPicPr>
      <xdr:blipFill>
        <a:blip r:embed="rId8"/>
        <a:stretch/>
      </xdr:blipFill>
      <xdr:spPr>
        <a:xfrm>
          <a:off x="9852480" y="28717560"/>
          <a:ext cx="657000" cy="294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A10" activeCellId="0" sqref="A10"/>
    </sheetView>
  </sheetViews>
  <sheetFormatPr defaultColWidth="11.43359375" defaultRowHeight="11.25" zeroHeight="false" outlineLevelRow="0" outlineLevelCol="0"/>
  <cols>
    <col collapsed="false" customWidth="false" hidden="false" outlineLevel="0" max="1024" min="1" style="1" width="11.42"/>
  </cols>
  <sheetData>
    <row r="1" customFormat="false" ht="11.25" hidden="false" customHeight="false" outlineLevel="0" collapsed="false">
      <c r="A1" s="1" t="s">
        <v>0</v>
      </c>
    </row>
    <row r="2" customFormat="false" ht="11.25" hidden="false" customHeight="false" outlineLevel="0" collapsed="false">
      <c r="A2" s="1" t="s">
        <v>1</v>
      </c>
    </row>
    <row r="4" customFormat="false" ht="11.25" hidden="false" customHeight="false" outlineLevel="0" collapsed="false">
      <c r="A4" s="1" t="s">
        <v>2</v>
      </c>
    </row>
    <row r="6" customFormat="false" ht="11.25" hidden="false" customHeight="false" outlineLevel="0" collapsed="false">
      <c r="A6" s="1" t="s">
        <v>3</v>
      </c>
    </row>
    <row r="8" customFormat="false" ht="11.25" hidden="false" customHeight="false" outlineLevel="0" collapsed="false">
      <c r="A8" s="1" t="s">
        <v>4</v>
      </c>
    </row>
    <row r="9" customFormat="false" ht="11.25" hidden="false" customHeight="false" outlineLevel="0" collapsed="false">
      <c r="A9" s="1" t="s">
        <v>5</v>
      </c>
    </row>
    <row r="10" customFormat="false" ht="11.25" hidden="false" customHeight="false" outlineLevel="0" collapsed="false">
      <c r="A10" s="1" t="s">
        <v>6</v>
      </c>
    </row>
    <row r="11" customFormat="false" ht="11.25" hidden="false" customHeight="false" outlineLevel="0" collapsed="false">
      <c r="A11" s="1" t="s">
        <v>7</v>
      </c>
    </row>
    <row r="13" customFormat="false" ht="11.25" hidden="false" customHeight="false" outlineLevel="0" collapsed="false">
      <c r="A13" s="1" t="s">
        <v>8</v>
      </c>
    </row>
    <row r="14" customFormat="false" ht="11.25" hidden="false" customHeight="false" outlineLevel="0" collapsed="false">
      <c r="A14" s="1" t="s">
        <v>9</v>
      </c>
    </row>
    <row r="15" customFormat="false" ht="11.25" hidden="false" customHeight="false" outlineLevel="0" collapsed="false">
      <c r="A15" s="1" t="s">
        <v>10</v>
      </c>
    </row>
    <row r="16" customFormat="false" ht="11.25" hidden="false" customHeight="false" outlineLevel="0" collapsed="false">
      <c r="A16" s="1" t="s">
        <v>11</v>
      </c>
    </row>
    <row r="17" customFormat="false" ht="11.25" hidden="false" customHeight="false" outlineLevel="0" collapsed="false">
      <c r="A17" s="1" t="s">
        <v>12</v>
      </c>
    </row>
    <row r="18" customFormat="false" ht="11.25" hidden="false" customHeight="false" outlineLevel="0" collapsed="false">
      <c r="A18" s="1" t="s">
        <v>13</v>
      </c>
    </row>
    <row r="19" customFormat="false" ht="11.25" hidden="false" customHeight="false" outlineLevel="0" collapsed="false">
      <c r="A19" s="1" t="s">
        <v>14</v>
      </c>
    </row>
    <row r="20" customFormat="false" ht="11.25" hidden="false" customHeight="false" outlineLevel="0" collapsed="false">
      <c r="A20" s="1" t="s">
        <v>7</v>
      </c>
    </row>
    <row r="21" customFormat="false" ht="11.25" hidden="false" customHeight="false" outlineLevel="0" collapsed="false">
      <c r="A21" s="1" t="s">
        <v>15</v>
      </c>
    </row>
    <row r="22" customFormat="false" ht="11.25" hidden="false" customHeight="false" outlineLevel="0" collapsed="false">
      <c r="A22" s="1" t="s">
        <v>16</v>
      </c>
    </row>
    <row r="24" customFormat="false" ht="11.25" hidden="false" customHeight="false" outlineLevel="0" collapsed="false">
      <c r="A24" s="1" t="s">
        <v>17</v>
      </c>
    </row>
    <row r="25" customFormat="false" ht="11.25" hidden="false" customHeight="false" outlineLevel="0" collapsed="false">
      <c r="A25" s="1" t="s">
        <v>18</v>
      </c>
    </row>
    <row r="26" customFormat="false" ht="11.25" hidden="false" customHeight="false" outlineLevel="0" collapsed="false">
      <c r="A26" s="1" t="s">
        <v>19</v>
      </c>
    </row>
    <row r="27" customFormat="false" ht="11.25" hidden="false" customHeight="false" outlineLevel="0" collapsed="false">
      <c r="A27" s="1" t="s">
        <v>7</v>
      </c>
    </row>
    <row r="28" customFormat="false" ht="11.25" hidden="false" customHeight="false" outlineLevel="0" collapsed="false">
      <c r="A28" s="1" t="s">
        <v>15</v>
      </c>
    </row>
    <row r="29" customFormat="false" ht="11.25" hidden="false" customHeight="false" outlineLevel="0" collapsed="false">
      <c r="A29" s="1" t="s">
        <v>16</v>
      </c>
    </row>
    <row r="31" customFormat="false" ht="11.25" hidden="false" customHeight="false" outlineLevel="0" collapsed="false">
      <c r="A31" s="1" t="s">
        <v>20</v>
      </c>
    </row>
    <row r="32" customFormat="false" ht="11.25" hidden="false" customHeight="false" outlineLevel="0" collapsed="false">
      <c r="A32" s="1" t="s">
        <v>18</v>
      </c>
    </row>
    <row r="33" customFormat="false" ht="11.25" hidden="false" customHeight="false" outlineLevel="0" collapsed="false">
      <c r="A33" s="1" t="s">
        <v>19</v>
      </c>
    </row>
    <row r="34" customFormat="false" ht="11.25" hidden="false" customHeight="false" outlineLevel="0" collapsed="false">
      <c r="A34" s="1" t="s">
        <v>7</v>
      </c>
    </row>
    <row r="35" customFormat="false" ht="11.25" hidden="false" customHeight="false" outlineLevel="0" collapsed="false">
      <c r="A35" s="1" t="s">
        <v>15</v>
      </c>
    </row>
    <row r="36" customFormat="false" ht="11.25" hidden="false" customHeight="false" outlineLevel="0" collapsed="false">
      <c r="A36" s="1" t="s">
        <v>16</v>
      </c>
    </row>
    <row r="38" customFormat="false" ht="11.25" hidden="false" customHeight="false" outlineLevel="0" collapsed="false">
      <c r="A38" s="1" t="s">
        <v>21</v>
      </c>
    </row>
    <row r="39" customFormat="false" ht="11.25" hidden="false" customHeight="false" outlineLevel="0" collapsed="false">
      <c r="A39" s="1" t="s">
        <v>18</v>
      </c>
    </row>
    <row r="40" customFormat="false" ht="11.25" hidden="false" customHeight="false" outlineLevel="0" collapsed="false">
      <c r="A40" s="1" t="s">
        <v>22</v>
      </c>
    </row>
    <row r="41" customFormat="false" ht="11.25" hidden="false" customHeight="false" outlineLevel="0" collapsed="false">
      <c r="A41" s="1" t="s">
        <v>23</v>
      </c>
    </row>
    <row r="42" customFormat="false" ht="11.25" hidden="false" customHeight="false" outlineLevel="0" collapsed="false">
      <c r="A42" s="1" t="s">
        <v>24</v>
      </c>
    </row>
    <row r="43" customFormat="false" ht="11.25" hidden="false" customHeight="false" outlineLevel="0" collapsed="false">
      <c r="A43" s="1" t="s">
        <v>25</v>
      </c>
    </row>
    <row r="44" customFormat="false" ht="11.25" hidden="false" customHeight="false" outlineLevel="0" collapsed="false">
      <c r="A44" s="1" t="s">
        <v>26</v>
      </c>
    </row>
    <row r="45" customFormat="false" ht="11.25" hidden="false" customHeight="false" outlineLevel="0" collapsed="false">
      <c r="A45" s="1" t="s">
        <v>27</v>
      </c>
    </row>
    <row r="46" customFormat="false" ht="11.25" hidden="false" customHeight="false" outlineLevel="0" collapsed="false">
      <c r="A46" s="1" t="s">
        <v>7</v>
      </c>
    </row>
    <row r="47" customFormat="false" ht="11.25" hidden="false" customHeight="false" outlineLevel="0" collapsed="false">
      <c r="A47" s="1" t="s">
        <v>15</v>
      </c>
    </row>
    <row r="48" customFormat="false" ht="11.25" hidden="false" customHeight="false" outlineLevel="0" collapsed="false">
      <c r="A48" s="1" t="s">
        <v>16</v>
      </c>
    </row>
    <row r="51" customFormat="false" ht="11.25" hidden="false" customHeight="false" outlineLevel="0" collapsed="false">
      <c r="A51" s="1" t="s">
        <v>28</v>
      </c>
    </row>
    <row r="52" customFormat="false" ht="11.25" hidden="false" customHeight="false" outlineLevel="0" collapsed="false">
      <c r="A52" s="1" t="s">
        <v>29</v>
      </c>
    </row>
    <row r="53" customFormat="false" ht="11.25" hidden="false" customHeight="false" outlineLevel="0" collapsed="false">
      <c r="A53" s="1" t="s">
        <v>30</v>
      </c>
    </row>
    <row r="54" customFormat="false" ht="11.25" hidden="false" customHeight="false" outlineLevel="0" collapsed="false">
      <c r="A54" s="1" t="s">
        <v>31</v>
      </c>
    </row>
    <row r="55" customFormat="false" ht="11.25" hidden="false" customHeight="false" outlineLevel="0" collapsed="false">
      <c r="A55" s="1" t="s">
        <v>32</v>
      </c>
    </row>
    <row r="56" customFormat="false" ht="11.25" hidden="false" customHeight="false" outlineLevel="0" collapsed="false">
      <c r="A56" s="1" t="s">
        <v>33</v>
      </c>
    </row>
    <row r="57" customFormat="false" ht="11.25" hidden="false" customHeight="false" outlineLevel="0" collapsed="false">
      <c r="A57" s="1" t="s">
        <v>34</v>
      </c>
    </row>
    <row r="58" customFormat="false" ht="11.25" hidden="false" customHeight="false" outlineLevel="0" collapsed="false">
      <c r="A58" s="1" t="s">
        <v>35</v>
      </c>
    </row>
    <row r="59" customFormat="false" ht="11.25" hidden="false" customHeight="false" outlineLevel="0" collapsed="false">
      <c r="A59" s="1" t="s">
        <v>36</v>
      </c>
    </row>
    <row r="60" customFormat="false" ht="11.25" hidden="false" customHeight="false" outlineLevel="0" collapsed="false">
      <c r="A60" s="1" t="s">
        <v>37</v>
      </c>
    </row>
    <row r="61" customFormat="false" ht="11.25" hidden="false" customHeight="false" outlineLevel="0" collapsed="false">
      <c r="A61" s="1" t="s">
        <v>38</v>
      </c>
    </row>
    <row r="62" customFormat="false" ht="11.25" hidden="false" customHeight="false" outlineLevel="0" collapsed="false">
      <c r="A62" s="1" t="s">
        <v>15</v>
      </c>
    </row>
    <row r="63" customFormat="false" ht="11.25" hidden="false" customHeight="false" outlineLevel="0" collapsed="false">
      <c r="A63" s="1" t="s">
        <v>16</v>
      </c>
    </row>
    <row r="65" customFormat="false" ht="11.25" hidden="false" customHeight="false" outlineLevel="0" collapsed="false">
      <c r="A65" s="1" t="s">
        <v>39</v>
      </c>
    </row>
    <row r="66" customFormat="false" ht="11.25" hidden="false" customHeight="false" outlineLevel="0" collapsed="false">
      <c r="A66" s="1" t="s">
        <v>40</v>
      </c>
    </row>
    <row r="67" customFormat="false" ht="11.25" hidden="false" customHeight="false" outlineLevel="0" collapsed="false">
      <c r="A67" s="1" t="s">
        <v>15</v>
      </c>
    </row>
    <row r="68" customFormat="false" ht="11.25" hidden="false" customHeight="false" outlineLevel="0" collapsed="false">
      <c r="A68" s="1" t="s">
        <v>16</v>
      </c>
    </row>
    <row r="70" customFormat="false" ht="11.25" hidden="false" customHeight="false" outlineLevel="0" collapsed="false">
      <c r="A70" s="1" t="s">
        <v>41</v>
      </c>
      <c r="C70" s="1" t="s">
        <v>42</v>
      </c>
      <c r="D70" s="1" t="s">
        <v>43</v>
      </c>
      <c r="F70" s="2"/>
    </row>
    <row r="71" customFormat="false" ht="11.25" hidden="false" customHeight="false" outlineLevel="0" collapsed="false">
      <c r="D71" s="1" t="s">
        <v>44</v>
      </c>
      <c r="F71" s="3"/>
    </row>
    <row r="72" customFormat="false" ht="11.25" hidden="false" customHeight="false" outlineLevel="0" collapsed="false">
      <c r="D72" s="1" t="s">
        <v>45</v>
      </c>
      <c r="F72" s="4"/>
    </row>
    <row r="73" customFormat="false" ht="11.25" hidden="false" customHeight="false" outlineLevel="0" collapsed="false">
      <c r="D73" s="1" t="s">
        <v>46</v>
      </c>
      <c r="F73" s="5"/>
    </row>
    <row r="75" customFormat="false" ht="11.25" hidden="false" customHeight="false" outlineLevel="0" collapsed="false">
      <c r="D75" s="1" t="s">
        <v>47</v>
      </c>
      <c r="G75" s="2"/>
    </row>
    <row r="76" customFormat="false" ht="11.25" hidden="false" customHeight="false" outlineLevel="0" collapsed="false">
      <c r="D76" s="1" t="s">
        <v>48</v>
      </c>
      <c r="G76" s="6"/>
    </row>
    <row r="77" customFormat="false" ht="11.25" hidden="false" customHeight="false" outlineLevel="0" collapsed="false">
      <c r="D77" s="1" t="s">
        <v>49</v>
      </c>
      <c r="G77" s="3"/>
    </row>
    <row r="78" customFormat="false" ht="11.25" hidden="false" customHeight="false" outlineLevel="0" collapsed="false">
      <c r="D78" s="1" t="s">
        <v>50</v>
      </c>
      <c r="G78" s="7"/>
    </row>
    <row r="79" customFormat="false" ht="11.25" hidden="false" customHeight="false" outlineLevel="0" collapsed="false">
      <c r="D79" s="1" t="s">
        <v>51</v>
      </c>
      <c r="G79" s="4"/>
    </row>
    <row r="80" customFormat="false" ht="11.25" hidden="false" customHeight="false" outlineLevel="0" collapsed="false">
      <c r="D80" s="1" t="s">
        <v>52</v>
      </c>
      <c r="G80" s="8"/>
    </row>
    <row r="81" customFormat="false" ht="11.25" hidden="false" customHeight="false" outlineLevel="0" collapsed="false">
      <c r="D81" s="1" t="s">
        <v>53</v>
      </c>
      <c r="G81" s="9"/>
    </row>
    <row r="82" customFormat="false" ht="11.25" hidden="false" customHeight="false" outlineLevel="0" collapsed="false">
      <c r="D82" s="1" t="s">
        <v>54</v>
      </c>
      <c r="G82" s="5"/>
    </row>
    <row r="85" customFormat="false" ht="11.25" hidden="false" customHeight="false" outlineLevel="0" collapsed="false">
      <c r="A85" s="1" t="s">
        <v>55</v>
      </c>
    </row>
    <row r="86" customFormat="false" ht="11.25" hidden="false" customHeight="false" outlineLevel="0" collapsed="false">
      <c r="A86" s="1" t="s">
        <v>56</v>
      </c>
    </row>
    <row r="87" customFormat="false" ht="11.25" hidden="false" customHeight="false" outlineLevel="0" collapsed="false">
      <c r="A87" s="1" t="s">
        <v>57</v>
      </c>
    </row>
    <row r="88" customFormat="false" ht="11.25" hidden="false" customHeight="false" outlineLevel="0" collapsed="false">
      <c r="A88" s="1" t="s">
        <v>58</v>
      </c>
    </row>
    <row r="89" customFormat="false" ht="11.25" hidden="false" customHeight="false" outlineLevel="0" collapsed="false">
      <c r="A89" s="1" t="s">
        <v>59</v>
      </c>
    </row>
    <row r="90" customFormat="false" ht="11.25" hidden="false" customHeight="false" outlineLevel="0" collapsed="false">
      <c r="A90" s="1" t="s">
        <v>60</v>
      </c>
    </row>
    <row r="91" customFormat="false" ht="11.25" hidden="false" customHeight="false" outlineLevel="0" collapsed="false">
      <c r="A91" s="1" t="s">
        <v>61</v>
      </c>
    </row>
    <row r="94" customFormat="false" ht="11.25" hidden="false" customHeight="false" outlineLevel="0" collapsed="false">
      <c r="A94" s="1" t="s">
        <v>62</v>
      </c>
      <c r="C94" s="1" t="s">
        <v>63</v>
      </c>
    </row>
    <row r="95" customFormat="false" ht="11.25" hidden="false" customHeight="false" outlineLevel="0" collapsed="false">
      <c r="C95" s="1" t="s">
        <v>64</v>
      </c>
    </row>
    <row r="96" customFormat="false" ht="11.25" hidden="false" customHeight="false" outlineLevel="0" collapsed="false">
      <c r="C96" s="1" t="s">
        <v>65</v>
      </c>
    </row>
    <row r="97" customFormat="false" ht="11.25" hidden="false" customHeight="false" outlineLevel="0" collapsed="false">
      <c r="C97" s="1" t="s">
        <v>66</v>
      </c>
    </row>
    <row r="98" customFormat="false" ht="11.25" hidden="false" customHeight="false" outlineLevel="0" collapsed="false">
      <c r="C98" s="1" t="s">
        <v>67</v>
      </c>
    </row>
    <row r="99" customFormat="false" ht="11.25" hidden="false" customHeight="false" outlineLevel="0" collapsed="false">
      <c r="C99" s="1" t="s">
        <v>68</v>
      </c>
    </row>
    <row r="101" customFormat="false" ht="11.25" hidden="false" customHeight="false" outlineLevel="0" collapsed="false">
      <c r="A101" s="1" t="s">
        <v>69</v>
      </c>
    </row>
    <row r="102" customFormat="false" ht="11.25" hidden="false" customHeight="false" outlineLevel="0" collapsed="false">
      <c r="A102" s="1" t="s">
        <v>70</v>
      </c>
    </row>
  </sheetData>
  <sheetProtection sheet="true" password="ce88" objects="true" scenarios="true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71"/>
  <sheetViews>
    <sheetView showFormulas="false" showGridLines="true" showRowColHeaders="true" showZeros="true" rightToLeft="false" tabSelected="false" showOutlineSymbols="true" defaultGridColor="true" view="normal" topLeftCell="A1" colorId="64" zoomScale="96" zoomScaleNormal="96" zoomScalePageLayoutView="100" workbookViewId="0">
      <selection pane="topLeft" activeCell="A1" activeCellId="0" sqref="A1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28.14"/>
    <col collapsed="false" customWidth="true" hidden="false" outlineLevel="0" max="12" min="12" style="216" width="11.42"/>
    <col collapsed="false" customWidth="true" hidden="false" outlineLevel="0" max="13" min="13" style="216" width="22.7"/>
  </cols>
  <sheetData>
    <row r="1" customFormat="false" ht="12.75" hidden="false" customHeight="false" outlineLevel="0" collapsed="false">
      <c r="A1" s="97"/>
      <c r="B1" s="90"/>
      <c r="C1" s="162" t="s">
        <v>42</v>
      </c>
      <c r="D1" s="281" t="s">
        <v>43</v>
      </c>
      <c r="E1" s="282" t="s">
        <v>234</v>
      </c>
      <c r="F1" s="283" t="s">
        <v>250</v>
      </c>
      <c r="G1" s="284" t="s">
        <v>46</v>
      </c>
      <c r="H1" s="90"/>
      <c r="I1" s="90"/>
      <c r="J1" s="90"/>
      <c r="K1" s="90"/>
      <c r="L1" s="1"/>
      <c r="M1" s="97"/>
      <c r="N1" s="90"/>
      <c r="O1" s="90"/>
      <c r="P1" s="90"/>
      <c r="Q1" s="90"/>
      <c r="R1" s="90"/>
      <c r="S1" s="90"/>
      <c r="T1" s="90"/>
      <c r="U1" s="90"/>
      <c r="V1" s="90"/>
      <c r="W1" s="90"/>
      <c r="X1" s="1"/>
    </row>
    <row r="2" customFormat="false" ht="12.75" hidden="false" customHeight="false" outlineLevel="0" collapsed="false">
      <c r="A2" s="97"/>
      <c r="B2" s="90" t="s">
        <v>251</v>
      </c>
      <c r="C2" s="90"/>
      <c r="D2" s="90"/>
      <c r="E2" s="90"/>
      <c r="F2" s="90"/>
      <c r="G2" s="90"/>
      <c r="H2" s="90"/>
      <c r="I2" s="90"/>
      <c r="J2" s="90"/>
      <c r="K2" s="90"/>
      <c r="L2" s="1"/>
      <c r="M2" s="97"/>
      <c r="N2" s="90"/>
      <c r="O2" s="90"/>
      <c r="P2" s="90"/>
      <c r="Q2" s="90"/>
      <c r="R2" s="90"/>
      <c r="S2" s="90"/>
      <c r="T2" s="90"/>
      <c r="U2" s="90"/>
      <c r="V2" s="90"/>
      <c r="W2" s="90"/>
      <c r="X2" s="1"/>
    </row>
    <row r="3" customFormat="false" ht="12.75" hidden="false" customHeight="false" outlineLevel="0" collapsed="false">
      <c r="A3" s="97"/>
      <c r="B3" s="99" t="s">
        <v>235</v>
      </c>
      <c r="C3" s="90"/>
      <c r="D3" s="90"/>
      <c r="E3" s="90"/>
      <c r="F3" s="90"/>
      <c r="G3" s="90"/>
      <c r="H3" s="90"/>
      <c r="I3" s="90"/>
      <c r="J3" s="90"/>
      <c r="K3" s="90"/>
      <c r="L3" s="1"/>
      <c r="M3" s="97"/>
      <c r="N3" s="90"/>
      <c r="O3" s="90"/>
      <c r="P3" s="90"/>
      <c r="Q3" s="90"/>
      <c r="R3" s="90"/>
      <c r="S3" s="90"/>
      <c r="T3" s="90"/>
      <c r="U3" s="90"/>
      <c r="V3" s="90"/>
      <c r="W3" s="90"/>
      <c r="X3" s="1"/>
    </row>
    <row r="4" customFormat="false" ht="12.75" hidden="false" customHeight="false" outlineLevel="0" collapsed="false">
      <c r="A4" s="185" t="s">
        <v>146</v>
      </c>
      <c r="B4" s="285"/>
      <c r="C4" s="90"/>
      <c r="D4" s="90"/>
      <c r="E4" s="90"/>
      <c r="F4" s="90"/>
      <c r="G4" s="90"/>
      <c r="H4" s="90"/>
      <c r="I4" s="90"/>
      <c r="J4" s="90"/>
      <c r="K4" s="90"/>
      <c r="L4" s="1"/>
      <c r="M4" s="187" t="s">
        <v>158</v>
      </c>
      <c r="N4" s="104"/>
      <c r="O4" s="90"/>
      <c r="P4" s="90"/>
      <c r="Q4" s="90"/>
      <c r="R4" s="90"/>
      <c r="S4" s="90"/>
      <c r="T4" s="90"/>
      <c r="U4" s="90"/>
      <c r="V4" s="90"/>
      <c r="W4" s="90"/>
      <c r="X4" s="1"/>
    </row>
    <row r="5" customFormat="false" ht="13.5" hidden="false" customHeight="false" outlineLevel="0" collapsed="false">
      <c r="A5" s="189"/>
      <c r="B5" s="90"/>
      <c r="C5" s="90"/>
      <c r="D5" s="90"/>
      <c r="E5" s="90"/>
      <c r="F5" s="90"/>
      <c r="G5" s="90"/>
      <c r="H5" s="90"/>
      <c r="I5" s="90"/>
      <c r="J5" s="90"/>
      <c r="K5" s="90"/>
      <c r="L5" s="1"/>
      <c r="M5" s="97"/>
      <c r="N5" s="90"/>
      <c r="O5" s="90"/>
      <c r="P5" s="90"/>
      <c r="Q5" s="90"/>
      <c r="R5" s="90"/>
      <c r="S5" s="90"/>
      <c r="T5" s="90"/>
      <c r="U5" s="90"/>
      <c r="V5" s="90"/>
      <c r="W5" s="90"/>
      <c r="X5" s="1"/>
    </row>
    <row r="6" customFormat="false" ht="33.75" hidden="false" customHeight="true" outlineLevel="0" collapsed="false">
      <c r="A6" s="191" t="s">
        <v>243</v>
      </c>
      <c r="B6" s="111" t="s">
        <v>252</v>
      </c>
      <c r="C6" s="111" t="s">
        <v>253</v>
      </c>
      <c r="D6" s="111" t="s">
        <v>254</v>
      </c>
      <c r="E6" s="111" t="s">
        <v>255</v>
      </c>
      <c r="F6" s="111" t="s">
        <v>256</v>
      </c>
      <c r="G6" s="111" t="s">
        <v>257</v>
      </c>
      <c r="H6" s="111" t="s">
        <v>258</v>
      </c>
      <c r="I6" s="111" t="s">
        <v>259</v>
      </c>
      <c r="J6" s="111" t="s">
        <v>260</v>
      </c>
      <c r="K6" s="111" t="s">
        <v>261</v>
      </c>
      <c r="L6" s="1"/>
      <c r="M6" s="194" t="s">
        <v>243</v>
      </c>
      <c r="N6" s="111" t="s">
        <v>252</v>
      </c>
      <c r="O6" s="111" t="s">
        <v>253</v>
      </c>
      <c r="P6" s="111" t="s">
        <v>254</v>
      </c>
      <c r="Q6" s="111" t="s">
        <v>255</v>
      </c>
      <c r="R6" s="111" t="s">
        <v>256</v>
      </c>
      <c r="S6" s="111" t="s">
        <v>257</v>
      </c>
      <c r="T6" s="111" t="s">
        <v>258</v>
      </c>
      <c r="U6" s="111" t="s">
        <v>259</v>
      </c>
      <c r="V6" s="111" t="s">
        <v>260</v>
      </c>
      <c r="W6" s="111" t="s">
        <v>261</v>
      </c>
      <c r="X6" s="1"/>
    </row>
    <row r="7" customFormat="false" ht="1.5" hidden="false" customHeight="true" outlineLevel="0" collapsed="false">
      <c r="A7" s="191"/>
      <c r="B7" s="245"/>
      <c r="C7" s="245"/>
      <c r="D7" s="245"/>
      <c r="E7" s="245"/>
      <c r="F7" s="245"/>
      <c r="G7" s="245"/>
      <c r="H7" s="245"/>
      <c r="I7" s="245"/>
      <c r="J7" s="245"/>
      <c r="K7" s="245"/>
      <c r="L7" s="1"/>
      <c r="M7" s="152"/>
      <c r="N7" s="245"/>
      <c r="O7" s="245"/>
      <c r="P7" s="245"/>
      <c r="Q7" s="245"/>
      <c r="R7" s="245"/>
      <c r="S7" s="245"/>
      <c r="T7" s="245"/>
      <c r="U7" s="245"/>
      <c r="V7" s="245"/>
      <c r="W7" s="245"/>
      <c r="X7" s="1"/>
    </row>
    <row r="8" customFormat="false" ht="12.75" hidden="false" customHeight="false" outlineLevel="0" collapsed="false">
      <c r="A8" s="286" t="str">
        <f aca="false">Fechas!D6</f>
        <v>ACA 362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"/>
      <c r="M8" s="223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"/>
    </row>
    <row r="9" customFormat="false" ht="12.75" hidden="false" customHeight="false" outlineLevel="0" collapsed="false">
      <c r="A9" s="286" t="str">
        <f aca="false">Fechas!D7</f>
        <v>ACA 363</v>
      </c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"/>
      <c r="M9" s="246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"/>
    </row>
    <row r="10" customFormat="false" ht="12.75" hidden="false" customHeight="false" outlineLevel="0" collapsed="false">
      <c r="A10" s="286" t="str">
        <f aca="false">Fechas!D8</f>
        <v>ACA 364</v>
      </c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"/>
      <c r="M10" s="246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"/>
    </row>
    <row r="11" customFormat="false" ht="12.75" hidden="false" customHeight="false" outlineLevel="0" collapsed="false">
      <c r="A11" s="286" t="str">
        <f aca="false">Fechas!D9</f>
        <v>SY 120</v>
      </c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"/>
      <c r="M11" s="246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"/>
    </row>
    <row r="12" customFormat="false" ht="12.75" hidden="false" customHeight="false" outlineLevel="0" collapsed="false">
      <c r="A12" s="286" t="str">
        <f aca="false">Fechas!D10</f>
        <v>Klein Seleñio</v>
      </c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"/>
      <c r="M12" s="246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"/>
    </row>
    <row r="13" customFormat="false" ht="12.75" hidden="false" customHeight="false" outlineLevel="0" collapsed="false">
      <c r="A13" s="286" t="n">
        <f aca="false">Fechas!D11</f>
        <v>0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"/>
      <c r="M13" s="246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"/>
    </row>
    <row r="14" customFormat="false" ht="12.75" hidden="false" customHeight="false" outlineLevel="0" collapsed="false">
      <c r="A14" s="286" t="n">
        <f aca="false">Fechas!D12</f>
        <v>0</v>
      </c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"/>
      <c r="M14" s="246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"/>
    </row>
    <row r="15" customFormat="false" ht="12.75" hidden="false" customHeight="false" outlineLevel="0" collapsed="false">
      <c r="A15" s="286" t="n">
        <f aca="false">Fechas!D13</f>
        <v>0</v>
      </c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"/>
      <c r="M15" s="246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"/>
    </row>
    <row r="16" customFormat="false" ht="12.75" hidden="false" customHeight="false" outlineLevel="0" collapsed="false">
      <c r="A16" s="286" t="n">
        <f aca="false">Fechas!D14</f>
        <v>0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"/>
      <c r="M16" s="246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"/>
    </row>
    <row r="17" customFormat="false" ht="12.75" hidden="false" customHeight="false" outlineLevel="0" collapsed="false">
      <c r="A17" s="286" t="n">
        <f aca="false">Fechas!D15</f>
        <v>0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"/>
      <c r="M17" s="246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"/>
    </row>
    <row r="18" customFormat="false" ht="12.75" hidden="false" customHeight="false" outlineLevel="0" collapsed="false">
      <c r="A18" s="286" t="n">
        <f aca="false">Fechas!D16</f>
        <v>0</v>
      </c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"/>
      <c r="M18" s="246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"/>
    </row>
    <row r="19" customFormat="false" ht="12.75" hidden="false" customHeight="false" outlineLevel="0" collapsed="false">
      <c r="A19" s="286" t="n">
        <f aca="false">Fechas!D17</f>
        <v>0</v>
      </c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"/>
      <c r="M19" s="246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"/>
    </row>
    <row r="20" customFormat="false" ht="12.75" hidden="false" customHeight="false" outlineLevel="0" collapsed="false">
      <c r="A20" s="286" t="n">
        <f aca="false">Fechas!D18</f>
        <v>0</v>
      </c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"/>
      <c r="M20" s="246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"/>
    </row>
    <row r="21" customFormat="false" ht="12.75" hidden="false" customHeight="false" outlineLevel="0" collapsed="false">
      <c r="A21" s="286" t="n">
        <f aca="false">Fechas!D19</f>
        <v>0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"/>
      <c r="M21" s="246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"/>
    </row>
    <row r="22" customFormat="false" ht="12.75" hidden="false" customHeight="false" outlineLevel="0" collapsed="false">
      <c r="A22" s="286" t="n">
        <f aca="false">Fechas!D20</f>
        <v>0</v>
      </c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"/>
      <c r="M22" s="246" t="n">
        <f aca="false">Fechas!U20</f>
        <v>0</v>
      </c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"/>
    </row>
    <row r="23" customFormat="false" ht="12.75" hidden="false" customHeight="false" outlineLevel="0" collapsed="false">
      <c r="A23" s="286" t="n">
        <f aca="false">Fechas!D21</f>
        <v>0</v>
      </c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"/>
      <c r="M23" s="246" t="n">
        <f aca="false">Fechas!U21</f>
        <v>0</v>
      </c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"/>
    </row>
    <row r="24" customFormat="false" ht="12.75" hidden="false" customHeight="false" outlineLevel="0" collapsed="false">
      <c r="A24" s="286" t="n">
        <f aca="false">Fechas!D22</f>
        <v>0</v>
      </c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"/>
      <c r="M24" s="246" t="n">
        <f aca="false">Fechas!U22</f>
        <v>0</v>
      </c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"/>
    </row>
    <row r="25" customFormat="false" ht="12.75" hidden="false" customHeight="false" outlineLevel="0" collapsed="false">
      <c r="A25" s="286" t="n">
        <f aca="false">Fechas!D23</f>
        <v>0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"/>
      <c r="M25" s="246" t="n">
        <f aca="false">Fechas!U23</f>
        <v>0</v>
      </c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"/>
    </row>
    <row r="26" customFormat="false" ht="12.75" hidden="false" customHeight="false" outlineLevel="0" collapsed="false">
      <c r="A26" s="286" t="n">
        <f aca="false">Fechas!D24</f>
        <v>0</v>
      </c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"/>
      <c r="M26" s="246" t="n">
        <f aca="false">Fechas!U24</f>
        <v>0</v>
      </c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"/>
    </row>
    <row r="27" customFormat="false" ht="12.75" hidden="false" customHeight="false" outlineLevel="0" collapsed="false">
      <c r="A27" s="286" t="n">
        <f aca="false">Fechas!D25</f>
        <v>0</v>
      </c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"/>
      <c r="M27" s="246" t="n">
        <f aca="false">Fechas!U25</f>
        <v>0</v>
      </c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"/>
    </row>
    <row r="28" customFormat="false" ht="12.75" hidden="false" customHeight="false" outlineLevel="0" collapsed="false">
      <c r="A28" s="286" t="n">
        <f aca="false">Fechas!D26</f>
        <v>0</v>
      </c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"/>
      <c r="M28" s="246" t="n">
        <f aca="false">Fechas!U26</f>
        <v>0</v>
      </c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"/>
    </row>
    <row r="29" customFormat="false" ht="12.75" hidden="false" customHeight="false" outlineLevel="0" collapsed="false">
      <c r="A29" s="286" t="n">
        <f aca="false">Fechas!D27</f>
        <v>0</v>
      </c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"/>
      <c r="M29" s="246" t="n">
        <f aca="false">Fechas!U27</f>
        <v>0</v>
      </c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"/>
    </row>
    <row r="30" customFormat="false" ht="12.75" hidden="false" customHeight="false" outlineLevel="0" collapsed="false">
      <c r="A30" s="286" t="n">
        <f aca="false">Fechas!D28</f>
        <v>0</v>
      </c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"/>
      <c r="M30" s="246" t="n">
        <f aca="false">Fechas!U28</f>
        <v>0</v>
      </c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"/>
    </row>
    <row r="31" customFormat="false" ht="12.75" hidden="false" customHeight="false" outlineLevel="0" collapsed="false">
      <c r="A31" s="286" t="n">
        <f aca="false">Fechas!D29</f>
        <v>0</v>
      </c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"/>
      <c r="M31" s="246" t="n">
        <f aca="false">Fechas!U29</f>
        <v>0</v>
      </c>
      <c r="N31" s="134"/>
      <c r="O31" s="134"/>
      <c r="P31" s="134"/>
      <c r="Q31" s="134"/>
      <c r="R31" s="134"/>
      <c r="S31" s="134"/>
      <c r="T31" s="134"/>
      <c r="U31" s="134"/>
      <c r="V31" s="134"/>
      <c r="W31" s="134"/>
      <c r="X31" s="1"/>
    </row>
    <row r="32" customFormat="false" ht="12.75" hidden="false" customHeight="false" outlineLevel="0" collapsed="false">
      <c r="A32" s="286" t="n">
        <f aca="false">Fechas!D30</f>
        <v>0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"/>
      <c r="M32" s="246" t="n">
        <f aca="false">Fechas!U30</f>
        <v>0</v>
      </c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"/>
    </row>
    <row r="33" customFormat="false" ht="12.75" hidden="false" customHeight="false" outlineLevel="0" collapsed="false">
      <c r="A33" s="286" t="n">
        <f aca="false">Fechas!D31</f>
        <v>0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"/>
      <c r="M33" s="247" t="n">
        <f aca="false">Fechas!U31</f>
        <v>0</v>
      </c>
      <c r="N33" s="134"/>
      <c r="O33" s="134"/>
      <c r="P33" s="134"/>
      <c r="Q33" s="134"/>
      <c r="R33" s="134"/>
      <c r="S33" s="134"/>
      <c r="T33" s="134"/>
      <c r="U33" s="134"/>
      <c r="V33" s="134"/>
      <c r="W33" s="134"/>
      <c r="X33" s="1"/>
    </row>
    <row r="34" customFormat="false" ht="12.75" hidden="false" customHeight="false" outlineLevel="0" collapsed="false">
      <c r="A34" s="286" t="n">
        <f aca="false">Fechas!D32</f>
        <v>0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"/>
      <c r="M34" s="152" t="n">
        <f aca="false">Fechas!U32</f>
        <v>0</v>
      </c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"/>
    </row>
    <row r="35" customFormat="false" ht="12.75" hidden="false" customHeight="false" outlineLevel="0" collapsed="false">
      <c r="A35" s="286" t="n">
        <f aca="false">Fechas!D33</f>
        <v>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"/>
      <c r="M35" s="152" t="n">
        <f aca="false">Fechas!U33</f>
        <v>0</v>
      </c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"/>
    </row>
    <row r="36" customFormat="false" ht="12.75" hidden="false" customHeight="false" outlineLevel="0" collapsed="false">
      <c r="A36" s="286" t="n">
        <f aca="false">Fechas!D34</f>
        <v>0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"/>
      <c r="M36" s="152" t="n">
        <f aca="false">Fechas!U34</f>
        <v>0</v>
      </c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"/>
    </row>
    <row r="37" customFormat="false" ht="12.75" hidden="false" customHeight="false" outlineLevel="0" collapsed="false">
      <c r="A37" s="286" t="n">
        <f aca="false">Fechas!D35</f>
        <v>0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"/>
      <c r="M37" s="152" t="n">
        <f aca="false">Fechas!U35</f>
        <v>0</v>
      </c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"/>
    </row>
    <row r="38" customFormat="false" ht="12.75" hidden="false" customHeight="false" outlineLevel="0" collapsed="false">
      <c r="A38" s="286" t="n">
        <f aca="false">Fechas!D36</f>
        <v>0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"/>
      <c r="M38" s="152" t="n">
        <f aca="false">Fechas!U36</f>
        <v>0</v>
      </c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"/>
    </row>
    <row r="39" customFormat="false" ht="12.75" hidden="false" customHeight="false" outlineLevel="0" collapsed="false">
      <c r="A39" s="286" t="n">
        <f aca="false">Fechas!D37</f>
        <v>0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"/>
      <c r="M39" s="152" t="n">
        <f aca="false">Fechas!U37</f>
        <v>0</v>
      </c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"/>
    </row>
    <row r="40" customFormat="false" ht="12.75" hidden="false" customHeight="false" outlineLevel="0" collapsed="false">
      <c r="A40" s="286" t="n">
        <f aca="false">Fechas!D38</f>
        <v>0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"/>
      <c r="M40" s="152" t="n">
        <f aca="false">Fechas!U38</f>
        <v>0</v>
      </c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"/>
    </row>
    <row r="41" customFormat="false" ht="12.75" hidden="false" customHeight="false" outlineLevel="0" collapsed="false">
      <c r="A41" s="286" t="n">
        <f aca="false">Fechas!D39</f>
        <v>0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"/>
      <c r="M41" s="152" t="n">
        <f aca="false">Fechas!U39</f>
        <v>0</v>
      </c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"/>
    </row>
    <row r="42" customFormat="false" ht="12.75" hidden="false" customHeight="false" outlineLevel="0" collapsed="false">
      <c r="A42" s="286" t="n">
        <f aca="false">Fechas!D40</f>
        <v>0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"/>
      <c r="M42" s="152" t="n">
        <f aca="false">Fechas!U40</f>
        <v>0</v>
      </c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"/>
    </row>
    <row r="43" customFormat="false" ht="12.75" hidden="false" customHeight="false" outlineLevel="0" collapsed="false">
      <c r="A43" s="286" t="n">
        <f aca="false">Fechas!D41</f>
        <v>0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"/>
      <c r="M43" s="152" t="n">
        <f aca="false">Fechas!U41</f>
        <v>0</v>
      </c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"/>
    </row>
    <row r="44" customFormat="false" ht="12.75" hidden="false" customHeight="false" outlineLevel="0" collapsed="false">
      <c r="A44" s="286" t="n">
        <f aca="false">Fechas!D42</f>
        <v>0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"/>
      <c r="M44" s="152" t="n">
        <f aca="false">Fechas!U42</f>
        <v>0</v>
      </c>
      <c r="N44" s="134"/>
      <c r="O44" s="134"/>
      <c r="P44" s="134"/>
      <c r="Q44" s="134"/>
      <c r="R44" s="134"/>
      <c r="S44" s="134"/>
      <c r="T44" s="134"/>
      <c r="U44" s="134"/>
      <c r="V44" s="134"/>
      <c r="W44" s="134"/>
      <c r="X44" s="1"/>
    </row>
    <row r="45" customFormat="false" ht="12.75" hidden="false" customHeight="false" outlineLevel="0" collapsed="false">
      <c r="A45" s="286" t="n">
        <f aca="false">Fechas!D43</f>
        <v>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"/>
      <c r="M45" s="152" t="n">
        <f aca="false">Fechas!U43</f>
        <v>0</v>
      </c>
      <c r="N45" s="134"/>
      <c r="O45" s="134"/>
      <c r="P45" s="134"/>
      <c r="Q45" s="134"/>
      <c r="R45" s="134"/>
      <c r="S45" s="134"/>
      <c r="T45" s="134"/>
      <c r="U45" s="134"/>
      <c r="V45" s="134"/>
      <c r="W45" s="134"/>
      <c r="X45" s="1"/>
    </row>
    <row r="46" customFormat="false" ht="12.75" hidden="false" customHeight="false" outlineLevel="0" collapsed="false">
      <c r="A46" s="286" t="n">
        <f aca="false">Fechas!D44</f>
        <v>0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"/>
      <c r="M46" s="152" t="n">
        <f aca="false">Fechas!U44</f>
        <v>0</v>
      </c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"/>
    </row>
    <row r="47" customFormat="false" ht="12.75" hidden="false" customHeight="false" outlineLevel="0" collapsed="false">
      <c r="A47" s="286" t="n">
        <f aca="false">Fechas!D45</f>
        <v>0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"/>
      <c r="M47" s="152" t="n">
        <f aca="false">Fechas!U45</f>
        <v>0</v>
      </c>
      <c r="N47" s="134"/>
      <c r="O47" s="134"/>
      <c r="P47" s="134"/>
      <c r="Q47" s="134"/>
      <c r="R47" s="134"/>
      <c r="S47" s="134"/>
      <c r="T47" s="134"/>
      <c r="U47" s="134"/>
      <c r="V47" s="134"/>
      <c r="W47" s="134"/>
      <c r="X47" s="1"/>
    </row>
    <row r="48" customFormat="false" ht="12.75" hidden="false" customHeight="false" outlineLevel="0" collapsed="false">
      <c r="A48" s="97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52" t="n">
        <f aca="false">Fechas!U46</f>
        <v>0</v>
      </c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"/>
    </row>
    <row r="49" customFormat="false" ht="12.75" hidden="false" customHeight="false" outlineLevel="0" collapsed="false">
      <c r="A49" s="97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52" t="n">
        <f aca="false">Fechas!U47</f>
        <v>0</v>
      </c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"/>
    </row>
    <row r="50" customFormat="false" ht="12.75" hidden="false" customHeight="false" outlineLevel="0" collapsed="false">
      <c r="A50" s="97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52" t="n">
        <f aca="false">Fechas!U48</f>
        <v>0</v>
      </c>
      <c r="N50" s="134"/>
      <c r="O50" s="134"/>
      <c r="P50" s="134"/>
      <c r="Q50" s="134"/>
      <c r="R50" s="134"/>
      <c r="S50" s="134"/>
      <c r="T50" s="134"/>
      <c r="U50" s="134"/>
      <c r="V50" s="134"/>
      <c r="W50" s="134"/>
      <c r="X50" s="1"/>
    </row>
    <row r="51" customFormat="false" ht="12.75" hidden="false" customHeight="false" outlineLevel="0" collapsed="false">
      <c r="M51" s="287" t="n">
        <f aca="false">Fechas!U49</f>
        <v>0</v>
      </c>
      <c r="N51" s="288"/>
      <c r="O51" s="288"/>
      <c r="P51" s="288"/>
      <c r="Q51" s="288"/>
      <c r="R51" s="288"/>
      <c r="S51" s="288"/>
      <c r="T51" s="288"/>
      <c r="U51" s="288"/>
      <c r="V51" s="288"/>
      <c r="W51" s="288"/>
      <c r="X51" s="1"/>
    </row>
    <row r="52" customFormat="false" ht="12.75" hidden="false" customHeight="false" outlineLevel="0" collapsed="false">
      <c r="M52" s="287" t="n">
        <f aca="false">Fechas!U50</f>
        <v>0</v>
      </c>
      <c r="N52" s="288"/>
      <c r="O52" s="288"/>
      <c r="P52" s="288"/>
      <c r="Q52" s="288"/>
      <c r="R52" s="288"/>
      <c r="S52" s="288"/>
      <c r="T52" s="288"/>
      <c r="U52" s="288"/>
      <c r="V52" s="288"/>
      <c r="W52" s="288"/>
      <c r="X52" s="1"/>
    </row>
    <row r="53" customFormat="false" ht="12.75" hidden="false" customHeight="false" outlineLevel="0" collapsed="false">
      <c r="X53" s="1"/>
    </row>
    <row r="54" customFormat="false" ht="12.75" hidden="false" customHeight="false" outlineLevel="0" collapsed="false">
      <c r="X54" s="1"/>
    </row>
    <row r="55" customFormat="false" ht="12.75" hidden="false" customHeight="false" outlineLevel="0" collapsed="false">
      <c r="A55" s="210" t="s">
        <v>196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211" t="s">
        <v>159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customFormat="false" ht="13.5" hidden="false" customHeight="false" outlineLevel="0" collapsed="false">
      <c r="A56" s="180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80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customFormat="false" ht="33.75" hidden="false" customHeight="false" outlineLevel="0" collapsed="false">
      <c r="A57" s="212" t="s">
        <v>243</v>
      </c>
      <c r="B57" s="193" t="s">
        <v>252</v>
      </c>
      <c r="C57" s="193" t="s">
        <v>253</v>
      </c>
      <c r="D57" s="193" t="s">
        <v>254</v>
      </c>
      <c r="E57" s="193" t="s">
        <v>255</v>
      </c>
      <c r="F57" s="193" t="s">
        <v>256</v>
      </c>
      <c r="G57" s="193" t="s">
        <v>257</v>
      </c>
      <c r="H57" s="193" t="s">
        <v>258</v>
      </c>
      <c r="I57" s="193" t="s">
        <v>259</v>
      </c>
      <c r="J57" s="193" t="s">
        <v>260</v>
      </c>
      <c r="K57" s="193" t="s">
        <v>261</v>
      </c>
      <c r="L57" s="1"/>
      <c r="M57" s="213" t="s">
        <v>243</v>
      </c>
      <c r="N57" s="193" t="s">
        <v>252</v>
      </c>
      <c r="O57" s="193" t="s">
        <v>253</v>
      </c>
      <c r="P57" s="193" t="s">
        <v>254</v>
      </c>
      <c r="Q57" s="193" t="s">
        <v>255</v>
      </c>
      <c r="R57" s="193" t="s">
        <v>256</v>
      </c>
      <c r="S57" s="193" t="s">
        <v>257</v>
      </c>
      <c r="T57" s="193" t="s">
        <v>258</v>
      </c>
      <c r="U57" s="193" t="s">
        <v>259</v>
      </c>
      <c r="V57" s="193" t="s">
        <v>260</v>
      </c>
      <c r="W57" s="193" t="s">
        <v>261</v>
      </c>
      <c r="X57" s="1"/>
    </row>
    <row r="58" customFormat="false" ht="12.75" hidden="false" customHeight="false" outlineLevel="0" collapsed="false">
      <c r="A58" s="223" t="str">
        <f aca="false">Fechas!D54</f>
        <v>ACA 604</v>
      </c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1"/>
      <c r="M58" s="223"/>
      <c r="N58" s="289"/>
      <c r="O58" s="289"/>
      <c r="P58" s="289"/>
      <c r="Q58" s="289"/>
      <c r="R58" s="289"/>
      <c r="S58" s="289"/>
      <c r="T58" s="289"/>
      <c r="U58" s="289"/>
      <c r="V58" s="289"/>
      <c r="W58" s="289"/>
      <c r="X58" s="1"/>
    </row>
    <row r="59" customFormat="false" ht="12.75" hidden="false" customHeight="false" outlineLevel="0" collapsed="false">
      <c r="A59" s="152" t="str">
        <f aca="false">Fechas!D55</f>
        <v>DM SAUCE</v>
      </c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"/>
      <c r="M59" s="152"/>
      <c r="N59" s="134"/>
      <c r="O59" s="134"/>
      <c r="P59" s="134"/>
      <c r="Q59" s="134"/>
      <c r="R59" s="134"/>
      <c r="S59" s="134"/>
      <c r="T59" s="134"/>
      <c r="U59" s="134"/>
      <c r="V59" s="134"/>
      <c r="W59" s="134"/>
      <c r="X59" s="1"/>
    </row>
    <row r="60" customFormat="false" ht="12.75" hidden="false" customHeight="false" outlineLevel="0" collapsed="false">
      <c r="A60" s="152" t="str">
        <f aca="false">Fechas!D56</f>
        <v>Klein Cien años</v>
      </c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"/>
      <c r="M60" s="152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"/>
    </row>
    <row r="61" customFormat="false" ht="12.75" hidden="false" customHeight="false" outlineLevel="0" collapsed="false">
      <c r="A61" s="152" t="str">
        <f aca="false">Fechas!D57</f>
        <v>Klein Geminis</v>
      </c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"/>
      <c r="M61" s="152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"/>
    </row>
    <row r="62" customFormat="false" ht="12.75" hidden="false" customHeight="false" outlineLevel="0" collapsed="false">
      <c r="A62" s="152" t="str">
        <f aca="false">Fechas!D58</f>
        <v>Klein Minerva</v>
      </c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"/>
      <c r="M62" s="152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"/>
    </row>
    <row r="63" customFormat="false" ht="12.75" hidden="false" customHeight="false" outlineLevel="0" collapsed="false">
      <c r="A63" s="152" t="str">
        <f aca="false">Fechas!D59</f>
        <v>SY 109</v>
      </c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"/>
      <c r="M63" s="152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"/>
    </row>
    <row r="64" customFormat="false" ht="12.75" hidden="false" customHeight="false" outlineLevel="0" collapsed="false">
      <c r="A64" s="152" t="n">
        <f aca="false">Fechas!D60</f>
        <v>0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"/>
      <c r="M64" s="152"/>
      <c r="N64" s="134"/>
      <c r="O64" s="134"/>
      <c r="P64" s="134"/>
      <c r="Q64" s="134"/>
      <c r="R64" s="134"/>
      <c r="S64" s="134"/>
      <c r="T64" s="134"/>
      <c r="U64" s="134"/>
      <c r="V64" s="134"/>
      <c r="W64" s="134"/>
      <c r="X64" s="1"/>
    </row>
    <row r="65" customFormat="false" ht="12.75" hidden="false" customHeight="false" outlineLevel="0" collapsed="false">
      <c r="A65" s="152" t="n">
        <f aca="false">Fechas!D61</f>
        <v>0</v>
      </c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"/>
      <c r="M65" s="152"/>
      <c r="N65" s="134"/>
      <c r="O65" s="134"/>
      <c r="P65" s="134"/>
      <c r="Q65" s="134"/>
      <c r="R65" s="134"/>
      <c r="S65" s="134"/>
      <c r="T65" s="134"/>
      <c r="U65" s="134"/>
      <c r="V65" s="134"/>
      <c r="W65" s="134"/>
      <c r="X65" s="1"/>
    </row>
    <row r="66" customFormat="false" ht="12.75" hidden="false" customHeight="false" outlineLevel="0" collapsed="false">
      <c r="A66" s="152" t="n">
        <f aca="false">Fechas!D62</f>
        <v>0</v>
      </c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"/>
      <c r="M66" s="152"/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"/>
    </row>
    <row r="67" customFormat="false" ht="12.75" hidden="false" customHeight="false" outlineLevel="0" collapsed="false">
      <c r="A67" s="152" t="n">
        <f aca="false">Fechas!D63</f>
        <v>0</v>
      </c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"/>
      <c r="M67" s="152"/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"/>
    </row>
    <row r="68" customFormat="false" ht="12.75" hidden="false" customHeight="false" outlineLevel="0" collapsed="false">
      <c r="A68" s="152" t="n">
        <f aca="false">Fechas!D64</f>
        <v>0</v>
      </c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"/>
      <c r="M68" s="152"/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"/>
    </row>
    <row r="69" customFormat="false" ht="12.75" hidden="false" customHeight="false" outlineLevel="0" collapsed="false">
      <c r="A69" s="152" t="n">
        <f aca="false">Fechas!D65</f>
        <v>0</v>
      </c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"/>
      <c r="M69" s="152"/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"/>
    </row>
    <row r="70" customFormat="false" ht="12.75" hidden="false" customHeight="false" outlineLevel="0" collapsed="false">
      <c r="A70" s="152" t="n">
        <f aca="false">Fechas!D66</f>
        <v>0</v>
      </c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"/>
      <c r="M70" s="152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"/>
    </row>
    <row r="71" customFormat="false" ht="12.75" hidden="false" customHeight="false" outlineLevel="0" collapsed="false">
      <c r="A71" s="152" t="n">
        <f aca="false">Fechas!D67</f>
        <v>0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"/>
      <c r="M71" s="152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"/>
    </row>
    <row r="72" customFormat="false" ht="12.75" hidden="false" customHeight="false" outlineLevel="0" collapsed="false">
      <c r="A72" s="152" t="n">
        <f aca="false">Fechas!D68</f>
        <v>0</v>
      </c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"/>
      <c r="M72" s="152"/>
      <c r="N72" s="134"/>
      <c r="O72" s="134"/>
      <c r="P72" s="134"/>
      <c r="Q72" s="134"/>
      <c r="R72" s="134"/>
      <c r="S72" s="134"/>
      <c r="T72" s="134"/>
      <c r="U72" s="134"/>
      <c r="V72" s="134"/>
      <c r="W72" s="134"/>
      <c r="X72" s="1"/>
    </row>
    <row r="73" customFormat="false" ht="12.75" hidden="false" customHeight="false" outlineLevel="0" collapsed="false">
      <c r="A73" s="152" t="n">
        <f aca="false">Fechas!D69</f>
        <v>0</v>
      </c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"/>
      <c r="M73" s="152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"/>
    </row>
    <row r="74" customFormat="false" ht="12.75" hidden="false" customHeight="false" outlineLevel="0" collapsed="false">
      <c r="A74" s="152" t="n">
        <f aca="false">Fechas!D70</f>
        <v>0</v>
      </c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"/>
      <c r="M74" s="152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"/>
    </row>
    <row r="75" customFormat="false" ht="12.75" hidden="false" customHeight="false" outlineLevel="0" collapsed="false">
      <c r="A75" s="152" t="n">
        <f aca="false">Fechas!D71</f>
        <v>0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"/>
      <c r="M75" s="152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"/>
    </row>
    <row r="76" customFormat="false" ht="12.75" hidden="false" customHeight="false" outlineLevel="0" collapsed="false">
      <c r="A76" s="152" t="n">
        <f aca="false">Fechas!D72</f>
        <v>0</v>
      </c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"/>
      <c r="M76" s="152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"/>
    </row>
    <row r="77" customFormat="false" ht="12.75" hidden="false" customHeight="false" outlineLevel="0" collapsed="false">
      <c r="A77" s="152" t="n">
        <f aca="false">Fechas!D73</f>
        <v>0</v>
      </c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"/>
      <c r="M77" s="152"/>
      <c r="N77" s="134"/>
      <c r="O77" s="134"/>
      <c r="P77" s="134"/>
      <c r="Q77" s="134"/>
      <c r="R77" s="134"/>
      <c r="S77" s="134"/>
      <c r="T77" s="134"/>
      <c r="U77" s="134"/>
      <c r="V77" s="134"/>
      <c r="W77" s="134"/>
      <c r="X77" s="1"/>
    </row>
    <row r="78" customFormat="false" ht="12.75" hidden="false" customHeight="false" outlineLevel="0" collapsed="false">
      <c r="A78" s="152" t="n">
        <f aca="false">Fechas!D74</f>
        <v>0</v>
      </c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"/>
      <c r="M78" s="152"/>
      <c r="N78" s="134"/>
      <c r="O78" s="134"/>
      <c r="P78" s="134"/>
      <c r="Q78" s="134"/>
      <c r="R78" s="134"/>
      <c r="S78" s="134"/>
      <c r="T78" s="134"/>
      <c r="U78" s="134"/>
      <c r="V78" s="134"/>
      <c r="W78" s="134"/>
      <c r="X78" s="1"/>
    </row>
    <row r="79" customFormat="false" ht="12.75" hidden="false" customHeight="false" outlineLevel="0" collapsed="false">
      <c r="A79" s="152" t="n">
        <f aca="false">Fechas!D75</f>
        <v>0</v>
      </c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"/>
      <c r="M79" s="152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"/>
    </row>
    <row r="80" customFormat="false" ht="12.75" hidden="false" customHeight="false" outlineLevel="0" collapsed="false">
      <c r="A80" s="152" t="n">
        <f aca="false">Fechas!D76</f>
        <v>0</v>
      </c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"/>
      <c r="M80" s="152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"/>
    </row>
    <row r="81" customFormat="false" ht="12.75" hidden="false" customHeight="false" outlineLevel="0" collapsed="false">
      <c r="A81" s="152" t="n">
        <f aca="false">Fechas!D77</f>
        <v>0</v>
      </c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"/>
      <c r="M81" s="152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"/>
    </row>
    <row r="82" customFormat="false" ht="12.75" hidden="false" customHeight="false" outlineLevel="0" collapsed="false">
      <c r="A82" s="152" t="n">
        <f aca="false">Fechas!D78</f>
        <v>0</v>
      </c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"/>
      <c r="M82" s="152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"/>
    </row>
    <row r="83" customFormat="false" ht="12.75" hidden="false" customHeight="false" outlineLevel="0" collapsed="false">
      <c r="A83" s="152" t="n">
        <f aca="false">Fechas!D79</f>
        <v>0</v>
      </c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"/>
      <c r="M83" s="15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"/>
    </row>
    <row r="84" customFormat="false" ht="12.75" hidden="false" customHeight="false" outlineLevel="0" collapsed="false">
      <c r="A84" s="152" t="n">
        <f aca="false">Fechas!D80</f>
        <v>0</v>
      </c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"/>
      <c r="M84" s="152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"/>
    </row>
    <row r="85" customFormat="false" ht="12.75" hidden="false" customHeight="false" outlineLevel="0" collapsed="false">
      <c r="A85" s="152" t="n">
        <f aca="false">Fechas!D81</f>
        <v>0</v>
      </c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"/>
      <c r="M85" s="152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"/>
    </row>
    <row r="86" customFormat="false" ht="12.75" hidden="false" customHeight="false" outlineLevel="0" collapsed="false">
      <c r="A86" s="152" t="n">
        <f aca="false">Fechas!D82</f>
        <v>0</v>
      </c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"/>
      <c r="M86" s="152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"/>
    </row>
    <row r="87" customFormat="false" ht="12.75" hidden="false" customHeight="false" outlineLevel="0" collapsed="false">
      <c r="A87" s="152" t="n">
        <f aca="false">Fechas!D83</f>
        <v>0</v>
      </c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"/>
      <c r="M87" s="152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"/>
    </row>
    <row r="88" customFormat="false" ht="12.75" hidden="false" customHeight="false" outlineLevel="0" collapsed="false">
      <c r="A88" s="152" t="n">
        <f aca="false">Fechas!D84</f>
        <v>0</v>
      </c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"/>
      <c r="M88" s="152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"/>
    </row>
    <row r="89" customFormat="false" ht="12.75" hidden="false" customHeight="false" outlineLevel="0" collapsed="false">
      <c r="A89" s="152" t="n">
        <f aca="false">Fechas!D85</f>
        <v>0</v>
      </c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"/>
      <c r="M89" s="152" t="n">
        <f aca="false">Fechas!U85</f>
        <v>0</v>
      </c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"/>
    </row>
    <row r="90" customFormat="false" ht="12.75" hidden="false" customHeight="false" outlineLevel="0" collapsed="false">
      <c r="A90" s="152" t="n">
        <f aca="false">Fechas!D86</f>
        <v>0</v>
      </c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"/>
      <c r="M90" s="152" t="n">
        <f aca="false">Fechas!U86</f>
        <v>0</v>
      </c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"/>
    </row>
    <row r="91" customFormat="false" ht="12.75" hidden="false" customHeight="false" outlineLevel="0" collapsed="false">
      <c r="A91" s="152" t="n">
        <f aca="false">Fechas!D87</f>
        <v>0</v>
      </c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"/>
      <c r="M91" s="152" t="n">
        <f aca="false">Fechas!U87</f>
        <v>0</v>
      </c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"/>
    </row>
    <row r="92" customFormat="false" ht="12.75" hidden="false" customHeight="false" outlineLevel="0" collapsed="false">
      <c r="A92" s="152" t="n">
        <f aca="false">Fechas!D88</f>
        <v>0</v>
      </c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"/>
      <c r="M92" s="152" t="n">
        <f aca="false">Fechas!U88</f>
        <v>0</v>
      </c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"/>
    </row>
    <row r="93" customFormat="false" ht="12.75" hidden="false" customHeight="false" outlineLevel="0" collapsed="false">
      <c r="A93" s="152" t="n">
        <f aca="false">Fechas!D89</f>
        <v>0</v>
      </c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"/>
      <c r="M93" s="152" t="n">
        <f aca="false">Fechas!U89</f>
        <v>0</v>
      </c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"/>
    </row>
    <row r="94" customFormat="false" ht="12.75" hidden="false" customHeight="false" outlineLevel="0" collapsed="false">
      <c r="A94" s="152" t="n">
        <f aca="false">Fechas!D90</f>
        <v>0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"/>
      <c r="M94" s="152" t="n">
        <f aca="false">Fechas!U90</f>
        <v>0</v>
      </c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"/>
    </row>
    <row r="95" customFormat="false" ht="12.75" hidden="false" customHeight="false" outlineLevel="0" collapsed="false">
      <c r="A95" s="152" t="n">
        <f aca="false">Fechas!D91</f>
        <v>0</v>
      </c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"/>
      <c r="M95" s="152" t="n">
        <f aca="false">Fechas!U91</f>
        <v>0</v>
      </c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"/>
    </row>
    <row r="96" customFormat="false" ht="12.75" hidden="false" customHeight="false" outlineLevel="0" collapsed="false">
      <c r="A96" s="152" t="n">
        <f aca="false">Fechas!D92</f>
        <v>0</v>
      </c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"/>
      <c r="M96" s="152" t="n">
        <f aca="false">Fechas!U92</f>
        <v>0</v>
      </c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"/>
    </row>
    <row r="97" customFormat="false" ht="12.75" hidden="false" customHeight="false" outlineLevel="0" collapsed="false">
      <c r="A97" s="152" t="n">
        <f aca="false">Fechas!D93</f>
        <v>0</v>
      </c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"/>
      <c r="M97" s="152" t="n">
        <f aca="false">Fechas!U93</f>
        <v>0</v>
      </c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"/>
    </row>
    <row r="98" customFormat="false" ht="12.75" hidden="false" customHeight="false" outlineLevel="0" collapsed="false">
      <c r="A98" s="152" t="n">
        <f aca="false">Fechas!D94</f>
        <v>0</v>
      </c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"/>
      <c r="M98" s="151"/>
      <c r="N98" s="125"/>
      <c r="O98" s="125"/>
      <c r="P98" s="125"/>
      <c r="Q98" s="125"/>
      <c r="R98" s="125"/>
      <c r="S98" s="125"/>
      <c r="T98" s="125"/>
      <c r="U98" s="125"/>
      <c r="V98" s="196"/>
      <c r="W98" s="196"/>
      <c r="X98" s="1"/>
    </row>
    <row r="99" customFormat="false" ht="12.75" hidden="false" customHeight="false" outlineLevel="0" collapsed="false">
      <c r="A99" s="97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97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customFormat="false" ht="12.75" hidden="false" customHeight="false" outlineLevel="0" collapsed="false">
      <c r="A100" s="97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97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customFormat="false" ht="12.75" hidden="false" customHeight="false" outlineLevel="0" collapsed="false">
      <c r="A101" s="97"/>
      <c r="B101" s="1"/>
      <c r="C101" s="113" t="s">
        <v>262</v>
      </c>
      <c r="D101" s="1"/>
      <c r="E101" s="1"/>
      <c r="F101" s="1"/>
      <c r="G101" s="1"/>
      <c r="H101" s="1"/>
      <c r="I101" s="1"/>
      <c r="J101" s="1"/>
      <c r="K101" s="1"/>
      <c r="L101" s="1"/>
      <c r="M101" s="97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customFormat="false" ht="12.75" hidden="false" customHeight="false" outlineLevel="0" collapsed="false">
      <c r="A102" s="152" t="s">
        <v>263</v>
      </c>
      <c r="B102" s="113" t="s">
        <v>264</v>
      </c>
      <c r="C102" s="113" t="s">
        <v>265</v>
      </c>
      <c r="D102" s="1"/>
      <c r="E102" s="1"/>
      <c r="F102" s="1"/>
      <c r="G102" s="1"/>
      <c r="H102" s="1"/>
      <c r="I102" s="1"/>
      <c r="J102" s="1"/>
      <c r="K102" s="1"/>
      <c r="L102" s="1"/>
      <c r="M102" s="97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customFormat="false" ht="12.75" hidden="false" customHeight="false" outlineLevel="0" collapsed="false">
      <c r="A103" s="97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97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customFormat="false" ht="12.75" hidden="false" customHeight="false" outlineLevel="0" collapsed="false">
      <c r="A104" s="152" t="s">
        <v>266</v>
      </c>
      <c r="B104" s="113" t="s">
        <v>267</v>
      </c>
      <c r="C104" s="113" t="s">
        <v>268</v>
      </c>
      <c r="D104" s="113"/>
      <c r="E104" s="1"/>
      <c r="F104" s="1"/>
      <c r="G104" s="1"/>
      <c r="H104" s="1"/>
      <c r="I104" s="1"/>
      <c r="J104" s="1"/>
      <c r="K104" s="1"/>
      <c r="L104" s="1"/>
      <c r="M104" s="97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customFormat="false" ht="12.75" hidden="false" customHeight="false" outlineLevel="0" collapsed="false">
      <c r="A105" s="152" t="s">
        <v>269</v>
      </c>
      <c r="B105" s="113" t="s">
        <v>267</v>
      </c>
      <c r="C105" s="113" t="s">
        <v>268</v>
      </c>
      <c r="D105" s="113"/>
      <c r="E105" s="1"/>
      <c r="F105" s="1"/>
      <c r="G105" s="1"/>
      <c r="H105" s="1"/>
      <c r="I105" s="1"/>
      <c r="J105" s="1"/>
      <c r="K105" s="1"/>
      <c r="L105" s="1"/>
      <c r="M105" s="97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customFormat="false" ht="12.75" hidden="false" customHeight="false" outlineLevel="0" collapsed="false">
      <c r="A106" s="152" t="s">
        <v>266</v>
      </c>
      <c r="B106" s="113" t="s">
        <v>267</v>
      </c>
      <c r="C106" s="113" t="s">
        <v>268</v>
      </c>
      <c r="D106" s="113"/>
      <c r="E106" s="1"/>
      <c r="F106" s="1"/>
      <c r="G106" s="1"/>
      <c r="H106" s="1"/>
      <c r="I106" s="1"/>
      <c r="J106" s="1"/>
      <c r="K106" s="1"/>
      <c r="L106" s="1"/>
      <c r="M106" s="97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customFormat="false" ht="12.75" hidden="false" customHeight="false" outlineLevel="0" collapsed="false">
      <c r="A107" s="152" t="s">
        <v>270</v>
      </c>
      <c r="B107" s="113" t="s">
        <v>271</v>
      </c>
      <c r="C107" s="248" t="s">
        <v>272</v>
      </c>
      <c r="D107" s="1"/>
      <c r="E107" s="1"/>
      <c r="F107" s="1"/>
      <c r="G107" s="1"/>
      <c r="H107" s="1"/>
      <c r="I107" s="1"/>
      <c r="J107" s="1"/>
      <c r="K107" s="1"/>
      <c r="L107" s="1"/>
      <c r="M107" s="97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customFormat="false" ht="12.75" hidden="false" customHeight="false" outlineLevel="0" collapsed="false">
      <c r="A108" s="152" t="s">
        <v>273</v>
      </c>
      <c r="B108" s="214" t="s">
        <v>245</v>
      </c>
      <c r="C108" s="113" t="s">
        <v>268</v>
      </c>
      <c r="D108" s="113"/>
      <c r="E108" s="1"/>
      <c r="F108" s="1"/>
      <c r="G108" s="1"/>
      <c r="H108" s="1"/>
      <c r="I108" s="1"/>
      <c r="J108" s="1"/>
      <c r="K108" s="1"/>
      <c r="L108" s="1"/>
      <c r="M108" s="97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customFormat="false" ht="12.75" hidden="false" customHeight="false" outlineLevel="0" collapsed="false">
      <c r="A109" s="152" t="s">
        <v>260</v>
      </c>
      <c r="B109" s="113" t="s">
        <v>274</v>
      </c>
      <c r="C109" s="113" t="s">
        <v>268</v>
      </c>
      <c r="D109" s="113"/>
      <c r="E109" s="1"/>
      <c r="F109" s="1"/>
      <c r="G109" s="1"/>
      <c r="H109" s="1"/>
      <c r="I109" s="1"/>
      <c r="J109" s="1"/>
      <c r="K109" s="1"/>
      <c r="L109" s="1"/>
      <c r="M109" s="97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customFormat="false" ht="12.75" hidden="false" customHeight="false" outlineLevel="0" collapsed="false">
      <c r="A110" s="152" t="s">
        <v>275</v>
      </c>
      <c r="B110" s="214" t="s">
        <v>245</v>
      </c>
      <c r="C110" s="113" t="s">
        <v>268</v>
      </c>
      <c r="D110" s="113"/>
      <c r="E110" s="1"/>
      <c r="F110" s="1"/>
      <c r="G110" s="1"/>
      <c r="H110" s="1"/>
      <c r="I110" s="1"/>
      <c r="J110" s="1"/>
      <c r="K110" s="1"/>
      <c r="L110" s="1"/>
      <c r="M110" s="97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customFormat="false" ht="12.75" hidden="false" customHeight="false" outlineLevel="0" collapsed="false">
      <c r="A111" s="152" t="s">
        <v>276</v>
      </c>
      <c r="B111" s="214" t="s">
        <v>245</v>
      </c>
      <c r="C111" s="113" t="s">
        <v>268</v>
      </c>
      <c r="D111" s="113"/>
      <c r="E111" s="1"/>
      <c r="F111" s="1"/>
      <c r="G111" s="1"/>
      <c r="H111" s="1"/>
      <c r="I111" s="1"/>
      <c r="J111" s="1"/>
      <c r="K111" s="1"/>
      <c r="L111" s="1"/>
      <c r="M111" s="97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customFormat="false" ht="12.75" hidden="false" customHeight="false" outlineLevel="0" collapsed="false">
      <c r="A112" s="152" t="s">
        <v>277</v>
      </c>
      <c r="B112" s="214" t="s">
        <v>245</v>
      </c>
      <c r="C112" s="113" t="s">
        <v>268</v>
      </c>
      <c r="D112" s="113"/>
      <c r="E112" s="1"/>
      <c r="F112" s="1"/>
      <c r="G112" s="1"/>
      <c r="H112" s="1"/>
      <c r="I112" s="1"/>
      <c r="J112" s="1"/>
      <c r="K112" s="1"/>
      <c r="L112" s="1"/>
      <c r="M112" s="97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customFormat="false" ht="12.75" hidden="false" customHeight="false" outlineLevel="0" collapsed="false">
      <c r="A113" s="152" t="s">
        <v>278</v>
      </c>
      <c r="B113" s="214" t="s">
        <v>245</v>
      </c>
      <c r="C113" s="113" t="s">
        <v>279</v>
      </c>
      <c r="D113" s="178"/>
      <c r="E113" s="249"/>
      <c r="F113" s="1"/>
      <c r="G113" s="1"/>
      <c r="H113" s="1"/>
      <c r="I113" s="1"/>
      <c r="J113" s="1"/>
      <c r="K113" s="1"/>
      <c r="L113" s="1"/>
      <c r="M113" s="97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customFormat="false" ht="12.75" hidden="false" customHeight="false" outlineLevel="0" collapsed="false">
      <c r="A114" s="152" t="s">
        <v>280</v>
      </c>
      <c r="B114" s="214" t="s">
        <v>245</v>
      </c>
      <c r="C114" s="113" t="s">
        <v>268</v>
      </c>
      <c r="D114" s="113"/>
      <c r="E114" s="1"/>
      <c r="F114" s="1"/>
      <c r="G114" s="1"/>
      <c r="H114" s="1"/>
      <c r="I114" s="1"/>
      <c r="J114" s="1"/>
      <c r="K114" s="1"/>
      <c r="L114" s="1"/>
      <c r="M114" s="97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customFormat="false" ht="12.75" hidden="false" customHeight="false" outlineLevel="0" collapsed="false">
      <c r="A115" s="97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97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customFormat="false" ht="12.75" hidden="false" customHeight="false" outlineLevel="0" collapsed="false">
      <c r="A116" s="152" t="s">
        <v>245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97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customFormat="false" ht="12.75" hidden="false" customHeight="false" outlineLevel="0" collapsed="false">
      <c r="A117" s="152" t="s">
        <v>248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97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customFormat="false" ht="12.75" hidden="false" customHeight="false" outlineLevel="0" collapsed="false">
      <c r="A118" s="152" t="s">
        <v>249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97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customFormat="false" ht="12.75" hidden="false" customHeight="false" outlineLevel="0" collapsed="false">
      <c r="A119" s="97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97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customFormat="false" ht="12.75" hidden="false" customHeight="false" outlineLevel="0" collapsed="false">
      <c r="A120" s="152" t="s">
        <v>274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97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customFormat="false" ht="12.75" hidden="false" customHeight="false" outlineLevel="0" collapsed="false">
      <c r="A121" s="152" t="s">
        <v>281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97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customFormat="false" ht="12.75" hidden="false" customHeight="false" outlineLevel="0" collapsed="false">
      <c r="A122" s="97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97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customFormat="false" ht="12.75" hidden="false" customHeight="false" outlineLevel="0" collapsed="false">
      <c r="A123" s="152" t="s">
        <v>282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97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customFormat="false" ht="12.75" hidden="false" customHeight="false" outlineLevel="0" collapsed="false">
      <c r="A124" s="152" t="s">
        <v>283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97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customFormat="false" ht="12.75" hidden="false" customHeight="false" outlineLevel="0" collapsed="false">
      <c r="A125" s="152" t="s">
        <v>284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9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customFormat="false" ht="12.75" hidden="false" customHeight="false" outlineLevel="0" collapsed="false">
      <c r="A126" s="152" t="s">
        <v>285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9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customFormat="false" ht="12.75" hidden="false" customHeight="false" outlineLevel="0" collapsed="false">
      <c r="A127" s="97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9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customFormat="false" ht="12.75" hidden="false" customHeight="false" outlineLevel="0" collapsed="false">
      <c r="A128" s="250" t="s">
        <v>286</v>
      </c>
      <c r="B128" s="251"/>
      <c r="C128" s="251"/>
      <c r="D128" s="251"/>
      <c r="E128" s="251"/>
      <c r="F128" s="251"/>
      <c r="G128" s="252"/>
      <c r="H128" s="1"/>
      <c r="I128" s="1"/>
      <c r="J128" s="1"/>
      <c r="K128" s="1"/>
      <c r="L128" s="1"/>
      <c r="M128" s="9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customFormat="false" ht="12.75" hidden="false" customHeight="false" outlineLevel="0" collapsed="false">
      <c r="A129" s="253" t="s">
        <v>287</v>
      </c>
      <c r="B129" s="254"/>
      <c r="C129" s="254"/>
      <c r="D129" s="254"/>
      <c r="E129" s="254"/>
      <c r="F129" s="254"/>
      <c r="G129" s="255"/>
      <c r="H129" s="1"/>
      <c r="I129" s="1"/>
      <c r="J129" s="1"/>
      <c r="K129" s="1"/>
      <c r="L129" s="1"/>
      <c r="M129" s="9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customFormat="false" ht="12.75" hidden="false" customHeight="false" outlineLevel="0" collapsed="false">
      <c r="A130" s="97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9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customFormat="false" ht="12.75" hidden="false" customHeight="false" outlineLevel="0" collapsed="false">
      <c r="A131" s="97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97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customFormat="false" ht="12.75" hidden="false" customHeight="false" outlineLevel="0" collapsed="false">
      <c r="A132" s="97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97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customFormat="false" ht="12.75" hidden="false" customHeight="false" outlineLevel="0" collapsed="false">
      <c r="A133" s="97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97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customFormat="false" ht="12.75" hidden="false" customHeight="false" outlineLevel="0" collapsed="false">
      <c r="A134" s="97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97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customFormat="false" ht="12.75" hidden="false" customHeight="false" outlineLevel="0" collapsed="false">
      <c r="A135" s="97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97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customFormat="false" ht="12.75" hidden="false" customHeight="false" outlineLevel="0" collapsed="false">
      <c r="A136" s="97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97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customFormat="false" ht="12.75" hidden="false" customHeight="false" outlineLevel="0" collapsed="false">
      <c r="A137" s="97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97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customFormat="false" ht="12.75" hidden="false" customHeight="false" outlineLevel="0" collapsed="false">
      <c r="A138" s="97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97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customFormat="false" ht="12.75" hidden="false" customHeight="false" outlineLevel="0" collapsed="false">
      <c r="A139" s="97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97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customFormat="false" ht="12.75" hidden="false" customHeight="false" outlineLevel="0" collapsed="false">
      <c r="A140" s="97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97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customFormat="false" ht="12.75" hidden="false" customHeight="false" outlineLevel="0" collapsed="false">
      <c r="A141" s="97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97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customFormat="false" ht="12.75" hidden="false" customHeight="false" outlineLevel="0" collapsed="false">
      <c r="A142" s="97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97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customFormat="false" ht="12.75" hidden="false" customHeight="false" outlineLevel="0" collapsed="false">
      <c r="A143" s="97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97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customFormat="false" ht="12.75" hidden="false" customHeight="false" outlineLevel="0" collapsed="false">
      <c r="A144" s="97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97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customFormat="false" ht="12.75" hidden="false" customHeight="false" outlineLevel="0" collapsed="false">
      <c r="A145" s="97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97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customFormat="false" ht="12.75" hidden="false" customHeight="false" outlineLevel="0" collapsed="false">
      <c r="A146" s="97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97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customFormat="false" ht="12.75" hidden="false" customHeight="false" outlineLevel="0" collapsed="false">
      <c r="A147" s="97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97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customFormat="false" ht="12.75" hidden="false" customHeight="false" outlineLevel="0" collapsed="false">
      <c r="A148" s="97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9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customFormat="false" ht="12.75" hidden="false" customHeight="false" outlineLevel="0" collapsed="false">
      <c r="A149" s="97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9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customFormat="false" ht="12.75" hidden="false" customHeight="false" outlineLevel="0" collapsed="false">
      <c r="A150" s="97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9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customFormat="false" ht="12.75" hidden="false" customHeight="false" outlineLevel="0" collapsed="false">
      <c r="A151" s="97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97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customFormat="false" ht="12.75" hidden="false" customHeight="false" outlineLevel="0" collapsed="false">
      <c r="A152" s="97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97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customFormat="false" ht="12.75" hidden="false" customHeight="false" outlineLevel="0" collapsed="false">
      <c r="A153" s="97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9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customFormat="false" ht="12.75" hidden="false" customHeight="false" outlineLevel="0" collapsed="false">
      <c r="A154" s="97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9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customFormat="false" ht="12.75" hidden="false" customHeight="false" outlineLevel="0" collapsed="false">
      <c r="A155" s="97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9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customFormat="false" ht="12.75" hidden="false" customHeight="false" outlineLevel="0" collapsed="false">
      <c r="A156" s="97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9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customFormat="false" ht="12.75" hidden="false" customHeight="false" outlineLevel="0" collapsed="false">
      <c r="A157" s="97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9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customFormat="false" ht="12.75" hidden="false" customHeight="false" outlineLevel="0" collapsed="false">
      <c r="A158" s="97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9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customFormat="false" ht="12.75" hidden="false" customHeight="false" outlineLevel="0" collapsed="false">
      <c r="A159" s="97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9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customFormat="false" ht="12.75" hidden="false" customHeight="false" outlineLevel="0" collapsed="false">
      <c r="A160" s="97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9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customFormat="false" ht="12.75" hidden="false" customHeight="false" outlineLevel="0" collapsed="false">
      <c r="A161" s="97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9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customFormat="false" ht="12.75" hidden="false" customHeight="false" outlineLevel="0" collapsed="false">
      <c r="A162" s="97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9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customFormat="false" ht="12.75" hidden="false" customHeight="false" outlineLevel="0" collapsed="false">
      <c r="A163" s="97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9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customFormat="false" ht="12.75" hidden="false" customHeight="false" outlineLevel="0" collapsed="false">
      <c r="A164" s="97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9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customFormat="false" ht="12.75" hidden="false" customHeight="false" outlineLevel="0" collapsed="false">
      <c r="A165" s="97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9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customFormat="false" ht="12.75" hidden="false" customHeight="false" outlineLevel="0" collapsed="false">
      <c r="A166" s="97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97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customFormat="false" ht="12.75" hidden="false" customHeight="false" outlineLevel="0" collapsed="false">
      <c r="A167" s="97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97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customFormat="false" ht="12.75" hidden="false" customHeight="false" outlineLevel="0" collapsed="false">
      <c r="A168" s="97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97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customFormat="false" ht="12.75" hidden="false" customHeight="false" outlineLevel="0" collapsed="false">
      <c r="A169" s="97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97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customFormat="false" ht="12.75" hidden="false" customHeight="false" outlineLevel="0" collapsed="false">
      <c r="A170" s="97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97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customFormat="false" ht="12.75" hidden="false" customHeight="false" outlineLevel="0" collapsed="false">
      <c r="A171" s="97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97"/>
      <c r="N171" s="1"/>
      <c r="O171" s="1"/>
      <c r="P171" s="1"/>
      <c r="Q171" s="1"/>
      <c r="R171" s="1"/>
      <c r="S171" s="1"/>
      <c r="T171" s="1"/>
      <c r="U171" s="1"/>
      <c r="V171" s="1"/>
      <c r="W171" s="1"/>
    </row>
  </sheetData>
  <mergeCells count="1">
    <mergeCell ref="A6:A7"/>
  </mergeCells>
  <hyperlinks>
    <hyperlink ref="D1" location="Enfermedades!A4" display="Largo"/>
    <hyperlink ref="E1" location="Enfermedades!A53" display="Largo interm."/>
    <hyperlink ref="F1" location="Enfermedades!M4" display="Corto inter."/>
    <hyperlink ref="G1" location="Enfermedades!M51" display="Corto"/>
    <hyperlink ref="B3" location="Enfermedades!A98" display="Ver nota a pie de página, haciendo click aquí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9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1.43359375" defaultRowHeight="13.5" zeroHeight="false" outlineLevelRow="0" outlineLevelCol="2"/>
  <cols>
    <col collapsed="false" customWidth="true" hidden="false" outlineLevel="0" max="1" min="1" style="10" width="22.7"/>
    <col collapsed="false" customWidth="true" hidden="false" outlineLevel="2" max="2" min="2" style="290" width="7.57"/>
    <col collapsed="false" customWidth="true" hidden="false" outlineLevel="0" max="3" min="3" style="290" width="7.57"/>
    <col collapsed="false" customWidth="true" hidden="false" outlineLevel="0" max="4" min="4" style="290" width="7.41"/>
    <col collapsed="false" customWidth="true" hidden="false" outlineLevel="0" max="5" min="5" style="290" width="8.41"/>
    <col collapsed="false" customWidth="true" hidden="false" outlineLevel="0" max="6" min="6" style="291" width="9.13"/>
    <col collapsed="false" customWidth="true" hidden="false" outlineLevel="0" max="7" min="7" style="290" width="7.41"/>
    <col collapsed="false" customWidth="true" hidden="false" outlineLevel="0" max="8" min="8" style="290" width="6.71"/>
    <col collapsed="false" customWidth="true" hidden="false" outlineLevel="0" max="9" min="9" style="290" width="7.29"/>
    <col collapsed="false" customWidth="true" hidden="false" outlineLevel="0" max="10" min="10" style="290" width="7.41"/>
    <col collapsed="false" customWidth="true" hidden="false" outlineLevel="0" max="11" min="11" style="291" width="9.13"/>
    <col collapsed="false" customWidth="true" hidden="false" outlineLevel="0" max="12" min="12" style="10" width="2.57"/>
    <col collapsed="false" customWidth="true" hidden="false" outlineLevel="0" max="13" min="13" style="10" width="17.59"/>
    <col collapsed="false" customWidth="true" hidden="false" outlineLevel="0" max="14" min="14" style="292" width="14.28"/>
    <col collapsed="false" customWidth="true" hidden="false" outlineLevel="0" max="15" min="15" style="10" width="4.29"/>
    <col collapsed="false" customWidth="true" hidden="false" outlineLevel="0" max="16" min="16" style="10" width="17.59"/>
    <col collapsed="false" customWidth="true" hidden="false" outlineLevel="0" max="17" min="17" style="292" width="10.42"/>
    <col collapsed="false" customWidth="false" hidden="false" outlineLevel="0" max="20" min="18" style="10" width="11.42"/>
    <col collapsed="false" customWidth="true" hidden="false" outlineLevel="0" max="21" min="21" style="10" width="10.99"/>
    <col collapsed="false" customWidth="true" hidden="true" outlineLevel="0" max="23" min="22" style="10" width="10.99"/>
    <col collapsed="false" customWidth="true" hidden="false" outlineLevel="0" max="24" min="24" style="10" width="10.99"/>
    <col collapsed="false" customWidth="false" hidden="false" outlineLevel="0" max="1024" min="25" style="10" width="11.42"/>
  </cols>
  <sheetData>
    <row r="1" s="297" customFormat="true" ht="13.5" hidden="false" customHeight="false" outlineLevel="0" collapsed="false">
      <c r="A1" s="293"/>
      <c r="B1" s="293" t="s">
        <v>348</v>
      </c>
      <c r="C1" s="293"/>
      <c r="D1" s="293"/>
      <c r="E1" s="294"/>
      <c r="F1" s="295"/>
      <c r="G1" s="293" t="s">
        <v>348</v>
      </c>
      <c r="H1" s="293"/>
      <c r="I1" s="293"/>
      <c r="J1" s="293"/>
      <c r="K1" s="296"/>
      <c r="N1" s="298"/>
      <c r="Q1" s="298"/>
    </row>
    <row r="2" s="297" customFormat="true" ht="13.5" hidden="false" customHeight="false" outlineLevel="0" collapsed="false">
      <c r="A2" s="293"/>
      <c r="B2" s="293" t="s">
        <v>349</v>
      </c>
      <c r="C2" s="293"/>
      <c r="D2" s="293"/>
      <c r="E2" s="294"/>
      <c r="F2" s="295"/>
      <c r="G2" s="293" t="s">
        <v>349</v>
      </c>
      <c r="H2" s="293"/>
      <c r="I2" s="293"/>
      <c r="J2" s="293"/>
      <c r="K2" s="296"/>
      <c r="N2" s="298"/>
      <c r="Q2" s="298"/>
    </row>
    <row r="3" s="297" customFormat="true" ht="13.5" hidden="false" customHeight="false" outlineLevel="0" collapsed="false">
      <c r="A3" s="293"/>
      <c r="B3" s="293"/>
      <c r="C3" s="293"/>
      <c r="D3" s="293"/>
      <c r="E3" s="294"/>
      <c r="F3" s="295"/>
      <c r="G3" s="293"/>
      <c r="H3" s="293"/>
      <c r="I3" s="293"/>
      <c r="J3" s="293"/>
      <c r="K3" s="296"/>
      <c r="M3" s="297" t="s">
        <v>350</v>
      </c>
      <c r="N3" s="298"/>
      <c r="P3" s="297" t="s">
        <v>350</v>
      </c>
      <c r="Q3" s="298"/>
    </row>
    <row r="4" s="297" customFormat="true" ht="13.5" hidden="false" customHeight="false" outlineLevel="0" collapsed="false">
      <c r="A4" s="299" t="s">
        <v>146</v>
      </c>
      <c r="B4" s="294"/>
      <c r="C4" s="294"/>
      <c r="D4" s="294"/>
      <c r="E4" s="294"/>
      <c r="F4" s="295"/>
      <c r="G4" s="293"/>
      <c r="H4" s="293"/>
      <c r="I4" s="293"/>
      <c r="J4" s="293"/>
      <c r="K4" s="296"/>
      <c r="M4" s="297" t="s">
        <v>351</v>
      </c>
      <c r="N4" s="298"/>
      <c r="P4" s="297" t="s">
        <v>351</v>
      </c>
      <c r="Q4" s="298"/>
    </row>
    <row r="5" s="297" customFormat="true" ht="14.25" hidden="false" customHeight="false" outlineLevel="0" collapsed="false">
      <c r="B5" s="300" t="s">
        <v>352</v>
      </c>
      <c r="C5" s="300"/>
      <c r="D5" s="300"/>
      <c r="E5" s="300"/>
      <c r="F5" s="300"/>
      <c r="G5" s="301" t="s">
        <v>353</v>
      </c>
      <c r="H5" s="301"/>
      <c r="I5" s="301"/>
      <c r="J5" s="301"/>
      <c r="K5" s="301"/>
      <c r="M5" s="297" t="s">
        <v>354</v>
      </c>
      <c r="N5" s="298"/>
      <c r="P5" s="297" t="s">
        <v>354</v>
      </c>
      <c r="Q5" s="298"/>
    </row>
    <row r="6" s="297" customFormat="true" ht="6.75" hidden="true" customHeight="true" outlineLevel="0" collapsed="false">
      <c r="A6" s="302"/>
      <c r="B6" s="303"/>
      <c r="C6" s="303"/>
      <c r="D6" s="303"/>
      <c r="E6" s="303"/>
      <c r="F6" s="304"/>
      <c r="G6" s="303"/>
      <c r="H6" s="303"/>
      <c r="I6" s="303"/>
      <c r="J6" s="303"/>
      <c r="K6" s="304"/>
      <c r="N6" s="298"/>
      <c r="Q6" s="298"/>
    </row>
    <row r="7" s="297" customFormat="true" ht="14.25" hidden="true" customHeight="false" outlineLevel="0" collapsed="false">
      <c r="A7" s="302"/>
      <c r="B7" s="303"/>
      <c r="C7" s="303"/>
      <c r="D7" s="303"/>
      <c r="E7" s="303"/>
      <c r="F7" s="304"/>
      <c r="G7" s="303"/>
      <c r="H7" s="303"/>
      <c r="I7" s="303"/>
      <c r="J7" s="303"/>
      <c r="K7" s="304"/>
      <c r="N7" s="298"/>
      <c r="Q7" s="298"/>
    </row>
    <row r="8" s="297" customFormat="true" ht="14.25" hidden="true" customHeight="false" outlineLevel="0" collapsed="false">
      <c r="A8" s="10"/>
      <c r="B8" s="305" t="s">
        <v>352</v>
      </c>
      <c r="C8" s="305"/>
      <c r="D8" s="305"/>
      <c r="E8" s="305"/>
      <c r="F8" s="305"/>
      <c r="G8" s="306" t="s">
        <v>353</v>
      </c>
      <c r="H8" s="306"/>
      <c r="I8" s="306"/>
      <c r="J8" s="306"/>
      <c r="K8" s="306"/>
      <c r="N8" s="298"/>
      <c r="Q8" s="298"/>
    </row>
    <row r="9" s="312" customFormat="true" ht="12.75" hidden="false" customHeight="true" outlineLevel="0" collapsed="false">
      <c r="A9" s="307" t="s">
        <v>355</v>
      </c>
      <c r="B9" s="308" t="s">
        <v>356</v>
      </c>
      <c r="C9" s="308"/>
      <c r="D9" s="308"/>
      <c r="E9" s="308"/>
      <c r="F9" s="309"/>
      <c r="G9" s="310" t="s">
        <v>356</v>
      </c>
      <c r="H9" s="310"/>
      <c r="I9" s="310"/>
      <c r="J9" s="310"/>
      <c r="K9" s="311"/>
      <c r="N9" s="313"/>
      <c r="Q9" s="313"/>
    </row>
    <row r="10" s="297" customFormat="true" ht="14.25" hidden="false" customHeight="false" outlineLevel="0" collapsed="false">
      <c r="A10" s="307"/>
      <c r="B10" s="314" t="s">
        <v>357</v>
      </c>
      <c r="C10" s="314" t="s">
        <v>358</v>
      </c>
      <c r="D10" s="314" t="s">
        <v>359</v>
      </c>
      <c r="E10" s="314" t="s">
        <v>360</v>
      </c>
      <c r="F10" s="315" t="s">
        <v>361</v>
      </c>
      <c r="G10" s="314" t="s">
        <v>357</v>
      </c>
      <c r="H10" s="314" t="s">
        <v>358</v>
      </c>
      <c r="I10" s="314" t="s">
        <v>359</v>
      </c>
      <c r="J10" s="314" t="s">
        <v>360</v>
      </c>
      <c r="K10" s="316" t="s">
        <v>361</v>
      </c>
      <c r="M10" s="317" t="s">
        <v>352</v>
      </c>
      <c r="N10" s="298"/>
      <c r="P10" s="318" t="s">
        <v>353</v>
      </c>
      <c r="Q10" s="298"/>
    </row>
    <row r="11" customFormat="false" ht="14.25" hidden="false" customHeight="false" outlineLevel="0" collapsed="false">
      <c r="A11" s="319" t="str">
        <f aca="false">Fechas!D6</f>
        <v>ACA 362</v>
      </c>
      <c r="B11" s="320"/>
      <c r="C11" s="320"/>
      <c r="D11" s="320"/>
      <c r="E11" s="321"/>
      <c r="F11" s="322" t="n">
        <f aca="false">IF(ISNUMBER(V11),V11,0)</f>
        <v>0</v>
      </c>
      <c r="G11" s="320" t="n">
        <v>1522.07602339181</v>
      </c>
      <c r="H11" s="320" t="n">
        <v>1825.73099415205</v>
      </c>
      <c r="I11" s="323" t="n">
        <v>1509.05263157895</v>
      </c>
      <c r="J11" s="321"/>
      <c r="K11" s="324" t="n">
        <f aca="false">IF(ISNUMBER(W11),W11,0)</f>
        <v>1618.95321637427</v>
      </c>
      <c r="M11" s="325" t="n">
        <v>0</v>
      </c>
      <c r="N11" s="300" t="n">
        <v>0</v>
      </c>
      <c r="P11" s="326" t="s">
        <v>181</v>
      </c>
      <c r="Q11" s="301" t="n">
        <v>0</v>
      </c>
      <c r="V11" s="327" t="e">
        <f aca="false">IF(B11="",AVERAGE(C11:E11),AVERAGE(B11:E11))</f>
        <v>#DIV/0!</v>
      </c>
      <c r="W11" s="327" t="n">
        <f aca="false">IF(G11="",AVERAGE(H11:J11),AVERAGE(G11:J11))</f>
        <v>1618.95321637427</v>
      </c>
    </row>
    <row r="12" customFormat="false" ht="14.25" hidden="false" customHeight="false" outlineLevel="0" collapsed="false">
      <c r="A12" s="319" t="str">
        <f aca="false">Fechas!D7</f>
        <v>ACA 363</v>
      </c>
      <c r="B12" s="320"/>
      <c r="C12" s="320"/>
      <c r="D12" s="320"/>
      <c r="E12" s="321"/>
      <c r="F12" s="322" t="n">
        <f aca="false">IF(ISNUMBER(V12),V12,0)</f>
        <v>0</v>
      </c>
      <c r="G12" s="320" t="n">
        <v>1927.49707602339</v>
      </c>
      <c r="H12" s="320" t="n">
        <v>2094.73684210526</v>
      </c>
      <c r="I12" s="323" t="n">
        <v>2660</v>
      </c>
      <c r="J12" s="321"/>
      <c r="K12" s="324" t="n">
        <f aca="false">IF(ISNUMBER(W12),W12,0)</f>
        <v>2227.41130604288</v>
      </c>
      <c r="M12" s="325" t="n">
        <v>0</v>
      </c>
      <c r="N12" s="300" t="n">
        <v>0</v>
      </c>
      <c r="P12" s="326" t="s">
        <v>362</v>
      </c>
      <c r="Q12" s="301" t="n">
        <v>1075.64</v>
      </c>
      <c r="V12" s="327" t="e">
        <f aca="false">IF(B12="",AVERAGE(C12:E12),AVERAGE(B12:E12))</f>
        <v>#DIV/0!</v>
      </c>
      <c r="W12" s="327" t="n">
        <f aca="false">IF(G12="",AVERAGE(H12:J12),AVERAGE(G12:J12))</f>
        <v>2227.41130604288</v>
      </c>
    </row>
    <row r="13" customFormat="false" ht="14.25" hidden="false" customHeight="false" outlineLevel="0" collapsed="false">
      <c r="A13" s="319" t="str">
        <f aca="false">Fechas!D8</f>
        <v>ACA 364</v>
      </c>
      <c r="B13" s="320"/>
      <c r="C13" s="320"/>
      <c r="D13" s="320"/>
      <c r="E13" s="321"/>
      <c r="F13" s="322" t="n">
        <f aca="false">IF(ISNUMBER(V13),V13,0)</f>
        <v>0</v>
      </c>
      <c r="G13" s="320" t="n">
        <v>0</v>
      </c>
      <c r="H13" s="320" t="n">
        <v>0</v>
      </c>
      <c r="I13" s="323" t="n">
        <v>0</v>
      </c>
      <c r="J13" s="321"/>
      <c r="K13" s="324" t="n">
        <f aca="false">IF(ISNUMBER(W13),W13,0)</f>
        <v>0</v>
      </c>
      <c r="M13" s="325" t="n">
        <v>0</v>
      </c>
      <c r="N13" s="300" t="n">
        <v>0</v>
      </c>
      <c r="P13" s="326" t="s">
        <v>177</v>
      </c>
      <c r="Q13" s="301" t="n">
        <v>1618.95</v>
      </c>
      <c r="V13" s="327" t="e">
        <f aca="false">IF(B13="",AVERAGE(C13:E13),AVERAGE(B13:E13))</f>
        <v>#DIV/0!</v>
      </c>
      <c r="W13" s="327" t="n">
        <f aca="false">IF(G13="",AVERAGE(H13:J13),AVERAGE(G13:J13))</f>
        <v>0</v>
      </c>
    </row>
    <row r="14" customFormat="false" ht="14.25" hidden="false" customHeight="false" outlineLevel="0" collapsed="false">
      <c r="A14" s="319" t="str">
        <f aca="false">Fechas!D9</f>
        <v>SY 120</v>
      </c>
      <c r="B14" s="320"/>
      <c r="C14" s="320"/>
      <c r="D14" s="320"/>
      <c r="E14" s="321"/>
      <c r="F14" s="322" t="n">
        <f aca="false">IF(ISNUMBER(V14),V14,0)</f>
        <v>0</v>
      </c>
      <c r="G14" s="320" t="n">
        <v>3564.45614035088</v>
      </c>
      <c r="H14" s="320" t="n">
        <v>3552.56140350877</v>
      </c>
      <c r="I14" s="323" t="n">
        <v>3546.0350877193</v>
      </c>
      <c r="J14" s="321"/>
      <c r="K14" s="324" t="n">
        <f aca="false">IF(ISNUMBER(W14),W14,0)</f>
        <v>3554.35087719298</v>
      </c>
      <c r="M14" s="325" t="n">
        <v>0</v>
      </c>
      <c r="N14" s="300" t="n">
        <v>0</v>
      </c>
      <c r="P14" s="326" t="s">
        <v>179</v>
      </c>
      <c r="Q14" s="301" t="n">
        <v>2227.41</v>
      </c>
      <c r="V14" s="327" t="e">
        <f aca="false">IF(B14="",AVERAGE(C14:E14),AVERAGE(B14:E14))</f>
        <v>#DIV/0!</v>
      </c>
      <c r="W14" s="327" t="n">
        <f aca="false">IF(G14="",AVERAGE(H14:J14),AVERAGE(G14:J14))</f>
        <v>3554.35087719298</v>
      </c>
    </row>
    <row r="15" customFormat="false" ht="14.25" hidden="false" customHeight="false" outlineLevel="0" collapsed="false">
      <c r="A15" s="319" t="str">
        <f aca="false">Fechas!D10</f>
        <v>Klein Seleñio</v>
      </c>
      <c r="B15" s="320"/>
      <c r="C15" s="320"/>
      <c r="D15" s="320"/>
      <c r="E15" s="321"/>
      <c r="F15" s="322" t="n">
        <f aca="false">IF(ISNUMBER(V15),V15,0)</f>
        <v>0</v>
      </c>
      <c r="G15" s="320" t="n">
        <v>868.912280701754</v>
      </c>
      <c r="H15" s="320" t="n">
        <v>1068.31578947368</v>
      </c>
      <c r="I15" s="323" t="n">
        <v>1289.70175438596</v>
      </c>
      <c r="J15" s="321"/>
      <c r="K15" s="324" t="n">
        <f aca="false">IF(ISNUMBER(W15),W15,0)</f>
        <v>1075.6432748538</v>
      </c>
      <c r="M15" s="325" t="n">
        <v>0</v>
      </c>
      <c r="N15" s="300" t="n">
        <v>0</v>
      </c>
      <c r="P15" s="326" t="s">
        <v>183</v>
      </c>
      <c r="Q15" s="301" t="n">
        <v>2554.35</v>
      </c>
      <c r="V15" s="327" t="e">
        <f aca="false">IF(B15="",AVERAGE(C15:E15),AVERAGE(B15:E15))</f>
        <v>#DIV/0!</v>
      </c>
      <c r="W15" s="327" t="n">
        <f aca="false">IF(G15="",AVERAGE(H15:J15),AVERAGE(G15:J15))</f>
        <v>1075.6432748538</v>
      </c>
    </row>
    <row r="16" customFormat="false" ht="14.25" hidden="false" customHeight="false" outlineLevel="0" collapsed="false">
      <c r="A16" s="319" t="n">
        <f aca="false">Fechas!D11</f>
        <v>0</v>
      </c>
      <c r="B16" s="320"/>
      <c r="C16" s="320"/>
      <c r="D16" s="320"/>
      <c r="E16" s="321"/>
      <c r="F16" s="322" t="n">
        <f aca="false">IF(ISNUMBER(V16),V16,0)</f>
        <v>0</v>
      </c>
      <c r="G16" s="320"/>
      <c r="H16" s="320"/>
      <c r="I16" s="323"/>
      <c r="J16" s="321"/>
      <c r="K16" s="324" t="n">
        <f aca="false">IF(ISNUMBER(W16),W16,0)</f>
        <v>0</v>
      </c>
      <c r="M16" s="325" t="n">
        <v>0</v>
      </c>
      <c r="N16" s="300" t="n">
        <v>0</v>
      </c>
      <c r="P16" s="326" t="n">
        <v>0</v>
      </c>
      <c r="Q16" s="301" t="n">
        <v>0</v>
      </c>
      <c r="V16" s="327" t="e">
        <f aca="false">IF(B16="",AVERAGE(C16:E16),AVERAGE(B16:E16))</f>
        <v>#DIV/0!</v>
      </c>
      <c r="W16" s="327" t="e">
        <f aca="false">IF(G16="",AVERAGE(H16:J16),AVERAGE(G16:J16))</f>
        <v>#DIV/0!</v>
      </c>
    </row>
    <row r="17" s="297" customFormat="true" ht="14.25" hidden="false" customHeight="false" outlineLevel="0" collapsed="false">
      <c r="A17" s="319" t="n">
        <f aca="false">Fechas!D12</f>
        <v>0</v>
      </c>
      <c r="B17" s="320"/>
      <c r="C17" s="320"/>
      <c r="D17" s="320"/>
      <c r="E17" s="321"/>
      <c r="F17" s="322" t="n">
        <f aca="false">IF(ISNUMBER(V17),V17,0)</f>
        <v>0</v>
      </c>
      <c r="G17" s="320"/>
      <c r="H17" s="320"/>
      <c r="I17" s="323"/>
      <c r="J17" s="321"/>
      <c r="K17" s="324" t="n">
        <f aca="false">IF(ISNUMBER(W17),W17,0)</f>
        <v>0</v>
      </c>
      <c r="M17" s="325" t="n">
        <v>0</v>
      </c>
      <c r="N17" s="300" t="n">
        <v>0</v>
      </c>
      <c r="P17" s="326" t="n">
        <v>0</v>
      </c>
      <c r="Q17" s="301" t="n">
        <v>0</v>
      </c>
      <c r="V17" s="327" t="e">
        <f aca="false">IF(B17="",AVERAGE(C17:E17),AVERAGE(B17:E17))</f>
        <v>#DIV/0!</v>
      </c>
      <c r="W17" s="327" t="e">
        <f aca="false">IF(G17="",AVERAGE(H17:J17),AVERAGE(G17:J17))</f>
        <v>#DIV/0!</v>
      </c>
    </row>
    <row r="18" s="297" customFormat="true" ht="14.25" hidden="false" customHeight="false" outlineLevel="0" collapsed="false">
      <c r="A18" s="319" t="n">
        <f aca="false">Fechas!D13</f>
        <v>0</v>
      </c>
      <c r="B18" s="320"/>
      <c r="C18" s="320"/>
      <c r="D18" s="320"/>
      <c r="E18" s="321"/>
      <c r="F18" s="322" t="n">
        <f aca="false">IF(ISNUMBER(V18),V18,0)</f>
        <v>0</v>
      </c>
      <c r="G18" s="320"/>
      <c r="H18" s="320"/>
      <c r="I18" s="323"/>
      <c r="J18" s="321"/>
      <c r="K18" s="324" t="n">
        <f aca="false">IF(ISNUMBER(W18),W18,0)</f>
        <v>0</v>
      </c>
      <c r="M18" s="325" t="n">
        <v>0</v>
      </c>
      <c r="N18" s="300" t="n">
        <v>0</v>
      </c>
      <c r="P18" s="326" t="n">
        <v>0</v>
      </c>
      <c r="Q18" s="301" t="n">
        <v>0</v>
      </c>
      <c r="V18" s="327" t="e">
        <f aca="false">IF(B18="",AVERAGE(C18:E18),AVERAGE(B18:E18))</f>
        <v>#DIV/0!</v>
      </c>
      <c r="W18" s="327" t="e">
        <f aca="false">IF(G18="",AVERAGE(H18:J18),AVERAGE(G18:J18))</f>
        <v>#DIV/0!</v>
      </c>
    </row>
    <row r="19" s="297" customFormat="true" ht="14.25" hidden="false" customHeight="false" outlineLevel="0" collapsed="false">
      <c r="A19" s="319" t="n">
        <f aca="false">Fechas!D14</f>
        <v>0</v>
      </c>
      <c r="B19" s="320"/>
      <c r="C19" s="320"/>
      <c r="D19" s="320"/>
      <c r="E19" s="321"/>
      <c r="F19" s="322" t="n">
        <f aca="false">IF(ISNUMBER(V19),V19,0)</f>
        <v>0</v>
      </c>
      <c r="G19" s="320"/>
      <c r="H19" s="320"/>
      <c r="I19" s="323"/>
      <c r="J19" s="321"/>
      <c r="K19" s="324" t="n">
        <f aca="false">IF(ISNUMBER(W19),W19,0)</f>
        <v>0</v>
      </c>
      <c r="M19" s="325" t="n">
        <v>0</v>
      </c>
      <c r="N19" s="300" t="n">
        <v>0</v>
      </c>
      <c r="P19" s="326" t="n">
        <v>0</v>
      </c>
      <c r="Q19" s="301" t="n">
        <v>0</v>
      </c>
      <c r="V19" s="327" t="e">
        <f aca="false">IF(B19="",AVERAGE(C19:E19),AVERAGE(B19:E19))</f>
        <v>#DIV/0!</v>
      </c>
      <c r="W19" s="327" t="e">
        <f aca="false">IF(G19="",AVERAGE(H19:J19),AVERAGE(G19:J19))</f>
        <v>#DIV/0!</v>
      </c>
    </row>
    <row r="20" s="297" customFormat="true" ht="14.25" hidden="false" customHeight="false" outlineLevel="0" collapsed="false">
      <c r="A20" s="319" t="n">
        <f aca="false">Fechas!D15</f>
        <v>0</v>
      </c>
      <c r="B20" s="320"/>
      <c r="C20" s="320"/>
      <c r="D20" s="320"/>
      <c r="E20" s="321"/>
      <c r="F20" s="322" t="n">
        <f aca="false">IF(ISNUMBER(V20),V20,0)</f>
        <v>0</v>
      </c>
      <c r="G20" s="320"/>
      <c r="H20" s="320"/>
      <c r="I20" s="323"/>
      <c r="J20" s="321"/>
      <c r="K20" s="324" t="n">
        <f aca="false">IF(ISNUMBER(W20),W20,0)</f>
        <v>0</v>
      </c>
      <c r="M20" s="325" t="n">
        <v>0</v>
      </c>
      <c r="N20" s="300" t="n">
        <v>0</v>
      </c>
      <c r="P20" s="326" t="n">
        <v>0</v>
      </c>
      <c r="Q20" s="301" t="n">
        <v>0</v>
      </c>
      <c r="V20" s="327" t="e">
        <f aca="false">IF(B20="",AVERAGE(C20:E20),AVERAGE(B20:E20))</f>
        <v>#DIV/0!</v>
      </c>
      <c r="W20" s="327" t="e">
        <f aca="false">IF(G20="",AVERAGE(H20:J20),AVERAGE(G20:J20))</f>
        <v>#DIV/0!</v>
      </c>
    </row>
    <row r="21" s="297" customFormat="true" ht="14.25" hidden="false" customHeight="false" outlineLevel="0" collapsed="false">
      <c r="A21" s="319" t="n">
        <f aca="false">Fechas!D16</f>
        <v>0</v>
      </c>
      <c r="B21" s="320"/>
      <c r="C21" s="320"/>
      <c r="D21" s="320"/>
      <c r="E21" s="321"/>
      <c r="F21" s="322" t="n">
        <f aca="false">IF(ISNUMBER(V21),V21,0)</f>
        <v>0</v>
      </c>
      <c r="G21" s="320"/>
      <c r="H21" s="320"/>
      <c r="I21" s="323"/>
      <c r="J21" s="321"/>
      <c r="K21" s="324" t="n">
        <f aca="false">IF(ISNUMBER(W21),W21,0)</f>
        <v>0</v>
      </c>
      <c r="M21" s="325" t="n">
        <v>0</v>
      </c>
      <c r="N21" s="300" t="n">
        <v>0</v>
      </c>
      <c r="P21" s="326" t="n">
        <v>0</v>
      </c>
      <c r="Q21" s="301" t="n">
        <v>0</v>
      </c>
      <c r="R21" s="294"/>
      <c r="S21" s="294"/>
      <c r="T21" s="294"/>
      <c r="V21" s="327" t="e">
        <f aca="false">IF(B21="",AVERAGE(C21:E21),AVERAGE(B21:E21))</f>
        <v>#DIV/0!</v>
      </c>
      <c r="W21" s="327" t="e">
        <f aca="false">IF(G21="",AVERAGE(H21:J21),AVERAGE(G21:J21))</f>
        <v>#DIV/0!</v>
      </c>
    </row>
    <row r="22" s="297" customFormat="true" ht="14.25" hidden="false" customHeight="false" outlineLevel="0" collapsed="false">
      <c r="A22" s="319" t="n">
        <f aca="false">Fechas!D17</f>
        <v>0</v>
      </c>
      <c r="B22" s="320"/>
      <c r="C22" s="320"/>
      <c r="D22" s="320"/>
      <c r="E22" s="321"/>
      <c r="F22" s="322" t="n">
        <f aca="false">IF(ISNUMBER(V22),V22,0)</f>
        <v>0</v>
      </c>
      <c r="G22" s="320"/>
      <c r="H22" s="320"/>
      <c r="I22" s="323"/>
      <c r="J22" s="321"/>
      <c r="K22" s="324" t="n">
        <f aca="false">IF(ISNUMBER(W22),W22,0)</f>
        <v>0</v>
      </c>
      <c r="M22" s="325" t="n">
        <v>0</v>
      </c>
      <c r="N22" s="300" t="n">
        <v>0</v>
      </c>
      <c r="P22" s="326" t="n">
        <v>0</v>
      </c>
      <c r="Q22" s="301" t="n">
        <v>0</v>
      </c>
      <c r="R22" s="294"/>
      <c r="S22" s="294"/>
      <c r="T22" s="294"/>
      <c r="V22" s="327" t="e">
        <f aca="false">IF(B22="",AVERAGE(C22:E22),AVERAGE(B22:E22))</f>
        <v>#DIV/0!</v>
      </c>
      <c r="W22" s="327" t="e">
        <f aca="false">IF(G22="",AVERAGE(H22:J22),AVERAGE(G22:J22))</f>
        <v>#DIV/0!</v>
      </c>
    </row>
    <row r="23" s="297" customFormat="true" ht="14.25" hidden="false" customHeight="false" outlineLevel="0" collapsed="false">
      <c r="A23" s="319" t="n">
        <f aca="false">Fechas!D18</f>
        <v>0</v>
      </c>
      <c r="B23" s="320"/>
      <c r="C23" s="320"/>
      <c r="D23" s="320"/>
      <c r="E23" s="321"/>
      <c r="F23" s="322" t="n">
        <f aca="false">IF(ISNUMBER(V23),V23,0)</f>
        <v>0</v>
      </c>
      <c r="G23" s="320"/>
      <c r="H23" s="320"/>
      <c r="I23" s="323"/>
      <c r="J23" s="321"/>
      <c r="K23" s="324" t="n">
        <f aca="false">IF(ISNUMBER(W23),W23,0)</f>
        <v>0</v>
      </c>
      <c r="M23" s="325" t="n">
        <v>0</v>
      </c>
      <c r="N23" s="300" t="n">
        <v>0</v>
      </c>
      <c r="P23" s="326" t="n">
        <v>0</v>
      </c>
      <c r="Q23" s="301" t="n">
        <v>0</v>
      </c>
      <c r="R23" s="294"/>
      <c r="S23" s="294"/>
      <c r="T23" s="294"/>
      <c r="V23" s="327" t="e">
        <f aca="false">IF(B23="",AVERAGE(C23:E23),AVERAGE(B23:E23))</f>
        <v>#DIV/0!</v>
      </c>
      <c r="W23" s="327" t="e">
        <f aca="false">IF(G23="",AVERAGE(H23:J23),AVERAGE(G23:J23))</f>
        <v>#DIV/0!</v>
      </c>
    </row>
    <row r="24" s="297" customFormat="true" ht="14.25" hidden="false" customHeight="false" outlineLevel="0" collapsed="false">
      <c r="A24" s="319" t="n">
        <f aca="false">Fechas!D19</f>
        <v>0</v>
      </c>
      <c r="B24" s="320"/>
      <c r="C24" s="320"/>
      <c r="D24" s="320"/>
      <c r="E24" s="321"/>
      <c r="F24" s="322" t="n">
        <f aca="false">IF(ISNUMBER(V24),V24,0)</f>
        <v>0</v>
      </c>
      <c r="G24" s="320"/>
      <c r="H24" s="320"/>
      <c r="I24" s="323"/>
      <c r="J24" s="321"/>
      <c r="K24" s="324" t="n">
        <f aca="false">IF(ISNUMBER(W24),W24,0)</f>
        <v>0</v>
      </c>
      <c r="M24" s="325" t="n">
        <v>0</v>
      </c>
      <c r="N24" s="300" t="n">
        <v>0</v>
      </c>
      <c r="P24" s="326" t="n">
        <v>0</v>
      </c>
      <c r="Q24" s="301" t="n">
        <v>0</v>
      </c>
      <c r="R24" s="294"/>
      <c r="S24" s="294"/>
      <c r="T24" s="294"/>
      <c r="V24" s="327" t="e">
        <f aca="false">IF(B24="",AVERAGE(C24:E24),AVERAGE(B24:E24))</f>
        <v>#DIV/0!</v>
      </c>
      <c r="W24" s="327" t="e">
        <f aca="false">IF(G24="",AVERAGE(H24:J24),AVERAGE(G24:J24))</f>
        <v>#DIV/0!</v>
      </c>
    </row>
    <row r="25" s="297" customFormat="true" ht="14.25" hidden="false" customHeight="false" outlineLevel="0" collapsed="false">
      <c r="A25" s="319" t="n">
        <f aca="false">Fechas!D20</f>
        <v>0</v>
      </c>
      <c r="B25" s="320"/>
      <c r="C25" s="320"/>
      <c r="D25" s="320"/>
      <c r="E25" s="321"/>
      <c r="F25" s="322" t="n">
        <f aca="false">IF(ISNUMBER(V25),V25,0)</f>
        <v>0</v>
      </c>
      <c r="G25" s="320"/>
      <c r="H25" s="320"/>
      <c r="I25" s="323"/>
      <c r="J25" s="321"/>
      <c r="K25" s="324" t="n">
        <f aca="false">IF(ISNUMBER(W25),W25,0)</f>
        <v>0</v>
      </c>
      <c r="M25" s="325" t="n">
        <v>0</v>
      </c>
      <c r="N25" s="300" t="n">
        <v>0</v>
      </c>
      <c r="P25" s="326" t="n">
        <v>0</v>
      </c>
      <c r="Q25" s="301" t="n">
        <v>0</v>
      </c>
      <c r="R25" s="294"/>
      <c r="S25" s="294"/>
      <c r="T25" s="294"/>
      <c r="V25" s="327" t="e">
        <f aca="false">IF(B25="",AVERAGE(C25:E25),AVERAGE(B25:E25))</f>
        <v>#DIV/0!</v>
      </c>
      <c r="W25" s="327" t="e">
        <f aca="false">IF(G25="",AVERAGE(H25:J25),AVERAGE(G25:J25))</f>
        <v>#DIV/0!</v>
      </c>
    </row>
    <row r="26" s="297" customFormat="true" ht="14.25" hidden="false" customHeight="false" outlineLevel="0" collapsed="false">
      <c r="A26" s="319" t="n">
        <f aca="false">Fechas!D21</f>
        <v>0</v>
      </c>
      <c r="B26" s="320"/>
      <c r="C26" s="320"/>
      <c r="D26" s="320"/>
      <c r="E26" s="321"/>
      <c r="F26" s="322" t="n">
        <f aca="false">IF(ISNUMBER(V26),V26,0)</f>
        <v>0</v>
      </c>
      <c r="G26" s="320"/>
      <c r="H26" s="320"/>
      <c r="I26" s="323"/>
      <c r="J26" s="321"/>
      <c r="K26" s="324" t="n">
        <f aca="false">IF(ISNUMBER(W26),W26,0)</f>
        <v>0</v>
      </c>
      <c r="M26" s="325" t="n">
        <v>0</v>
      </c>
      <c r="N26" s="300" t="n">
        <v>0</v>
      </c>
      <c r="P26" s="326" t="n">
        <v>0</v>
      </c>
      <c r="Q26" s="301" t="n">
        <v>0</v>
      </c>
      <c r="R26" s="294"/>
      <c r="S26" s="294"/>
      <c r="T26" s="294"/>
      <c r="V26" s="327" t="e">
        <f aca="false">IF(B26="",AVERAGE(C26:E26),AVERAGE(B26:E26))</f>
        <v>#DIV/0!</v>
      </c>
      <c r="W26" s="327" t="e">
        <f aca="false">IF(G26="",AVERAGE(H26:J26),AVERAGE(G26:J26))</f>
        <v>#DIV/0!</v>
      </c>
    </row>
    <row r="27" s="297" customFormat="true" ht="14.25" hidden="false" customHeight="false" outlineLevel="0" collapsed="false">
      <c r="A27" s="319" t="n">
        <f aca="false">Fechas!D22</f>
        <v>0</v>
      </c>
      <c r="B27" s="320"/>
      <c r="C27" s="320"/>
      <c r="D27" s="320"/>
      <c r="E27" s="321"/>
      <c r="F27" s="322" t="n">
        <f aca="false">IF(ISNUMBER(V27),V27,0)</f>
        <v>0</v>
      </c>
      <c r="G27" s="320"/>
      <c r="H27" s="320"/>
      <c r="I27" s="323"/>
      <c r="J27" s="321"/>
      <c r="K27" s="324" t="n">
        <f aca="false">IF(ISNUMBER(W27),W27,0)</f>
        <v>0</v>
      </c>
      <c r="M27" s="325" t="n">
        <v>0</v>
      </c>
      <c r="N27" s="300" t="n">
        <v>0</v>
      </c>
      <c r="P27" s="326" t="n">
        <v>0</v>
      </c>
      <c r="Q27" s="301" t="n">
        <v>0</v>
      </c>
      <c r="R27" s="294"/>
      <c r="S27" s="294"/>
      <c r="T27" s="294"/>
      <c r="V27" s="327" t="e">
        <f aca="false">IF(B27="",AVERAGE(C27:E27),AVERAGE(B27:E27))</f>
        <v>#DIV/0!</v>
      </c>
      <c r="W27" s="327" t="e">
        <f aca="false">IF(G27="",AVERAGE(H27:J27),AVERAGE(G27:J27))</f>
        <v>#DIV/0!</v>
      </c>
    </row>
    <row r="28" s="297" customFormat="true" ht="14.25" hidden="false" customHeight="false" outlineLevel="0" collapsed="false">
      <c r="A28" s="319" t="n">
        <f aca="false">Fechas!D23</f>
        <v>0</v>
      </c>
      <c r="B28" s="320"/>
      <c r="C28" s="320"/>
      <c r="D28" s="320"/>
      <c r="E28" s="321"/>
      <c r="F28" s="322" t="n">
        <f aca="false">IF(ISNUMBER(V28),V28,0)</f>
        <v>0</v>
      </c>
      <c r="G28" s="320"/>
      <c r="H28" s="320"/>
      <c r="I28" s="323"/>
      <c r="J28" s="321"/>
      <c r="K28" s="324" t="n">
        <f aca="false">IF(ISNUMBER(W28),W28,0)</f>
        <v>0</v>
      </c>
      <c r="M28" s="325" t="n">
        <v>0</v>
      </c>
      <c r="N28" s="300" t="n">
        <v>0</v>
      </c>
      <c r="P28" s="326" t="n">
        <v>0</v>
      </c>
      <c r="Q28" s="301" t="n">
        <v>0</v>
      </c>
      <c r="R28" s="294"/>
      <c r="S28" s="294"/>
      <c r="T28" s="294"/>
      <c r="V28" s="327" t="e">
        <f aca="false">IF(B28="",AVERAGE(C28:E28),AVERAGE(B28:E28))</f>
        <v>#DIV/0!</v>
      </c>
      <c r="W28" s="327" t="e">
        <f aca="false">IF(G28="",AVERAGE(H28:J28),AVERAGE(G28:J28))</f>
        <v>#DIV/0!</v>
      </c>
    </row>
    <row r="29" s="297" customFormat="true" ht="14.25" hidden="false" customHeight="false" outlineLevel="0" collapsed="false">
      <c r="A29" s="319" t="n">
        <f aca="false">Fechas!D24</f>
        <v>0</v>
      </c>
      <c r="B29" s="320"/>
      <c r="C29" s="320"/>
      <c r="D29" s="320"/>
      <c r="E29" s="321"/>
      <c r="F29" s="322" t="n">
        <f aca="false">IF(ISNUMBER(V29),V29,0)</f>
        <v>0</v>
      </c>
      <c r="G29" s="320"/>
      <c r="H29" s="320"/>
      <c r="I29" s="323"/>
      <c r="J29" s="321"/>
      <c r="K29" s="324" t="n">
        <f aca="false">IF(ISNUMBER(W29),W29,0)</f>
        <v>0</v>
      </c>
      <c r="M29" s="325" t="n">
        <v>0</v>
      </c>
      <c r="N29" s="300" t="n">
        <v>0</v>
      </c>
      <c r="P29" s="326" t="n">
        <v>0</v>
      </c>
      <c r="Q29" s="301" t="n">
        <v>0</v>
      </c>
      <c r="R29" s="294"/>
      <c r="S29" s="294"/>
      <c r="T29" s="294"/>
      <c r="V29" s="327" t="e">
        <f aca="false">IF(B29="",AVERAGE(C29:E29),AVERAGE(B29:E29))</f>
        <v>#DIV/0!</v>
      </c>
      <c r="W29" s="327" t="e">
        <f aca="false">IF(G29="",AVERAGE(H29:J29),AVERAGE(G29:J29))</f>
        <v>#DIV/0!</v>
      </c>
    </row>
    <row r="30" s="297" customFormat="true" ht="14.25" hidden="false" customHeight="false" outlineLevel="0" collapsed="false">
      <c r="A30" s="319" t="n">
        <f aca="false">Fechas!D25</f>
        <v>0</v>
      </c>
      <c r="B30" s="320"/>
      <c r="C30" s="320"/>
      <c r="D30" s="320"/>
      <c r="E30" s="321"/>
      <c r="F30" s="322" t="n">
        <f aca="false">IF(ISNUMBER(V30),V30,0)</f>
        <v>0</v>
      </c>
      <c r="G30" s="320"/>
      <c r="H30" s="320"/>
      <c r="I30" s="323"/>
      <c r="J30" s="321"/>
      <c r="K30" s="324" t="n">
        <f aca="false">IF(ISNUMBER(W30),W30,0)</f>
        <v>0</v>
      </c>
      <c r="M30" s="325" t="n">
        <v>0</v>
      </c>
      <c r="N30" s="300" t="n">
        <v>0</v>
      </c>
      <c r="P30" s="326" t="n">
        <v>0</v>
      </c>
      <c r="Q30" s="301" t="n">
        <v>0</v>
      </c>
      <c r="R30" s="294"/>
      <c r="S30" s="294"/>
      <c r="T30" s="294"/>
      <c r="V30" s="327" t="e">
        <f aca="false">IF(B30="",AVERAGE(C30:E30),AVERAGE(B30:E30))</f>
        <v>#DIV/0!</v>
      </c>
      <c r="W30" s="327" t="e">
        <f aca="false">IF(G30="",AVERAGE(H30:J30),AVERAGE(G30:J30))</f>
        <v>#DIV/0!</v>
      </c>
    </row>
    <row r="31" s="297" customFormat="true" ht="14.25" hidden="false" customHeight="false" outlineLevel="0" collapsed="false">
      <c r="A31" s="319" t="n">
        <f aca="false">Fechas!D26</f>
        <v>0</v>
      </c>
      <c r="B31" s="320"/>
      <c r="C31" s="320"/>
      <c r="D31" s="320"/>
      <c r="E31" s="321"/>
      <c r="F31" s="322" t="n">
        <f aca="false">IF(ISNUMBER(V31),V31,0)</f>
        <v>0</v>
      </c>
      <c r="G31" s="320"/>
      <c r="H31" s="320"/>
      <c r="I31" s="323"/>
      <c r="J31" s="321"/>
      <c r="K31" s="324" t="n">
        <f aca="false">IF(ISNUMBER(W31),W31,0)</f>
        <v>0</v>
      </c>
      <c r="M31" s="325" t="n">
        <v>0</v>
      </c>
      <c r="N31" s="300" t="n">
        <v>0</v>
      </c>
      <c r="P31" s="326" t="n">
        <v>0</v>
      </c>
      <c r="Q31" s="301" t="n">
        <v>0</v>
      </c>
      <c r="R31" s="294"/>
      <c r="S31" s="294"/>
      <c r="T31" s="294"/>
      <c r="V31" s="327" t="e">
        <f aca="false">IF(B31="",AVERAGE(C31:E31),AVERAGE(B31:E31))</f>
        <v>#DIV/0!</v>
      </c>
      <c r="W31" s="327" t="e">
        <f aca="false">IF(G31="",AVERAGE(H31:J31),AVERAGE(G31:J31))</f>
        <v>#DIV/0!</v>
      </c>
    </row>
    <row r="32" s="297" customFormat="true" ht="14.25" hidden="false" customHeight="false" outlineLevel="0" collapsed="false">
      <c r="A32" s="319" t="n">
        <f aca="false">Fechas!D27</f>
        <v>0</v>
      </c>
      <c r="B32" s="320"/>
      <c r="C32" s="320"/>
      <c r="D32" s="320"/>
      <c r="E32" s="321"/>
      <c r="F32" s="322" t="n">
        <f aca="false">IF(ISNUMBER(V32),V32,0)</f>
        <v>0</v>
      </c>
      <c r="G32" s="320"/>
      <c r="H32" s="320"/>
      <c r="I32" s="323"/>
      <c r="J32" s="321"/>
      <c r="K32" s="324" t="n">
        <f aca="false">IF(ISNUMBER(W32),W32,0)</f>
        <v>0</v>
      </c>
      <c r="M32" s="325" t="n">
        <v>0</v>
      </c>
      <c r="N32" s="300" t="n">
        <v>0</v>
      </c>
      <c r="P32" s="326" t="n">
        <v>0</v>
      </c>
      <c r="Q32" s="301" t="n">
        <v>0</v>
      </c>
      <c r="R32" s="294"/>
      <c r="S32" s="294"/>
      <c r="T32" s="294"/>
      <c r="V32" s="327" t="e">
        <f aca="false">IF(B32="",AVERAGE(C32:E32),AVERAGE(B32:E32))</f>
        <v>#DIV/0!</v>
      </c>
      <c r="W32" s="327" t="e">
        <f aca="false">IF(G32="",AVERAGE(H32:J32),AVERAGE(G32:J32))</f>
        <v>#DIV/0!</v>
      </c>
    </row>
    <row r="33" s="297" customFormat="true" ht="14.25" hidden="false" customHeight="false" outlineLevel="0" collapsed="false">
      <c r="A33" s="319" t="n">
        <f aca="false">Fechas!D28</f>
        <v>0</v>
      </c>
      <c r="B33" s="328"/>
      <c r="C33" s="328"/>
      <c r="D33" s="328"/>
      <c r="E33" s="321"/>
      <c r="F33" s="322" t="n">
        <f aca="false">IF(ISNUMBER(V33),V33,0)</f>
        <v>0</v>
      </c>
      <c r="G33" s="328"/>
      <c r="H33" s="328"/>
      <c r="I33" s="328"/>
      <c r="J33" s="321"/>
      <c r="K33" s="324" t="n">
        <f aca="false">IF(ISNUMBER(W33),W33,0)</f>
        <v>0</v>
      </c>
      <c r="M33" s="325" t="n">
        <v>0</v>
      </c>
      <c r="N33" s="300" t="n">
        <v>0</v>
      </c>
      <c r="P33" s="326" t="n">
        <v>0</v>
      </c>
      <c r="Q33" s="301" t="n">
        <v>0</v>
      </c>
      <c r="R33" s="294"/>
      <c r="S33" s="294"/>
      <c r="T33" s="294"/>
      <c r="V33" s="327" t="e">
        <f aca="false">IF(B33="",AVERAGE(C33:E33),AVERAGE(B33:E33))</f>
        <v>#DIV/0!</v>
      </c>
      <c r="W33" s="327" t="e">
        <f aca="false">IF(G33="",AVERAGE(H33:J33),AVERAGE(G33:J33))</f>
        <v>#DIV/0!</v>
      </c>
    </row>
    <row r="34" s="297" customFormat="true" ht="14.25" hidden="false" customHeight="false" outlineLevel="0" collapsed="false">
      <c r="A34" s="319" t="n">
        <f aca="false">Fechas!D29</f>
        <v>0</v>
      </c>
      <c r="B34" s="328"/>
      <c r="C34" s="328"/>
      <c r="D34" s="328"/>
      <c r="E34" s="321"/>
      <c r="F34" s="322" t="n">
        <f aca="false">IF(ISNUMBER(V34),V34,0)</f>
        <v>0</v>
      </c>
      <c r="G34" s="328"/>
      <c r="H34" s="328"/>
      <c r="I34" s="328"/>
      <c r="J34" s="321"/>
      <c r="K34" s="324" t="n">
        <f aca="false">IF(ISNUMBER(W34),W34,0)</f>
        <v>0</v>
      </c>
      <c r="M34" s="329" t="n">
        <v>0</v>
      </c>
      <c r="N34" s="300" t="n">
        <v>0</v>
      </c>
      <c r="P34" s="326" t="n">
        <v>0</v>
      </c>
      <c r="Q34" s="301" t="n">
        <v>0</v>
      </c>
      <c r="R34" s="294"/>
      <c r="S34" s="294"/>
      <c r="T34" s="294"/>
      <c r="V34" s="327" t="e">
        <f aca="false">IF(B34="",AVERAGE(C34:E34),AVERAGE(B34:E34))</f>
        <v>#DIV/0!</v>
      </c>
      <c r="W34" s="327" t="e">
        <f aca="false">IF(G34="",AVERAGE(H34:J34),AVERAGE(G34:J34))</f>
        <v>#DIV/0!</v>
      </c>
    </row>
    <row r="35" s="297" customFormat="true" ht="14.25" hidden="false" customHeight="false" outlineLevel="0" collapsed="false">
      <c r="A35" s="319" t="n">
        <f aca="false">Fechas!D30</f>
        <v>0</v>
      </c>
      <c r="B35" s="328"/>
      <c r="C35" s="328"/>
      <c r="D35" s="328"/>
      <c r="E35" s="321"/>
      <c r="F35" s="322" t="n">
        <f aca="false">IF(ISNUMBER(V35),V35,0)</f>
        <v>0</v>
      </c>
      <c r="G35" s="328"/>
      <c r="H35" s="328"/>
      <c r="I35" s="328"/>
      <c r="J35" s="321"/>
      <c r="K35" s="324" t="n">
        <f aca="false">IF(ISNUMBER(W35),W35,0)</f>
        <v>0</v>
      </c>
      <c r="L35" s="295"/>
      <c r="M35" s="329" t="n">
        <v>0</v>
      </c>
      <c r="N35" s="300" t="n">
        <v>0</v>
      </c>
      <c r="P35" s="326" t="n">
        <v>0</v>
      </c>
      <c r="Q35" s="301" t="n">
        <v>0</v>
      </c>
      <c r="R35" s="294"/>
      <c r="S35" s="294"/>
      <c r="T35" s="294"/>
      <c r="V35" s="327" t="e">
        <f aca="false">IF(B35="",AVERAGE(C35:E35),AVERAGE(B35:E35))</f>
        <v>#DIV/0!</v>
      </c>
      <c r="W35" s="327" t="e">
        <f aca="false">IF(G35="",AVERAGE(H35:J35),AVERAGE(G35:J35))</f>
        <v>#DIV/0!</v>
      </c>
    </row>
    <row r="36" s="297" customFormat="true" ht="14.25" hidden="false" customHeight="false" outlineLevel="0" collapsed="false">
      <c r="A36" s="319" t="n">
        <f aca="false">Fechas!D31</f>
        <v>0</v>
      </c>
      <c r="B36" s="328"/>
      <c r="C36" s="328"/>
      <c r="D36" s="328"/>
      <c r="E36" s="321"/>
      <c r="F36" s="322" t="n">
        <f aca="false">IF(ISNUMBER(V36),V36,0)</f>
        <v>0</v>
      </c>
      <c r="G36" s="328"/>
      <c r="H36" s="328"/>
      <c r="I36" s="328"/>
      <c r="J36" s="321"/>
      <c r="K36" s="324" t="n">
        <f aca="false">IF(ISNUMBER(W36),W36,0)</f>
        <v>0</v>
      </c>
      <c r="M36" s="330" t="n">
        <v>0</v>
      </c>
      <c r="N36" s="300" t="n">
        <v>0</v>
      </c>
      <c r="P36" s="326" t="n">
        <v>0</v>
      </c>
      <c r="Q36" s="301" t="n">
        <v>0</v>
      </c>
      <c r="R36" s="294"/>
      <c r="S36" s="294"/>
      <c r="T36" s="294"/>
      <c r="V36" s="327" t="e">
        <f aca="false">IF(B36="",AVERAGE(C36:E36),AVERAGE(B36:E36))</f>
        <v>#DIV/0!</v>
      </c>
      <c r="W36" s="327" t="e">
        <f aca="false">IF(G36="",AVERAGE(H36:J36),AVERAGE(G36:J36))</f>
        <v>#DIV/0!</v>
      </c>
    </row>
    <row r="37" s="297" customFormat="true" ht="14.25" hidden="false" customHeight="false" outlineLevel="0" collapsed="false">
      <c r="A37" s="319" t="n">
        <f aca="false">Fechas!D32</f>
        <v>0</v>
      </c>
      <c r="B37" s="328"/>
      <c r="C37" s="328"/>
      <c r="D37" s="328"/>
      <c r="E37" s="321"/>
      <c r="F37" s="322" t="n">
        <f aca="false">IF(ISNUMBER(V37),V37,0)</f>
        <v>0</v>
      </c>
      <c r="G37" s="328"/>
      <c r="H37" s="328"/>
      <c r="I37" s="328"/>
      <c r="J37" s="321"/>
      <c r="K37" s="324" t="n">
        <f aca="false">IF(ISNUMBER(W37),W37,0)</f>
        <v>0</v>
      </c>
      <c r="M37" s="331" t="n">
        <v>0</v>
      </c>
      <c r="N37" s="300" t="n">
        <v>0</v>
      </c>
      <c r="P37" s="326" t="n">
        <v>0</v>
      </c>
      <c r="Q37" s="301" t="n">
        <v>0</v>
      </c>
      <c r="R37" s="294"/>
      <c r="S37" s="294"/>
      <c r="T37" s="294"/>
      <c r="V37" s="327" t="e">
        <f aca="false">IF(B37="",AVERAGE(C37:E37),AVERAGE(B37:E37))</f>
        <v>#DIV/0!</v>
      </c>
      <c r="W37" s="327" t="e">
        <f aca="false">IF(G37="",AVERAGE(H37:J37),AVERAGE(G37:J37))</f>
        <v>#DIV/0!</v>
      </c>
    </row>
    <row r="38" s="297" customFormat="true" ht="14.25" hidden="false" customHeight="false" outlineLevel="0" collapsed="false">
      <c r="A38" s="319" t="n">
        <f aca="false">Fechas!D33</f>
        <v>0</v>
      </c>
      <c r="B38" s="328"/>
      <c r="C38" s="328"/>
      <c r="D38" s="328"/>
      <c r="E38" s="321"/>
      <c r="F38" s="322" t="n">
        <f aca="false">IF(ISNUMBER(V38),V38,0)</f>
        <v>0</v>
      </c>
      <c r="G38" s="328"/>
      <c r="H38" s="328"/>
      <c r="I38" s="328"/>
      <c r="J38" s="321"/>
      <c r="K38" s="324" t="n">
        <f aca="false">IF(ISNUMBER(W38),W38,0)</f>
        <v>0</v>
      </c>
      <c r="M38" s="331" t="n">
        <v>0</v>
      </c>
      <c r="N38" s="300" t="n">
        <v>0</v>
      </c>
      <c r="P38" s="326" t="n">
        <v>0</v>
      </c>
      <c r="Q38" s="301" t="n">
        <v>0</v>
      </c>
      <c r="R38" s="294"/>
      <c r="S38" s="294"/>
      <c r="T38" s="294"/>
      <c r="V38" s="327" t="e">
        <f aca="false">IF(B38="",AVERAGE(C38:E38),AVERAGE(B38:E38))</f>
        <v>#DIV/0!</v>
      </c>
      <c r="W38" s="327" t="e">
        <f aca="false">IF(G38="",AVERAGE(H38:J38),AVERAGE(G38:J38))</f>
        <v>#DIV/0!</v>
      </c>
    </row>
    <row r="39" s="297" customFormat="true" ht="14.25" hidden="false" customHeight="false" outlineLevel="0" collapsed="false">
      <c r="A39" s="319" t="n">
        <f aca="false">Fechas!D34</f>
        <v>0</v>
      </c>
      <c r="B39" s="328"/>
      <c r="C39" s="328"/>
      <c r="D39" s="328"/>
      <c r="E39" s="321"/>
      <c r="F39" s="322" t="n">
        <f aca="false">IF(ISNUMBER(V39),V39,0)</f>
        <v>0</v>
      </c>
      <c r="G39" s="328"/>
      <c r="H39" s="328"/>
      <c r="I39" s="328"/>
      <c r="J39" s="321"/>
      <c r="K39" s="324" t="n">
        <f aca="false">IF(ISNUMBER(W39),W39,0)</f>
        <v>0</v>
      </c>
      <c r="M39" s="331" t="n">
        <v>0</v>
      </c>
      <c r="N39" s="300" t="n">
        <v>0</v>
      </c>
      <c r="P39" s="326" t="n">
        <v>0</v>
      </c>
      <c r="Q39" s="301" t="n">
        <v>0</v>
      </c>
      <c r="R39" s="294"/>
      <c r="S39" s="294"/>
      <c r="T39" s="294"/>
      <c r="V39" s="327" t="e">
        <f aca="false">IF(B39="",AVERAGE(C39:E39),AVERAGE(B39:E39))</f>
        <v>#DIV/0!</v>
      </c>
      <c r="W39" s="327" t="e">
        <f aca="false">IF(G39="",AVERAGE(H39:J39),AVERAGE(G39:J39))</f>
        <v>#DIV/0!</v>
      </c>
    </row>
    <row r="40" s="297" customFormat="true" ht="14.25" hidden="false" customHeight="false" outlineLevel="0" collapsed="false">
      <c r="A40" s="319" t="n">
        <f aca="false">Fechas!D35</f>
        <v>0</v>
      </c>
      <c r="B40" s="332"/>
      <c r="C40" s="332"/>
      <c r="D40" s="332"/>
      <c r="E40" s="332"/>
      <c r="F40" s="322" t="n">
        <f aca="false">IF(ISNUMBER(V40),V40,0)</f>
        <v>0</v>
      </c>
      <c r="G40" s="332"/>
      <c r="H40" s="332"/>
      <c r="I40" s="332"/>
      <c r="J40" s="332"/>
      <c r="K40" s="324" t="n">
        <f aca="false">IF(ISNUMBER(W40),W40,0)</f>
        <v>0</v>
      </c>
      <c r="M40" s="331" t="n">
        <v>0</v>
      </c>
      <c r="N40" s="300" t="n">
        <v>0</v>
      </c>
      <c r="P40" s="326" t="n">
        <v>0</v>
      </c>
      <c r="Q40" s="301" t="n">
        <v>0</v>
      </c>
      <c r="R40" s="294"/>
      <c r="S40" s="294"/>
      <c r="T40" s="294"/>
      <c r="V40" s="327" t="e">
        <f aca="false">IF(B40="",AVERAGE(C40:E40),AVERAGE(B40:E40))</f>
        <v>#DIV/0!</v>
      </c>
      <c r="W40" s="327" t="e">
        <f aca="false">IF(G40="",AVERAGE(H40:J40),AVERAGE(G40:J40))</f>
        <v>#DIV/0!</v>
      </c>
    </row>
    <row r="41" s="297" customFormat="true" ht="14.25" hidden="false" customHeight="false" outlineLevel="0" collapsed="false">
      <c r="A41" s="319" t="n">
        <f aca="false">Fechas!D36</f>
        <v>0</v>
      </c>
      <c r="B41" s="332"/>
      <c r="C41" s="332"/>
      <c r="D41" s="332"/>
      <c r="E41" s="332"/>
      <c r="F41" s="322" t="n">
        <f aca="false">IF(ISNUMBER(V41),V41,0)</f>
        <v>0</v>
      </c>
      <c r="G41" s="332"/>
      <c r="H41" s="332"/>
      <c r="I41" s="332"/>
      <c r="J41" s="332"/>
      <c r="K41" s="324" t="n">
        <f aca="false">IF(ISNUMBER(W41),W41,0)</f>
        <v>0</v>
      </c>
      <c r="M41" s="331" t="n">
        <v>0</v>
      </c>
      <c r="N41" s="300" t="n">
        <v>0</v>
      </c>
      <c r="P41" s="326" t="n">
        <v>0</v>
      </c>
      <c r="Q41" s="301" t="n">
        <v>0</v>
      </c>
      <c r="R41" s="294"/>
      <c r="S41" s="294"/>
      <c r="T41" s="294"/>
      <c r="V41" s="327" t="e">
        <f aca="false">IF(B41="",AVERAGE(C41:E41),AVERAGE(B41:E41))</f>
        <v>#DIV/0!</v>
      </c>
      <c r="W41" s="327" t="e">
        <f aca="false">IF(G41="",AVERAGE(H41:J41),AVERAGE(G41:J41))</f>
        <v>#DIV/0!</v>
      </c>
    </row>
    <row r="42" s="297" customFormat="true" ht="14.25" hidden="false" customHeight="false" outlineLevel="0" collapsed="false">
      <c r="A42" s="319" t="n">
        <f aca="false">Fechas!D37</f>
        <v>0</v>
      </c>
      <c r="B42" s="332"/>
      <c r="C42" s="332"/>
      <c r="D42" s="332"/>
      <c r="E42" s="332"/>
      <c r="F42" s="322" t="n">
        <f aca="false">IF(ISNUMBER(V42),V42,0)</f>
        <v>0</v>
      </c>
      <c r="G42" s="332"/>
      <c r="H42" s="332"/>
      <c r="I42" s="332"/>
      <c r="J42" s="332"/>
      <c r="K42" s="324" t="n">
        <f aca="false">IF(ISNUMBER(W42),W42,0)</f>
        <v>0</v>
      </c>
      <c r="M42" s="331" t="n">
        <v>0</v>
      </c>
      <c r="N42" s="300" t="n">
        <v>0</v>
      </c>
      <c r="P42" s="326" t="n">
        <v>0</v>
      </c>
      <c r="Q42" s="301" t="n">
        <v>0</v>
      </c>
      <c r="R42" s="294"/>
      <c r="S42" s="294"/>
      <c r="T42" s="294"/>
      <c r="V42" s="327" t="e">
        <f aca="false">IF(B42="",AVERAGE(C42:E42),AVERAGE(B42:E42))</f>
        <v>#DIV/0!</v>
      </c>
      <c r="W42" s="327" t="e">
        <f aca="false">IF(G42="",AVERAGE(H42:J42),AVERAGE(G42:J42))</f>
        <v>#DIV/0!</v>
      </c>
    </row>
    <row r="43" s="297" customFormat="true" ht="14.25" hidden="false" customHeight="false" outlineLevel="0" collapsed="false">
      <c r="A43" s="319" t="n">
        <f aca="false">Fechas!D38</f>
        <v>0</v>
      </c>
      <c r="B43" s="332"/>
      <c r="C43" s="332"/>
      <c r="D43" s="332"/>
      <c r="E43" s="332"/>
      <c r="F43" s="322" t="n">
        <f aca="false">IF(ISNUMBER(V43),V43,0)</f>
        <v>0</v>
      </c>
      <c r="G43" s="332"/>
      <c r="H43" s="332"/>
      <c r="I43" s="332"/>
      <c r="J43" s="332"/>
      <c r="K43" s="324" t="n">
        <f aca="false">IF(ISNUMBER(W43),W43,0)</f>
        <v>0</v>
      </c>
      <c r="M43" s="331" t="n">
        <v>0</v>
      </c>
      <c r="N43" s="300" t="n">
        <v>0</v>
      </c>
      <c r="P43" s="326" t="n">
        <v>0</v>
      </c>
      <c r="Q43" s="301" t="n">
        <v>0</v>
      </c>
      <c r="R43" s="294"/>
      <c r="S43" s="294"/>
      <c r="T43" s="294"/>
      <c r="V43" s="327" t="e">
        <f aca="false">IF(B43="",AVERAGE(C43:E43),AVERAGE(B43:E43))</f>
        <v>#DIV/0!</v>
      </c>
      <c r="W43" s="327" t="e">
        <f aca="false">IF(G43="",AVERAGE(H43:J43),AVERAGE(G43:J43))</f>
        <v>#DIV/0!</v>
      </c>
    </row>
    <row r="44" s="297" customFormat="true" ht="14.25" hidden="false" customHeight="false" outlineLevel="0" collapsed="false">
      <c r="A44" s="319" t="n">
        <f aca="false">Fechas!D39</f>
        <v>0</v>
      </c>
      <c r="B44" s="332"/>
      <c r="C44" s="332"/>
      <c r="D44" s="332"/>
      <c r="E44" s="332"/>
      <c r="F44" s="322" t="n">
        <f aca="false">IF(ISNUMBER(V44),V44,0)</f>
        <v>0</v>
      </c>
      <c r="G44" s="332"/>
      <c r="H44" s="332"/>
      <c r="I44" s="332"/>
      <c r="J44" s="332"/>
      <c r="K44" s="324" t="n">
        <f aca="false">IF(ISNUMBER(W44),W44,0)</f>
        <v>0</v>
      </c>
      <c r="M44" s="331" t="n">
        <v>0</v>
      </c>
      <c r="N44" s="300" t="n">
        <v>0</v>
      </c>
      <c r="P44" s="326" t="n">
        <v>0</v>
      </c>
      <c r="Q44" s="301" t="n">
        <v>0</v>
      </c>
      <c r="R44" s="294"/>
      <c r="S44" s="294"/>
      <c r="T44" s="294"/>
      <c r="V44" s="327" t="e">
        <f aca="false">IF(B44="",AVERAGE(C44:E44),AVERAGE(B44:E44))</f>
        <v>#DIV/0!</v>
      </c>
      <c r="W44" s="327" t="e">
        <f aca="false">IF(G44="",AVERAGE(H44:J44),AVERAGE(G44:J44))</f>
        <v>#DIV/0!</v>
      </c>
    </row>
    <row r="45" s="297" customFormat="true" ht="14.25" hidden="false" customHeight="false" outlineLevel="0" collapsed="false">
      <c r="A45" s="319" t="n">
        <f aca="false">Fechas!D40</f>
        <v>0</v>
      </c>
      <c r="B45" s="333"/>
      <c r="C45" s="333"/>
      <c r="D45" s="333"/>
      <c r="E45" s="334"/>
      <c r="F45" s="322" t="n">
        <f aca="false">IF(ISNUMBER(V45),V45,0)</f>
        <v>0</v>
      </c>
      <c r="G45" s="333"/>
      <c r="H45" s="333"/>
      <c r="I45" s="333"/>
      <c r="J45" s="334"/>
      <c r="K45" s="324" t="n">
        <f aca="false">IF(ISNUMBER(W45),W45,0)</f>
        <v>0</v>
      </c>
      <c r="M45" s="331" t="n">
        <v>0</v>
      </c>
      <c r="N45" s="300" t="n">
        <v>0</v>
      </c>
      <c r="P45" s="326" t="n">
        <v>0</v>
      </c>
      <c r="Q45" s="301" t="n">
        <v>0</v>
      </c>
      <c r="R45" s="294"/>
      <c r="S45" s="294"/>
      <c r="T45" s="294"/>
      <c r="V45" s="327" t="e">
        <f aca="false">IF(B45="",AVERAGE(C45:E45),AVERAGE(B45:E45))</f>
        <v>#DIV/0!</v>
      </c>
      <c r="W45" s="327" t="e">
        <f aca="false">IF(G45="",AVERAGE(H45:J45),AVERAGE(G45:J45))</f>
        <v>#DIV/0!</v>
      </c>
    </row>
    <row r="46" s="297" customFormat="true" ht="14.25" hidden="false" customHeight="false" outlineLevel="0" collapsed="false">
      <c r="A46" s="319" t="n">
        <f aca="false">Fechas!D41</f>
        <v>0</v>
      </c>
      <c r="B46" s="333"/>
      <c r="C46" s="333"/>
      <c r="D46" s="333"/>
      <c r="E46" s="334"/>
      <c r="F46" s="322" t="n">
        <f aca="false">IF(ISNUMBER(V46),V46,0)</f>
        <v>0</v>
      </c>
      <c r="G46" s="333"/>
      <c r="H46" s="333"/>
      <c r="I46" s="333"/>
      <c r="J46" s="334"/>
      <c r="K46" s="324" t="n">
        <f aca="false">IF(ISNUMBER(W46),W46,0)</f>
        <v>0</v>
      </c>
      <c r="M46" s="331" t="n">
        <v>0</v>
      </c>
      <c r="N46" s="300" t="n">
        <v>0</v>
      </c>
      <c r="P46" s="326" t="n">
        <v>0</v>
      </c>
      <c r="Q46" s="301" t="n">
        <v>0</v>
      </c>
      <c r="R46" s="294"/>
      <c r="S46" s="294"/>
      <c r="T46" s="294"/>
      <c r="V46" s="327" t="e">
        <f aca="false">IF(B46="",AVERAGE(C46:E46),AVERAGE(B46:E46))</f>
        <v>#DIV/0!</v>
      </c>
      <c r="W46" s="327" t="e">
        <f aca="false">IF(G46="",AVERAGE(H46:J46),AVERAGE(G46:J46))</f>
        <v>#DIV/0!</v>
      </c>
    </row>
    <row r="47" s="297" customFormat="true" ht="14.25" hidden="false" customHeight="false" outlineLevel="0" collapsed="false">
      <c r="A47" s="319" t="n">
        <f aca="false">Fechas!D42</f>
        <v>0</v>
      </c>
      <c r="B47" s="333"/>
      <c r="C47" s="333"/>
      <c r="D47" s="333"/>
      <c r="E47" s="334"/>
      <c r="F47" s="322" t="n">
        <f aca="false">IF(ISNUMBER(V47),V47,0)</f>
        <v>0</v>
      </c>
      <c r="G47" s="333"/>
      <c r="H47" s="333"/>
      <c r="I47" s="333"/>
      <c r="J47" s="334"/>
      <c r="K47" s="324" t="n">
        <f aca="false">IF(ISNUMBER(W47),W47,0)</f>
        <v>0</v>
      </c>
      <c r="M47" s="331" t="n">
        <v>0</v>
      </c>
      <c r="N47" s="300" t="n">
        <v>0</v>
      </c>
      <c r="P47" s="326" t="n">
        <v>0</v>
      </c>
      <c r="Q47" s="301" t="n">
        <v>0</v>
      </c>
      <c r="R47" s="294"/>
      <c r="S47" s="294"/>
      <c r="T47" s="294"/>
      <c r="V47" s="327" t="e">
        <f aca="false">IF(B47="",AVERAGE(C47:E47),AVERAGE(B47:E47))</f>
        <v>#DIV/0!</v>
      </c>
      <c r="W47" s="327" t="e">
        <f aca="false">IF(G47="",AVERAGE(H47:J47),AVERAGE(G47:J47))</f>
        <v>#DIV/0!</v>
      </c>
    </row>
    <row r="48" s="297" customFormat="true" ht="14.25" hidden="false" customHeight="false" outlineLevel="0" collapsed="false">
      <c r="A48" s="319" t="n">
        <f aca="false">Fechas!D43</f>
        <v>0</v>
      </c>
      <c r="B48" s="333"/>
      <c r="C48" s="333"/>
      <c r="D48" s="333"/>
      <c r="E48" s="334"/>
      <c r="F48" s="322" t="n">
        <f aca="false">IF(ISNUMBER(V48),V48,0)</f>
        <v>0</v>
      </c>
      <c r="G48" s="333"/>
      <c r="H48" s="333"/>
      <c r="I48" s="333"/>
      <c r="J48" s="334"/>
      <c r="K48" s="324" t="n">
        <f aca="false">IF(ISNUMBER(W48),W48,0)</f>
        <v>0</v>
      </c>
      <c r="M48" s="331" t="n">
        <v>0</v>
      </c>
      <c r="N48" s="300" t="n">
        <v>0</v>
      </c>
      <c r="P48" s="326" t="n">
        <v>0</v>
      </c>
      <c r="Q48" s="301" t="n">
        <v>0</v>
      </c>
      <c r="R48" s="294"/>
      <c r="S48" s="294"/>
      <c r="T48" s="294"/>
      <c r="V48" s="327" t="e">
        <f aca="false">IF(B48="",AVERAGE(C48:E48),AVERAGE(B48:E48))</f>
        <v>#DIV/0!</v>
      </c>
      <c r="W48" s="327" t="e">
        <f aca="false">IF(G48="",AVERAGE(H48:J48),AVERAGE(G48:J48))</f>
        <v>#DIV/0!</v>
      </c>
    </row>
    <row r="49" s="297" customFormat="true" ht="14.25" hidden="false" customHeight="false" outlineLevel="0" collapsed="false">
      <c r="A49" s="319" t="n">
        <f aca="false">Fechas!D44</f>
        <v>0</v>
      </c>
      <c r="B49" s="333"/>
      <c r="C49" s="333"/>
      <c r="D49" s="333"/>
      <c r="E49" s="334"/>
      <c r="F49" s="322" t="n">
        <f aca="false">IF(ISNUMBER(V49),V49,0)</f>
        <v>0</v>
      </c>
      <c r="G49" s="333"/>
      <c r="H49" s="333"/>
      <c r="I49" s="333"/>
      <c r="J49" s="334"/>
      <c r="K49" s="324" t="n">
        <f aca="false">IF(ISNUMBER(W49),W49,0)</f>
        <v>0</v>
      </c>
      <c r="M49" s="331" t="n">
        <v>0</v>
      </c>
      <c r="N49" s="300" t="n">
        <v>0</v>
      </c>
      <c r="P49" s="326" t="n">
        <v>0</v>
      </c>
      <c r="Q49" s="301" t="n">
        <v>0</v>
      </c>
      <c r="R49" s="294"/>
      <c r="S49" s="294"/>
      <c r="T49" s="294"/>
      <c r="V49" s="327" t="e">
        <f aca="false">IF(B49="",AVERAGE(C49:E49),AVERAGE(B49:E49))</f>
        <v>#DIV/0!</v>
      </c>
      <c r="W49" s="327" t="e">
        <f aca="false">IF(G49="",AVERAGE(H49:J49),AVERAGE(G49:J49))</f>
        <v>#DIV/0!</v>
      </c>
    </row>
    <row r="50" s="297" customFormat="true" ht="14.25" hidden="false" customHeight="false" outlineLevel="0" collapsed="false">
      <c r="A50" s="335" t="n">
        <f aca="false">Fechas!D45</f>
        <v>0</v>
      </c>
      <c r="B50" s="333"/>
      <c r="C50" s="333"/>
      <c r="D50" s="333"/>
      <c r="E50" s="334"/>
      <c r="F50" s="322" t="n">
        <f aca="false">IF(ISNUMBER(V50),V50,0)</f>
        <v>0</v>
      </c>
      <c r="G50" s="333"/>
      <c r="H50" s="333"/>
      <c r="I50" s="333"/>
      <c r="J50" s="334"/>
      <c r="K50" s="324" t="n">
        <f aca="false">IF(ISNUMBER(W50),W50,0)</f>
        <v>0</v>
      </c>
      <c r="M50" s="331" t="n">
        <v>0</v>
      </c>
      <c r="N50" s="300" t="n">
        <v>0</v>
      </c>
      <c r="P50" s="326" t="n">
        <v>0</v>
      </c>
      <c r="Q50" s="301" t="n">
        <v>0</v>
      </c>
      <c r="R50" s="294"/>
      <c r="S50" s="294"/>
      <c r="T50" s="294"/>
      <c r="V50" s="327" t="e">
        <f aca="false">IF(B50="",AVERAGE(C50:E50),AVERAGE(B50:E50))</f>
        <v>#DIV/0!</v>
      </c>
      <c r="W50" s="327" t="e">
        <f aca="false">IF(G50="",AVERAGE(H50:J50),AVERAGE(G50:J50))</f>
        <v>#DIV/0!</v>
      </c>
    </row>
    <row r="51" s="297" customFormat="true" ht="13.5" hidden="false" customHeight="false" outlineLevel="0" collapsed="false">
      <c r="A51" s="293"/>
      <c r="B51" s="294"/>
      <c r="C51" s="294"/>
      <c r="D51" s="294"/>
      <c r="E51" s="294"/>
      <c r="F51" s="295"/>
      <c r="G51" s="294"/>
      <c r="H51" s="294"/>
      <c r="I51" s="294"/>
      <c r="J51" s="294"/>
      <c r="K51" s="295"/>
      <c r="M51" s="293"/>
      <c r="N51" s="295"/>
      <c r="P51" s="293"/>
      <c r="Q51" s="295"/>
      <c r="R51" s="294"/>
      <c r="S51" s="294"/>
      <c r="T51" s="294"/>
    </row>
    <row r="52" s="297" customFormat="true" ht="13.5" hidden="false" customHeight="false" outlineLevel="0" collapsed="false">
      <c r="N52" s="298"/>
      <c r="Q52" s="298"/>
    </row>
    <row r="53" s="297" customFormat="true" ht="13.5" hidden="false" customHeight="false" outlineLevel="0" collapsed="false">
      <c r="N53" s="298"/>
      <c r="Q53" s="298"/>
    </row>
    <row r="54" s="297" customFormat="true" ht="13.5" hidden="false" customHeight="false" outlineLevel="0" collapsed="false">
      <c r="B54" s="293" t="s">
        <v>348</v>
      </c>
      <c r="C54" s="293"/>
      <c r="D54" s="293"/>
      <c r="E54" s="294"/>
      <c r="F54" s="295"/>
      <c r="G54" s="293" t="s">
        <v>348</v>
      </c>
      <c r="H54" s="293"/>
      <c r="I54" s="293"/>
      <c r="J54" s="293"/>
      <c r="K54" s="296"/>
      <c r="N54" s="298"/>
      <c r="Q54" s="298"/>
    </row>
    <row r="55" s="297" customFormat="true" ht="13.5" hidden="false" customHeight="false" outlineLevel="0" collapsed="false">
      <c r="B55" s="293" t="s">
        <v>349</v>
      </c>
      <c r="C55" s="293"/>
      <c r="D55" s="293"/>
      <c r="E55" s="294"/>
      <c r="F55" s="295"/>
      <c r="G55" s="293" t="s">
        <v>349</v>
      </c>
      <c r="H55" s="293"/>
      <c r="I55" s="293"/>
      <c r="J55" s="293"/>
      <c r="K55" s="296"/>
      <c r="N55" s="298"/>
      <c r="Q55" s="298"/>
    </row>
    <row r="56" s="297" customFormat="true" ht="13.5" hidden="false" customHeight="false" outlineLevel="0" collapsed="false">
      <c r="B56" s="293"/>
      <c r="C56" s="293"/>
      <c r="D56" s="293"/>
      <c r="E56" s="294"/>
      <c r="F56" s="295"/>
      <c r="G56" s="293"/>
      <c r="H56" s="293"/>
      <c r="I56" s="293"/>
      <c r="J56" s="293"/>
      <c r="K56" s="296"/>
      <c r="M56" s="297" t="s">
        <v>350</v>
      </c>
      <c r="N56" s="298"/>
      <c r="P56" s="297" t="s">
        <v>350</v>
      </c>
      <c r="Q56" s="298"/>
    </row>
    <row r="57" s="297" customFormat="true" ht="13.5" hidden="false" customHeight="false" outlineLevel="0" collapsed="false">
      <c r="B57" s="294"/>
      <c r="C57" s="294"/>
      <c r="D57" s="294"/>
      <c r="E57" s="294"/>
      <c r="F57" s="295"/>
      <c r="G57" s="294"/>
      <c r="H57" s="294"/>
      <c r="I57" s="294"/>
      <c r="J57" s="294"/>
      <c r="K57" s="295"/>
      <c r="M57" s="297" t="s">
        <v>351</v>
      </c>
      <c r="N57" s="298"/>
      <c r="P57" s="297" t="s">
        <v>351</v>
      </c>
      <c r="Q57" s="298"/>
    </row>
    <row r="58" s="297" customFormat="true" ht="13.5" hidden="false" customHeight="false" outlineLevel="0" collapsed="false">
      <c r="A58" s="336" t="s">
        <v>196</v>
      </c>
      <c r="B58" s="337"/>
      <c r="C58" s="294"/>
      <c r="D58" s="294"/>
      <c r="E58" s="294"/>
      <c r="F58" s="295"/>
      <c r="G58" s="294"/>
      <c r="H58" s="294"/>
      <c r="I58" s="294"/>
      <c r="J58" s="294"/>
      <c r="K58" s="295"/>
      <c r="M58" s="297" t="s">
        <v>354</v>
      </c>
      <c r="N58" s="298"/>
      <c r="P58" s="297" t="s">
        <v>354</v>
      </c>
      <c r="Q58" s="298"/>
    </row>
    <row r="59" s="297" customFormat="true" ht="14.25" hidden="false" customHeight="false" outlineLevel="0" collapsed="false">
      <c r="A59" s="10"/>
      <c r="B59" s="338" t="s">
        <v>352</v>
      </c>
      <c r="C59" s="338"/>
      <c r="D59" s="338"/>
      <c r="E59" s="338"/>
      <c r="F59" s="338"/>
      <c r="G59" s="339" t="s">
        <v>353</v>
      </c>
      <c r="H59" s="339"/>
      <c r="I59" s="339"/>
      <c r="J59" s="339"/>
      <c r="K59" s="339"/>
      <c r="N59" s="298"/>
      <c r="Q59" s="298"/>
    </row>
    <row r="60" s="297" customFormat="true" ht="13.5" hidden="false" customHeight="true" outlineLevel="0" collapsed="false">
      <c r="A60" s="307" t="s">
        <v>355</v>
      </c>
      <c r="B60" s="310" t="s">
        <v>356</v>
      </c>
      <c r="C60" s="310"/>
      <c r="D60" s="310"/>
      <c r="E60" s="310"/>
      <c r="F60" s="340"/>
      <c r="G60" s="310" t="s">
        <v>356</v>
      </c>
      <c r="H60" s="310"/>
      <c r="I60" s="310"/>
      <c r="J60" s="310"/>
      <c r="K60" s="311"/>
    </row>
    <row r="61" s="297" customFormat="true" ht="14.25" hidden="false" customHeight="false" outlineLevel="0" collapsed="false">
      <c r="A61" s="307"/>
      <c r="B61" s="314" t="s">
        <v>357</v>
      </c>
      <c r="C61" s="314" t="s">
        <v>358</v>
      </c>
      <c r="D61" s="314" t="s">
        <v>359</v>
      </c>
      <c r="E61" s="314" t="s">
        <v>360</v>
      </c>
      <c r="F61" s="315" t="s">
        <v>361</v>
      </c>
      <c r="G61" s="314" t="s">
        <v>357</v>
      </c>
      <c r="H61" s="314" t="s">
        <v>358</v>
      </c>
      <c r="I61" s="314" t="s">
        <v>359</v>
      </c>
      <c r="J61" s="314" t="s">
        <v>360</v>
      </c>
      <c r="K61" s="316" t="s">
        <v>361</v>
      </c>
      <c r="M61" s="25" t="s">
        <v>352</v>
      </c>
      <c r="P61" s="28" t="s">
        <v>353</v>
      </c>
    </row>
    <row r="62" s="297" customFormat="true" ht="14.25" hidden="false" customHeight="false" outlineLevel="0" collapsed="false">
      <c r="A62" s="84" t="str">
        <f aca="false">Fechas!D54</f>
        <v>ACA 604</v>
      </c>
      <c r="B62" s="341"/>
      <c r="C62" s="341"/>
      <c r="D62" s="341"/>
      <c r="E62" s="332"/>
      <c r="F62" s="342" t="n">
        <f aca="false">IF(ISNUMBER(V62),V62,0)</f>
        <v>0</v>
      </c>
      <c r="G62" s="328" t="n">
        <v>2135.43859649123</v>
      </c>
      <c r="H62" s="328" t="n">
        <v>3031.09356725146</v>
      </c>
      <c r="I62" s="328" t="n">
        <v>2509.47368421053</v>
      </c>
      <c r="J62" s="332"/>
      <c r="K62" s="343" t="n">
        <f aca="false">IF(ISNUMBER(W62),W62,0)</f>
        <v>2558.66861598441</v>
      </c>
      <c r="M62" s="336"/>
      <c r="N62" s="344" t="n">
        <v>0</v>
      </c>
      <c r="P62" s="345" t="s">
        <v>197</v>
      </c>
      <c r="Q62" s="346" t="n">
        <v>2558.67</v>
      </c>
      <c r="V62" s="327" t="e">
        <f aca="false">IF(B62="",AVERAGE(C62:E62),AVERAGE(B62:E62))</f>
        <v>#DIV/0!</v>
      </c>
      <c r="W62" s="327" t="n">
        <f aca="false">IF(G62="",AVERAGE(H62:J62),AVERAGE(G62:J62))</f>
        <v>2558.66861598441</v>
      </c>
    </row>
    <row r="63" s="297" customFormat="true" ht="14.25" hidden="false" customHeight="false" outlineLevel="0" collapsed="false">
      <c r="A63" s="84" t="str">
        <f aca="false">Fechas!D55</f>
        <v>DM SAUCE</v>
      </c>
      <c r="B63" s="341"/>
      <c r="C63" s="341"/>
      <c r="D63" s="341"/>
      <c r="E63" s="332"/>
      <c r="F63" s="342" t="n">
        <f aca="false">IF(ISNUMBER(V63),V63,0)</f>
        <v>0</v>
      </c>
      <c r="G63" s="328" t="n">
        <v>2498.73684210526</v>
      </c>
      <c r="H63" s="328" t="n">
        <v>2835.19883040936</v>
      </c>
      <c r="I63" s="328" t="n">
        <v>2890.73684210526</v>
      </c>
      <c r="J63" s="332"/>
      <c r="K63" s="343" t="n">
        <f aca="false">IF(ISNUMBER(W63),W63,0)</f>
        <v>2741.55750487329</v>
      </c>
      <c r="M63" s="336"/>
      <c r="N63" s="344" t="n">
        <v>0</v>
      </c>
      <c r="P63" s="345" t="s">
        <v>204</v>
      </c>
      <c r="Q63" s="346" t="n">
        <v>2703.45</v>
      </c>
      <c r="V63" s="327" t="e">
        <f aca="false">IF(B63="",AVERAGE(C63:E63),AVERAGE(B63:E63))</f>
        <v>#DIV/0!</v>
      </c>
      <c r="W63" s="327" t="n">
        <f aca="false">IF(G63="",AVERAGE(H63:J63),AVERAGE(G63:J63))</f>
        <v>2741.55750487329</v>
      </c>
    </row>
    <row r="64" s="297" customFormat="true" ht="14.25" hidden="false" customHeight="false" outlineLevel="0" collapsed="false">
      <c r="A64" s="84" t="str">
        <f aca="false">Fechas!D56</f>
        <v>Klein Cien años</v>
      </c>
      <c r="B64" s="341"/>
      <c r="C64" s="341"/>
      <c r="D64" s="341"/>
      <c r="E64" s="332"/>
      <c r="F64" s="342" t="n">
        <f aca="false">IF(ISNUMBER(V64),V64,0)</f>
        <v>0</v>
      </c>
      <c r="G64" s="328" t="n">
        <v>3026.8947368421</v>
      </c>
      <c r="H64" s="328" t="n">
        <v>3902.3216374269</v>
      </c>
      <c r="I64" s="328" t="n">
        <v>3187.55555555555</v>
      </c>
      <c r="J64" s="332"/>
      <c r="K64" s="343" t="n">
        <f aca="false">IF(ISNUMBER(W64),W64,0)</f>
        <v>3372.25730994152</v>
      </c>
      <c r="M64" s="336"/>
      <c r="N64" s="344" t="n">
        <v>0</v>
      </c>
      <c r="P64" s="345" t="s">
        <v>363</v>
      </c>
      <c r="Q64" s="346" t="n">
        <v>2741.56</v>
      </c>
      <c r="V64" s="327" t="e">
        <f aca="false">IF(B64="",AVERAGE(C64:E64),AVERAGE(B64:E64))</f>
        <v>#DIV/0!</v>
      </c>
      <c r="W64" s="327" t="n">
        <f aca="false">IF(G64="",AVERAGE(H64:J64),AVERAGE(G64:J64))</f>
        <v>3372.25730994152</v>
      </c>
    </row>
    <row r="65" s="297" customFormat="true" ht="14.25" hidden="false" customHeight="false" outlineLevel="0" collapsed="false">
      <c r="A65" s="84" t="str">
        <f aca="false">Fechas!D57</f>
        <v>Klein Geminis</v>
      </c>
      <c r="B65" s="341"/>
      <c r="C65" s="341"/>
      <c r="D65" s="341"/>
      <c r="E65" s="332"/>
      <c r="F65" s="342" t="n">
        <f aca="false">IF(ISNUMBER(V65),V65,0)</f>
        <v>0</v>
      </c>
      <c r="G65" s="328" t="n">
        <v>2308.22222222222</v>
      </c>
      <c r="H65" s="328" t="n">
        <v>3483.33333333333</v>
      </c>
      <c r="I65" s="328" t="n">
        <v>3050.10526315789</v>
      </c>
      <c r="J65" s="332"/>
      <c r="K65" s="343" t="n">
        <f aca="false">IF(ISNUMBER(W65),W65,0)</f>
        <v>2947.22027290448</v>
      </c>
      <c r="M65" s="336"/>
      <c r="N65" s="344" t="n">
        <v>0</v>
      </c>
      <c r="P65" s="345" t="s">
        <v>364</v>
      </c>
      <c r="Q65" s="346" t="n">
        <v>2947.22</v>
      </c>
      <c r="V65" s="327" t="e">
        <f aca="false">IF(B65="",AVERAGE(C65:E65),AVERAGE(B65:E65))</f>
        <v>#DIV/0!</v>
      </c>
      <c r="W65" s="327" t="n">
        <f aca="false">IF(G65="",AVERAGE(H65:J65),AVERAGE(G65:J65))</f>
        <v>2947.22027290448</v>
      </c>
    </row>
    <row r="66" s="297" customFormat="true" ht="14.25" hidden="false" customHeight="false" outlineLevel="0" collapsed="false">
      <c r="A66" s="84" t="str">
        <f aca="false">Fechas!D58</f>
        <v>Klein Minerva</v>
      </c>
      <c r="B66" s="341"/>
      <c r="C66" s="341"/>
      <c r="D66" s="341"/>
      <c r="E66" s="332"/>
      <c r="F66" s="342" t="n">
        <f aca="false">IF(ISNUMBER(V66),V66,0)</f>
        <v>0</v>
      </c>
      <c r="G66" s="328" t="n">
        <v>2600.37426900585</v>
      </c>
      <c r="H66" s="328" t="n">
        <v>2509.47368421053</v>
      </c>
      <c r="I66" s="328" t="n">
        <v>3000.49122807018</v>
      </c>
      <c r="J66" s="332"/>
      <c r="K66" s="343" t="n">
        <f aca="false">IF(ISNUMBER(W66),W66,0)</f>
        <v>2703.44639376218</v>
      </c>
      <c r="M66" s="336"/>
      <c r="N66" s="344" t="n">
        <v>0</v>
      </c>
      <c r="P66" s="345" t="s">
        <v>206</v>
      </c>
      <c r="Q66" s="346" t="n">
        <v>3079.41</v>
      </c>
      <c r="V66" s="327" t="e">
        <f aca="false">IF(B66="",AVERAGE(C66:E66),AVERAGE(B66:E66))</f>
        <v>#DIV/0!</v>
      </c>
      <c r="W66" s="327" t="n">
        <f aca="false">IF(G66="",AVERAGE(H66:J66),AVERAGE(G66:J66))</f>
        <v>2703.44639376218</v>
      </c>
    </row>
    <row r="67" s="297" customFormat="true" ht="14.25" hidden="false" customHeight="false" outlineLevel="0" collapsed="false">
      <c r="A67" s="84" t="str">
        <f aca="false">Fechas!D59</f>
        <v>SY 109</v>
      </c>
      <c r="B67" s="341"/>
      <c r="C67" s="341"/>
      <c r="D67" s="341"/>
      <c r="E67" s="347"/>
      <c r="F67" s="342" t="n">
        <f aca="false">IF(ISNUMBER(V67),V67,0)</f>
        <v>0</v>
      </c>
      <c r="G67" s="328" t="n">
        <v>3287.85964912281</v>
      </c>
      <c r="H67" s="328" t="n">
        <v>2611.11111111111</v>
      </c>
      <c r="I67" s="328" t="n">
        <v>3339.2514619883</v>
      </c>
      <c r="J67" s="347"/>
      <c r="K67" s="343" t="n">
        <f aca="false">IF(ISNUMBER(W67),W67,0)</f>
        <v>3079.40740740741</v>
      </c>
      <c r="M67" s="336" t="n">
        <v>0</v>
      </c>
      <c r="N67" s="344" t="n">
        <v>0</v>
      </c>
      <c r="P67" s="345" t="s">
        <v>365</v>
      </c>
      <c r="Q67" s="346" t="n">
        <v>3372.26</v>
      </c>
      <c r="V67" s="327" t="e">
        <f aca="false">IF(B67="",AVERAGE(C67:E67),AVERAGE(B67:E67))</f>
        <v>#DIV/0!</v>
      </c>
      <c r="W67" s="327" t="n">
        <f aca="false">IF(G67="",AVERAGE(H67:J67),AVERAGE(G67:J67))</f>
        <v>3079.40740740741</v>
      </c>
    </row>
    <row r="68" s="297" customFormat="true" ht="14.25" hidden="false" customHeight="false" outlineLevel="0" collapsed="false">
      <c r="A68" s="84" t="n">
        <f aca="false">Fechas!D60</f>
        <v>0</v>
      </c>
      <c r="B68" s="341"/>
      <c r="C68" s="341"/>
      <c r="D68" s="341"/>
      <c r="E68" s="347"/>
      <c r="F68" s="342" t="n">
        <f aca="false">IF(ISNUMBER(V68),V68,0)</f>
        <v>0</v>
      </c>
      <c r="G68" s="328"/>
      <c r="H68" s="328"/>
      <c r="I68" s="328"/>
      <c r="J68" s="347"/>
      <c r="K68" s="343" t="n">
        <f aca="false">IF(ISNUMBER(W68),W68,0)</f>
        <v>0</v>
      </c>
      <c r="M68" s="336" t="n">
        <v>0</v>
      </c>
      <c r="N68" s="344" t="n">
        <v>0</v>
      </c>
      <c r="P68" s="345" t="n">
        <v>0</v>
      </c>
      <c r="Q68" s="346" t="n">
        <v>0</v>
      </c>
      <c r="V68" s="327" t="e">
        <f aca="false">IF(B68="",AVERAGE(C68:E68),AVERAGE(B68:E68))</f>
        <v>#DIV/0!</v>
      </c>
      <c r="W68" s="327" t="e">
        <f aca="false">IF(G68="",AVERAGE(H68:J68),AVERAGE(G68:J68))</f>
        <v>#DIV/0!</v>
      </c>
    </row>
    <row r="69" s="297" customFormat="true" ht="14.25" hidden="false" customHeight="false" outlineLevel="0" collapsed="false">
      <c r="A69" s="84" t="n">
        <f aca="false">Fechas!D61</f>
        <v>0</v>
      </c>
      <c r="B69" s="341"/>
      <c r="C69" s="341"/>
      <c r="D69" s="341"/>
      <c r="E69" s="347"/>
      <c r="F69" s="342" t="n">
        <f aca="false">IF(ISNUMBER(V69),V69,0)</f>
        <v>0</v>
      </c>
      <c r="G69" s="328"/>
      <c r="H69" s="328"/>
      <c r="I69" s="328"/>
      <c r="J69" s="347"/>
      <c r="K69" s="343" t="n">
        <f aca="false">IF(ISNUMBER(W69),W69,0)</f>
        <v>0</v>
      </c>
      <c r="M69" s="336" t="n">
        <v>0</v>
      </c>
      <c r="N69" s="344" t="n">
        <v>0</v>
      </c>
      <c r="P69" s="345" t="n">
        <v>0</v>
      </c>
      <c r="Q69" s="346" t="n">
        <v>0</v>
      </c>
      <c r="V69" s="327" t="e">
        <f aca="false">IF(B69="",AVERAGE(C69:E69),AVERAGE(B69:E69))</f>
        <v>#DIV/0!</v>
      </c>
      <c r="W69" s="327" t="e">
        <f aca="false">IF(G69="",AVERAGE(H69:J69),AVERAGE(G69:J69))</f>
        <v>#DIV/0!</v>
      </c>
    </row>
    <row r="70" s="297" customFormat="true" ht="14.25" hidden="false" customHeight="false" outlineLevel="0" collapsed="false">
      <c r="A70" s="84" t="n">
        <f aca="false">Fechas!D62</f>
        <v>0</v>
      </c>
      <c r="B70" s="341"/>
      <c r="C70" s="341"/>
      <c r="D70" s="341"/>
      <c r="E70" s="347"/>
      <c r="F70" s="342" t="n">
        <f aca="false">IF(ISNUMBER(V70),V70,0)</f>
        <v>0</v>
      </c>
      <c r="G70" s="328"/>
      <c r="H70" s="328"/>
      <c r="I70" s="328"/>
      <c r="J70" s="347"/>
      <c r="K70" s="343" t="n">
        <f aca="false">IF(ISNUMBER(W70),W70,0)</f>
        <v>0</v>
      </c>
      <c r="M70" s="336" t="n">
        <v>0</v>
      </c>
      <c r="N70" s="344" t="n">
        <v>0</v>
      </c>
      <c r="P70" s="345" t="n">
        <v>0</v>
      </c>
      <c r="Q70" s="346" t="n">
        <v>0</v>
      </c>
      <c r="V70" s="327" t="e">
        <f aca="false">IF(B70="",AVERAGE(C70:E70),AVERAGE(B70:E70))</f>
        <v>#DIV/0!</v>
      </c>
      <c r="W70" s="327" t="e">
        <f aca="false">IF(G70="",AVERAGE(H70:J70),AVERAGE(G70:J70))</f>
        <v>#DIV/0!</v>
      </c>
    </row>
    <row r="71" s="297" customFormat="true" ht="14.25" hidden="false" customHeight="false" outlineLevel="0" collapsed="false">
      <c r="A71" s="84" t="n">
        <f aca="false">Fechas!D63</f>
        <v>0</v>
      </c>
      <c r="B71" s="341"/>
      <c r="C71" s="341"/>
      <c r="D71" s="341"/>
      <c r="E71" s="347"/>
      <c r="F71" s="342" t="n">
        <f aca="false">IF(ISNUMBER(V71),V71,0)</f>
        <v>0</v>
      </c>
      <c r="G71" s="328"/>
      <c r="H71" s="328"/>
      <c r="I71" s="328"/>
      <c r="J71" s="347"/>
      <c r="K71" s="343" t="n">
        <f aca="false">IF(ISNUMBER(W71),W71,0)</f>
        <v>0</v>
      </c>
      <c r="M71" s="336" t="n">
        <v>0</v>
      </c>
      <c r="N71" s="344" t="n">
        <v>0</v>
      </c>
      <c r="P71" s="345" t="n">
        <v>0</v>
      </c>
      <c r="Q71" s="346" t="n">
        <v>0</v>
      </c>
      <c r="V71" s="327" t="e">
        <f aca="false">IF(B71="",AVERAGE(C71:E71),AVERAGE(B71:E71))</f>
        <v>#DIV/0!</v>
      </c>
      <c r="W71" s="327" t="e">
        <f aca="false">IF(G71="",AVERAGE(H71:J71),AVERAGE(G71:J71))</f>
        <v>#DIV/0!</v>
      </c>
    </row>
    <row r="72" s="297" customFormat="true" ht="14.25" hidden="false" customHeight="false" outlineLevel="0" collapsed="false">
      <c r="A72" s="84" t="n">
        <f aca="false">Fechas!D64</f>
        <v>0</v>
      </c>
      <c r="B72" s="341"/>
      <c r="C72" s="341"/>
      <c r="D72" s="341"/>
      <c r="E72" s="347"/>
      <c r="F72" s="342" t="n">
        <f aca="false">IF(ISNUMBER(V72),V72,0)</f>
        <v>0</v>
      </c>
      <c r="G72" s="328"/>
      <c r="H72" s="328"/>
      <c r="I72" s="328"/>
      <c r="J72" s="347"/>
      <c r="K72" s="343" t="n">
        <f aca="false">IF(ISNUMBER(W72),W72,0)</f>
        <v>0</v>
      </c>
      <c r="M72" s="336" t="n">
        <v>0</v>
      </c>
      <c r="N72" s="344" t="n">
        <v>0</v>
      </c>
      <c r="P72" s="345" t="n">
        <v>0</v>
      </c>
      <c r="Q72" s="346" t="n">
        <v>0</v>
      </c>
      <c r="V72" s="327" t="e">
        <f aca="false">IF(B72="",AVERAGE(C72:E72),AVERAGE(B72:E72))</f>
        <v>#DIV/0!</v>
      </c>
      <c r="W72" s="327" t="e">
        <f aca="false">IF(G72="",AVERAGE(H72:J72),AVERAGE(G72:J72))</f>
        <v>#DIV/0!</v>
      </c>
    </row>
    <row r="73" s="297" customFormat="true" ht="14.25" hidden="false" customHeight="false" outlineLevel="0" collapsed="false">
      <c r="A73" s="84" t="n">
        <f aca="false">Fechas!D65</f>
        <v>0</v>
      </c>
      <c r="B73" s="341"/>
      <c r="C73" s="341"/>
      <c r="D73" s="341"/>
      <c r="E73" s="347"/>
      <c r="F73" s="342" t="n">
        <f aca="false">IF(ISNUMBER(V73),V73,0)</f>
        <v>0</v>
      </c>
      <c r="G73" s="328"/>
      <c r="H73" s="328"/>
      <c r="I73" s="328"/>
      <c r="J73" s="347"/>
      <c r="K73" s="343" t="n">
        <f aca="false">IF(ISNUMBER(W73),W73,0)</f>
        <v>0</v>
      </c>
      <c r="M73" s="336" t="n">
        <v>0</v>
      </c>
      <c r="N73" s="344" t="n">
        <v>0</v>
      </c>
      <c r="P73" s="345" t="n">
        <v>0</v>
      </c>
      <c r="Q73" s="346" t="n">
        <v>0</v>
      </c>
      <c r="V73" s="327" t="e">
        <f aca="false">IF(B73="",AVERAGE(C73:E73),AVERAGE(B73:E73))</f>
        <v>#DIV/0!</v>
      </c>
      <c r="W73" s="327" t="e">
        <f aca="false">IF(G73="",AVERAGE(H73:J73),AVERAGE(G73:J73))</f>
        <v>#DIV/0!</v>
      </c>
    </row>
    <row r="74" s="297" customFormat="true" ht="14.25" hidden="false" customHeight="false" outlineLevel="0" collapsed="false">
      <c r="A74" s="84" t="n">
        <f aca="false">Fechas!D66</f>
        <v>0</v>
      </c>
      <c r="B74" s="341"/>
      <c r="C74" s="341"/>
      <c r="D74" s="341"/>
      <c r="E74" s="347"/>
      <c r="F74" s="342" t="n">
        <f aca="false">IF(ISNUMBER(V74),V74,0)</f>
        <v>0</v>
      </c>
      <c r="G74" s="328"/>
      <c r="H74" s="328"/>
      <c r="I74" s="328"/>
      <c r="J74" s="347"/>
      <c r="K74" s="343" t="n">
        <f aca="false">IF(ISNUMBER(W74),W74,0)</f>
        <v>0</v>
      </c>
      <c r="M74" s="336" t="n">
        <v>0</v>
      </c>
      <c r="N74" s="344" t="n">
        <v>0</v>
      </c>
      <c r="P74" s="345" t="n">
        <v>0</v>
      </c>
      <c r="Q74" s="346" t="n">
        <v>0</v>
      </c>
      <c r="V74" s="327" t="e">
        <f aca="false">IF(B74="",AVERAGE(C74:E74),AVERAGE(B74:E74))</f>
        <v>#DIV/0!</v>
      </c>
      <c r="W74" s="327" t="e">
        <f aca="false">IF(G74="",AVERAGE(H74:J74),AVERAGE(G74:J74))</f>
        <v>#DIV/0!</v>
      </c>
    </row>
    <row r="75" s="297" customFormat="true" ht="14.25" hidden="false" customHeight="false" outlineLevel="0" collapsed="false">
      <c r="A75" s="84" t="n">
        <f aca="false">Fechas!D67</f>
        <v>0</v>
      </c>
      <c r="B75" s="341"/>
      <c r="C75" s="341"/>
      <c r="D75" s="341"/>
      <c r="E75" s="347"/>
      <c r="F75" s="342" t="n">
        <f aca="false">IF(ISNUMBER(V75),V75,0)</f>
        <v>0</v>
      </c>
      <c r="G75" s="328"/>
      <c r="H75" s="328"/>
      <c r="I75" s="328"/>
      <c r="J75" s="347"/>
      <c r="K75" s="343" t="n">
        <f aca="false">IF(ISNUMBER(W75),W75,0)</f>
        <v>0</v>
      </c>
      <c r="M75" s="336" t="n">
        <v>0</v>
      </c>
      <c r="N75" s="344" t="n">
        <v>0</v>
      </c>
      <c r="P75" s="345" t="n">
        <v>0</v>
      </c>
      <c r="Q75" s="346" t="n">
        <v>0</v>
      </c>
      <c r="V75" s="327" t="e">
        <f aca="false">IF(B75="",AVERAGE(C75:E75),AVERAGE(B75:E75))</f>
        <v>#DIV/0!</v>
      </c>
      <c r="W75" s="327" t="e">
        <f aca="false">IF(G75="",AVERAGE(H75:J75),AVERAGE(G75:J75))</f>
        <v>#DIV/0!</v>
      </c>
    </row>
    <row r="76" s="297" customFormat="true" ht="14.25" hidden="false" customHeight="false" outlineLevel="0" collapsed="false">
      <c r="A76" s="84" t="n">
        <f aca="false">Fechas!D68</f>
        <v>0</v>
      </c>
      <c r="B76" s="341"/>
      <c r="C76" s="341"/>
      <c r="D76" s="341"/>
      <c r="E76" s="347"/>
      <c r="F76" s="342" t="n">
        <f aca="false">IF(ISNUMBER(V76),V76,0)</f>
        <v>0</v>
      </c>
      <c r="G76" s="328"/>
      <c r="H76" s="328"/>
      <c r="I76" s="328"/>
      <c r="J76" s="347"/>
      <c r="K76" s="343" t="n">
        <f aca="false">IF(ISNUMBER(W76),W76,0)</f>
        <v>0</v>
      </c>
      <c r="M76" s="336" t="n">
        <v>0</v>
      </c>
      <c r="N76" s="344" t="n">
        <v>0</v>
      </c>
      <c r="P76" s="345" t="n">
        <v>0</v>
      </c>
      <c r="Q76" s="346" t="n">
        <v>0</v>
      </c>
      <c r="V76" s="327" t="e">
        <f aca="false">IF(B76="",AVERAGE(C76:E76),AVERAGE(B76:E76))</f>
        <v>#DIV/0!</v>
      </c>
      <c r="W76" s="327" t="e">
        <f aca="false">IF(G76="",AVERAGE(H76:J76),AVERAGE(G76:J76))</f>
        <v>#DIV/0!</v>
      </c>
    </row>
    <row r="77" s="297" customFormat="true" ht="14.25" hidden="false" customHeight="false" outlineLevel="0" collapsed="false">
      <c r="A77" s="84" t="n">
        <f aca="false">Fechas!D69</f>
        <v>0</v>
      </c>
      <c r="B77" s="341"/>
      <c r="C77" s="341"/>
      <c r="D77" s="341"/>
      <c r="E77" s="347"/>
      <c r="F77" s="342" t="n">
        <f aca="false">IF(ISNUMBER(V77),V77,0)</f>
        <v>0</v>
      </c>
      <c r="G77" s="328"/>
      <c r="H77" s="328"/>
      <c r="I77" s="328"/>
      <c r="J77" s="347"/>
      <c r="K77" s="343" t="n">
        <f aca="false">IF(ISNUMBER(W77),W77,0)</f>
        <v>0</v>
      </c>
      <c r="M77" s="336" t="n">
        <v>0</v>
      </c>
      <c r="N77" s="344" t="n">
        <v>0</v>
      </c>
      <c r="P77" s="345" t="n">
        <v>0</v>
      </c>
      <c r="Q77" s="346" t="n">
        <v>0</v>
      </c>
      <c r="V77" s="327" t="e">
        <f aca="false">IF(B77="",AVERAGE(C77:E77),AVERAGE(B77:E77))</f>
        <v>#DIV/0!</v>
      </c>
      <c r="W77" s="327" t="e">
        <f aca="false">IF(G77="",AVERAGE(H77:J77),AVERAGE(G77:J77))</f>
        <v>#DIV/0!</v>
      </c>
    </row>
    <row r="78" s="297" customFormat="true" ht="14.25" hidden="false" customHeight="false" outlineLevel="0" collapsed="false">
      <c r="A78" s="84" t="n">
        <f aca="false">Fechas!D70</f>
        <v>0</v>
      </c>
      <c r="B78" s="341"/>
      <c r="C78" s="341"/>
      <c r="D78" s="341"/>
      <c r="E78" s="347"/>
      <c r="F78" s="342" t="n">
        <f aca="false">IF(ISNUMBER(V78),V78,0)</f>
        <v>0</v>
      </c>
      <c r="G78" s="328"/>
      <c r="H78" s="328"/>
      <c r="I78" s="328"/>
      <c r="J78" s="347"/>
      <c r="K78" s="343" t="n">
        <f aca="false">IF(ISNUMBER(W78),W78,0)</f>
        <v>0</v>
      </c>
      <c r="M78" s="336" t="n">
        <v>0</v>
      </c>
      <c r="N78" s="344" t="n">
        <v>0</v>
      </c>
      <c r="P78" s="345" t="n">
        <v>0</v>
      </c>
      <c r="Q78" s="346" t="n">
        <v>0</v>
      </c>
      <c r="V78" s="327" t="e">
        <f aca="false">IF(B78="",AVERAGE(C78:E78),AVERAGE(B78:E78))</f>
        <v>#DIV/0!</v>
      </c>
      <c r="W78" s="327" t="e">
        <f aca="false">IF(G78="",AVERAGE(H78:J78),AVERAGE(G78:J78))</f>
        <v>#DIV/0!</v>
      </c>
    </row>
    <row r="79" s="297" customFormat="true" ht="14.25" hidden="false" customHeight="false" outlineLevel="0" collapsed="false">
      <c r="A79" s="84" t="n">
        <f aca="false">Fechas!D71</f>
        <v>0</v>
      </c>
      <c r="B79" s="341"/>
      <c r="C79" s="341"/>
      <c r="D79" s="341"/>
      <c r="E79" s="347"/>
      <c r="F79" s="342" t="n">
        <f aca="false">IF(ISNUMBER(V79),V79,0)</f>
        <v>0</v>
      </c>
      <c r="G79" s="328"/>
      <c r="H79" s="328"/>
      <c r="I79" s="328"/>
      <c r="J79" s="347"/>
      <c r="K79" s="343" t="n">
        <f aca="false">IF(ISNUMBER(W79),W79,0)</f>
        <v>0</v>
      </c>
      <c r="M79" s="336" t="n">
        <v>0</v>
      </c>
      <c r="N79" s="344" t="n">
        <v>0</v>
      </c>
      <c r="P79" s="345" t="n">
        <v>0</v>
      </c>
      <c r="Q79" s="346" t="n">
        <v>0</v>
      </c>
      <c r="V79" s="327" t="e">
        <f aca="false">IF(B79="",AVERAGE(C79:E79),AVERAGE(B79:E79))</f>
        <v>#DIV/0!</v>
      </c>
      <c r="W79" s="327" t="e">
        <f aca="false">IF(G79="",AVERAGE(H79:J79),AVERAGE(G79:J79))</f>
        <v>#DIV/0!</v>
      </c>
    </row>
    <row r="80" s="297" customFormat="true" ht="14.25" hidden="false" customHeight="false" outlineLevel="0" collapsed="false">
      <c r="A80" s="84" t="n">
        <f aca="false">Fechas!D72</f>
        <v>0</v>
      </c>
      <c r="B80" s="341"/>
      <c r="C80" s="341"/>
      <c r="D80" s="341"/>
      <c r="E80" s="347"/>
      <c r="F80" s="342" t="n">
        <f aca="false">IF(ISNUMBER(V80),V80,0)</f>
        <v>0</v>
      </c>
      <c r="G80" s="328"/>
      <c r="H80" s="328"/>
      <c r="I80" s="328"/>
      <c r="J80" s="347"/>
      <c r="K80" s="343" t="n">
        <f aca="false">IF(ISNUMBER(W80),W80,0)</f>
        <v>0</v>
      </c>
      <c r="M80" s="336" t="n">
        <v>0</v>
      </c>
      <c r="N80" s="344" t="n">
        <v>0</v>
      </c>
      <c r="P80" s="345" t="n">
        <v>0</v>
      </c>
      <c r="Q80" s="346" t="n">
        <v>0</v>
      </c>
      <c r="V80" s="327" t="e">
        <f aca="false">IF(B80="",AVERAGE(C80:E80),AVERAGE(B80:E80))</f>
        <v>#DIV/0!</v>
      </c>
      <c r="W80" s="327" t="e">
        <f aca="false">IF(G80="",AVERAGE(H80:J80),AVERAGE(G80:J80))</f>
        <v>#DIV/0!</v>
      </c>
    </row>
    <row r="81" s="297" customFormat="true" ht="14.25" hidden="false" customHeight="false" outlineLevel="0" collapsed="false">
      <c r="A81" s="84" t="n">
        <f aca="false">Fechas!D73</f>
        <v>0</v>
      </c>
      <c r="B81" s="341"/>
      <c r="C81" s="341"/>
      <c r="D81" s="341"/>
      <c r="E81" s="347"/>
      <c r="F81" s="342" t="n">
        <f aca="false">IF(ISNUMBER(V81),V81,0)</f>
        <v>0</v>
      </c>
      <c r="G81" s="328"/>
      <c r="H81" s="328"/>
      <c r="I81" s="328"/>
      <c r="J81" s="347"/>
      <c r="K81" s="343" t="n">
        <f aca="false">IF(ISNUMBER(W81),W81,0)</f>
        <v>0</v>
      </c>
      <c r="M81" s="336" t="n">
        <v>0</v>
      </c>
      <c r="N81" s="344" t="n">
        <v>0</v>
      </c>
      <c r="P81" s="345" t="n">
        <v>0</v>
      </c>
      <c r="Q81" s="346" t="n">
        <v>0</v>
      </c>
      <c r="V81" s="327" t="e">
        <f aca="false">IF(B81="",AVERAGE(C81:E81),AVERAGE(B81:E81))</f>
        <v>#DIV/0!</v>
      </c>
      <c r="W81" s="327" t="e">
        <f aca="false">IF(G81="",AVERAGE(H81:J81),AVERAGE(G81:J81))</f>
        <v>#DIV/0!</v>
      </c>
    </row>
    <row r="82" customFormat="false" ht="14.25" hidden="false" customHeight="false" outlineLevel="0" collapsed="false">
      <c r="A82" s="84" t="n">
        <f aca="false">Fechas!D74</f>
        <v>0</v>
      </c>
      <c r="B82" s="341"/>
      <c r="C82" s="341"/>
      <c r="D82" s="341"/>
      <c r="E82" s="347"/>
      <c r="F82" s="342" t="n">
        <f aca="false">IF(ISNUMBER(V82),V82,0)</f>
        <v>0</v>
      </c>
      <c r="G82" s="328"/>
      <c r="H82" s="328"/>
      <c r="I82" s="328"/>
      <c r="J82" s="347"/>
      <c r="K82" s="343" t="n">
        <f aca="false">IF(ISNUMBER(W82),W82,0)</f>
        <v>0</v>
      </c>
      <c r="L82" s="297"/>
      <c r="M82" s="336" t="n">
        <v>0</v>
      </c>
      <c r="N82" s="344" t="n">
        <v>0</v>
      </c>
      <c r="P82" s="345" t="n">
        <v>0</v>
      </c>
      <c r="Q82" s="346" t="n">
        <v>0</v>
      </c>
      <c r="V82" s="327" t="e">
        <f aca="false">IF(B82="",AVERAGE(C82:E82),AVERAGE(B82:E82))</f>
        <v>#DIV/0!</v>
      </c>
      <c r="W82" s="327" t="e">
        <f aca="false">IF(G82="",AVERAGE(H82:J82),AVERAGE(G82:J82))</f>
        <v>#DIV/0!</v>
      </c>
    </row>
    <row r="83" customFormat="false" ht="14.25" hidden="false" customHeight="false" outlineLevel="0" collapsed="false">
      <c r="A83" s="84" t="n">
        <f aca="false">Fechas!D75</f>
        <v>0</v>
      </c>
      <c r="B83" s="341"/>
      <c r="C83" s="341"/>
      <c r="D83" s="341"/>
      <c r="E83" s="347"/>
      <c r="F83" s="342" t="n">
        <f aca="false">IF(ISNUMBER(V83),V83,0)</f>
        <v>0</v>
      </c>
      <c r="G83" s="328"/>
      <c r="H83" s="328"/>
      <c r="I83" s="328"/>
      <c r="J83" s="347"/>
      <c r="K83" s="343" t="n">
        <f aca="false">IF(ISNUMBER(W83),W83,0)</f>
        <v>0</v>
      </c>
      <c r="L83" s="297"/>
      <c r="M83" s="336" t="n">
        <v>0</v>
      </c>
      <c r="N83" s="344" t="n">
        <v>0</v>
      </c>
      <c r="P83" s="345" t="n">
        <v>0</v>
      </c>
      <c r="Q83" s="346" t="n">
        <v>0</v>
      </c>
      <c r="V83" s="327" t="e">
        <f aca="false">IF(B83="",AVERAGE(C83:E83),AVERAGE(B83:E83))</f>
        <v>#DIV/0!</v>
      </c>
      <c r="W83" s="327" t="e">
        <f aca="false">IF(G83="",AVERAGE(H83:J83),AVERAGE(G83:J83))</f>
        <v>#DIV/0!</v>
      </c>
    </row>
    <row r="84" customFormat="false" ht="14.25" hidden="false" customHeight="false" outlineLevel="0" collapsed="false">
      <c r="A84" s="84" t="n">
        <f aca="false">Fechas!D76</f>
        <v>0</v>
      </c>
      <c r="B84" s="341"/>
      <c r="C84" s="341"/>
      <c r="D84" s="341"/>
      <c r="E84" s="347"/>
      <c r="F84" s="342" t="n">
        <f aca="false">IF(ISNUMBER(V84),V84,0)</f>
        <v>0</v>
      </c>
      <c r="G84" s="328"/>
      <c r="H84" s="328"/>
      <c r="I84" s="328"/>
      <c r="J84" s="347"/>
      <c r="K84" s="343" t="n">
        <f aca="false">IF(ISNUMBER(W84),W84,0)</f>
        <v>0</v>
      </c>
      <c r="L84" s="297"/>
      <c r="M84" s="336" t="n">
        <v>0</v>
      </c>
      <c r="N84" s="344" t="n">
        <v>0</v>
      </c>
      <c r="P84" s="345" t="n">
        <v>0</v>
      </c>
      <c r="Q84" s="346" t="n">
        <v>0</v>
      </c>
      <c r="V84" s="327" t="e">
        <f aca="false">IF(B84="",AVERAGE(C84:E84),AVERAGE(B84:E84))</f>
        <v>#DIV/0!</v>
      </c>
      <c r="W84" s="327" t="e">
        <f aca="false">IF(G84="",AVERAGE(H84:J84),AVERAGE(G84:J84))</f>
        <v>#DIV/0!</v>
      </c>
    </row>
    <row r="85" customFormat="false" ht="14.25" hidden="false" customHeight="false" outlineLevel="0" collapsed="false">
      <c r="A85" s="84" t="n">
        <f aca="false">Fechas!D77</f>
        <v>0</v>
      </c>
      <c r="B85" s="341"/>
      <c r="C85" s="341"/>
      <c r="D85" s="341"/>
      <c r="E85" s="347"/>
      <c r="F85" s="342" t="n">
        <f aca="false">IF(ISNUMBER(V85),V85,0)</f>
        <v>0</v>
      </c>
      <c r="G85" s="328"/>
      <c r="H85" s="328"/>
      <c r="I85" s="328"/>
      <c r="J85" s="347"/>
      <c r="K85" s="343" t="n">
        <f aca="false">IF(ISNUMBER(W85),W85,0)</f>
        <v>0</v>
      </c>
      <c r="L85" s="297"/>
      <c r="M85" s="336" t="n">
        <v>0</v>
      </c>
      <c r="N85" s="344" t="n">
        <v>0</v>
      </c>
      <c r="P85" s="345" t="n">
        <v>0</v>
      </c>
      <c r="Q85" s="346" t="n">
        <v>0</v>
      </c>
      <c r="V85" s="327" t="e">
        <f aca="false">IF(B85="",AVERAGE(C85:E85),AVERAGE(B85:E85))</f>
        <v>#DIV/0!</v>
      </c>
      <c r="W85" s="327" t="e">
        <f aca="false">IF(G85="",AVERAGE(H85:J85),AVERAGE(G85:J85))</f>
        <v>#DIV/0!</v>
      </c>
    </row>
    <row r="86" customFormat="false" ht="14.25" hidden="false" customHeight="false" outlineLevel="0" collapsed="false">
      <c r="A86" s="84" t="n">
        <f aca="false">Fechas!D78</f>
        <v>0</v>
      </c>
      <c r="B86" s="341"/>
      <c r="C86" s="341"/>
      <c r="D86" s="341"/>
      <c r="E86" s="347"/>
      <c r="F86" s="342" t="n">
        <f aca="false">IF(ISNUMBER(V86),V86,0)</f>
        <v>0</v>
      </c>
      <c r="G86" s="328"/>
      <c r="H86" s="328"/>
      <c r="I86" s="328"/>
      <c r="J86" s="347"/>
      <c r="K86" s="343" t="n">
        <f aca="false">IF(ISNUMBER(W86),W86,0)</f>
        <v>0</v>
      </c>
      <c r="L86" s="297"/>
      <c r="M86" s="336" t="n">
        <v>0</v>
      </c>
      <c r="N86" s="344" t="n">
        <v>0</v>
      </c>
      <c r="P86" s="345" t="n">
        <v>0</v>
      </c>
      <c r="Q86" s="346" t="n">
        <v>0</v>
      </c>
      <c r="V86" s="327" t="e">
        <f aca="false">IF(B86="",AVERAGE(C86:E86),AVERAGE(B86:E86))</f>
        <v>#DIV/0!</v>
      </c>
      <c r="W86" s="327" t="e">
        <f aca="false">IF(G86="",AVERAGE(H86:J86),AVERAGE(G86:J86))</f>
        <v>#DIV/0!</v>
      </c>
    </row>
    <row r="87" customFormat="false" ht="14.25" hidden="false" customHeight="false" outlineLevel="0" collapsed="false">
      <c r="A87" s="84" t="n">
        <f aca="false">Fechas!D79</f>
        <v>0</v>
      </c>
      <c r="B87" s="348"/>
      <c r="C87" s="348"/>
      <c r="D87" s="348"/>
      <c r="E87" s="347"/>
      <c r="F87" s="342" t="n">
        <f aca="false">IF(ISNUMBER(V87),V87,0)</f>
        <v>0</v>
      </c>
      <c r="G87" s="328"/>
      <c r="H87" s="328"/>
      <c r="I87" s="328"/>
      <c r="J87" s="347"/>
      <c r="K87" s="343" t="n">
        <f aca="false">IF(ISNUMBER(W87),W87,0)</f>
        <v>0</v>
      </c>
      <c r="L87" s="297"/>
      <c r="M87" s="336" t="n">
        <v>0</v>
      </c>
      <c r="N87" s="344" t="n">
        <v>0</v>
      </c>
      <c r="P87" s="345" t="n">
        <v>0</v>
      </c>
      <c r="Q87" s="346" t="n">
        <v>0</v>
      </c>
      <c r="V87" s="327" t="e">
        <f aca="false">IF(B87="",AVERAGE(C87:E87),AVERAGE(B87:E87))</f>
        <v>#DIV/0!</v>
      </c>
      <c r="W87" s="327" t="e">
        <f aca="false">IF(G87="",AVERAGE(H87:J87),AVERAGE(G87:J87))</f>
        <v>#DIV/0!</v>
      </c>
    </row>
    <row r="88" customFormat="false" ht="14.25" hidden="false" customHeight="false" outlineLevel="0" collapsed="false">
      <c r="A88" s="84" t="n">
        <f aca="false">Fechas!D80</f>
        <v>0</v>
      </c>
      <c r="B88" s="348"/>
      <c r="C88" s="348"/>
      <c r="D88" s="348"/>
      <c r="E88" s="347"/>
      <c r="F88" s="342" t="n">
        <f aca="false">IF(ISNUMBER(V88),V88,0)</f>
        <v>0</v>
      </c>
      <c r="G88" s="328"/>
      <c r="H88" s="328"/>
      <c r="I88" s="328"/>
      <c r="J88" s="347"/>
      <c r="K88" s="343" t="n">
        <f aca="false">IF(ISNUMBER(W88),W88,0)</f>
        <v>0</v>
      </c>
      <c r="L88" s="297"/>
      <c r="M88" s="336" t="n">
        <v>0</v>
      </c>
      <c r="N88" s="344" t="n">
        <v>0</v>
      </c>
      <c r="P88" s="345" t="n">
        <v>0</v>
      </c>
      <c r="Q88" s="346" t="n">
        <v>0</v>
      </c>
      <c r="V88" s="327" t="e">
        <f aca="false">IF(B88="",AVERAGE(C88:E88),AVERAGE(B88:E88))</f>
        <v>#DIV/0!</v>
      </c>
      <c r="W88" s="327" t="e">
        <f aca="false">IF(G88="",AVERAGE(H88:J88),AVERAGE(G88:J88))</f>
        <v>#DIV/0!</v>
      </c>
    </row>
    <row r="89" customFormat="false" ht="14.25" hidden="false" customHeight="false" outlineLevel="0" collapsed="false">
      <c r="A89" s="84" t="n">
        <f aca="false">Fechas!D81</f>
        <v>0</v>
      </c>
      <c r="B89" s="328"/>
      <c r="C89" s="328"/>
      <c r="D89" s="328"/>
      <c r="E89" s="347"/>
      <c r="F89" s="342" t="n">
        <f aca="false">IF(ISNUMBER(V89),V89,0)</f>
        <v>0</v>
      </c>
      <c r="G89" s="328"/>
      <c r="H89" s="328"/>
      <c r="I89" s="328"/>
      <c r="J89" s="347"/>
      <c r="K89" s="343" t="n">
        <f aca="false">IF(ISNUMBER(W89),W89,0)</f>
        <v>0</v>
      </c>
      <c r="L89" s="297"/>
      <c r="M89" s="336" t="n">
        <v>0</v>
      </c>
      <c r="N89" s="344" t="n">
        <v>0</v>
      </c>
      <c r="P89" s="345" t="n">
        <v>0</v>
      </c>
      <c r="Q89" s="346" t="n">
        <v>0</v>
      </c>
      <c r="V89" s="327" t="e">
        <f aca="false">IF(B89="",AVERAGE(C89:E89),AVERAGE(B89:E89))</f>
        <v>#DIV/0!</v>
      </c>
      <c r="W89" s="327" t="e">
        <f aca="false">IF(G89="",AVERAGE(H89:J89),AVERAGE(G89:J89))</f>
        <v>#DIV/0!</v>
      </c>
    </row>
    <row r="90" customFormat="false" ht="14.25" hidden="false" customHeight="false" outlineLevel="0" collapsed="false">
      <c r="A90" s="84" t="n">
        <f aca="false">Fechas!D82</f>
        <v>0</v>
      </c>
      <c r="B90" s="328"/>
      <c r="C90" s="328"/>
      <c r="D90" s="328"/>
      <c r="E90" s="347"/>
      <c r="F90" s="342" t="n">
        <f aca="false">IF(ISNUMBER(V90),V90,0)</f>
        <v>0</v>
      </c>
      <c r="G90" s="328"/>
      <c r="H90" s="328"/>
      <c r="I90" s="328"/>
      <c r="J90" s="347"/>
      <c r="K90" s="343" t="n">
        <f aca="false">IF(ISNUMBER(W90),W90,0)</f>
        <v>0</v>
      </c>
      <c r="L90" s="297"/>
      <c r="M90" s="336" t="n">
        <v>0</v>
      </c>
      <c r="N90" s="344" t="n">
        <v>0</v>
      </c>
      <c r="P90" s="345" t="n">
        <v>0</v>
      </c>
      <c r="Q90" s="346" t="n">
        <v>0</v>
      </c>
      <c r="V90" s="327" t="e">
        <f aca="false">IF(B90="",AVERAGE(C90:E90),AVERAGE(B90:E90))</f>
        <v>#DIV/0!</v>
      </c>
      <c r="W90" s="327" t="e">
        <f aca="false">IF(G90="",AVERAGE(H90:J90),AVERAGE(G90:J90))</f>
        <v>#DIV/0!</v>
      </c>
    </row>
    <row r="91" customFormat="false" ht="14.25" hidden="false" customHeight="false" outlineLevel="0" collapsed="false">
      <c r="A91" s="84" t="n">
        <f aca="false">Fechas!D83</f>
        <v>0</v>
      </c>
      <c r="B91" s="328"/>
      <c r="C91" s="328"/>
      <c r="D91" s="328"/>
      <c r="E91" s="347"/>
      <c r="F91" s="342" t="n">
        <f aca="false">IF(ISNUMBER(V91),V91,0)</f>
        <v>0</v>
      </c>
      <c r="G91" s="328"/>
      <c r="H91" s="328"/>
      <c r="I91" s="328"/>
      <c r="J91" s="347"/>
      <c r="K91" s="343" t="n">
        <f aca="false">IF(ISNUMBER(W91),W91,0)</f>
        <v>0</v>
      </c>
      <c r="L91" s="297"/>
      <c r="M91" s="336" t="n">
        <v>0</v>
      </c>
      <c r="N91" s="344" t="n">
        <v>0</v>
      </c>
      <c r="P91" s="345" t="n">
        <v>0</v>
      </c>
      <c r="Q91" s="346" t="n">
        <v>0</v>
      </c>
      <c r="V91" s="327" t="e">
        <f aca="false">IF(B91="",AVERAGE(C91:E91),AVERAGE(B91:E91))</f>
        <v>#DIV/0!</v>
      </c>
      <c r="W91" s="327" t="e">
        <f aca="false">IF(G91="",AVERAGE(H91:J91),AVERAGE(G91:J91))</f>
        <v>#DIV/0!</v>
      </c>
    </row>
    <row r="92" customFormat="false" ht="14.25" hidden="false" customHeight="false" outlineLevel="0" collapsed="false">
      <c r="A92" s="84" t="n">
        <f aca="false">Fechas!D84</f>
        <v>0</v>
      </c>
      <c r="B92" s="328"/>
      <c r="C92" s="328"/>
      <c r="D92" s="328"/>
      <c r="E92" s="347"/>
      <c r="F92" s="342" t="n">
        <f aca="false">IF(ISNUMBER(V92),V92,0)</f>
        <v>0</v>
      </c>
      <c r="G92" s="328"/>
      <c r="H92" s="328"/>
      <c r="I92" s="328"/>
      <c r="J92" s="347"/>
      <c r="K92" s="343" t="n">
        <f aca="false">IF(ISNUMBER(W92),W92,0)</f>
        <v>0</v>
      </c>
      <c r="L92" s="297"/>
      <c r="M92" s="336" t="n">
        <v>0</v>
      </c>
      <c r="N92" s="344" t="n">
        <v>0</v>
      </c>
      <c r="P92" s="345" t="n">
        <v>0</v>
      </c>
      <c r="Q92" s="346" t="n">
        <v>0</v>
      </c>
      <c r="V92" s="327" t="e">
        <f aca="false">IF(B92="",AVERAGE(C92:E92),AVERAGE(B92:E92))</f>
        <v>#DIV/0!</v>
      </c>
      <c r="W92" s="327" t="e">
        <f aca="false">IF(G92="",AVERAGE(H92:J92),AVERAGE(G92:J92))</f>
        <v>#DIV/0!</v>
      </c>
    </row>
    <row r="93" customFormat="false" ht="14.25" hidden="false" customHeight="false" outlineLevel="0" collapsed="false">
      <c r="A93" s="84" t="n">
        <f aca="false">Fechas!D85</f>
        <v>0</v>
      </c>
      <c r="B93" s="328"/>
      <c r="C93" s="328"/>
      <c r="D93" s="328"/>
      <c r="E93" s="347"/>
      <c r="F93" s="342" t="n">
        <f aca="false">IF(ISNUMBER(V93),V93,0)</f>
        <v>0</v>
      </c>
      <c r="G93" s="328"/>
      <c r="H93" s="328"/>
      <c r="I93" s="328"/>
      <c r="J93" s="347"/>
      <c r="K93" s="343" t="n">
        <f aca="false">IF(ISNUMBER(W93),W93,0)</f>
        <v>0</v>
      </c>
      <c r="L93" s="297"/>
      <c r="M93" s="336" t="n">
        <v>0</v>
      </c>
      <c r="N93" s="344" t="n">
        <v>0</v>
      </c>
      <c r="P93" s="345" t="n">
        <v>0</v>
      </c>
      <c r="Q93" s="346" t="n">
        <v>0</v>
      </c>
      <c r="V93" s="327" t="e">
        <f aca="false">IF(B93="",AVERAGE(C93:E93),AVERAGE(B93:E93))</f>
        <v>#DIV/0!</v>
      </c>
      <c r="W93" s="327" t="e">
        <f aca="false">IF(G93="",AVERAGE(H93:J93),AVERAGE(G93:J93))</f>
        <v>#DIV/0!</v>
      </c>
    </row>
    <row r="94" customFormat="false" ht="14.25" hidden="false" customHeight="false" outlineLevel="0" collapsed="false">
      <c r="A94" s="84" t="n">
        <f aca="false">Fechas!D86</f>
        <v>0</v>
      </c>
      <c r="B94" s="328"/>
      <c r="C94" s="328"/>
      <c r="D94" s="328"/>
      <c r="E94" s="347"/>
      <c r="F94" s="342" t="n">
        <f aca="false">IF(ISNUMBER(V94),V94,0)</f>
        <v>0</v>
      </c>
      <c r="G94" s="328"/>
      <c r="H94" s="328"/>
      <c r="I94" s="328"/>
      <c r="J94" s="347"/>
      <c r="K94" s="343" t="n">
        <f aca="false">IF(ISNUMBER(W94),W94,0)</f>
        <v>0</v>
      </c>
      <c r="L94" s="297"/>
      <c r="M94" s="336" t="n">
        <v>0</v>
      </c>
      <c r="N94" s="344" t="n">
        <v>0</v>
      </c>
      <c r="P94" s="345" t="n">
        <v>0</v>
      </c>
      <c r="Q94" s="346" t="n">
        <v>0</v>
      </c>
      <c r="V94" s="327" t="e">
        <f aca="false">IF(B94="",AVERAGE(C94:E94),AVERAGE(B94:E94))</f>
        <v>#DIV/0!</v>
      </c>
      <c r="W94" s="327" t="e">
        <f aca="false">IF(G94="",AVERAGE(H94:J94),AVERAGE(G94:J94))</f>
        <v>#DIV/0!</v>
      </c>
    </row>
    <row r="95" customFormat="false" ht="14.25" hidden="false" customHeight="false" outlineLevel="0" collapsed="false">
      <c r="A95" s="84" t="n">
        <f aca="false">Fechas!D87</f>
        <v>0</v>
      </c>
      <c r="B95" s="349"/>
      <c r="C95" s="349"/>
      <c r="D95" s="349"/>
      <c r="E95" s="347"/>
      <c r="F95" s="342" t="n">
        <f aca="false">IF(ISNUMBER(V95),V95,0)</f>
        <v>0</v>
      </c>
      <c r="G95" s="349"/>
      <c r="H95" s="349"/>
      <c r="I95" s="349"/>
      <c r="J95" s="347"/>
      <c r="K95" s="343" t="n">
        <f aca="false">IF(ISNUMBER(W95),W95,0)</f>
        <v>0</v>
      </c>
      <c r="L95" s="297"/>
      <c r="M95" s="336" t="n">
        <v>0</v>
      </c>
      <c r="N95" s="344" t="n">
        <v>0</v>
      </c>
      <c r="P95" s="345" t="n">
        <v>0</v>
      </c>
      <c r="Q95" s="346" t="n">
        <v>0</v>
      </c>
      <c r="V95" s="327" t="e">
        <f aca="false">IF(B95="",AVERAGE(C95:E95),AVERAGE(B95:E95))</f>
        <v>#DIV/0!</v>
      </c>
      <c r="W95" s="327" t="e">
        <f aca="false">IF(G95="",AVERAGE(H95:J95),AVERAGE(G95:J95))</f>
        <v>#DIV/0!</v>
      </c>
    </row>
    <row r="96" customFormat="false" ht="14.25" hidden="false" customHeight="false" outlineLevel="0" collapsed="false">
      <c r="A96" s="84" t="n">
        <f aca="false">Fechas!D88</f>
        <v>0</v>
      </c>
      <c r="B96" s="349"/>
      <c r="C96" s="349"/>
      <c r="D96" s="349"/>
      <c r="E96" s="347"/>
      <c r="F96" s="342" t="n">
        <f aca="false">IF(ISNUMBER(V96),V96,0)</f>
        <v>0</v>
      </c>
      <c r="G96" s="349"/>
      <c r="H96" s="349"/>
      <c r="I96" s="349"/>
      <c r="J96" s="347"/>
      <c r="K96" s="343" t="n">
        <f aca="false">IF(ISNUMBER(W96),W96,0)</f>
        <v>0</v>
      </c>
      <c r="L96" s="297"/>
      <c r="M96" s="336" t="n">
        <v>0</v>
      </c>
      <c r="N96" s="344" t="n">
        <v>0</v>
      </c>
      <c r="P96" s="345" t="n">
        <v>0</v>
      </c>
      <c r="Q96" s="346" t="n">
        <v>0</v>
      </c>
      <c r="V96" s="327" t="e">
        <f aca="false">IF(B96="",AVERAGE(C96:E96),AVERAGE(B96:E96))</f>
        <v>#DIV/0!</v>
      </c>
      <c r="W96" s="327" t="e">
        <f aca="false">IF(G96="",AVERAGE(H96:J96),AVERAGE(G96:J96))</f>
        <v>#DIV/0!</v>
      </c>
    </row>
    <row r="97" customFormat="false" ht="14.25" hidden="false" customHeight="false" outlineLevel="0" collapsed="false">
      <c r="A97" s="84" t="n">
        <f aca="false">Fechas!D89</f>
        <v>0</v>
      </c>
      <c r="B97" s="349"/>
      <c r="C97" s="349"/>
      <c r="D97" s="349"/>
      <c r="E97" s="347"/>
      <c r="F97" s="342" t="n">
        <f aca="false">IF(ISNUMBER(V97),V97,0)</f>
        <v>0</v>
      </c>
      <c r="G97" s="349"/>
      <c r="H97" s="349"/>
      <c r="I97" s="349"/>
      <c r="J97" s="347"/>
      <c r="K97" s="343" t="n">
        <f aca="false">IF(ISNUMBER(W97),W97,0)</f>
        <v>0</v>
      </c>
      <c r="M97" s="336" t="n">
        <v>0</v>
      </c>
      <c r="N97" s="344" t="n">
        <v>0</v>
      </c>
      <c r="P97" s="345" t="n">
        <v>0</v>
      </c>
      <c r="Q97" s="346" t="n">
        <v>0</v>
      </c>
      <c r="V97" s="327" t="e">
        <f aca="false">IF(B97="",AVERAGE(C97:E97),AVERAGE(B97:E97))</f>
        <v>#DIV/0!</v>
      </c>
      <c r="W97" s="327" t="e">
        <f aca="false">IF(G97="",AVERAGE(H97:J97),AVERAGE(G97:J97))</f>
        <v>#DIV/0!</v>
      </c>
    </row>
    <row r="98" customFormat="false" ht="14.25" hidden="false" customHeight="false" outlineLevel="0" collapsed="false">
      <c r="A98" s="84" t="n">
        <f aca="false">Fechas!D90</f>
        <v>0</v>
      </c>
      <c r="B98" s="349"/>
      <c r="C98" s="349"/>
      <c r="D98" s="349"/>
      <c r="E98" s="347"/>
      <c r="F98" s="342" t="n">
        <f aca="false">IF(ISNUMBER(V98),V98,0)</f>
        <v>0</v>
      </c>
      <c r="G98" s="349"/>
      <c r="H98" s="349"/>
      <c r="I98" s="349"/>
      <c r="J98" s="347"/>
      <c r="K98" s="343" t="n">
        <f aca="false">IF(ISNUMBER(W98),W98,0)</f>
        <v>0</v>
      </c>
      <c r="M98" s="336" t="n">
        <v>0</v>
      </c>
      <c r="N98" s="344" t="n">
        <v>0</v>
      </c>
      <c r="P98" s="345" t="n">
        <v>0</v>
      </c>
      <c r="Q98" s="346" t="n">
        <v>0</v>
      </c>
      <c r="V98" s="327" t="e">
        <f aca="false">IF(B98="",AVERAGE(C98:E98),AVERAGE(B98:E98))</f>
        <v>#DIV/0!</v>
      </c>
      <c r="W98" s="327" t="e">
        <f aca="false">IF(G98="",AVERAGE(H98:J98),AVERAGE(G98:J98))</f>
        <v>#DIV/0!</v>
      </c>
    </row>
    <row r="99" customFormat="false" ht="14.25" hidden="false" customHeight="false" outlineLevel="0" collapsed="false">
      <c r="A99" s="84" t="n">
        <f aca="false">Fechas!D91</f>
        <v>0</v>
      </c>
      <c r="B99" s="349"/>
      <c r="C99" s="349"/>
      <c r="D99" s="349"/>
      <c r="E99" s="347"/>
      <c r="F99" s="342" t="n">
        <f aca="false">IF(ISNUMBER(V99),V99,0)</f>
        <v>0</v>
      </c>
      <c r="G99" s="349"/>
      <c r="H99" s="349"/>
      <c r="I99" s="349"/>
      <c r="J99" s="347"/>
      <c r="K99" s="343" t="n">
        <f aca="false">IF(ISNUMBER(W99),W99,0)</f>
        <v>0</v>
      </c>
      <c r="M99" s="336" t="n">
        <v>0</v>
      </c>
      <c r="N99" s="344" t="n">
        <v>0</v>
      </c>
      <c r="P99" s="345" t="n">
        <v>0</v>
      </c>
      <c r="Q99" s="346" t="n">
        <v>0</v>
      </c>
      <c r="V99" s="327" t="e">
        <f aca="false">IF(B99="",AVERAGE(C99:E99),AVERAGE(B99:E99))</f>
        <v>#DIV/0!</v>
      </c>
      <c r="W99" s="327" t="e">
        <f aca="false">IF(G99="",AVERAGE(H99:J99),AVERAGE(G99:J99))</f>
        <v>#DIV/0!</v>
      </c>
    </row>
    <row r="100" customFormat="false" ht="14.25" hidden="false" customHeight="false" outlineLevel="0" collapsed="false">
      <c r="A100" s="84" t="n">
        <f aca="false">Fechas!D92</f>
        <v>0</v>
      </c>
      <c r="B100" s="349"/>
      <c r="C100" s="349"/>
      <c r="D100" s="349"/>
      <c r="E100" s="347"/>
      <c r="F100" s="342" t="n">
        <f aca="false">IF(ISNUMBER(V100),V100,0)</f>
        <v>0</v>
      </c>
      <c r="G100" s="349"/>
      <c r="H100" s="349"/>
      <c r="I100" s="349"/>
      <c r="J100" s="347"/>
      <c r="K100" s="343" t="n">
        <f aca="false">IF(ISNUMBER(W100),W100,0)</f>
        <v>0</v>
      </c>
      <c r="M100" s="336" t="n">
        <v>0</v>
      </c>
      <c r="N100" s="344" t="n">
        <v>0</v>
      </c>
      <c r="P100" s="345" t="n">
        <v>0</v>
      </c>
      <c r="Q100" s="346" t="n">
        <v>0</v>
      </c>
      <c r="V100" s="327" t="e">
        <f aca="false">IF(B100="",AVERAGE(C100:E100),AVERAGE(B100:E100))</f>
        <v>#DIV/0!</v>
      </c>
      <c r="W100" s="327" t="e">
        <f aca="false">IF(G100="",AVERAGE(H100:J100),AVERAGE(G100:J100))</f>
        <v>#DIV/0!</v>
      </c>
    </row>
    <row r="101" customFormat="false" ht="14.25" hidden="false" customHeight="false" outlineLevel="0" collapsed="false">
      <c r="A101" s="350" t="n">
        <f aca="false">Fechas!D93</f>
        <v>0</v>
      </c>
      <c r="B101" s="349"/>
      <c r="C101" s="349"/>
      <c r="D101" s="349"/>
      <c r="E101" s="347"/>
      <c r="F101" s="351" t="n">
        <f aca="false">IF(ISNUMBER(V101),V101,0)</f>
        <v>0</v>
      </c>
      <c r="G101" s="349"/>
      <c r="H101" s="349"/>
      <c r="I101" s="349"/>
      <c r="J101" s="347"/>
      <c r="K101" s="352" t="n">
        <f aca="false">IF(ISNUMBER(W101),W101,0)</f>
        <v>0</v>
      </c>
      <c r="M101" s="336" t="n">
        <v>0</v>
      </c>
      <c r="N101" s="344" t="n">
        <v>0</v>
      </c>
      <c r="P101" s="345" t="n">
        <v>0</v>
      </c>
      <c r="Q101" s="346" t="n">
        <v>0</v>
      </c>
      <c r="V101" s="327" t="e">
        <f aca="false">IF(B101="",AVERAGE(C101:E101),AVERAGE(B101:E101))</f>
        <v>#DIV/0!</v>
      </c>
      <c r="W101" s="327" t="e">
        <f aca="false">IF(G101="",AVERAGE(H101:J101),AVERAGE(G101:J101))</f>
        <v>#DIV/0!</v>
      </c>
    </row>
    <row r="102" customFormat="false" ht="14.25" hidden="false" customHeight="false" outlineLevel="0" collapsed="false">
      <c r="A102" s="350" t="n">
        <f aca="false">Fechas!D94</f>
        <v>0</v>
      </c>
      <c r="B102" s="349"/>
      <c r="C102" s="349"/>
      <c r="D102" s="349"/>
      <c r="E102" s="353"/>
      <c r="F102" s="351" t="n">
        <f aca="false">IF(ISNUMBER(V102),V102,0)</f>
        <v>0</v>
      </c>
      <c r="G102" s="349"/>
      <c r="H102" s="349"/>
      <c r="I102" s="349"/>
      <c r="J102" s="353"/>
      <c r="K102" s="352" t="n">
        <f aca="false">IF(ISNUMBER(W102),W102,0)</f>
        <v>0</v>
      </c>
      <c r="M102" s="336" t="n">
        <v>0</v>
      </c>
      <c r="N102" s="344" t="n">
        <v>0</v>
      </c>
      <c r="P102" s="345" t="n">
        <v>0</v>
      </c>
      <c r="Q102" s="346" t="n">
        <v>0</v>
      </c>
      <c r="V102" s="327" t="e">
        <f aca="false">IF(B102="",AVERAGE(C102:E102),AVERAGE(B102:E102))</f>
        <v>#DIV/0!</v>
      </c>
      <c r="W102" s="327" t="e">
        <f aca="false">IF(G102="",AVERAGE(H102:J102),AVERAGE(G102:J102))</f>
        <v>#DIV/0!</v>
      </c>
    </row>
    <row r="103" customFormat="false" ht="14.25" hidden="false" customHeight="false" outlineLevel="0" collapsed="false">
      <c r="A103" s="350" t="n">
        <f aca="false">Fechas!D95</f>
        <v>0</v>
      </c>
      <c r="B103" s="349"/>
      <c r="C103" s="349"/>
      <c r="D103" s="349"/>
      <c r="E103" s="353"/>
      <c r="F103" s="351" t="n">
        <f aca="false">IF(ISNUMBER(V103),V103,0)</f>
        <v>0</v>
      </c>
      <c r="G103" s="349"/>
      <c r="H103" s="349"/>
      <c r="I103" s="349"/>
      <c r="J103" s="353"/>
      <c r="K103" s="352" t="n">
        <f aca="false">IF(ISNUMBER(W103),W103,0)</f>
        <v>0</v>
      </c>
      <c r="M103" s="336" t="n">
        <v>0</v>
      </c>
      <c r="N103" s="344" t="n">
        <v>0</v>
      </c>
      <c r="P103" s="345" t="n">
        <v>0</v>
      </c>
      <c r="Q103" s="346" t="n">
        <v>0</v>
      </c>
      <c r="V103" s="327" t="e">
        <f aca="false">IF(B103="",AVERAGE(C103:E103),AVERAGE(B103:E103))</f>
        <v>#DIV/0!</v>
      </c>
      <c r="W103" s="327" t="e">
        <f aca="false">IF(G103="",AVERAGE(H103:J103),AVERAGE(G103:J103))</f>
        <v>#DIV/0!</v>
      </c>
    </row>
    <row r="104" customFormat="false" ht="14.25" hidden="false" customHeight="false" outlineLevel="0" collapsed="false">
      <c r="A104" s="350" t="n">
        <f aca="false">Fechas!D96</f>
        <v>0</v>
      </c>
      <c r="B104" s="349"/>
      <c r="C104" s="349"/>
      <c r="D104" s="349"/>
      <c r="E104" s="353"/>
      <c r="F104" s="351" t="n">
        <f aca="false">IF(ISNUMBER(V104),V104,0)</f>
        <v>0</v>
      </c>
      <c r="G104" s="349"/>
      <c r="H104" s="349"/>
      <c r="I104" s="349"/>
      <c r="J104" s="353"/>
      <c r="K104" s="352" t="n">
        <f aca="false">IF(ISNUMBER(W104),W104,0)</f>
        <v>0</v>
      </c>
      <c r="M104" s="336" t="n">
        <v>0</v>
      </c>
      <c r="N104" s="344" t="n">
        <v>0</v>
      </c>
      <c r="P104" s="345" t="n">
        <v>0</v>
      </c>
      <c r="Q104" s="346" t="n">
        <v>0</v>
      </c>
      <c r="V104" s="327" t="e">
        <f aca="false">IF(B104="",AVERAGE(C104:E104),AVERAGE(B104:E104))</f>
        <v>#DIV/0!</v>
      </c>
      <c r="W104" s="327" t="e">
        <f aca="false">IF(G104="",AVERAGE(H104:J104),AVERAGE(G104:J104))</f>
        <v>#DIV/0!</v>
      </c>
    </row>
    <row r="105" customFormat="false" ht="14.25" hidden="false" customHeight="false" outlineLevel="0" collapsed="false">
      <c r="A105" s="350" t="n">
        <f aca="false">Fechas!D97</f>
        <v>0</v>
      </c>
      <c r="B105" s="349"/>
      <c r="C105" s="349"/>
      <c r="D105" s="349"/>
      <c r="E105" s="353"/>
      <c r="F105" s="351" t="n">
        <f aca="false">IF(ISNUMBER(V105),V105,0)</f>
        <v>0</v>
      </c>
      <c r="G105" s="349"/>
      <c r="H105" s="349"/>
      <c r="I105" s="349"/>
      <c r="J105" s="353"/>
      <c r="K105" s="352" t="n">
        <f aca="false">IF(ISNUMBER(W105),W105,0)</f>
        <v>0</v>
      </c>
      <c r="M105" s="336" t="n">
        <v>0</v>
      </c>
      <c r="N105" s="344" t="n">
        <v>0</v>
      </c>
      <c r="P105" s="345" t="n">
        <v>0</v>
      </c>
      <c r="Q105" s="346" t="n">
        <v>0</v>
      </c>
      <c r="V105" s="327" t="e">
        <f aca="false">IF(B105="",AVERAGE(C105:E105),AVERAGE(B105:E105))</f>
        <v>#DIV/0!</v>
      </c>
      <c r="W105" s="327" t="e">
        <f aca="false">IF(G105="",AVERAGE(H105:J105),AVERAGE(G105:J105))</f>
        <v>#DIV/0!</v>
      </c>
    </row>
    <row r="106" customFormat="false" ht="13.5" hidden="false" customHeight="false" outlineLevel="0" collapsed="false">
      <c r="A106" s="84" t="n">
        <f aca="false">Fechas!D98</f>
        <v>0</v>
      </c>
      <c r="B106" s="349"/>
      <c r="C106" s="349"/>
      <c r="D106" s="349"/>
      <c r="E106" s="353"/>
      <c r="F106" s="354" t="n">
        <f aca="false">IF(ISNUMBER(V106),V106,0)</f>
        <v>0</v>
      </c>
      <c r="G106" s="349"/>
      <c r="H106" s="349"/>
      <c r="I106" s="349"/>
      <c r="J106" s="353"/>
      <c r="K106" s="339" t="n">
        <f aca="false">IF(ISNUMBER(W106),W106,0)</f>
        <v>0</v>
      </c>
      <c r="M106" s="336" t="n">
        <v>0</v>
      </c>
      <c r="N106" s="344" t="n">
        <v>0</v>
      </c>
      <c r="P106" s="345" t="n">
        <v>0</v>
      </c>
      <c r="Q106" s="346" t="n">
        <v>0</v>
      </c>
      <c r="V106" s="327" t="e">
        <f aca="false">IF(B106="",AVERAGE(C106:E106),AVERAGE(B106:E106))</f>
        <v>#DIV/0!</v>
      </c>
      <c r="W106" s="327" t="e">
        <f aca="false">IF(G106="",AVERAGE(H106:J106),AVERAGE(G106:J106))</f>
        <v>#DIV/0!</v>
      </c>
    </row>
    <row r="107" customFormat="false" ht="13.5" hidden="false" customHeight="false" outlineLevel="0" collapsed="false">
      <c r="A107" s="297"/>
      <c r="B107" s="355"/>
      <c r="C107" s="355"/>
      <c r="D107" s="355"/>
      <c r="E107" s="294"/>
      <c r="F107" s="295"/>
      <c r="G107" s="355"/>
      <c r="H107" s="355"/>
      <c r="I107" s="355"/>
      <c r="J107" s="294"/>
      <c r="K107" s="295"/>
      <c r="M107" s="293"/>
      <c r="N107" s="298"/>
      <c r="P107" s="293"/>
      <c r="Q107" s="298"/>
      <c r="V107" s="295"/>
      <c r="W107" s="295"/>
    </row>
    <row r="108" customFormat="false" ht="13.5" hidden="false" customHeight="false" outlineLevel="0" collapsed="false">
      <c r="A108" s="297"/>
      <c r="B108" s="355"/>
      <c r="C108" s="355"/>
      <c r="D108" s="355"/>
      <c r="E108" s="294"/>
      <c r="F108" s="295"/>
      <c r="G108" s="355"/>
      <c r="H108" s="355"/>
      <c r="I108" s="355"/>
      <c r="J108" s="294"/>
      <c r="K108" s="295"/>
      <c r="M108" s="293"/>
      <c r="N108" s="298"/>
      <c r="P108" s="293"/>
      <c r="Q108" s="298"/>
      <c r="V108" s="295"/>
      <c r="W108" s="295"/>
    </row>
    <row r="109" customFormat="false" ht="13.5" hidden="false" customHeight="false" outlineLevel="0" collapsed="false">
      <c r="B109" s="293" t="s">
        <v>348</v>
      </c>
      <c r="C109" s="293"/>
      <c r="D109" s="293"/>
      <c r="E109" s="294"/>
      <c r="F109" s="295"/>
      <c r="G109" s="293" t="s">
        <v>348</v>
      </c>
      <c r="H109" s="293"/>
      <c r="I109" s="293"/>
      <c r="J109" s="293"/>
      <c r="K109" s="296"/>
    </row>
    <row r="110" customFormat="false" ht="13.5" hidden="false" customHeight="false" outlineLevel="0" collapsed="false">
      <c r="A110" s="312"/>
      <c r="B110" s="293" t="s">
        <v>349</v>
      </c>
      <c r="C110" s="293"/>
      <c r="D110" s="293"/>
      <c r="E110" s="294"/>
      <c r="F110" s="295"/>
      <c r="G110" s="293" t="s">
        <v>349</v>
      </c>
      <c r="H110" s="293"/>
      <c r="I110" s="293"/>
      <c r="J110" s="293"/>
      <c r="K110" s="296"/>
    </row>
    <row r="111" customFormat="false" ht="13.5" hidden="false" customHeight="false" outlineLevel="0" collapsed="false">
      <c r="A111" s="356" t="s">
        <v>163</v>
      </c>
      <c r="B111" s="357"/>
      <c r="C111" s="294"/>
      <c r="D111" s="294"/>
      <c r="E111" s="294"/>
      <c r="F111" s="295"/>
      <c r="G111" s="294"/>
      <c r="H111" s="294"/>
      <c r="I111" s="294"/>
      <c r="J111" s="294"/>
      <c r="K111" s="295"/>
      <c r="M111" s="297" t="s">
        <v>350</v>
      </c>
      <c r="P111" s="297" t="s">
        <v>350</v>
      </c>
    </row>
    <row r="112" customFormat="false" ht="13.5" hidden="false" customHeight="false" outlineLevel="0" collapsed="false">
      <c r="A112" s="358"/>
      <c r="B112" s="294"/>
      <c r="C112" s="294"/>
      <c r="D112" s="294"/>
      <c r="E112" s="294"/>
      <c r="F112" s="295"/>
      <c r="G112" s="294"/>
      <c r="H112" s="294"/>
      <c r="I112" s="294"/>
      <c r="J112" s="294"/>
      <c r="K112" s="295"/>
      <c r="M112" s="297" t="s">
        <v>351</v>
      </c>
      <c r="P112" s="297" t="s">
        <v>351</v>
      </c>
    </row>
    <row r="113" customFormat="false" ht="13.5" hidden="false" customHeight="false" outlineLevel="0" collapsed="false">
      <c r="A113" s="297"/>
      <c r="B113" s="359"/>
      <c r="C113" s="360" t="s">
        <v>352</v>
      </c>
      <c r="D113" s="360"/>
      <c r="E113" s="360"/>
      <c r="F113" s="361"/>
      <c r="G113" s="362"/>
      <c r="H113" s="363" t="s">
        <v>353</v>
      </c>
      <c r="I113" s="363"/>
      <c r="J113" s="363"/>
      <c r="K113" s="364"/>
      <c r="M113" s="297" t="s">
        <v>354</v>
      </c>
      <c r="P113" s="297" t="s">
        <v>354</v>
      </c>
    </row>
    <row r="114" customFormat="false" ht="13.5" hidden="false" customHeight="false" outlineLevel="0" collapsed="false">
      <c r="A114" s="365" t="s">
        <v>355</v>
      </c>
      <c r="B114" s="366" t="s">
        <v>356</v>
      </c>
      <c r="C114" s="367"/>
      <c r="D114" s="367"/>
      <c r="E114" s="367"/>
      <c r="G114" s="366" t="s">
        <v>356</v>
      </c>
      <c r="H114" s="368"/>
      <c r="I114" s="368"/>
      <c r="J114" s="369"/>
      <c r="K114" s="311"/>
      <c r="M114" s="293"/>
      <c r="P114" s="292"/>
    </row>
    <row r="115" customFormat="false" ht="14.25" hidden="false" customHeight="false" outlineLevel="0" collapsed="false">
      <c r="A115" s="370"/>
      <c r="B115" s="314" t="s">
        <v>357</v>
      </c>
      <c r="C115" s="314" t="s">
        <v>358</v>
      </c>
      <c r="D115" s="314" t="s">
        <v>359</v>
      </c>
      <c r="E115" s="314" t="s">
        <v>360</v>
      </c>
      <c r="F115" s="315" t="s">
        <v>361</v>
      </c>
      <c r="G115" s="314" t="s">
        <v>357</v>
      </c>
      <c r="H115" s="314" t="s">
        <v>358</v>
      </c>
      <c r="I115" s="314" t="s">
        <v>359</v>
      </c>
      <c r="J115" s="314" t="s">
        <v>360</v>
      </c>
      <c r="K115" s="316" t="s">
        <v>361</v>
      </c>
      <c r="M115" s="371" t="s">
        <v>352</v>
      </c>
      <c r="N115" s="372"/>
      <c r="P115" s="373" t="s">
        <v>353</v>
      </c>
      <c r="Q115" s="298"/>
    </row>
    <row r="116" customFormat="false" ht="14.25" hidden="false" customHeight="false" outlineLevel="0" collapsed="false">
      <c r="A116" s="84" t="str">
        <f aca="false">Fechas!U6</f>
        <v>DM ÑANDUBAY</v>
      </c>
      <c r="B116" s="341"/>
      <c r="C116" s="341"/>
      <c r="D116" s="341"/>
      <c r="E116" s="332"/>
      <c r="F116" s="374" t="n">
        <f aca="false">IF(ISNUMBER(V116),V116,0)</f>
        <v>0</v>
      </c>
      <c r="G116" s="228" t="n">
        <v>2303.98245614035</v>
      </c>
      <c r="H116" s="228" t="n">
        <v>2735.15789473684</v>
      </c>
      <c r="I116" s="228" t="n">
        <v>3302.8947368421</v>
      </c>
      <c r="J116" s="332"/>
      <c r="K116" s="375" t="n">
        <f aca="false">IF(ISNUMBER(W116),W116,0)</f>
        <v>2780.6783625731</v>
      </c>
      <c r="M116" s="376" t="n">
        <v>0</v>
      </c>
      <c r="N116" s="374" t="n">
        <v>0</v>
      </c>
      <c r="P116" s="373" t="n">
        <v>0</v>
      </c>
      <c r="Q116" s="377" t="n">
        <v>0</v>
      </c>
      <c r="V116" s="327" t="e">
        <f aca="false">IF(B116="",AVERAGE(C116:E116),AVERAGE(B116:E116))</f>
        <v>#DIV/0!</v>
      </c>
      <c r="W116" s="327" t="n">
        <f aca="false">IF(G116="",AVERAGE(H116:J116),AVERAGE(G116:J116))</f>
        <v>2780.6783625731</v>
      </c>
    </row>
    <row r="117" customFormat="false" ht="14.25" hidden="false" customHeight="false" outlineLevel="0" collapsed="false">
      <c r="A117" s="84" t="str">
        <f aca="false">Fechas!U7</f>
        <v>PAMPERO</v>
      </c>
      <c r="B117" s="341"/>
      <c r="C117" s="341"/>
      <c r="D117" s="341"/>
      <c r="E117" s="332"/>
      <c r="F117" s="374" t="n">
        <f aca="false">IF(ISNUMBER(V117),V117,0)</f>
        <v>0</v>
      </c>
      <c r="G117" s="228" t="n">
        <v>3578.33333333333</v>
      </c>
      <c r="H117" s="228" t="n">
        <v>4148.76608187134</v>
      </c>
      <c r="I117" s="228" t="n">
        <v>4671.26315789474</v>
      </c>
      <c r="J117" s="332"/>
      <c r="K117" s="375" t="n">
        <f aca="false">IF(ISNUMBER(W117),W117,0)</f>
        <v>4132.78752436647</v>
      </c>
      <c r="M117" s="376" t="n">
        <v>0</v>
      </c>
      <c r="N117" s="374" t="n">
        <v>0</v>
      </c>
      <c r="P117" s="373" t="n">
        <v>0</v>
      </c>
      <c r="Q117" s="377" t="n">
        <v>0</v>
      </c>
      <c r="V117" s="327" t="e">
        <f aca="false">IF(B117="",AVERAGE(C117:E117),AVERAGE(B117:E117))</f>
        <v>#DIV/0!</v>
      </c>
      <c r="W117" s="327" t="n">
        <f aca="false">IF(G117="",AVERAGE(H117:J117),AVERAGE(G117:J117))</f>
        <v>4132.78752436647</v>
      </c>
    </row>
    <row r="118" customFormat="false" ht="14.25" hidden="false" customHeight="false" outlineLevel="0" collapsed="false">
      <c r="A118" s="84" t="str">
        <f aca="false">Fechas!U8</f>
        <v>ACA 603</v>
      </c>
      <c r="B118" s="341"/>
      <c r="C118" s="341"/>
      <c r="D118" s="341"/>
      <c r="E118" s="332"/>
      <c r="F118" s="374" t="n">
        <f aca="false">IF(ISNUMBER(V118),V118,0)</f>
        <v>0</v>
      </c>
      <c r="G118" s="228" t="n">
        <v>3919.34502923977</v>
      </c>
      <c r="H118" s="228" t="n">
        <v>4720.88888888889</v>
      </c>
      <c r="I118" s="228" t="n">
        <v>4339.29824561403</v>
      </c>
      <c r="J118" s="332"/>
      <c r="K118" s="375" t="n">
        <f aca="false">IF(ISNUMBER(W118),W118,0)</f>
        <v>4326.51072124756</v>
      </c>
      <c r="M118" s="376" t="n">
        <v>0</v>
      </c>
      <c r="N118" s="374" t="n">
        <v>0</v>
      </c>
      <c r="P118" s="373" t="n">
        <v>0</v>
      </c>
      <c r="Q118" s="377" t="n">
        <v>0</v>
      </c>
      <c r="V118" s="327" t="e">
        <f aca="false">IF(B118="",AVERAGE(C118:E118),AVERAGE(B118:E118))</f>
        <v>#DIV/0!</v>
      </c>
      <c r="W118" s="327" t="n">
        <f aca="false">IF(G118="",AVERAGE(H118:J118),AVERAGE(G118:J118))</f>
        <v>4326.51072124756</v>
      </c>
    </row>
    <row r="119" customFormat="false" ht="14.25" hidden="false" customHeight="false" outlineLevel="0" collapsed="false">
      <c r="A119" s="84" t="str">
        <f aca="false">Fechas!U9</f>
        <v>ACA 605</v>
      </c>
      <c r="B119" s="341"/>
      <c r="C119" s="341"/>
      <c r="D119" s="341"/>
      <c r="E119" s="332"/>
      <c r="F119" s="374" t="n">
        <f aca="false">IF(ISNUMBER(V119),V119,0)</f>
        <v>0</v>
      </c>
      <c r="G119" s="228" t="n">
        <v>4037.61403508772</v>
      </c>
      <c r="H119" s="228" t="n">
        <v>4438.36257309942</v>
      </c>
      <c r="I119" s="228" t="n">
        <v>3793.66666666667</v>
      </c>
      <c r="J119" s="332"/>
      <c r="K119" s="375" t="n">
        <f aca="false">IF(ISNUMBER(W119),W119,0)</f>
        <v>4089.88109161793</v>
      </c>
      <c r="M119" s="376" t="n">
        <v>0</v>
      </c>
      <c r="N119" s="374" t="n">
        <v>0</v>
      </c>
      <c r="P119" s="373" t="n">
        <v>0</v>
      </c>
      <c r="Q119" s="377" t="n">
        <v>0</v>
      </c>
      <c r="V119" s="327" t="e">
        <f aca="false">IF(B119="",AVERAGE(C119:E119),AVERAGE(B119:E119))</f>
        <v>#DIV/0!</v>
      </c>
      <c r="W119" s="327" t="n">
        <f aca="false">IF(G119="",AVERAGE(H119:J119),AVERAGE(G119:J119))</f>
        <v>4089.88109161793</v>
      </c>
    </row>
    <row r="120" customFormat="false" ht="14.25" hidden="false" customHeight="false" outlineLevel="0" collapsed="false">
      <c r="A120" s="84" t="str">
        <f aca="false">Fechas!U10</f>
        <v>DM CATALPA</v>
      </c>
      <c r="B120" s="341"/>
      <c r="C120" s="341"/>
      <c r="D120" s="341"/>
      <c r="E120" s="332"/>
      <c r="F120" s="374" t="n">
        <f aca="false">IF(ISNUMBER(V120),V120,0)</f>
        <v>0</v>
      </c>
      <c r="G120" s="228" t="n">
        <v>3012.66081871345</v>
      </c>
      <c r="H120" s="228" t="n">
        <v>2582.28070175439</v>
      </c>
      <c r="I120" s="228" t="n">
        <v>3177.0701754386</v>
      </c>
      <c r="J120" s="332"/>
      <c r="K120" s="375" t="n">
        <f aca="false">IF(ISNUMBER(W120),W120,0)</f>
        <v>2924.00389863548</v>
      </c>
      <c r="M120" s="376" t="n">
        <v>0</v>
      </c>
      <c r="N120" s="374" t="n">
        <v>0</v>
      </c>
      <c r="P120" s="373" t="n">
        <v>0</v>
      </c>
      <c r="Q120" s="377" t="n">
        <v>0</v>
      </c>
      <c r="V120" s="327" t="e">
        <f aca="false">IF(B120="",AVERAGE(C120:E120),AVERAGE(B120:E120))</f>
        <v>#DIV/0!</v>
      </c>
      <c r="W120" s="327" t="n">
        <f aca="false">IF(G120="",AVERAGE(H120:J120),AVERAGE(G120:J120))</f>
        <v>2924.00389863548</v>
      </c>
    </row>
    <row r="121" customFormat="false" ht="14.25" hidden="false" customHeight="false" outlineLevel="0" collapsed="false">
      <c r="A121" s="84" t="str">
        <f aca="false">Fechas!U11</f>
        <v>DM PEHUEN</v>
      </c>
      <c r="B121" s="341"/>
      <c r="C121" s="341"/>
      <c r="D121" s="341"/>
      <c r="E121" s="347"/>
      <c r="F121" s="374" t="n">
        <f aca="false">IF(ISNUMBER(V121),V121,0)</f>
        <v>0</v>
      </c>
      <c r="G121" s="228" t="n">
        <v>2712.68421052632</v>
      </c>
      <c r="H121" s="228" t="n">
        <v>3176.88888888889</v>
      </c>
      <c r="I121" s="228" t="n">
        <v>3561.05263157895</v>
      </c>
      <c r="J121" s="347"/>
      <c r="K121" s="375" t="n">
        <f aca="false">IF(ISNUMBER(W121),W121,0)</f>
        <v>3150.20857699805</v>
      </c>
      <c r="M121" s="376" t="n">
        <v>0</v>
      </c>
      <c r="N121" s="374" t="n">
        <v>0</v>
      </c>
      <c r="P121" s="373" t="n">
        <v>0</v>
      </c>
      <c r="Q121" s="377" t="n">
        <v>0</v>
      </c>
      <c r="V121" s="327" t="e">
        <f aca="false">IF(B121="",AVERAGE(C121:E121),AVERAGE(B121:E121))</f>
        <v>#DIV/0!</v>
      </c>
      <c r="W121" s="327" t="n">
        <f aca="false">IF(G121="",AVERAGE(H121:J121),AVERAGE(G121:J121))</f>
        <v>3150.20857699805</v>
      </c>
    </row>
    <row r="122" customFormat="false" ht="14.25" hidden="false" customHeight="false" outlineLevel="0" collapsed="false">
      <c r="A122" s="84" t="str">
        <f aca="false">Fechas!U12</f>
        <v>DM TERO</v>
      </c>
      <c r="B122" s="341"/>
      <c r="C122" s="341"/>
      <c r="D122" s="341"/>
      <c r="E122" s="347"/>
      <c r="F122" s="374" t="n">
        <f aca="false">IF(ISNUMBER(V122),V122,0)</f>
        <v>0</v>
      </c>
      <c r="G122" s="228" t="n">
        <v>2496.91228070175</v>
      </c>
      <c r="H122" s="228" t="n">
        <v>2273.24561403509</v>
      </c>
      <c r="I122" s="228" t="n">
        <v>3067.07602339181</v>
      </c>
      <c r="J122" s="347"/>
      <c r="K122" s="375" t="n">
        <f aca="false">IF(ISNUMBER(W122),W122,0)</f>
        <v>2612.41130604288</v>
      </c>
      <c r="M122" s="376" t="n">
        <v>0</v>
      </c>
      <c r="N122" s="374" t="n">
        <v>0</v>
      </c>
      <c r="P122" s="373" t="n">
        <v>0</v>
      </c>
      <c r="Q122" s="377" t="n">
        <v>0</v>
      </c>
      <c r="V122" s="327" t="e">
        <f aca="false">IF(B122="",AVERAGE(C122:E122),AVERAGE(B122:E122))</f>
        <v>#DIV/0!</v>
      </c>
      <c r="W122" s="327" t="n">
        <f aca="false">IF(G122="",AVERAGE(H122:J122),AVERAGE(G122:J122))</f>
        <v>2612.41130604288</v>
      </c>
    </row>
    <row r="123" customFormat="false" ht="14.25" hidden="false" customHeight="false" outlineLevel="0" collapsed="false">
      <c r="A123" s="84" t="str">
        <f aca="false">Fechas!U13</f>
        <v>INTA 521</v>
      </c>
      <c r="B123" s="341"/>
      <c r="C123" s="341"/>
      <c r="D123" s="341"/>
      <c r="E123" s="347"/>
      <c r="F123" s="374" t="n">
        <f aca="false">IF(ISNUMBER(V123),V123,0)</f>
        <v>0</v>
      </c>
      <c r="G123" s="228" t="n">
        <v>3846.68421052632</v>
      </c>
      <c r="H123" s="228" t="n">
        <v>3148.92397660819</v>
      </c>
      <c r="I123" s="228" t="n">
        <v>2980</v>
      </c>
      <c r="J123" s="347"/>
      <c r="K123" s="375" t="n">
        <f aca="false">IF(ISNUMBER(W123),W123,0)</f>
        <v>3325.20272904483</v>
      </c>
      <c r="M123" s="376" t="n">
        <v>0</v>
      </c>
      <c r="N123" s="374" t="n">
        <v>0</v>
      </c>
      <c r="P123" s="373" t="n">
        <v>0</v>
      </c>
      <c r="Q123" s="377" t="n">
        <v>0</v>
      </c>
      <c r="V123" s="327" t="e">
        <f aca="false">IF(B123="",AVERAGE(C123:E123),AVERAGE(B123:E123))</f>
        <v>#DIV/0!</v>
      </c>
      <c r="W123" s="327" t="n">
        <f aca="false">IF(G123="",AVERAGE(H123:J123),AVERAGE(G123:J123))</f>
        <v>3325.20272904483</v>
      </c>
    </row>
    <row r="124" customFormat="false" ht="14.25" hidden="false" customHeight="false" outlineLevel="0" collapsed="false">
      <c r="A124" s="84" t="str">
        <f aca="false">Fechas!U14</f>
        <v>Klein Farolitto II</v>
      </c>
      <c r="B124" s="341"/>
      <c r="C124" s="341"/>
      <c r="D124" s="341"/>
      <c r="E124" s="347"/>
      <c r="F124" s="374" t="n">
        <f aca="false">IF(ISNUMBER(V124),V124,0)</f>
        <v>0</v>
      </c>
      <c r="G124" s="228" t="n">
        <v>3641.02923976608</v>
      </c>
      <c r="H124" s="228" t="n">
        <v>4153.40935672515</v>
      </c>
      <c r="I124" s="228" t="n">
        <v>4760.20467836257</v>
      </c>
      <c r="J124" s="347"/>
      <c r="K124" s="375" t="n">
        <f aca="false">IF(ISNUMBER(W124),W124,0)</f>
        <v>4184.88109161793</v>
      </c>
      <c r="M124" s="376" t="n">
        <v>0</v>
      </c>
      <c r="N124" s="374" t="n">
        <v>0</v>
      </c>
      <c r="P124" s="373" t="n">
        <v>0</v>
      </c>
      <c r="Q124" s="377" t="n">
        <v>0</v>
      </c>
      <c r="V124" s="327" t="e">
        <f aca="false">IF(B124="",AVERAGE(C124:E124),AVERAGE(B124:E124))</f>
        <v>#DIV/0!</v>
      </c>
      <c r="W124" s="327" t="n">
        <f aca="false">IF(G124="",AVERAGE(H124:J124),AVERAGE(G124:J124))</f>
        <v>4184.88109161793</v>
      </c>
    </row>
    <row r="125" customFormat="false" ht="14.25" hidden="false" customHeight="false" outlineLevel="0" collapsed="false">
      <c r="A125" s="84" t="str">
        <f aca="false">Fechas!U15</f>
        <v>MS INTA 415</v>
      </c>
      <c r="B125" s="341"/>
      <c r="C125" s="341"/>
      <c r="D125" s="341"/>
      <c r="E125" s="347"/>
      <c r="F125" s="374" t="n">
        <f aca="false">IF(ISNUMBER(V125),V125,0)</f>
        <v>0</v>
      </c>
      <c r="G125" s="228" t="n">
        <v>3488.91228070175</v>
      </c>
      <c r="H125" s="228" t="n">
        <v>3613.00584795322</v>
      </c>
      <c r="I125" s="228" t="n">
        <v>3934.21052631579</v>
      </c>
      <c r="J125" s="347"/>
      <c r="K125" s="375" t="n">
        <f aca="false">IF(ISNUMBER(W125),W125,0)</f>
        <v>3678.70955165692</v>
      </c>
      <c r="M125" s="376" t="n">
        <v>0</v>
      </c>
      <c r="N125" s="374" t="n">
        <v>0</v>
      </c>
      <c r="P125" s="373" t="n">
        <v>0</v>
      </c>
      <c r="Q125" s="377" t="n">
        <v>0</v>
      </c>
      <c r="V125" s="327" t="e">
        <f aca="false">IF(B125="",AVERAGE(C125:E125),AVERAGE(B125:E125))</f>
        <v>#DIV/0!</v>
      </c>
      <c r="W125" s="327" t="n">
        <f aca="false">IF(G125="",AVERAGE(H125:J125),AVERAGE(G125:J125))</f>
        <v>3678.70955165692</v>
      </c>
    </row>
    <row r="126" customFormat="false" ht="14.25" hidden="false" customHeight="false" outlineLevel="0" collapsed="false">
      <c r="A126" s="84" t="str">
        <f aca="false">Fechas!U16</f>
        <v>QUIRIKO</v>
      </c>
      <c r="B126" s="341"/>
      <c r="C126" s="341"/>
      <c r="D126" s="341"/>
      <c r="E126" s="347"/>
      <c r="F126" s="374" t="n">
        <f aca="false">IF(ISNUMBER(V126),V126,0)</f>
        <v>0</v>
      </c>
      <c r="G126" s="228" t="n">
        <v>3806.19298245614</v>
      </c>
      <c r="H126" s="228" t="n">
        <v>2946.98245614035</v>
      </c>
      <c r="I126" s="228" t="n">
        <v>3065.50877192982</v>
      </c>
      <c r="J126" s="347"/>
      <c r="K126" s="375" t="n">
        <f aca="false">IF(ISNUMBER(W126),W126,0)</f>
        <v>3272.8947368421</v>
      </c>
      <c r="M126" s="376" t="n">
        <v>0</v>
      </c>
      <c r="N126" s="374" t="n">
        <v>0</v>
      </c>
      <c r="P126" s="373" t="n">
        <v>0</v>
      </c>
      <c r="Q126" s="377" t="n">
        <v>0</v>
      </c>
      <c r="V126" s="327" t="e">
        <f aca="false">IF(B126="",AVERAGE(C126:E126),AVERAGE(B126:E126))</f>
        <v>#DIV/0!</v>
      </c>
      <c r="W126" s="327" t="n">
        <f aca="false">IF(G126="",AVERAGE(H126:J126),AVERAGE(G126:J126))</f>
        <v>3272.8947368421</v>
      </c>
    </row>
    <row r="127" customFormat="false" ht="14.25" hidden="false" customHeight="false" outlineLevel="0" collapsed="false">
      <c r="A127" s="84" t="str">
        <f aca="false">Fechas!U17</f>
        <v>SY 211</v>
      </c>
      <c r="B127" s="341"/>
      <c r="C127" s="341"/>
      <c r="D127" s="341"/>
      <c r="E127" s="347"/>
      <c r="F127" s="374" t="n">
        <f aca="false">IF(ISNUMBER(V127),V127,0)</f>
        <v>0</v>
      </c>
      <c r="G127" s="228" t="n">
        <v>3330.63157894737</v>
      </c>
      <c r="H127" s="228" t="n">
        <v>3261.78947368421</v>
      </c>
      <c r="I127" s="228" t="n">
        <v>3674.56140350877</v>
      </c>
      <c r="J127" s="347"/>
      <c r="K127" s="375" t="n">
        <f aca="false">IF(ISNUMBER(W127),W127,0)</f>
        <v>3422.32748538012</v>
      </c>
      <c r="M127" s="376" t="n">
        <v>0</v>
      </c>
      <c r="N127" s="374" t="n">
        <v>0</v>
      </c>
      <c r="P127" s="373" t="n">
        <v>0</v>
      </c>
      <c r="Q127" s="377" t="n">
        <v>0</v>
      </c>
      <c r="V127" s="327" t="e">
        <f aca="false">IF(B127="",AVERAGE(C127:E127),AVERAGE(B127:E127))</f>
        <v>#DIV/0!</v>
      </c>
      <c r="W127" s="327" t="n">
        <f aca="false">IF(G127="",AVERAGE(H127:J127),AVERAGE(G127:J127))</f>
        <v>3422.32748538012</v>
      </c>
    </row>
    <row r="128" customFormat="false" ht="14.25" hidden="false" customHeight="false" outlineLevel="0" collapsed="false">
      <c r="A128" s="84" t="str">
        <f aca="false">Fechas!U18</f>
        <v>Buck Pacifico</v>
      </c>
      <c r="B128" s="341"/>
      <c r="C128" s="341"/>
      <c r="D128" s="341"/>
      <c r="E128" s="347"/>
      <c r="F128" s="374" t="n">
        <f aca="false">IF(ISNUMBER(V128),V128,0)</f>
        <v>0</v>
      </c>
      <c r="G128" s="228" t="n">
        <v>1286.40935672515</v>
      </c>
      <c r="H128" s="228" t="n">
        <v>1485.60233918129</v>
      </c>
      <c r="I128" s="228" t="n">
        <v>1733.94736842105</v>
      </c>
      <c r="J128" s="347"/>
      <c r="K128" s="375" t="n">
        <f aca="false">IF(ISNUMBER(W128),W128,0)</f>
        <v>1501.98635477583</v>
      </c>
      <c r="M128" s="376" t="n">
        <v>0</v>
      </c>
      <c r="N128" s="374" t="n">
        <v>0</v>
      </c>
      <c r="P128" s="373" t="n">
        <v>0</v>
      </c>
      <c r="Q128" s="377" t="n">
        <v>0</v>
      </c>
      <c r="V128" s="327" t="e">
        <f aca="false">IF(B128="",AVERAGE(C128:E128),AVERAGE(B128:E128))</f>
        <v>#DIV/0!</v>
      </c>
      <c r="W128" s="327" t="n">
        <f aca="false">IF(G128="",AVERAGE(H128:J128),AVERAGE(G128:J128))</f>
        <v>1501.98635477583</v>
      </c>
    </row>
    <row r="129" customFormat="false" ht="14.25" hidden="false" customHeight="false" outlineLevel="0" collapsed="false">
      <c r="A129" s="84" t="str">
        <f aca="false">Fechas!U19</f>
        <v>Buck Bavio CL</v>
      </c>
      <c r="B129" s="341"/>
      <c r="C129" s="341"/>
      <c r="D129" s="341"/>
      <c r="E129" s="347"/>
      <c r="F129" s="374" t="n">
        <f aca="false">IF(ISNUMBER(V129),V129,0)</f>
        <v>0</v>
      </c>
      <c r="G129" s="228" t="n">
        <v>2054.09941520468</v>
      </c>
      <c r="H129" s="228" t="n">
        <v>2589.88888888889</v>
      </c>
      <c r="I129" s="228" t="n">
        <v>2348.72514619883</v>
      </c>
      <c r="J129" s="347"/>
      <c r="K129" s="375" t="n">
        <f aca="false">IF(ISNUMBER(W129),W129,0)</f>
        <v>2330.9044834308</v>
      </c>
      <c r="M129" s="376" t="n">
        <v>0</v>
      </c>
      <c r="N129" s="374" t="n">
        <v>0</v>
      </c>
      <c r="P129" s="373" t="n">
        <v>0</v>
      </c>
      <c r="Q129" s="377" t="n">
        <v>0</v>
      </c>
      <c r="V129" s="327" t="e">
        <f aca="false">IF(B129="",AVERAGE(C129:E129),AVERAGE(B129:E129))</f>
        <v>#DIV/0!</v>
      </c>
      <c r="W129" s="327" t="n">
        <f aca="false">IF(G129="",AVERAGE(H129:J129),AVERAGE(G129:J129))</f>
        <v>2330.9044834308</v>
      </c>
    </row>
    <row r="130" customFormat="false" ht="14.25" hidden="false" customHeight="false" outlineLevel="0" collapsed="false">
      <c r="A130" s="84" t="n">
        <f aca="false">Fechas!U20</f>
        <v>0</v>
      </c>
      <c r="B130" s="341"/>
      <c r="C130" s="341"/>
      <c r="D130" s="341"/>
      <c r="E130" s="347"/>
      <c r="F130" s="374" t="n">
        <f aca="false">IF(ISNUMBER(V130),V130,0)</f>
        <v>0</v>
      </c>
      <c r="G130" s="228"/>
      <c r="H130" s="228"/>
      <c r="I130" s="228"/>
      <c r="J130" s="347"/>
      <c r="K130" s="375" t="n">
        <f aca="false">IF(ISNUMBER(W130),W130,0)</f>
        <v>0</v>
      </c>
      <c r="M130" s="376" t="n">
        <v>0</v>
      </c>
      <c r="N130" s="374" t="n">
        <v>0</v>
      </c>
      <c r="P130" s="373" t="n">
        <v>0</v>
      </c>
      <c r="Q130" s="377" t="n">
        <v>0</v>
      </c>
      <c r="V130" s="327" t="e">
        <f aca="false">IF(B130="",AVERAGE(C130:E130),AVERAGE(B130:E130))</f>
        <v>#DIV/0!</v>
      </c>
      <c r="W130" s="327" t="e">
        <f aca="false">IF(G130="",AVERAGE(H130:J130),AVERAGE(G130:J130))</f>
        <v>#DIV/0!</v>
      </c>
    </row>
    <row r="131" customFormat="false" ht="14.25" hidden="false" customHeight="false" outlineLevel="0" collapsed="false">
      <c r="A131" s="84" t="n">
        <f aca="false">Fechas!U21</f>
        <v>0</v>
      </c>
      <c r="B131" s="341"/>
      <c r="C131" s="341"/>
      <c r="D131" s="341"/>
      <c r="E131" s="347"/>
      <c r="F131" s="374" t="n">
        <f aca="false">IF(ISNUMBER(V131),V131,0)</f>
        <v>0</v>
      </c>
      <c r="G131" s="228"/>
      <c r="H131" s="228"/>
      <c r="I131" s="228"/>
      <c r="J131" s="347"/>
      <c r="K131" s="375" t="n">
        <f aca="false">IF(ISNUMBER(W131),W131,0)</f>
        <v>0</v>
      </c>
      <c r="M131" s="376" t="n">
        <v>0</v>
      </c>
      <c r="N131" s="374" t="n">
        <v>0</v>
      </c>
      <c r="P131" s="373" t="n">
        <v>0</v>
      </c>
      <c r="Q131" s="377" t="n">
        <v>0</v>
      </c>
      <c r="V131" s="327" t="e">
        <f aca="false">IF(B131="",AVERAGE(C131:E131),AVERAGE(B131:E131))</f>
        <v>#DIV/0!</v>
      </c>
      <c r="W131" s="327" t="e">
        <f aca="false">IF(G131="",AVERAGE(H131:J131),AVERAGE(G131:J131))</f>
        <v>#DIV/0!</v>
      </c>
    </row>
    <row r="132" customFormat="false" ht="14.25" hidden="false" customHeight="false" outlineLevel="0" collapsed="false">
      <c r="A132" s="84" t="n">
        <f aca="false">Fechas!U22</f>
        <v>0</v>
      </c>
      <c r="B132" s="341"/>
      <c r="C132" s="341"/>
      <c r="D132" s="341"/>
      <c r="E132" s="347"/>
      <c r="F132" s="374" t="n">
        <f aca="false">IF(ISNUMBER(V132),V132,0)</f>
        <v>0</v>
      </c>
      <c r="G132" s="228"/>
      <c r="H132" s="228"/>
      <c r="I132" s="228"/>
      <c r="J132" s="347"/>
      <c r="K132" s="375" t="n">
        <f aca="false">IF(ISNUMBER(W132),W132,0)</f>
        <v>0</v>
      </c>
      <c r="M132" s="376" t="n">
        <v>0</v>
      </c>
      <c r="N132" s="374" t="n">
        <v>0</v>
      </c>
      <c r="P132" s="373" t="n">
        <v>0</v>
      </c>
      <c r="Q132" s="377" t="n">
        <v>0</v>
      </c>
      <c r="V132" s="327" t="e">
        <f aca="false">IF(B132="",AVERAGE(C132:E132),AVERAGE(B132:E132))</f>
        <v>#DIV/0!</v>
      </c>
      <c r="W132" s="327" t="e">
        <f aca="false">IF(G132="",AVERAGE(H132:J132),AVERAGE(G132:J132))</f>
        <v>#DIV/0!</v>
      </c>
    </row>
    <row r="133" customFormat="false" ht="14.25" hidden="false" customHeight="false" outlineLevel="0" collapsed="false">
      <c r="A133" s="84" t="n">
        <f aca="false">Fechas!U23</f>
        <v>0</v>
      </c>
      <c r="B133" s="341"/>
      <c r="C133" s="341"/>
      <c r="D133" s="341"/>
      <c r="E133" s="347"/>
      <c r="F133" s="374" t="n">
        <f aca="false">IF(ISNUMBER(V133),V133,0)</f>
        <v>0</v>
      </c>
      <c r="G133" s="228"/>
      <c r="H133" s="228"/>
      <c r="I133" s="228"/>
      <c r="J133" s="347"/>
      <c r="K133" s="375" t="n">
        <f aca="false">IF(ISNUMBER(W133),W133,0)</f>
        <v>0</v>
      </c>
      <c r="M133" s="376" t="n">
        <v>0</v>
      </c>
      <c r="N133" s="374" t="n">
        <v>0</v>
      </c>
      <c r="P133" s="373" t="n">
        <v>0</v>
      </c>
      <c r="Q133" s="377" t="n">
        <v>0</v>
      </c>
      <c r="V133" s="327" t="e">
        <f aca="false">IF(B133="",AVERAGE(C133:E133),AVERAGE(B133:E133))</f>
        <v>#DIV/0!</v>
      </c>
      <c r="W133" s="327" t="e">
        <f aca="false">IF(G133="",AVERAGE(H133:J133),AVERAGE(G133:J133))</f>
        <v>#DIV/0!</v>
      </c>
    </row>
    <row r="134" customFormat="false" ht="14.25" hidden="false" customHeight="false" outlineLevel="0" collapsed="false">
      <c r="A134" s="84" t="n">
        <f aca="false">Fechas!U24</f>
        <v>0</v>
      </c>
      <c r="B134" s="341"/>
      <c r="C134" s="341"/>
      <c r="D134" s="341"/>
      <c r="E134" s="347"/>
      <c r="F134" s="374" t="n">
        <f aca="false">IF(ISNUMBER(V134),V134,0)</f>
        <v>0</v>
      </c>
      <c r="G134" s="228"/>
      <c r="H134" s="228"/>
      <c r="I134" s="228"/>
      <c r="J134" s="347"/>
      <c r="K134" s="375" t="n">
        <f aca="false">IF(ISNUMBER(W134),W134,0)</f>
        <v>0</v>
      </c>
      <c r="M134" s="376" t="n">
        <v>0</v>
      </c>
      <c r="N134" s="374" t="n">
        <v>0</v>
      </c>
      <c r="P134" s="373" t="n">
        <v>0</v>
      </c>
      <c r="Q134" s="377" t="n">
        <v>0</v>
      </c>
      <c r="V134" s="327" t="e">
        <f aca="false">IF(B134="",AVERAGE(C134:E134),AVERAGE(B134:E134))</f>
        <v>#DIV/0!</v>
      </c>
      <c r="W134" s="327" t="e">
        <f aca="false">IF(G134="",AVERAGE(H134:J134),AVERAGE(G134:J134))</f>
        <v>#DIV/0!</v>
      </c>
    </row>
    <row r="135" customFormat="false" ht="14.25" hidden="false" customHeight="false" outlineLevel="0" collapsed="false">
      <c r="A135" s="84" t="n">
        <f aca="false">Fechas!U25</f>
        <v>0</v>
      </c>
      <c r="B135" s="341"/>
      <c r="C135" s="341"/>
      <c r="D135" s="341"/>
      <c r="E135" s="347"/>
      <c r="F135" s="374" t="n">
        <f aca="false">IF(ISNUMBER(V135),V135,0)</f>
        <v>0</v>
      </c>
      <c r="G135" s="228"/>
      <c r="H135" s="228"/>
      <c r="I135" s="228"/>
      <c r="J135" s="347"/>
      <c r="K135" s="375" t="n">
        <f aca="false">IF(ISNUMBER(W135),W135,0)</f>
        <v>0</v>
      </c>
      <c r="M135" s="376" t="n">
        <v>0</v>
      </c>
      <c r="N135" s="374" t="n">
        <v>0</v>
      </c>
      <c r="P135" s="373" t="n">
        <v>0</v>
      </c>
      <c r="Q135" s="377" t="n">
        <v>0</v>
      </c>
      <c r="V135" s="327" t="e">
        <f aca="false">IF(B135="",AVERAGE(C135:E135),AVERAGE(B135:E135))</f>
        <v>#DIV/0!</v>
      </c>
      <c r="W135" s="327" t="e">
        <f aca="false">IF(G135="",AVERAGE(H135:J135),AVERAGE(G135:J135))</f>
        <v>#DIV/0!</v>
      </c>
    </row>
    <row r="136" customFormat="false" ht="14.25" hidden="false" customHeight="false" outlineLevel="0" collapsed="false">
      <c r="A136" s="84" t="n">
        <f aca="false">Fechas!U26</f>
        <v>0</v>
      </c>
      <c r="B136" s="341"/>
      <c r="C136" s="341"/>
      <c r="D136" s="341"/>
      <c r="E136" s="347"/>
      <c r="F136" s="374" t="n">
        <f aca="false">IF(ISNUMBER(V136),V136,0)</f>
        <v>0</v>
      </c>
      <c r="G136" s="228"/>
      <c r="H136" s="228"/>
      <c r="I136" s="228"/>
      <c r="J136" s="347"/>
      <c r="K136" s="375" t="n">
        <f aca="false">IF(ISNUMBER(W136),W136,0)</f>
        <v>0</v>
      </c>
      <c r="M136" s="376" t="n">
        <v>0</v>
      </c>
      <c r="N136" s="374" t="n">
        <v>0</v>
      </c>
      <c r="P136" s="373" t="n">
        <v>0</v>
      </c>
      <c r="Q136" s="377" t="n">
        <v>0</v>
      </c>
      <c r="V136" s="327" t="e">
        <f aca="false">IF(B136="",AVERAGE(C136:E136),AVERAGE(B136:E136))</f>
        <v>#DIV/0!</v>
      </c>
      <c r="W136" s="327" t="e">
        <f aca="false">IF(G136="",AVERAGE(H136:J136),AVERAGE(G136:J136))</f>
        <v>#DIV/0!</v>
      </c>
    </row>
    <row r="137" customFormat="false" ht="14.25" hidden="false" customHeight="false" outlineLevel="0" collapsed="false">
      <c r="A137" s="84" t="n">
        <f aca="false">Fechas!U27</f>
        <v>0</v>
      </c>
      <c r="B137" s="226"/>
      <c r="C137" s="226"/>
      <c r="D137" s="226"/>
      <c r="E137" s="347"/>
      <c r="F137" s="374" t="n">
        <f aca="false">IF(ISNUMBER(V137),V137,0)</f>
        <v>0</v>
      </c>
      <c r="G137" s="228"/>
      <c r="H137" s="228"/>
      <c r="I137" s="228"/>
      <c r="J137" s="347"/>
      <c r="K137" s="375" t="n">
        <f aca="false">IF(ISNUMBER(W137),W137,0)</f>
        <v>0</v>
      </c>
      <c r="M137" s="376" t="n">
        <v>0</v>
      </c>
      <c r="N137" s="374" t="n">
        <v>0</v>
      </c>
      <c r="P137" s="373" t="n">
        <v>0</v>
      </c>
      <c r="Q137" s="377" t="n">
        <v>0</v>
      </c>
      <c r="V137" s="327" t="e">
        <f aca="false">IF(B137="",AVERAGE(C137:E137),AVERAGE(B137:E137))</f>
        <v>#DIV/0!</v>
      </c>
      <c r="W137" s="327" t="e">
        <f aca="false">IF(G137="",AVERAGE(H137:J137),AVERAGE(G137:J137))</f>
        <v>#DIV/0!</v>
      </c>
    </row>
    <row r="138" customFormat="false" ht="14.25" hidden="false" customHeight="false" outlineLevel="0" collapsed="false">
      <c r="A138" s="84" t="n">
        <f aca="false">Fechas!U28</f>
        <v>0</v>
      </c>
      <c r="B138" s="226"/>
      <c r="C138" s="226"/>
      <c r="D138" s="226"/>
      <c r="E138" s="347"/>
      <c r="F138" s="374" t="n">
        <f aca="false">IF(ISNUMBER(V138),V138,0)</f>
        <v>0</v>
      </c>
      <c r="G138" s="228"/>
      <c r="H138" s="228"/>
      <c r="I138" s="228"/>
      <c r="J138" s="347"/>
      <c r="K138" s="375" t="n">
        <f aca="false">IF(ISNUMBER(W138),W138,0)</f>
        <v>0</v>
      </c>
      <c r="M138" s="376" t="n">
        <v>0</v>
      </c>
      <c r="N138" s="374" t="n">
        <v>0</v>
      </c>
      <c r="P138" s="373" t="n">
        <v>0</v>
      </c>
      <c r="Q138" s="377" t="n">
        <v>0</v>
      </c>
      <c r="V138" s="327" t="e">
        <f aca="false">IF(B138="",AVERAGE(C138:E138),AVERAGE(B138:E138))</f>
        <v>#DIV/0!</v>
      </c>
      <c r="W138" s="327" t="e">
        <f aca="false">IF(G138="",AVERAGE(H138:J138),AVERAGE(G138:J138))</f>
        <v>#DIV/0!</v>
      </c>
    </row>
    <row r="139" customFormat="false" ht="14.25" hidden="false" customHeight="false" outlineLevel="0" collapsed="false">
      <c r="A139" s="84" t="n">
        <f aca="false">Fechas!U29</f>
        <v>0</v>
      </c>
      <c r="B139" s="226"/>
      <c r="C139" s="226"/>
      <c r="D139" s="226"/>
      <c r="E139" s="347"/>
      <c r="F139" s="374" t="n">
        <f aca="false">IF(ISNUMBER(V139),V139,0)</f>
        <v>0</v>
      </c>
      <c r="G139" s="228"/>
      <c r="H139" s="228"/>
      <c r="I139" s="228"/>
      <c r="J139" s="347"/>
      <c r="K139" s="375" t="n">
        <f aca="false">IF(ISNUMBER(W139),W139,0)</f>
        <v>0</v>
      </c>
      <c r="M139" s="376" t="n">
        <v>0</v>
      </c>
      <c r="N139" s="374" t="n">
        <v>0</v>
      </c>
      <c r="P139" s="373" t="n">
        <v>0</v>
      </c>
      <c r="Q139" s="377" t="n">
        <v>0</v>
      </c>
      <c r="V139" s="327" t="e">
        <f aca="false">IF(B139="",AVERAGE(C139:E139),AVERAGE(B139:E139))</f>
        <v>#DIV/0!</v>
      </c>
      <c r="W139" s="327" t="e">
        <f aca="false">IF(G139="",AVERAGE(H139:J139),AVERAGE(G139:J139))</f>
        <v>#DIV/0!</v>
      </c>
    </row>
    <row r="140" customFormat="false" ht="14.25" hidden="false" customHeight="false" outlineLevel="0" collapsed="false">
      <c r="A140" s="84" t="n">
        <f aca="false">Fechas!U30</f>
        <v>0</v>
      </c>
      <c r="B140" s="226"/>
      <c r="C140" s="226"/>
      <c r="D140" s="226"/>
      <c r="E140" s="347"/>
      <c r="F140" s="374" t="n">
        <f aca="false">IF(ISNUMBER(V140),V140,0)</f>
        <v>0</v>
      </c>
      <c r="G140" s="228"/>
      <c r="H140" s="228"/>
      <c r="I140" s="228"/>
      <c r="J140" s="347"/>
      <c r="K140" s="375" t="n">
        <f aca="false">IF(ISNUMBER(W140),W140,0)</f>
        <v>0</v>
      </c>
      <c r="M140" s="376" t="n">
        <v>0</v>
      </c>
      <c r="N140" s="374" t="n">
        <v>0</v>
      </c>
      <c r="P140" s="373" t="n">
        <v>0</v>
      </c>
      <c r="Q140" s="377" t="n">
        <v>0</v>
      </c>
      <c r="V140" s="327" t="e">
        <f aca="false">IF(B140="",AVERAGE(C140:E140),AVERAGE(B140:E140))</f>
        <v>#DIV/0!</v>
      </c>
      <c r="W140" s="327" t="e">
        <f aca="false">IF(G140="",AVERAGE(H140:J140),AVERAGE(G140:J140))</f>
        <v>#DIV/0!</v>
      </c>
    </row>
    <row r="141" customFormat="false" ht="14.25" hidden="false" customHeight="false" outlineLevel="0" collapsed="false">
      <c r="A141" s="84" t="n">
        <f aca="false">Fechas!U31</f>
        <v>0</v>
      </c>
      <c r="B141" s="226"/>
      <c r="C141" s="226"/>
      <c r="D141" s="226"/>
      <c r="E141" s="347"/>
      <c r="F141" s="374" t="n">
        <f aca="false">IF(ISNUMBER(V141),V141,0)</f>
        <v>0</v>
      </c>
      <c r="G141" s="228"/>
      <c r="H141" s="228"/>
      <c r="I141" s="228"/>
      <c r="J141" s="347"/>
      <c r="K141" s="375" t="n">
        <f aca="false">IF(ISNUMBER(W141),W141,0)</f>
        <v>0</v>
      </c>
      <c r="M141" s="376" t="n">
        <v>0</v>
      </c>
      <c r="N141" s="374" t="n">
        <v>0</v>
      </c>
      <c r="P141" s="373" t="n">
        <v>0</v>
      </c>
      <c r="Q141" s="377" t="n">
        <v>0</v>
      </c>
      <c r="V141" s="327" t="e">
        <f aca="false">IF(B141="",AVERAGE(C141:E141),AVERAGE(B141:E141))</f>
        <v>#DIV/0!</v>
      </c>
      <c r="W141" s="327" t="e">
        <f aca="false">IF(G141="",AVERAGE(H141:J141),AVERAGE(G141:J141))</f>
        <v>#DIV/0!</v>
      </c>
    </row>
    <row r="142" customFormat="false" ht="14.25" hidden="false" customHeight="false" outlineLevel="0" collapsed="false">
      <c r="A142" s="84" t="n">
        <f aca="false">Fechas!U32</f>
        <v>0</v>
      </c>
      <c r="B142" s="226"/>
      <c r="C142" s="226"/>
      <c r="D142" s="226"/>
      <c r="E142" s="347"/>
      <c r="F142" s="374" t="n">
        <f aca="false">IF(ISNUMBER(V142),V142,0)</f>
        <v>0</v>
      </c>
      <c r="G142" s="228"/>
      <c r="H142" s="228"/>
      <c r="I142" s="228"/>
      <c r="J142" s="347"/>
      <c r="K142" s="375" t="n">
        <f aca="false">IF(ISNUMBER(W142),W142,0)</f>
        <v>0</v>
      </c>
      <c r="M142" s="376" t="n">
        <v>0</v>
      </c>
      <c r="N142" s="374" t="n">
        <v>0</v>
      </c>
      <c r="P142" s="373" t="n">
        <v>0</v>
      </c>
      <c r="Q142" s="377" t="n">
        <v>0</v>
      </c>
      <c r="V142" s="327" t="e">
        <f aca="false">IF(B142="",AVERAGE(C142:E142),AVERAGE(B142:E142))</f>
        <v>#DIV/0!</v>
      </c>
      <c r="W142" s="327" t="e">
        <f aca="false">IF(G142="",AVERAGE(H142:J142),AVERAGE(G142:J142))</f>
        <v>#DIV/0!</v>
      </c>
    </row>
    <row r="143" customFormat="false" ht="14.25" hidden="false" customHeight="false" outlineLevel="0" collapsed="false">
      <c r="A143" s="84" t="n">
        <f aca="false">Fechas!U33</f>
        <v>0</v>
      </c>
      <c r="B143" s="226"/>
      <c r="C143" s="226"/>
      <c r="D143" s="226"/>
      <c r="E143" s="347"/>
      <c r="F143" s="374" t="n">
        <f aca="false">IF(ISNUMBER(V143),V143,0)</f>
        <v>0</v>
      </c>
      <c r="G143" s="228"/>
      <c r="H143" s="228"/>
      <c r="I143" s="228"/>
      <c r="J143" s="347"/>
      <c r="K143" s="375" t="n">
        <f aca="false">IF(ISNUMBER(W143),W143,0)</f>
        <v>0</v>
      </c>
      <c r="M143" s="376" t="n">
        <v>0</v>
      </c>
      <c r="N143" s="374" t="n">
        <v>0</v>
      </c>
      <c r="P143" s="373" t="n">
        <v>0</v>
      </c>
      <c r="Q143" s="377" t="n">
        <v>0</v>
      </c>
      <c r="V143" s="327" t="e">
        <f aca="false">IF(B143="",AVERAGE(C143:E143),AVERAGE(B143:E143))</f>
        <v>#DIV/0!</v>
      </c>
      <c r="W143" s="327" t="e">
        <f aca="false">IF(G143="",AVERAGE(H143:J143),AVERAGE(G143:J143))</f>
        <v>#DIV/0!</v>
      </c>
    </row>
    <row r="144" customFormat="false" ht="14.25" hidden="false" customHeight="false" outlineLevel="0" collapsed="false">
      <c r="A144" s="84" t="n">
        <f aca="false">Fechas!U34</f>
        <v>0</v>
      </c>
      <c r="B144" s="226"/>
      <c r="C144" s="226"/>
      <c r="D144" s="226"/>
      <c r="E144" s="347"/>
      <c r="F144" s="374" t="n">
        <f aca="false">IF(ISNUMBER(V144),V144,0)</f>
        <v>0</v>
      </c>
      <c r="G144" s="228"/>
      <c r="H144" s="228"/>
      <c r="I144" s="228"/>
      <c r="J144" s="347"/>
      <c r="K144" s="375" t="n">
        <f aca="false">IF(ISNUMBER(W144),W144,0)</f>
        <v>0</v>
      </c>
      <c r="M144" s="376" t="n">
        <v>0</v>
      </c>
      <c r="N144" s="374" t="n">
        <v>0</v>
      </c>
      <c r="P144" s="373" t="n">
        <v>0</v>
      </c>
      <c r="Q144" s="377" t="n">
        <v>0</v>
      </c>
      <c r="V144" s="327" t="e">
        <f aca="false">IF(B144="",AVERAGE(C144:E144),AVERAGE(B144:E144))</f>
        <v>#DIV/0!</v>
      </c>
      <c r="W144" s="327" t="e">
        <f aca="false">IF(G144="",AVERAGE(H144:J144),AVERAGE(G144:J144))</f>
        <v>#DIV/0!</v>
      </c>
    </row>
    <row r="145" customFormat="false" ht="14.25" hidden="false" customHeight="false" outlineLevel="0" collapsed="false">
      <c r="A145" s="84" t="n">
        <f aca="false">Fechas!U35</f>
        <v>0</v>
      </c>
      <c r="B145" s="226"/>
      <c r="C145" s="226"/>
      <c r="D145" s="226"/>
      <c r="E145" s="347"/>
      <c r="F145" s="374" t="n">
        <f aca="false">IF(ISNUMBER(V145),V145,0)</f>
        <v>0</v>
      </c>
      <c r="G145" s="228"/>
      <c r="H145" s="228"/>
      <c r="I145" s="228"/>
      <c r="J145" s="347"/>
      <c r="K145" s="375" t="n">
        <f aca="false">IF(ISNUMBER(W145),W145,0)</f>
        <v>0</v>
      </c>
      <c r="M145" s="376" t="n">
        <v>0</v>
      </c>
      <c r="N145" s="374" t="n">
        <v>0</v>
      </c>
      <c r="P145" s="373" t="n">
        <v>0</v>
      </c>
      <c r="Q145" s="377" t="n">
        <v>0</v>
      </c>
      <c r="V145" s="327" t="e">
        <f aca="false">IF(B145="",AVERAGE(C145:E145),AVERAGE(B145:E145))</f>
        <v>#DIV/0!</v>
      </c>
      <c r="W145" s="327" t="e">
        <f aca="false">IF(G145="",AVERAGE(H145:J145),AVERAGE(G145:J145))</f>
        <v>#DIV/0!</v>
      </c>
    </row>
    <row r="146" customFormat="false" ht="14.25" hidden="false" customHeight="false" outlineLevel="0" collapsed="false">
      <c r="A146" s="84" t="n">
        <f aca="false">Fechas!U36</f>
        <v>0</v>
      </c>
      <c r="B146" s="349"/>
      <c r="C146" s="349"/>
      <c r="D146" s="349"/>
      <c r="E146" s="347"/>
      <c r="F146" s="374" t="n">
        <f aca="false">IF(ISNUMBER(V146),V146,0)</f>
        <v>0</v>
      </c>
      <c r="G146" s="349"/>
      <c r="H146" s="349"/>
      <c r="I146" s="349"/>
      <c r="J146" s="347"/>
      <c r="K146" s="375" t="n">
        <f aca="false">IF(ISNUMBER(W146),W146,0)</f>
        <v>0</v>
      </c>
      <c r="M146" s="376" t="n">
        <v>0</v>
      </c>
      <c r="N146" s="374" t="n">
        <v>0</v>
      </c>
      <c r="P146" s="373" t="n">
        <v>0</v>
      </c>
      <c r="Q146" s="377" t="n">
        <v>0</v>
      </c>
      <c r="V146" s="327" t="e">
        <f aca="false">IF(B146="",AVERAGE(C146:E146),AVERAGE(B146:E146))</f>
        <v>#DIV/0!</v>
      </c>
      <c r="W146" s="327" t="e">
        <f aca="false">IF(G146="",AVERAGE(H146:J146),AVERAGE(G146:J146))</f>
        <v>#DIV/0!</v>
      </c>
    </row>
    <row r="147" customFormat="false" ht="14.25" hidden="false" customHeight="false" outlineLevel="0" collapsed="false">
      <c r="A147" s="84" t="n">
        <f aca="false">Fechas!U37</f>
        <v>0</v>
      </c>
      <c r="B147" s="349"/>
      <c r="C147" s="349"/>
      <c r="D147" s="349"/>
      <c r="E147" s="347"/>
      <c r="F147" s="374" t="n">
        <f aca="false">IF(ISNUMBER(V147),V147,0)</f>
        <v>0</v>
      </c>
      <c r="G147" s="349"/>
      <c r="H147" s="349"/>
      <c r="I147" s="349"/>
      <c r="J147" s="347"/>
      <c r="K147" s="375" t="n">
        <f aca="false">IF(ISNUMBER(W147),W147,0)</f>
        <v>0</v>
      </c>
      <c r="M147" s="376" t="n">
        <v>0</v>
      </c>
      <c r="N147" s="374" t="n">
        <v>0</v>
      </c>
      <c r="P147" s="373" t="n">
        <v>0</v>
      </c>
      <c r="Q147" s="377" t="n">
        <v>0</v>
      </c>
      <c r="V147" s="327" t="e">
        <f aca="false">IF(B147="",AVERAGE(C147:E147),AVERAGE(B147:E147))</f>
        <v>#DIV/0!</v>
      </c>
      <c r="W147" s="327" t="e">
        <f aca="false">IF(G147="",AVERAGE(H147:J147),AVERAGE(G147:J147))</f>
        <v>#DIV/0!</v>
      </c>
    </row>
    <row r="148" customFormat="false" ht="14.25" hidden="false" customHeight="false" outlineLevel="0" collapsed="false">
      <c r="A148" s="84" t="n">
        <f aca="false">Fechas!U38</f>
        <v>0</v>
      </c>
      <c r="B148" s="349"/>
      <c r="C148" s="349"/>
      <c r="D148" s="349"/>
      <c r="E148" s="347"/>
      <c r="F148" s="374" t="n">
        <f aca="false">IF(ISNUMBER(V148),V148,0)</f>
        <v>0</v>
      </c>
      <c r="G148" s="349"/>
      <c r="H148" s="349"/>
      <c r="I148" s="349"/>
      <c r="J148" s="347"/>
      <c r="K148" s="375" t="n">
        <f aca="false">IF(ISNUMBER(W148),W148,0)</f>
        <v>0</v>
      </c>
      <c r="M148" s="376" t="n">
        <v>0</v>
      </c>
      <c r="N148" s="374" t="n">
        <v>0</v>
      </c>
      <c r="P148" s="373" t="n">
        <v>0</v>
      </c>
      <c r="Q148" s="377" t="n">
        <v>0</v>
      </c>
      <c r="V148" s="327" t="e">
        <f aca="false">IF(B148="",AVERAGE(C148:E148),AVERAGE(B148:E148))</f>
        <v>#DIV/0!</v>
      </c>
      <c r="W148" s="327" t="e">
        <f aca="false">IF(G148="",AVERAGE(H148:J148),AVERAGE(G148:J148))</f>
        <v>#DIV/0!</v>
      </c>
    </row>
    <row r="149" customFormat="false" ht="14.25" hidden="false" customHeight="false" outlineLevel="0" collapsed="false">
      <c r="A149" s="84" t="n">
        <f aca="false">Fechas!U39</f>
        <v>0</v>
      </c>
      <c r="B149" s="349"/>
      <c r="C149" s="349"/>
      <c r="D149" s="349"/>
      <c r="E149" s="347"/>
      <c r="F149" s="374" t="n">
        <f aca="false">IF(ISNUMBER(V149),V149,0)</f>
        <v>0</v>
      </c>
      <c r="G149" s="349"/>
      <c r="H149" s="349"/>
      <c r="I149" s="349"/>
      <c r="J149" s="347"/>
      <c r="K149" s="375" t="n">
        <f aca="false">IF(ISNUMBER(W149),W149,0)</f>
        <v>0</v>
      </c>
      <c r="M149" s="376" t="n">
        <v>0</v>
      </c>
      <c r="N149" s="374" t="n">
        <v>0</v>
      </c>
      <c r="P149" s="373" t="n">
        <v>0</v>
      </c>
      <c r="Q149" s="377" t="n">
        <v>0</v>
      </c>
      <c r="V149" s="327" t="e">
        <f aca="false">IF(B149="",AVERAGE(C149:E149),AVERAGE(B149:E149))</f>
        <v>#DIV/0!</v>
      </c>
      <c r="W149" s="327" t="e">
        <f aca="false">IF(G149="",AVERAGE(H149:J149),AVERAGE(G149:J149))</f>
        <v>#DIV/0!</v>
      </c>
    </row>
    <row r="150" customFormat="false" ht="14.25" hidden="false" customHeight="false" outlineLevel="0" collapsed="false">
      <c r="A150" s="84" t="n">
        <f aca="false">Fechas!U40</f>
        <v>0</v>
      </c>
      <c r="B150" s="349"/>
      <c r="C150" s="349"/>
      <c r="D150" s="349"/>
      <c r="E150" s="347"/>
      <c r="F150" s="374" t="n">
        <f aca="false">IF(ISNUMBER(V150),V150,0)</f>
        <v>0</v>
      </c>
      <c r="G150" s="349"/>
      <c r="H150" s="349"/>
      <c r="I150" s="349"/>
      <c r="J150" s="347"/>
      <c r="K150" s="375" t="n">
        <f aca="false">IF(ISNUMBER(W150),W150,0)</f>
        <v>0</v>
      </c>
      <c r="M150" s="376" t="n">
        <v>0</v>
      </c>
      <c r="N150" s="374" t="n">
        <v>0</v>
      </c>
      <c r="P150" s="373" t="n">
        <v>0</v>
      </c>
      <c r="Q150" s="377" t="n">
        <v>0</v>
      </c>
      <c r="V150" s="327" t="e">
        <f aca="false">IF(B150="",AVERAGE(C150:E150),AVERAGE(B150:E150))</f>
        <v>#DIV/0!</v>
      </c>
      <c r="W150" s="327" t="e">
        <f aca="false">IF(G150="",AVERAGE(H150:J150),AVERAGE(G150:J150))</f>
        <v>#DIV/0!</v>
      </c>
    </row>
    <row r="151" customFormat="false" ht="14.25" hidden="false" customHeight="false" outlineLevel="0" collapsed="false">
      <c r="A151" s="84" t="n">
        <f aca="false">Fechas!U41</f>
        <v>0</v>
      </c>
      <c r="B151" s="349"/>
      <c r="C151" s="349"/>
      <c r="D151" s="349"/>
      <c r="E151" s="347"/>
      <c r="F151" s="374" t="n">
        <f aca="false">IF(ISNUMBER(V151),V151,0)</f>
        <v>0</v>
      </c>
      <c r="G151" s="349"/>
      <c r="H151" s="349"/>
      <c r="I151" s="349"/>
      <c r="J151" s="347"/>
      <c r="K151" s="375" t="n">
        <f aca="false">IF(ISNUMBER(W151),W151,0)</f>
        <v>0</v>
      </c>
      <c r="M151" s="376" t="n">
        <v>0</v>
      </c>
      <c r="N151" s="374" t="n">
        <v>0</v>
      </c>
      <c r="P151" s="373" t="n">
        <v>0</v>
      </c>
      <c r="Q151" s="377" t="n">
        <v>0</v>
      </c>
      <c r="V151" s="327" t="e">
        <f aca="false">IF(B151="",AVERAGE(C151:E151),AVERAGE(B151:E151))</f>
        <v>#DIV/0!</v>
      </c>
      <c r="W151" s="327" t="e">
        <f aca="false">IF(G151="",AVERAGE(H151:J151),AVERAGE(G151:J151))</f>
        <v>#DIV/0!</v>
      </c>
    </row>
    <row r="152" customFormat="false" ht="14.25" hidden="false" customHeight="false" outlineLevel="0" collapsed="false">
      <c r="A152" s="84" t="n">
        <f aca="false">Fechas!U42</f>
        <v>0</v>
      </c>
      <c r="B152" s="349"/>
      <c r="C152" s="349"/>
      <c r="D152" s="349"/>
      <c r="E152" s="347"/>
      <c r="F152" s="374" t="n">
        <f aca="false">IF(ISNUMBER(V152),V152,0)</f>
        <v>0</v>
      </c>
      <c r="G152" s="349"/>
      <c r="H152" s="349"/>
      <c r="I152" s="349"/>
      <c r="J152" s="347"/>
      <c r="K152" s="375" t="n">
        <f aca="false">IF(ISNUMBER(W152),W152,0)</f>
        <v>0</v>
      </c>
      <c r="M152" s="376" t="n">
        <v>0</v>
      </c>
      <c r="N152" s="374" t="n">
        <v>0</v>
      </c>
      <c r="P152" s="373" t="n">
        <v>0</v>
      </c>
      <c r="Q152" s="377" t="n">
        <v>0</v>
      </c>
      <c r="V152" s="327" t="e">
        <f aca="false">IF(B152="",AVERAGE(C152:E152),AVERAGE(B152:E152))</f>
        <v>#DIV/0!</v>
      </c>
      <c r="W152" s="327" t="e">
        <f aca="false">IF(G152="",AVERAGE(H152:J152),AVERAGE(G152:J152))</f>
        <v>#DIV/0!</v>
      </c>
    </row>
    <row r="153" customFormat="false" ht="14.25" hidden="false" customHeight="false" outlineLevel="0" collapsed="false">
      <c r="A153" s="84" t="n">
        <f aca="false">Fechas!U43</f>
        <v>0</v>
      </c>
      <c r="B153" s="349"/>
      <c r="C153" s="349"/>
      <c r="D153" s="349"/>
      <c r="E153" s="347"/>
      <c r="F153" s="374" t="n">
        <f aca="false">IF(ISNUMBER(V153),V153,0)</f>
        <v>0</v>
      </c>
      <c r="G153" s="349"/>
      <c r="H153" s="349"/>
      <c r="I153" s="349"/>
      <c r="J153" s="347"/>
      <c r="K153" s="375" t="n">
        <f aca="false">IF(ISNUMBER(W153),W153,0)</f>
        <v>0</v>
      </c>
      <c r="M153" s="376" t="n">
        <v>0</v>
      </c>
      <c r="N153" s="374" t="n">
        <v>0</v>
      </c>
      <c r="P153" s="373" t="n">
        <v>0</v>
      </c>
      <c r="Q153" s="377" t="n">
        <v>0</v>
      </c>
      <c r="V153" s="327" t="e">
        <f aca="false">IF(B153="",AVERAGE(C153:E153),AVERAGE(B153:E153))</f>
        <v>#DIV/0!</v>
      </c>
      <c r="W153" s="327" t="e">
        <f aca="false">IF(G153="",AVERAGE(H153:J153),AVERAGE(G153:J153))</f>
        <v>#DIV/0!</v>
      </c>
    </row>
    <row r="154" customFormat="false" ht="14.25" hidden="false" customHeight="false" outlineLevel="0" collapsed="false">
      <c r="A154" s="84" t="n">
        <f aca="false">Fechas!U44</f>
        <v>0</v>
      </c>
      <c r="B154" s="349"/>
      <c r="C154" s="349"/>
      <c r="D154" s="349"/>
      <c r="E154" s="347"/>
      <c r="F154" s="374" t="n">
        <f aca="false">IF(ISNUMBER(V154),V154,0)</f>
        <v>0</v>
      </c>
      <c r="G154" s="349"/>
      <c r="H154" s="349"/>
      <c r="I154" s="349"/>
      <c r="J154" s="347"/>
      <c r="K154" s="375" t="n">
        <f aca="false">IF(ISNUMBER(W154),W154,0)</f>
        <v>0</v>
      </c>
      <c r="M154" s="376" t="n">
        <v>0</v>
      </c>
      <c r="N154" s="374" t="n">
        <v>0</v>
      </c>
      <c r="P154" s="373" t="n">
        <v>0</v>
      </c>
      <c r="Q154" s="377" t="n">
        <v>0</v>
      </c>
      <c r="V154" s="327" t="e">
        <f aca="false">IF(B154="",AVERAGE(C154:E154),AVERAGE(B154:E154))</f>
        <v>#DIV/0!</v>
      </c>
      <c r="W154" s="327" t="e">
        <f aca="false">IF(G154="",AVERAGE(H154:J154),AVERAGE(G154:J154))</f>
        <v>#DIV/0!</v>
      </c>
    </row>
    <row r="155" customFormat="false" ht="14.25" hidden="false" customHeight="false" outlineLevel="0" collapsed="false">
      <c r="A155" s="84" t="n">
        <f aca="false">Fechas!U45</f>
        <v>0</v>
      </c>
      <c r="B155" s="349"/>
      <c r="C155" s="349"/>
      <c r="D155" s="349"/>
      <c r="E155" s="347"/>
      <c r="F155" s="378" t="n">
        <f aca="false">IF(ISNUMBER(V155),V155,0)</f>
        <v>0</v>
      </c>
      <c r="G155" s="349"/>
      <c r="H155" s="349"/>
      <c r="I155" s="349"/>
      <c r="J155" s="347"/>
      <c r="K155" s="375" t="n">
        <f aca="false">IF(ISNUMBER(W155),W155,0)</f>
        <v>0</v>
      </c>
      <c r="M155" s="376" t="n">
        <v>0</v>
      </c>
      <c r="N155" s="378" t="n">
        <v>0</v>
      </c>
      <c r="P155" s="373" t="n">
        <v>0</v>
      </c>
      <c r="Q155" s="377" t="n">
        <v>0</v>
      </c>
      <c r="V155" s="327" t="e">
        <f aca="false">IF(B155="",AVERAGE(C155:E155),AVERAGE(B155:E155))</f>
        <v>#DIV/0!</v>
      </c>
      <c r="W155" s="327" t="e">
        <f aca="false">IF(G155="",AVERAGE(H155:J155),AVERAGE(G155:J155))</f>
        <v>#DIV/0!</v>
      </c>
    </row>
    <row r="156" customFormat="false" ht="14.25" hidden="false" customHeight="false" outlineLevel="0" collapsed="false">
      <c r="A156" s="84" t="n">
        <f aca="false">Fechas!U46</f>
        <v>0</v>
      </c>
      <c r="B156" s="349"/>
      <c r="C156" s="349"/>
      <c r="D156" s="349"/>
      <c r="E156" s="353"/>
      <c r="F156" s="378" t="n">
        <f aca="false">IF(ISNUMBER(V156),V156,0)</f>
        <v>0</v>
      </c>
      <c r="G156" s="349"/>
      <c r="H156" s="349"/>
      <c r="I156" s="349"/>
      <c r="J156" s="353"/>
      <c r="K156" s="375" t="n">
        <f aca="false">IF(ISNUMBER(W156),W156,0)</f>
        <v>0</v>
      </c>
      <c r="M156" s="376" t="n">
        <v>0</v>
      </c>
      <c r="N156" s="378" t="n">
        <v>0</v>
      </c>
      <c r="P156" s="373" t="n">
        <v>0</v>
      </c>
      <c r="Q156" s="377" t="n">
        <v>0</v>
      </c>
      <c r="V156" s="327" t="e">
        <f aca="false">IF(B156="",AVERAGE(C156:E156),AVERAGE(B156:E156))</f>
        <v>#DIV/0!</v>
      </c>
      <c r="W156" s="327" t="e">
        <f aca="false">IF(G156="",AVERAGE(H156:J156),AVERAGE(G156:J156))</f>
        <v>#DIV/0!</v>
      </c>
    </row>
    <row r="157" customFormat="false" ht="14.25" hidden="false" customHeight="false" outlineLevel="0" collapsed="false">
      <c r="A157" s="84" t="n">
        <f aca="false">Fechas!U47</f>
        <v>0</v>
      </c>
      <c r="B157" s="349"/>
      <c r="C157" s="349"/>
      <c r="D157" s="349"/>
      <c r="E157" s="353"/>
      <c r="F157" s="378" t="n">
        <f aca="false">IF(ISNUMBER(V157),V157,0)</f>
        <v>0</v>
      </c>
      <c r="G157" s="349"/>
      <c r="H157" s="349"/>
      <c r="I157" s="349"/>
      <c r="J157" s="353"/>
      <c r="K157" s="375" t="n">
        <f aca="false">IF(ISNUMBER(W157),W157,0)</f>
        <v>0</v>
      </c>
      <c r="M157" s="376" t="n">
        <v>0</v>
      </c>
      <c r="N157" s="378" t="n">
        <v>0</v>
      </c>
      <c r="P157" s="373" t="n">
        <v>0</v>
      </c>
      <c r="Q157" s="377" t="n">
        <v>0</v>
      </c>
      <c r="V157" s="327" t="e">
        <f aca="false">IF(B157="",AVERAGE(C157:E157),AVERAGE(B157:E157))</f>
        <v>#DIV/0!</v>
      </c>
      <c r="W157" s="327" t="e">
        <f aca="false">IF(G157="",AVERAGE(H157:J157),AVERAGE(G157:J157))</f>
        <v>#DIV/0!</v>
      </c>
    </row>
    <row r="158" customFormat="false" ht="14.25" hidden="false" customHeight="false" outlineLevel="0" collapsed="false">
      <c r="A158" s="84" t="n">
        <f aca="false">Fechas!U48</f>
        <v>0</v>
      </c>
      <c r="B158" s="349"/>
      <c r="C158" s="349"/>
      <c r="D158" s="349"/>
      <c r="E158" s="353"/>
      <c r="F158" s="378" t="n">
        <f aca="false">IF(ISNUMBER(V158),V158,0)</f>
        <v>0</v>
      </c>
      <c r="G158" s="349"/>
      <c r="H158" s="349"/>
      <c r="I158" s="349"/>
      <c r="J158" s="353"/>
      <c r="K158" s="375" t="n">
        <f aca="false">IF(ISNUMBER(W158),W158,0)</f>
        <v>0</v>
      </c>
      <c r="M158" s="379" t="n">
        <v>0</v>
      </c>
      <c r="N158" s="378" t="n">
        <v>0</v>
      </c>
      <c r="P158" s="373" t="n">
        <v>0</v>
      </c>
      <c r="Q158" s="377" t="n">
        <v>0</v>
      </c>
      <c r="V158" s="327" t="e">
        <f aca="false">IF(B158="",AVERAGE(C158:E158),AVERAGE(B158:E158))</f>
        <v>#DIV/0!</v>
      </c>
      <c r="W158" s="327" t="e">
        <f aca="false">IF(G158="",AVERAGE(H158:J158),AVERAGE(G158:J158))</f>
        <v>#DIV/0!</v>
      </c>
    </row>
    <row r="159" customFormat="false" ht="14.25" hidden="false" customHeight="false" outlineLevel="0" collapsed="false">
      <c r="A159" s="84" t="n">
        <f aca="false">Fechas!U49</f>
        <v>0</v>
      </c>
      <c r="B159" s="349"/>
      <c r="C159" s="349"/>
      <c r="D159" s="349"/>
      <c r="E159" s="353"/>
      <c r="F159" s="378" t="n">
        <f aca="false">IF(ISNUMBER(V159),V159,0)</f>
        <v>0</v>
      </c>
      <c r="G159" s="349"/>
      <c r="H159" s="349"/>
      <c r="I159" s="349"/>
      <c r="J159" s="353"/>
      <c r="K159" s="380" t="n">
        <f aca="false">IF(ISNUMBER(W159),W159,0)</f>
        <v>0</v>
      </c>
      <c r="M159" s="376" t="n">
        <v>0</v>
      </c>
      <c r="N159" s="378" t="n">
        <v>0</v>
      </c>
      <c r="P159" s="373" t="n">
        <v>0</v>
      </c>
      <c r="Q159" s="377" t="n">
        <v>0</v>
      </c>
      <c r="V159" s="327" t="e">
        <f aca="false">IF(B159="",AVERAGE(C159:E159),AVERAGE(B159:E159))</f>
        <v>#DIV/0!</v>
      </c>
      <c r="W159" s="327" t="e">
        <f aca="false">IF(G159="",AVERAGE(H159:J159),AVERAGE(G159:J159))</f>
        <v>#DIV/0!</v>
      </c>
    </row>
    <row r="160" customFormat="false" ht="13.5" hidden="false" customHeight="false" outlineLevel="0" collapsed="false">
      <c r="A160" s="84" t="n">
        <f aca="false">Fechas!U50</f>
        <v>0</v>
      </c>
      <c r="B160" s="349"/>
      <c r="C160" s="349"/>
      <c r="D160" s="349"/>
      <c r="E160" s="353"/>
      <c r="F160" s="381" t="n">
        <f aca="false">IF(ISNUMBER(V160),V160,0)</f>
        <v>0</v>
      </c>
      <c r="G160" s="349"/>
      <c r="H160" s="349"/>
      <c r="I160" s="349"/>
      <c r="J160" s="353"/>
      <c r="K160" s="382" t="n">
        <f aca="false">IF(ISNUMBER(W160),W160,0)</f>
        <v>0</v>
      </c>
      <c r="M160" s="376" t="n">
        <v>0</v>
      </c>
      <c r="N160" s="381" t="n">
        <v>0</v>
      </c>
      <c r="P160" s="373" t="n">
        <v>0</v>
      </c>
      <c r="Q160" s="377" t="n">
        <v>0</v>
      </c>
      <c r="V160" s="327" t="e">
        <f aca="false">IF(B160="",AVERAGE(C160:E160),AVERAGE(B160:E160))</f>
        <v>#DIV/0!</v>
      </c>
      <c r="W160" s="327" t="e">
        <f aca="false">IF(G160="",AVERAGE(H160:J160),AVERAGE(G160:J160))</f>
        <v>#DIV/0!</v>
      </c>
    </row>
    <row r="164" customFormat="false" ht="13.5" hidden="false" customHeight="false" outlineLevel="0" collapsed="false">
      <c r="B164" s="293" t="s">
        <v>348</v>
      </c>
      <c r="C164" s="293"/>
      <c r="D164" s="293"/>
      <c r="E164" s="294"/>
      <c r="F164" s="295"/>
      <c r="G164" s="293" t="s">
        <v>348</v>
      </c>
      <c r="H164" s="293"/>
      <c r="I164" s="293"/>
      <c r="J164" s="293"/>
      <c r="K164" s="296"/>
    </row>
    <row r="165" customFormat="false" ht="13.5" hidden="false" customHeight="false" outlineLevel="0" collapsed="false">
      <c r="B165" s="293" t="s">
        <v>349</v>
      </c>
      <c r="C165" s="293"/>
      <c r="D165" s="293"/>
      <c r="E165" s="294"/>
      <c r="F165" s="295"/>
      <c r="G165" s="293" t="s">
        <v>349</v>
      </c>
      <c r="H165" s="293"/>
      <c r="I165" s="293"/>
      <c r="J165" s="293"/>
      <c r="K165" s="296"/>
    </row>
    <row r="166" customFormat="false" ht="13.5" hidden="false" customHeight="false" outlineLevel="0" collapsed="false">
      <c r="A166" s="383" t="s">
        <v>159</v>
      </c>
      <c r="B166" s="294"/>
      <c r="C166" s="294"/>
      <c r="D166" s="294"/>
      <c r="E166" s="294"/>
      <c r="F166" s="295"/>
      <c r="G166" s="294"/>
      <c r="H166" s="294"/>
      <c r="I166" s="294"/>
      <c r="J166" s="294"/>
      <c r="K166" s="295"/>
      <c r="M166" s="297" t="s">
        <v>350</v>
      </c>
      <c r="N166" s="298"/>
      <c r="P166" s="297" t="s">
        <v>350</v>
      </c>
    </row>
    <row r="167" customFormat="false" ht="13.5" hidden="false" customHeight="false" outlineLevel="0" collapsed="false">
      <c r="A167" s="297"/>
      <c r="B167" s="384" t="s">
        <v>352</v>
      </c>
      <c r="C167" s="385"/>
      <c r="D167" s="385"/>
      <c r="E167" s="385"/>
      <c r="F167" s="386"/>
      <c r="G167" s="387" t="s">
        <v>353</v>
      </c>
      <c r="H167" s="388"/>
      <c r="I167" s="388"/>
      <c r="J167" s="388"/>
      <c r="K167" s="389"/>
      <c r="M167" s="297" t="s">
        <v>351</v>
      </c>
      <c r="N167" s="298"/>
      <c r="P167" s="297" t="s">
        <v>351</v>
      </c>
      <c r="Q167" s="298"/>
    </row>
    <row r="168" customFormat="false" ht="13.5" hidden="false" customHeight="false" outlineLevel="0" collapsed="false">
      <c r="A168" s="365" t="s">
        <v>355</v>
      </c>
      <c r="B168" s="366" t="s">
        <v>356</v>
      </c>
      <c r="C168" s="367"/>
      <c r="D168" s="367"/>
      <c r="E168" s="367"/>
      <c r="F168" s="340"/>
      <c r="I168" s="390" t="s">
        <v>356</v>
      </c>
      <c r="J168" s="369"/>
      <c r="K168" s="311"/>
      <c r="M168" s="297" t="s">
        <v>354</v>
      </c>
      <c r="N168" s="298"/>
      <c r="P168" s="297" t="s">
        <v>354</v>
      </c>
      <c r="Q168" s="298"/>
    </row>
    <row r="169" customFormat="false" ht="14.25" hidden="false" customHeight="false" outlineLevel="0" collapsed="false">
      <c r="B169" s="314" t="s">
        <v>357</v>
      </c>
      <c r="C169" s="314" t="s">
        <v>358</v>
      </c>
      <c r="D169" s="314" t="s">
        <v>359</v>
      </c>
      <c r="E169" s="314" t="s">
        <v>360</v>
      </c>
      <c r="F169" s="315" t="s">
        <v>361</v>
      </c>
      <c r="G169" s="314" t="s">
        <v>357</v>
      </c>
      <c r="H169" s="314" t="s">
        <v>358</v>
      </c>
      <c r="I169" s="314" t="s">
        <v>359</v>
      </c>
      <c r="J169" s="314" t="s">
        <v>360</v>
      </c>
      <c r="K169" s="316" t="s">
        <v>361</v>
      </c>
      <c r="M169" s="391" t="s">
        <v>352</v>
      </c>
      <c r="N169" s="298"/>
      <c r="P169" s="44" t="s">
        <v>353</v>
      </c>
      <c r="Q169" s="298"/>
    </row>
    <row r="170" customFormat="false" ht="14.25" hidden="false" customHeight="false" outlineLevel="0" collapsed="false">
      <c r="A170" s="84" t="n">
        <f aca="false">Fechas!U54</f>
        <v>370502</v>
      </c>
      <c r="B170" s="341"/>
      <c r="C170" s="341"/>
      <c r="D170" s="341"/>
      <c r="E170" s="332"/>
      <c r="F170" s="392" t="n">
        <f aca="false">IF(ISNUMBER(V170),V170,0)</f>
        <v>0</v>
      </c>
      <c r="G170" s="328" t="n">
        <v>1428</v>
      </c>
      <c r="H170" s="328" t="n">
        <v>1624.65497076023</v>
      </c>
      <c r="I170" s="328" t="n">
        <v>1648.95906432749</v>
      </c>
      <c r="J170" s="332"/>
      <c r="K170" s="393" t="n">
        <f aca="false">IF(ISNUMBER(W170),W170,0)</f>
        <v>1567.20467836257</v>
      </c>
      <c r="M170" s="394" t="n">
        <v>0</v>
      </c>
      <c r="N170" s="395" t="n">
        <v>0</v>
      </c>
      <c r="P170" s="396" t="n">
        <v>0</v>
      </c>
      <c r="Q170" s="397" t="n">
        <v>0</v>
      </c>
      <c r="V170" s="327" t="e">
        <f aca="false">IF(B170="",AVERAGE(C170:E170),AVERAGE(B170:E170))</f>
        <v>#DIV/0!</v>
      </c>
      <c r="W170" s="327" t="n">
        <f aca="false">IF(G170="",AVERAGE(H170:J170),AVERAGE(G170:J170))</f>
        <v>1567.20467836257</v>
      </c>
    </row>
    <row r="171" customFormat="false" ht="14.25" hidden="false" customHeight="false" outlineLevel="0" collapsed="false">
      <c r="A171" s="84" t="str">
        <f aca="false">Fechas!U55</f>
        <v>ACA 460</v>
      </c>
      <c r="B171" s="341"/>
      <c r="C171" s="341"/>
      <c r="D171" s="341"/>
      <c r="E171" s="332"/>
      <c r="F171" s="392" t="n">
        <f aca="false">IF(ISNUMBER(V171),V171,0)</f>
        <v>0</v>
      </c>
      <c r="G171" s="328" t="n">
        <v>2644.73684210526</v>
      </c>
      <c r="H171" s="328" t="n">
        <v>2897.97076023392</v>
      </c>
      <c r="I171" s="328" t="n">
        <v>3100.21052631579</v>
      </c>
      <c r="J171" s="332"/>
      <c r="K171" s="393" t="n">
        <f aca="false">IF(ISNUMBER(W171),W171,0)</f>
        <v>2880.97270955166</v>
      </c>
      <c r="M171" s="394" t="n">
        <v>0</v>
      </c>
      <c r="N171" s="395" t="n">
        <v>0</v>
      </c>
      <c r="P171" s="396" t="n">
        <v>0</v>
      </c>
      <c r="Q171" s="397" t="n">
        <v>0</v>
      </c>
      <c r="V171" s="327" t="e">
        <f aca="false">IF(B171="",AVERAGE(C171:E171),AVERAGE(B171:E171))</f>
        <v>#DIV/0!</v>
      </c>
      <c r="W171" s="327" t="n">
        <f aca="false">IF(G171="",AVERAGE(H171:J171),AVERAGE(G171:J171))</f>
        <v>2880.97270955166</v>
      </c>
    </row>
    <row r="172" customFormat="false" ht="14.25" hidden="false" customHeight="false" outlineLevel="0" collapsed="false">
      <c r="A172" s="84" t="str">
        <f aca="false">Fechas!U56</f>
        <v>ACA 916</v>
      </c>
      <c r="B172" s="341"/>
      <c r="C172" s="341"/>
      <c r="D172" s="341"/>
      <c r="E172" s="332"/>
      <c r="F172" s="392" t="n">
        <f aca="false">IF(ISNUMBER(V172),V172,0)</f>
        <v>0</v>
      </c>
      <c r="G172" s="328" t="n">
        <v>3338.47953216374</v>
      </c>
      <c r="H172" s="328" t="n">
        <v>3890.40935672515</v>
      </c>
      <c r="I172" s="328" t="n">
        <v>2651.3216374269</v>
      </c>
      <c r="J172" s="332"/>
      <c r="K172" s="393" t="n">
        <f aca="false">IF(ISNUMBER(W172),W172,0)</f>
        <v>3293.40350877193</v>
      </c>
      <c r="M172" s="394" t="n">
        <v>0</v>
      </c>
      <c r="N172" s="395" t="n">
        <v>0</v>
      </c>
      <c r="P172" s="396" t="n">
        <v>0</v>
      </c>
      <c r="Q172" s="397" t="n">
        <v>0</v>
      </c>
      <c r="V172" s="327" t="e">
        <f aca="false">IF(B172="",AVERAGE(C172:E172),AVERAGE(B172:E172))</f>
        <v>#DIV/0!</v>
      </c>
      <c r="W172" s="327" t="n">
        <f aca="false">IF(G172="",AVERAGE(H172:J172),AVERAGE(G172:J172))</f>
        <v>3293.40350877193</v>
      </c>
    </row>
    <row r="173" customFormat="false" ht="14.25" hidden="false" customHeight="false" outlineLevel="0" collapsed="false">
      <c r="A173" s="84" t="str">
        <f aca="false">Fechas!U57</f>
        <v>ACA 917</v>
      </c>
      <c r="B173" s="341"/>
      <c r="C173" s="341"/>
      <c r="D173" s="341"/>
      <c r="E173" s="332"/>
      <c r="F173" s="392" t="n">
        <f aca="false">IF(ISNUMBER(V173),V173,0)</f>
        <v>0</v>
      </c>
      <c r="G173" s="328" t="n">
        <v>2927.6432748538</v>
      </c>
      <c r="H173" s="328" t="n">
        <v>3428.71929824561</v>
      </c>
      <c r="I173" s="328" t="n">
        <v>3313.38011695906</v>
      </c>
      <c r="J173" s="332"/>
      <c r="K173" s="393" t="n">
        <f aca="false">IF(ISNUMBER(W173),W173,0)</f>
        <v>3223.24756335283</v>
      </c>
      <c r="M173" s="394" t="n">
        <v>0</v>
      </c>
      <c r="N173" s="395" t="n">
        <v>0</v>
      </c>
      <c r="P173" s="396" t="n">
        <v>0</v>
      </c>
      <c r="Q173" s="397" t="n">
        <v>0</v>
      </c>
      <c r="V173" s="327" t="e">
        <f aca="false">IF(B173="",AVERAGE(C173:E173),AVERAGE(B173:E173))</f>
        <v>#DIV/0!</v>
      </c>
      <c r="W173" s="327" t="n">
        <f aca="false">IF(G173="",AVERAGE(H173:J173),AVERAGE(G173:J173))</f>
        <v>3223.24756335283</v>
      </c>
    </row>
    <row r="174" customFormat="false" ht="14.25" hidden="false" customHeight="false" outlineLevel="0" collapsed="false">
      <c r="A174" s="84" t="str">
        <f aca="false">Fechas!U58</f>
        <v>ACA 920</v>
      </c>
      <c r="B174" s="341"/>
      <c r="C174" s="341"/>
      <c r="D174" s="341"/>
      <c r="E174" s="332"/>
      <c r="F174" s="392" t="n">
        <f aca="false">IF(ISNUMBER(V174),V174,0)</f>
        <v>0</v>
      </c>
      <c r="G174" s="328" t="n">
        <v>3055.08187134503</v>
      </c>
      <c r="H174" s="328" t="n">
        <v>3831.22807017544</v>
      </c>
      <c r="I174" s="328" t="n">
        <v>3100.21052631579</v>
      </c>
      <c r="J174" s="332"/>
      <c r="K174" s="393" t="n">
        <f aca="false">IF(ISNUMBER(W174),W174,0)</f>
        <v>3328.84015594542</v>
      </c>
      <c r="M174" s="394" t="n">
        <v>0</v>
      </c>
      <c r="N174" s="395" t="n">
        <v>0</v>
      </c>
      <c r="P174" s="396" t="n">
        <v>0</v>
      </c>
      <c r="Q174" s="397" t="n">
        <v>0</v>
      </c>
      <c r="V174" s="327" t="e">
        <f aca="false">IF(B174="",AVERAGE(C174:E174),AVERAGE(B174:E174))</f>
        <v>#DIV/0!</v>
      </c>
      <c r="W174" s="327" t="n">
        <f aca="false">IF(G174="",AVERAGE(H174:J174),AVERAGE(G174:J174))</f>
        <v>3328.84015594542</v>
      </c>
    </row>
    <row r="175" customFormat="false" ht="14.25" hidden="false" customHeight="false" outlineLevel="0" collapsed="false">
      <c r="A175" s="84" t="str">
        <f aca="false">Fechas!U59</f>
        <v>ACA 921</v>
      </c>
      <c r="B175" s="348"/>
      <c r="C175" s="348"/>
      <c r="D175" s="348"/>
      <c r="E175" s="347"/>
      <c r="F175" s="392" t="n">
        <f aca="false">IF(ISNUMBER(V175),V175,0)</f>
        <v>0</v>
      </c>
      <c r="G175" s="328" t="n">
        <v>2765.05263157895</v>
      </c>
      <c r="H175" s="328" t="n">
        <v>3302.8947368421</v>
      </c>
      <c r="I175" s="328" t="n">
        <v>3469.8947368421</v>
      </c>
      <c r="J175" s="347"/>
      <c r="K175" s="393" t="n">
        <f aca="false">IF(ISNUMBER(W175),W175,0)</f>
        <v>3179.28070175439</v>
      </c>
      <c r="M175" s="394" t="n">
        <v>0</v>
      </c>
      <c r="N175" s="395" t="n">
        <v>0</v>
      </c>
      <c r="P175" s="396" t="n">
        <v>0</v>
      </c>
      <c r="Q175" s="397" t="n">
        <v>0</v>
      </c>
      <c r="V175" s="327" t="e">
        <f aca="false">IF(B175="",AVERAGE(C175:E175),AVERAGE(B175:E175))</f>
        <v>#DIV/0!</v>
      </c>
      <c r="W175" s="327" t="n">
        <f aca="false">IF(G175="",AVERAGE(H175:J175),AVERAGE(G175:J175))</f>
        <v>3179.28070175439</v>
      </c>
    </row>
    <row r="176" customFormat="false" ht="14.25" hidden="false" customHeight="false" outlineLevel="0" collapsed="false">
      <c r="A176" s="84" t="str">
        <f aca="false">Fechas!U60</f>
        <v>BAGUETTE 450</v>
      </c>
      <c r="B176" s="341"/>
      <c r="C176" s="341"/>
      <c r="D176" s="341"/>
      <c r="E176" s="347"/>
      <c r="F176" s="392" t="n">
        <f aca="false">IF(ISNUMBER(V176),V176,0)</f>
        <v>0</v>
      </c>
      <c r="G176" s="328" t="n">
        <v>3120.89473684211</v>
      </c>
      <c r="H176" s="328" t="n">
        <v>2648.36257309942</v>
      </c>
      <c r="I176" s="328" t="n">
        <v>2428.94736842105</v>
      </c>
      <c r="J176" s="347"/>
      <c r="K176" s="393" t="n">
        <f aca="false">IF(ISNUMBER(W176),W176,0)</f>
        <v>2732.73489278752</v>
      </c>
      <c r="M176" s="394" t="n">
        <v>0</v>
      </c>
      <c r="N176" s="395" t="n">
        <v>0</v>
      </c>
      <c r="P176" s="396" t="n">
        <v>0</v>
      </c>
      <c r="Q176" s="397" t="n">
        <v>0</v>
      </c>
      <c r="V176" s="327" t="e">
        <f aca="false">IF(B176="",AVERAGE(C176:E176),AVERAGE(B176:E176))</f>
        <v>#DIV/0!</v>
      </c>
      <c r="W176" s="327" t="n">
        <f aca="false">IF(G176="",AVERAGE(H176:J176),AVERAGE(G176:J176))</f>
        <v>2732.73489278752</v>
      </c>
    </row>
    <row r="177" customFormat="false" ht="14.25" hidden="false" customHeight="false" outlineLevel="0" collapsed="false">
      <c r="A177" s="84" t="str">
        <f aca="false">Fechas!U61</f>
        <v>BIOCERES 1008</v>
      </c>
      <c r="B177" s="341"/>
      <c r="C177" s="341"/>
      <c r="D177" s="341"/>
      <c r="E177" s="347"/>
      <c r="F177" s="392" t="n">
        <f aca="false">IF(ISNUMBER(V177),V177,0)</f>
        <v>0</v>
      </c>
      <c r="G177" s="328" t="n">
        <v>3143.87134502924</v>
      </c>
      <c r="H177" s="328" t="n">
        <v>2736.68421052632</v>
      </c>
      <c r="I177" s="328" t="n">
        <v>2496.91228070175</v>
      </c>
      <c r="J177" s="347"/>
      <c r="K177" s="393" t="n">
        <f aca="false">IF(ISNUMBER(W177),W177,0)</f>
        <v>2792.48927875244</v>
      </c>
      <c r="M177" s="394" t="n">
        <v>0</v>
      </c>
      <c r="N177" s="395" t="n">
        <v>0</v>
      </c>
      <c r="P177" s="396" t="n">
        <v>0</v>
      </c>
      <c r="Q177" s="397" t="n">
        <v>0</v>
      </c>
      <c r="V177" s="327" t="e">
        <f aca="false">IF(B177="",AVERAGE(C177:E177),AVERAGE(B177:E177))</f>
        <v>#DIV/0!</v>
      </c>
      <c r="W177" s="327" t="n">
        <f aca="false">IF(G177="",AVERAGE(H177:J177),AVERAGE(G177:J177))</f>
        <v>2792.48927875244</v>
      </c>
    </row>
    <row r="178" customFormat="false" ht="14.25" hidden="false" customHeight="false" outlineLevel="0" collapsed="false">
      <c r="A178" s="84" t="str">
        <f aca="false">Fechas!U62</f>
        <v>Buck Colihue</v>
      </c>
      <c r="B178" s="341"/>
      <c r="C178" s="341"/>
      <c r="D178" s="341"/>
      <c r="E178" s="347"/>
      <c r="F178" s="392" t="n">
        <f aca="false">IF(ISNUMBER(V178),V178,0)</f>
        <v>0</v>
      </c>
      <c r="G178" s="328" t="n">
        <v>3227.69590643275</v>
      </c>
      <c r="H178" s="328" t="n">
        <v>2619.88304093567</v>
      </c>
      <c r="I178" s="328" t="n">
        <v>3726.54970760234</v>
      </c>
      <c r="J178" s="347"/>
      <c r="K178" s="393" t="n">
        <f aca="false">IF(ISNUMBER(W178),W178,0)</f>
        <v>3191.37621832359</v>
      </c>
      <c r="M178" s="394" t="n">
        <v>0</v>
      </c>
      <c r="N178" s="395" t="n">
        <v>0</v>
      </c>
      <c r="P178" s="396" t="n">
        <v>0</v>
      </c>
      <c r="Q178" s="397" t="n">
        <v>0</v>
      </c>
      <c r="V178" s="327" t="e">
        <f aca="false">IF(B178="",AVERAGE(C178:E178),AVERAGE(B178:E178))</f>
        <v>#DIV/0!</v>
      </c>
      <c r="W178" s="327" t="n">
        <f aca="false">IF(G178="",AVERAGE(H178:J178),AVERAGE(G178:J178))</f>
        <v>3191.37621832359</v>
      </c>
    </row>
    <row r="179" customFormat="false" ht="14.25" hidden="false" customHeight="false" outlineLevel="0" collapsed="false">
      <c r="A179" s="84" t="str">
        <f aca="false">Fechas!U63</f>
        <v>Buck Fulgor</v>
      </c>
      <c r="B179" s="341"/>
      <c r="C179" s="341"/>
      <c r="D179" s="341"/>
      <c r="E179" s="347"/>
      <c r="F179" s="392" t="n">
        <f aca="false">IF(ISNUMBER(V179),V179,0)</f>
        <v>0</v>
      </c>
      <c r="G179" s="328" t="n">
        <v>3376.29239766082</v>
      </c>
      <c r="H179" s="328" t="n">
        <v>3634.66666666667</v>
      </c>
      <c r="I179" s="328" t="n">
        <v>3954.63157894737</v>
      </c>
      <c r="J179" s="347"/>
      <c r="K179" s="393" t="n">
        <f aca="false">IF(ISNUMBER(W179),W179,0)</f>
        <v>3655.19688109162</v>
      </c>
      <c r="M179" s="394" t="n">
        <v>0</v>
      </c>
      <c r="N179" s="395" t="n">
        <v>0</v>
      </c>
      <c r="P179" s="396" t="n">
        <v>0</v>
      </c>
      <c r="Q179" s="397" t="n">
        <v>0</v>
      </c>
      <c r="V179" s="327" t="e">
        <f aca="false">IF(B179="",AVERAGE(C179:E179),AVERAGE(B179:E179))</f>
        <v>#DIV/0!</v>
      </c>
      <c r="W179" s="327" t="n">
        <f aca="false">IF(G179="",AVERAGE(H179:J179),AVERAGE(G179:J179))</f>
        <v>3655.19688109162</v>
      </c>
    </row>
    <row r="180" customFormat="false" ht="14.25" hidden="false" customHeight="false" outlineLevel="0" collapsed="false">
      <c r="A180" s="84" t="str">
        <f aca="false">Fechas!U64</f>
        <v>Buck Mutisia</v>
      </c>
      <c r="B180" s="341"/>
      <c r="C180" s="341"/>
      <c r="D180" s="341"/>
      <c r="E180" s="347"/>
      <c r="F180" s="392" t="n">
        <f aca="false">IF(ISNUMBER(V180),V180,0)</f>
        <v>0</v>
      </c>
      <c r="G180" s="328" t="n">
        <v>2277.19298245614</v>
      </c>
      <c r="H180" s="328" t="n">
        <v>2106.43274853801</v>
      </c>
      <c r="I180" s="328" t="n">
        <v>2422.12280701754</v>
      </c>
      <c r="J180" s="347"/>
      <c r="K180" s="393" t="n">
        <f aca="false">IF(ISNUMBER(W180),W180,0)</f>
        <v>2268.5828460039</v>
      </c>
      <c r="M180" s="394" t="n">
        <v>0</v>
      </c>
      <c r="N180" s="395" t="n">
        <v>0</v>
      </c>
      <c r="P180" s="396" t="n">
        <v>0</v>
      </c>
      <c r="Q180" s="397" t="n">
        <v>0</v>
      </c>
      <c r="V180" s="327" t="e">
        <f aca="false">IF(B180="",AVERAGE(C180:E180),AVERAGE(B180:E180))</f>
        <v>#DIV/0!</v>
      </c>
      <c r="W180" s="327" t="n">
        <f aca="false">IF(G180="",AVERAGE(H180:J180),AVERAGE(G180:J180))</f>
        <v>2268.5828460039</v>
      </c>
    </row>
    <row r="181" customFormat="false" ht="14.25" hidden="false" customHeight="false" outlineLevel="0" collapsed="false">
      <c r="A181" s="84" t="str">
        <f aca="false">Fechas!U65</f>
        <v>Buck Saeta</v>
      </c>
      <c r="B181" s="341"/>
      <c r="C181" s="341"/>
      <c r="D181" s="341"/>
      <c r="E181" s="347"/>
      <c r="F181" s="392" t="n">
        <f aca="false">IF(ISNUMBER(V181),V181,0)</f>
        <v>0</v>
      </c>
      <c r="G181" s="328" t="n">
        <v>2450.84210526316</v>
      </c>
      <c r="H181" s="328" t="n">
        <v>2673.77777777778</v>
      </c>
      <c r="I181" s="328" t="n">
        <v>2824.73684210526</v>
      </c>
      <c r="J181" s="347"/>
      <c r="K181" s="393" t="n">
        <f aca="false">IF(ISNUMBER(W181),W181,0)</f>
        <v>2649.78557504873</v>
      </c>
      <c r="M181" s="394" t="n">
        <v>0</v>
      </c>
      <c r="N181" s="395" t="n">
        <v>0</v>
      </c>
      <c r="P181" s="396" t="n">
        <v>0</v>
      </c>
      <c r="Q181" s="397" t="n">
        <v>0</v>
      </c>
      <c r="V181" s="327" t="e">
        <f aca="false">IF(B181="",AVERAGE(C181:E181),AVERAGE(B181:E181))</f>
        <v>#DIV/0!</v>
      </c>
      <c r="W181" s="327" t="n">
        <f aca="false">IF(G181="",AVERAGE(H181:J181),AVERAGE(G181:J181))</f>
        <v>2649.78557504873</v>
      </c>
    </row>
    <row r="182" customFormat="false" ht="14.25" hidden="false" customHeight="false" outlineLevel="0" collapsed="false">
      <c r="A182" s="84" t="str">
        <f aca="false">Fechas!U66</f>
        <v>DM ALERCE</v>
      </c>
      <c r="B182" s="341"/>
      <c r="C182" s="341"/>
      <c r="D182" s="341"/>
      <c r="E182" s="347"/>
      <c r="F182" s="392" t="n">
        <f aca="false">IF(ISNUMBER(V182),V182,0)</f>
        <v>0</v>
      </c>
      <c r="G182" s="328" t="n">
        <v>2542.73684210526</v>
      </c>
      <c r="H182" s="328" t="n">
        <v>2510.5730994152</v>
      </c>
      <c r="I182" s="328" t="n">
        <v>3133.38011695906</v>
      </c>
      <c r="J182" s="347"/>
      <c r="K182" s="393" t="n">
        <f aca="false">IF(ISNUMBER(W182),W182,0)</f>
        <v>2728.89668615984</v>
      </c>
      <c r="M182" s="394" t="n">
        <v>0</v>
      </c>
      <c r="N182" s="395" t="n">
        <v>0</v>
      </c>
      <c r="P182" s="396" t="n">
        <v>0</v>
      </c>
      <c r="Q182" s="397" t="n">
        <v>0</v>
      </c>
      <c r="V182" s="327" t="e">
        <f aca="false">IF(B182="",AVERAGE(C182:E182),AVERAGE(B182:E182))</f>
        <v>#DIV/0!</v>
      </c>
      <c r="W182" s="327" t="n">
        <f aca="false">IF(G182="",AVERAGE(H182:J182),AVERAGE(G182:J182))</f>
        <v>2728.89668615984</v>
      </c>
    </row>
    <row r="183" customFormat="false" ht="14.25" hidden="false" customHeight="false" outlineLevel="0" collapsed="false">
      <c r="A183" s="84" t="str">
        <f aca="false">Fechas!U67</f>
        <v>DM AROMO</v>
      </c>
      <c r="B183" s="341"/>
      <c r="C183" s="341"/>
      <c r="D183" s="341"/>
      <c r="E183" s="347"/>
      <c r="F183" s="392" t="n">
        <f aca="false">IF(ISNUMBER(V183),V183,0)</f>
        <v>0</v>
      </c>
      <c r="G183" s="328" t="n">
        <v>2953.57894736842</v>
      </c>
      <c r="H183" s="328" t="n">
        <v>2887.89473684211</v>
      </c>
      <c r="I183" s="328" t="n">
        <v>3600.49707602339</v>
      </c>
      <c r="J183" s="347"/>
      <c r="K183" s="393" t="n">
        <f aca="false">IF(ISNUMBER(W183),W183,0)</f>
        <v>3147.32358674464</v>
      </c>
      <c r="M183" s="394" t="n">
        <v>0</v>
      </c>
      <c r="N183" s="395" t="n">
        <v>0</v>
      </c>
      <c r="P183" s="396" t="n">
        <v>0</v>
      </c>
      <c r="Q183" s="397" t="n">
        <v>0</v>
      </c>
      <c r="V183" s="327" t="e">
        <f aca="false">IF(B183="",AVERAGE(C183:E183),AVERAGE(B183:E183))</f>
        <v>#DIV/0!</v>
      </c>
      <c r="W183" s="327" t="n">
        <f aca="false">IF(G183="",AVERAGE(H183:J183),AVERAGE(G183:J183))</f>
        <v>3147.32358674464</v>
      </c>
    </row>
    <row r="184" customFormat="false" ht="14.25" hidden="false" customHeight="false" outlineLevel="0" collapsed="false">
      <c r="A184" s="84" t="str">
        <f aca="false">Fechas!U68</f>
        <v>DM CEIBO</v>
      </c>
      <c r="B184" s="341"/>
      <c r="C184" s="341"/>
      <c r="D184" s="341"/>
      <c r="E184" s="347"/>
      <c r="F184" s="392" t="n">
        <f aca="false">IF(ISNUMBER(V184),V184,0)</f>
        <v>0</v>
      </c>
      <c r="G184" s="328" t="n">
        <v>4024.78362573099</v>
      </c>
      <c r="H184" s="328" t="n">
        <v>4564.22222222222</v>
      </c>
      <c r="I184" s="328" t="n">
        <v>4901.68421052632</v>
      </c>
      <c r="J184" s="347"/>
      <c r="K184" s="393" t="n">
        <f aca="false">IF(ISNUMBER(W184),W184,0)</f>
        <v>4496.89668615984</v>
      </c>
      <c r="M184" s="394" t="n">
        <v>0</v>
      </c>
      <c r="N184" s="395" t="n">
        <v>0</v>
      </c>
      <c r="P184" s="396" t="n">
        <v>0</v>
      </c>
      <c r="Q184" s="397" t="n">
        <v>0</v>
      </c>
      <c r="V184" s="327" t="e">
        <f aca="false">IF(B184="",AVERAGE(C184:E184),AVERAGE(B184:E184))</f>
        <v>#DIV/0!</v>
      </c>
      <c r="W184" s="327" t="n">
        <f aca="false">IF(G184="",AVERAGE(H184:J184),AVERAGE(G184:J184))</f>
        <v>4496.89668615984</v>
      </c>
    </row>
    <row r="185" customFormat="false" ht="14.25" hidden="false" customHeight="false" outlineLevel="0" collapsed="false">
      <c r="A185" s="84" t="str">
        <f aca="false">Fechas!U69</f>
        <v>DM HORNERO</v>
      </c>
      <c r="B185" s="228"/>
      <c r="C185" s="228"/>
      <c r="D185" s="228"/>
      <c r="E185" s="347"/>
      <c r="F185" s="392" t="n">
        <f aca="false">IF(ISNUMBER(V185),V185,0)</f>
        <v>0</v>
      </c>
      <c r="G185" s="328" t="n">
        <v>2330.35087719298</v>
      </c>
      <c r="H185" s="328" t="n">
        <v>2848.09941520468</v>
      </c>
      <c r="I185" s="328" t="n">
        <v>2593.12280701754</v>
      </c>
      <c r="J185" s="347"/>
      <c r="K185" s="393" t="n">
        <f aca="false">IF(ISNUMBER(W185),W185,0)</f>
        <v>2590.52436647173</v>
      </c>
      <c r="M185" s="394" t="n">
        <v>0</v>
      </c>
      <c r="N185" s="395" t="n">
        <v>0</v>
      </c>
      <c r="P185" s="396" t="n">
        <v>0</v>
      </c>
      <c r="Q185" s="397" t="n">
        <v>0</v>
      </c>
      <c r="V185" s="327" t="e">
        <f aca="false">IF(B185="",AVERAGE(C185:E185),AVERAGE(B185:E185))</f>
        <v>#DIV/0!</v>
      </c>
      <c r="W185" s="327" t="n">
        <f aca="false">IF(G185="",AVERAGE(H185:J185),AVERAGE(G185:J185))</f>
        <v>2590.52436647173</v>
      </c>
    </row>
    <row r="186" customFormat="false" ht="14.25" hidden="false" customHeight="false" outlineLevel="0" collapsed="false">
      <c r="A186" s="84" t="str">
        <f aca="false">Fechas!U70</f>
        <v>DM TBIO AUDAZ</v>
      </c>
      <c r="B186" s="228"/>
      <c r="C186" s="228"/>
      <c r="D186" s="228"/>
      <c r="E186" s="347"/>
      <c r="F186" s="392" t="n">
        <f aca="false">IF(ISNUMBER(V186),V186,0)</f>
        <v>0</v>
      </c>
      <c r="G186" s="328" t="n">
        <v>3989.59064327485</v>
      </c>
      <c r="H186" s="328" t="n">
        <v>3286.78947368421</v>
      </c>
      <c r="I186" s="328" t="n">
        <v>3217.21637426901</v>
      </c>
      <c r="J186" s="347"/>
      <c r="K186" s="393" t="n">
        <f aca="false">IF(ISNUMBER(W186),W186,0)</f>
        <v>3497.86549707602</v>
      </c>
      <c r="M186" s="394" t="n">
        <v>0</v>
      </c>
      <c r="N186" s="395" t="n">
        <v>0</v>
      </c>
      <c r="P186" s="396" t="n">
        <v>0</v>
      </c>
      <c r="Q186" s="397" t="n">
        <v>0</v>
      </c>
      <c r="V186" s="327" t="e">
        <f aca="false">IF(B186="",AVERAGE(C186:E186),AVERAGE(B186:E186))</f>
        <v>#DIV/0!</v>
      </c>
      <c r="W186" s="327" t="n">
        <f aca="false">IF(G186="",AVERAGE(H186:J186),AVERAGE(G186:J186))</f>
        <v>3497.86549707602</v>
      </c>
    </row>
    <row r="187" customFormat="false" ht="14.25" hidden="false" customHeight="false" outlineLevel="0" collapsed="false">
      <c r="A187" s="84" t="str">
        <f aca="false">Fechas!U71</f>
        <v>IS TORDO</v>
      </c>
      <c r="B187" s="228"/>
      <c r="C187" s="228"/>
      <c r="D187" s="228"/>
      <c r="E187" s="347"/>
      <c r="F187" s="392" t="n">
        <f aca="false">IF(ISNUMBER(V187),V187,0)</f>
        <v>0</v>
      </c>
      <c r="G187" s="328" t="n">
        <v>2626.16959064327</v>
      </c>
      <c r="H187" s="328" t="n">
        <v>3587.47953216374</v>
      </c>
      <c r="I187" s="328" t="n">
        <v>3860.77192982456</v>
      </c>
      <c r="J187" s="347"/>
      <c r="K187" s="393" t="n">
        <f aca="false">IF(ISNUMBER(W187),W187,0)</f>
        <v>3358.14035087719</v>
      </c>
      <c r="M187" s="394" t="n">
        <v>0</v>
      </c>
      <c r="N187" s="395" t="n">
        <v>0</v>
      </c>
      <c r="P187" s="396" t="n">
        <v>0</v>
      </c>
      <c r="Q187" s="397" t="n">
        <v>0</v>
      </c>
      <c r="V187" s="327" t="e">
        <f aca="false">IF(B187="",AVERAGE(C187:E187),AVERAGE(B187:E187))</f>
        <v>#DIV/0!</v>
      </c>
      <c r="W187" s="327" t="n">
        <f aca="false">IF(G187="",AVERAGE(H187:J187),AVERAGE(G187:J187))</f>
        <v>3358.14035087719</v>
      </c>
    </row>
    <row r="188" customFormat="false" ht="14.25" hidden="false" customHeight="false" outlineLevel="0" collapsed="false">
      <c r="A188" s="84" t="str">
        <f aca="false">Fechas!U72</f>
        <v>GINGKO</v>
      </c>
      <c r="B188" s="228"/>
      <c r="C188" s="228"/>
      <c r="D188" s="228"/>
      <c r="E188" s="347"/>
      <c r="F188" s="392" t="n">
        <f aca="false">IF(ISNUMBER(V188),V188,0)</f>
        <v>0</v>
      </c>
      <c r="G188" s="328" t="n">
        <v>3718.17543859649</v>
      </c>
      <c r="H188" s="328" t="n">
        <v>4291.06432748538</v>
      </c>
      <c r="I188" s="328" t="n">
        <v>4870.26315789474</v>
      </c>
      <c r="J188" s="347"/>
      <c r="K188" s="393" t="n">
        <f aca="false">IF(ISNUMBER(W188),W188,0)</f>
        <v>4293.16764132554</v>
      </c>
      <c r="M188" s="394" t="n">
        <v>0</v>
      </c>
      <c r="N188" s="395" t="n">
        <v>0</v>
      </c>
      <c r="P188" s="396" t="n">
        <v>0</v>
      </c>
      <c r="Q188" s="397" t="n">
        <v>0</v>
      </c>
      <c r="V188" s="327" t="e">
        <f aca="false">IF(B188="",AVERAGE(C188:E188),AVERAGE(B188:E188))</f>
        <v>#DIV/0!</v>
      </c>
      <c r="W188" s="327" t="n">
        <f aca="false">IF(G188="",AVERAGE(H188:J188),AVERAGE(G188:J188))</f>
        <v>4293.16764132554</v>
      </c>
    </row>
    <row r="189" customFormat="false" ht="14.25" hidden="false" customHeight="false" outlineLevel="0" collapsed="false">
      <c r="A189" s="84" t="str">
        <f aca="false">Fechas!U73</f>
        <v>Klein Nutria</v>
      </c>
      <c r="B189" s="228"/>
      <c r="C189" s="228"/>
      <c r="D189" s="228"/>
      <c r="E189" s="347"/>
      <c r="F189" s="392" t="n">
        <f aca="false">IF(ISNUMBER(V189),V189,0)</f>
        <v>0</v>
      </c>
      <c r="G189" s="328" t="n">
        <v>3294.20467836257</v>
      </c>
      <c r="H189" s="328" t="n">
        <v>2993.80116959064</v>
      </c>
      <c r="I189" s="328" t="n">
        <v>2322.56140350877</v>
      </c>
      <c r="J189" s="347"/>
      <c r="K189" s="393" t="n">
        <f aca="false">IF(ISNUMBER(W189),W189,0)</f>
        <v>2870.18908382066</v>
      </c>
      <c r="M189" s="394" t="n">
        <v>0</v>
      </c>
      <c r="N189" s="395" t="n">
        <v>0</v>
      </c>
      <c r="P189" s="396" t="n">
        <v>0</v>
      </c>
      <c r="Q189" s="397" t="n">
        <v>0</v>
      </c>
      <c r="V189" s="327" t="e">
        <f aca="false">IF(B189="",AVERAGE(C189:E189),AVERAGE(B189:E189))</f>
        <v>#DIV/0!</v>
      </c>
      <c r="W189" s="327" t="n">
        <f aca="false">IF(G189="",AVERAGE(H189:J189),AVERAGE(G189:J189))</f>
        <v>2870.18908382066</v>
      </c>
    </row>
    <row r="190" customFormat="false" ht="14.25" hidden="false" customHeight="false" outlineLevel="0" collapsed="false">
      <c r="A190" s="84" t="str">
        <f aca="false">Fechas!U74</f>
        <v>Klein Potro</v>
      </c>
      <c r="B190" s="228"/>
      <c r="C190" s="228"/>
      <c r="D190" s="228"/>
      <c r="E190" s="347"/>
      <c r="F190" s="392" t="n">
        <f aca="false">IF(ISNUMBER(V190),V190,0)</f>
        <v>0</v>
      </c>
      <c r="G190" s="328" t="n">
        <v>2624.49122807018</v>
      </c>
      <c r="H190" s="328" t="n">
        <v>2321.21637426901</v>
      </c>
      <c r="I190" s="328" t="n">
        <v>2464.06432748538</v>
      </c>
      <c r="J190" s="347"/>
      <c r="K190" s="393" t="n">
        <f aca="false">IF(ISNUMBER(W190),W190,0)</f>
        <v>2469.92397660819</v>
      </c>
      <c r="M190" s="394" t="n">
        <v>0</v>
      </c>
      <c r="N190" s="395" t="n">
        <v>0</v>
      </c>
      <c r="P190" s="396" t="n">
        <v>0</v>
      </c>
      <c r="Q190" s="397" t="n">
        <v>0</v>
      </c>
      <c r="V190" s="327" t="e">
        <f aca="false">IF(B190="",AVERAGE(C190:E190),AVERAGE(B190:E190))</f>
        <v>#DIV/0!</v>
      </c>
      <c r="W190" s="327" t="n">
        <f aca="false">IF(G190="",AVERAGE(H190:J190),AVERAGE(G190:J190))</f>
        <v>2469.92397660819</v>
      </c>
    </row>
    <row r="191" customFormat="false" ht="14.25" hidden="false" customHeight="false" outlineLevel="0" collapsed="false">
      <c r="A191" s="84" t="str">
        <f aca="false">Fechas!U75</f>
        <v>Klein Prometeo</v>
      </c>
      <c r="B191" s="228"/>
      <c r="C191" s="228"/>
      <c r="D191" s="228"/>
      <c r="E191" s="347"/>
      <c r="F191" s="392" t="n">
        <f aca="false">IF(ISNUMBER(V191),V191,0)</f>
        <v>0</v>
      </c>
      <c r="G191" s="328" t="n">
        <v>3718.0350877193</v>
      </c>
      <c r="H191" s="328" t="n">
        <v>2813.01169590643</v>
      </c>
      <c r="I191" s="328" t="n">
        <v>2739.50877192982</v>
      </c>
      <c r="J191" s="347"/>
      <c r="K191" s="393" t="n">
        <f aca="false">IF(ISNUMBER(W191),W191,0)</f>
        <v>3090.18518518518</v>
      </c>
      <c r="M191" s="394" t="n">
        <v>0</v>
      </c>
      <c r="N191" s="395" t="n">
        <v>0</v>
      </c>
      <c r="P191" s="396" t="n">
        <v>0</v>
      </c>
      <c r="Q191" s="397" t="n">
        <v>0</v>
      </c>
      <c r="V191" s="327" t="e">
        <f aca="false">IF(B191="",AVERAGE(C191:E191),AVERAGE(B191:E191))</f>
        <v>#DIV/0!</v>
      </c>
      <c r="W191" s="327" t="n">
        <f aca="false">IF(G191="",AVERAGE(H191:J191),AVERAGE(G191:J191))</f>
        <v>3090.18518518518</v>
      </c>
    </row>
    <row r="192" customFormat="false" ht="14.25" hidden="false" customHeight="false" outlineLevel="0" collapsed="false">
      <c r="A192" s="84" t="str">
        <f aca="false">Fechas!U76</f>
        <v>Klein Valor</v>
      </c>
      <c r="B192" s="228"/>
      <c r="C192" s="228"/>
      <c r="D192" s="228"/>
      <c r="E192" s="347"/>
      <c r="F192" s="392" t="n">
        <f aca="false">IF(ISNUMBER(V192),V192,0)</f>
        <v>0</v>
      </c>
      <c r="G192" s="349" t="n">
        <v>1544.04678362573</v>
      </c>
      <c r="H192" s="349" t="n">
        <v>1424.42105263158</v>
      </c>
      <c r="I192" s="349" t="n">
        <v>1701.26549707602</v>
      </c>
      <c r="J192" s="347"/>
      <c r="K192" s="393" t="n">
        <f aca="false">IF(ISNUMBER(W192),W192,0)</f>
        <v>1556.57777777778</v>
      </c>
      <c r="M192" s="394" t="n">
        <v>0</v>
      </c>
      <c r="N192" s="395" t="n">
        <v>0</v>
      </c>
      <c r="P192" s="396" t="n">
        <v>0</v>
      </c>
      <c r="Q192" s="397" t="n">
        <v>0</v>
      </c>
      <c r="V192" s="327" t="e">
        <f aca="false">IF(B192="",AVERAGE(C192:E192),AVERAGE(B192:E192))</f>
        <v>#DIV/0!</v>
      </c>
      <c r="W192" s="327" t="n">
        <f aca="false">IF(G192="",AVERAGE(H192:J192),AVERAGE(G192:J192))</f>
        <v>1556.57777777778</v>
      </c>
    </row>
    <row r="193" customFormat="false" ht="14.25" hidden="false" customHeight="false" outlineLevel="0" collapsed="false">
      <c r="A193" s="84" t="str">
        <f aca="false">Fechas!U77</f>
        <v>LG ZAINO</v>
      </c>
      <c r="B193" s="349"/>
      <c r="C193" s="349"/>
      <c r="D193" s="349"/>
      <c r="E193" s="347"/>
      <c r="F193" s="392" t="n">
        <f aca="false">IF(ISNUMBER(V193),V193,0)</f>
        <v>0</v>
      </c>
      <c r="G193" s="349" t="n">
        <v>3206.44444444444</v>
      </c>
      <c r="H193" s="349" t="n">
        <v>3781.05263157895</v>
      </c>
      <c r="I193" s="349" t="n">
        <v>2872.05263157895</v>
      </c>
      <c r="J193" s="347"/>
      <c r="K193" s="393" t="n">
        <f aca="false">IF(ISNUMBER(W193),W193,0)</f>
        <v>3286.51656920078</v>
      </c>
      <c r="M193" s="394" t="n">
        <v>0</v>
      </c>
      <c r="N193" s="395" t="n">
        <v>0</v>
      </c>
      <c r="P193" s="396" t="n">
        <v>0</v>
      </c>
      <c r="Q193" s="397" t="n">
        <v>0</v>
      </c>
      <c r="V193" s="327" t="e">
        <f aca="false">IF(B193="",AVERAGE(C193:E193),AVERAGE(B193:E193))</f>
        <v>#DIV/0!</v>
      </c>
      <c r="W193" s="327" t="n">
        <f aca="false">IF(G193="",AVERAGE(H193:J193),AVERAGE(G193:J193))</f>
        <v>3286.51656920078</v>
      </c>
    </row>
    <row r="194" customFormat="false" ht="14.25" hidden="false" customHeight="false" outlineLevel="0" collapsed="false">
      <c r="A194" s="84" t="str">
        <f aca="false">Fechas!U78</f>
        <v>MS INTA 817</v>
      </c>
      <c r="B194" s="349"/>
      <c r="C194" s="349"/>
      <c r="D194" s="349"/>
      <c r="E194" s="347"/>
      <c r="F194" s="392" t="n">
        <f aca="false">IF(ISNUMBER(V194),V194,0)</f>
        <v>0</v>
      </c>
      <c r="G194" s="349" t="n">
        <v>4552.42105263158</v>
      </c>
      <c r="H194" s="349" t="n">
        <v>4116.15789473684</v>
      </c>
      <c r="I194" s="349" t="n">
        <v>4122.02339181287</v>
      </c>
      <c r="J194" s="347"/>
      <c r="K194" s="393" t="n">
        <f aca="false">IF(ISNUMBER(W194),W194,0)</f>
        <v>4263.53411306043</v>
      </c>
      <c r="M194" s="394" t="n">
        <v>0</v>
      </c>
      <c r="N194" s="395" t="n">
        <v>0</v>
      </c>
      <c r="P194" s="396" t="n">
        <v>0</v>
      </c>
      <c r="Q194" s="397" t="n">
        <v>0</v>
      </c>
      <c r="V194" s="327" t="e">
        <f aca="false">IF(B194="",AVERAGE(C194:E194),AVERAGE(B194:E194))</f>
        <v>#DIV/0!</v>
      </c>
      <c r="W194" s="327" t="n">
        <f aca="false">IF(G194="",AVERAGE(H194:J194),AVERAGE(G194:J194))</f>
        <v>4263.53411306043</v>
      </c>
    </row>
    <row r="195" customFormat="false" ht="14.25" hidden="false" customHeight="false" outlineLevel="0" collapsed="false">
      <c r="A195" s="84" t="str">
        <f aca="false">Fechas!U79</f>
        <v>NOA Biointa 1006</v>
      </c>
      <c r="B195" s="349"/>
      <c r="C195" s="349"/>
      <c r="D195" s="349"/>
      <c r="E195" s="347"/>
      <c r="F195" s="392" t="n">
        <f aca="false">IF(ISNUMBER(V195),V195,0)</f>
        <v>0</v>
      </c>
      <c r="G195" s="349" t="n">
        <v>4615.91812865497</v>
      </c>
      <c r="H195" s="349" t="n">
        <v>5127.35087719298</v>
      </c>
      <c r="I195" s="349" t="n">
        <v>4927.77777777778</v>
      </c>
      <c r="J195" s="347"/>
      <c r="K195" s="393" t="n">
        <f aca="false">IF(ISNUMBER(W195),W195,0)</f>
        <v>4890.34892787524</v>
      </c>
      <c r="M195" s="394" t="n">
        <v>0</v>
      </c>
      <c r="N195" s="395" t="n">
        <v>0</v>
      </c>
      <c r="P195" s="396" t="n">
        <v>0</v>
      </c>
      <c r="Q195" s="397" t="n">
        <v>0</v>
      </c>
      <c r="V195" s="327" t="e">
        <f aca="false">IF(B195="",AVERAGE(C195:E195),AVERAGE(B195:E195))</f>
        <v>#DIV/0!</v>
      </c>
      <c r="W195" s="327" t="n">
        <f aca="false">IF(G195="",AVERAGE(H195:J195),AVERAGE(G195:J195))</f>
        <v>4890.34892787524</v>
      </c>
    </row>
    <row r="196" customFormat="false" ht="14.25" hidden="false" customHeight="false" outlineLevel="0" collapsed="false">
      <c r="A196" s="84" t="str">
        <f aca="false">Fechas!U80</f>
        <v>Tuc Elitt 17</v>
      </c>
      <c r="B196" s="349"/>
      <c r="C196" s="349"/>
      <c r="D196" s="349"/>
      <c r="E196" s="347"/>
      <c r="F196" s="392" t="n">
        <f aca="false">IF(ISNUMBER(V196),V196,0)</f>
        <v>0</v>
      </c>
      <c r="G196" s="398" t="n">
        <v>3895.2865497076</v>
      </c>
      <c r="H196" s="398" t="n">
        <v>3206.73684210526</v>
      </c>
      <c r="I196" s="398" t="n">
        <v>3374.40935672515</v>
      </c>
      <c r="J196" s="347"/>
      <c r="K196" s="393" t="n">
        <f aca="false">IF(ISNUMBER(W196),W196,0)</f>
        <v>3492.14424951267</v>
      </c>
      <c r="M196" s="394" t="n">
        <v>0</v>
      </c>
      <c r="N196" s="395" t="n">
        <v>0</v>
      </c>
      <c r="P196" s="396" t="n">
        <v>0</v>
      </c>
      <c r="Q196" s="397" t="n">
        <v>0</v>
      </c>
      <c r="V196" s="327" t="e">
        <f aca="false">IF(B196="",AVERAGE(C196:E196),AVERAGE(B196:E196))</f>
        <v>#DIV/0!</v>
      </c>
      <c r="W196" s="327" t="n">
        <f aca="false">IF(G196="",AVERAGE(H196:J196),AVERAGE(G196:J196))</f>
        <v>3492.14424951267</v>
      </c>
    </row>
    <row r="197" customFormat="false" ht="14.25" hidden="false" customHeight="false" outlineLevel="0" collapsed="false">
      <c r="A197" s="84" t="str">
        <f aca="false">Fechas!U81</f>
        <v>Tuc Elitte 43</v>
      </c>
      <c r="B197" s="398"/>
      <c r="C197" s="398"/>
      <c r="D197" s="398"/>
      <c r="E197" s="347"/>
      <c r="F197" s="392" t="n">
        <f aca="false">IF(ISNUMBER(V197),V197,0)</f>
        <v>0</v>
      </c>
      <c r="G197" s="398" t="n">
        <v>3546</v>
      </c>
      <c r="H197" s="398" t="n">
        <v>3052.94736842105</v>
      </c>
      <c r="I197" s="398" t="n">
        <v>3000.49122807018</v>
      </c>
      <c r="J197" s="347"/>
      <c r="K197" s="393" t="n">
        <f aca="false">IF(ISNUMBER(W197),W197,0)</f>
        <v>3199.81286549708</v>
      </c>
      <c r="M197" s="394" t="n">
        <v>0</v>
      </c>
      <c r="N197" s="395" t="n">
        <v>0</v>
      </c>
      <c r="P197" s="396" t="n">
        <v>0</v>
      </c>
      <c r="Q197" s="397" t="n">
        <v>0</v>
      </c>
      <c r="V197" s="327" t="e">
        <f aca="false">IF(B197="",AVERAGE(C197:E197),AVERAGE(B197:E197))</f>
        <v>#DIV/0!</v>
      </c>
      <c r="W197" s="327" t="n">
        <f aca="false">IF(G197="",AVERAGE(H197:J197),AVERAGE(G197:J197))</f>
        <v>3199.81286549708</v>
      </c>
    </row>
    <row r="198" customFormat="false" ht="14.25" hidden="false" customHeight="false" outlineLevel="0" collapsed="false">
      <c r="A198" s="84" t="str">
        <f aca="false">Fechas!U82</f>
        <v>Elitte 17</v>
      </c>
      <c r="B198" s="398"/>
      <c r="C198" s="398"/>
      <c r="D198" s="398"/>
      <c r="E198" s="347"/>
      <c r="F198" s="392" t="n">
        <f aca="false">IF(ISNUMBER(V198),V198,0)</f>
        <v>0</v>
      </c>
      <c r="G198" s="398" t="n">
        <v>3391.54385964912</v>
      </c>
      <c r="H198" s="398" t="n">
        <v>2209.94736842105</v>
      </c>
      <c r="I198" s="398" t="n">
        <v>2803.81286549708</v>
      </c>
      <c r="J198" s="347"/>
      <c r="K198" s="393" t="n">
        <f aca="false">IF(ISNUMBER(W198),W198,0)</f>
        <v>2801.76803118908</v>
      </c>
      <c r="M198" s="394" t="n">
        <v>0</v>
      </c>
      <c r="N198" s="395" t="n">
        <v>0</v>
      </c>
      <c r="P198" s="396" t="n">
        <v>0</v>
      </c>
      <c r="Q198" s="397" t="n">
        <v>0</v>
      </c>
      <c r="V198" s="327" t="e">
        <f aca="false">IF(B198="",AVERAGE(C198:E198),AVERAGE(B198:E198))</f>
        <v>#DIV/0!</v>
      </c>
      <c r="W198" s="327" t="n">
        <f aca="false">IF(G198="",AVERAGE(H198:J198),AVERAGE(G198:J198))</f>
        <v>2801.76803118908</v>
      </c>
    </row>
    <row r="199" customFormat="false" ht="14.25" hidden="false" customHeight="false" outlineLevel="0" collapsed="false">
      <c r="A199" s="84" t="str">
        <f aca="false">Fechas!U83</f>
        <v>Klein Proteo</v>
      </c>
      <c r="B199" s="398"/>
      <c r="C199" s="398"/>
      <c r="D199" s="398"/>
      <c r="E199" s="347"/>
      <c r="F199" s="392" t="n">
        <f aca="false">IF(ISNUMBER(V199),V199,0)</f>
        <v>0</v>
      </c>
      <c r="G199" s="398" t="n">
        <v>2525.56725146199</v>
      </c>
      <c r="H199" s="398" t="n">
        <v>1982.60233918129</v>
      </c>
      <c r="I199" s="398" t="n">
        <v>1786.38596491228</v>
      </c>
      <c r="J199" s="347"/>
      <c r="K199" s="393" t="n">
        <f aca="false">IF(ISNUMBER(W199),W199,0)</f>
        <v>2098.18518518519</v>
      </c>
      <c r="M199" s="394" t="n">
        <v>0</v>
      </c>
      <c r="N199" s="395" t="n">
        <v>0</v>
      </c>
      <c r="P199" s="396" t="n">
        <v>0</v>
      </c>
      <c r="Q199" s="397" t="n">
        <v>0</v>
      </c>
      <c r="V199" s="327" t="e">
        <f aca="false">IF(B199="",AVERAGE(C199:E199),AVERAGE(B199:E199))</f>
        <v>#DIV/0!</v>
      </c>
      <c r="W199" s="327" t="n">
        <f aca="false">IF(G199="",AVERAGE(H199:J199),AVERAGE(G199:J199))</f>
        <v>2098.18518518519</v>
      </c>
    </row>
    <row r="200" customFormat="false" ht="14.25" hidden="false" customHeight="false" outlineLevel="0" collapsed="false">
      <c r="A200" s="84" t="str">
        <f aca="false">Fechas!U84</f>
        <v>Klein Rayo</v>
      </c>
      <c r="B200" s="398"/>
      <c r="C200" s="398"/>
      <c r="D200" s="398"/>
      <c r="E200" s="347"/>
      <c r="F200" s="392" t="n">
        <f aca="false">IF(ISNUMBER(V200),V200,0)</f>
        <v>0</v>
      </c>
      <c r="G200" s="398" t="n">
        <v>3002.16374269006</v>
      </c>
      <c r="H200" s="398" t="n">
        <v>3627.94152046784</v>
      </c>
      <c r="I200" s="398" t="n">
        <v>2829.47368421053</v>
      </c>
      <c r="J200" s="347"/>
      <c r="K200" s="393" t="n">
        <f aca="false">IF(ISNUMBER(W200),W200,0)</f>
        <v>3153.19298245614</v>
      </c>
      <c r="M200" s="394" t="n">
        <v>0</v>
      </c>
      <c r="N200" s="395" t="n">
        <v>0</v>
      </c>
      <c r="P200" s="396" t="n">
        <v>0</v>
      </c>
      <c r="Q200" s="397" t="n">
        <v>0</v>
      </c>
      <c r="V200" s="327" t="e">
        <f aca="false">IF(B200="",AVERAGE(C200:E200),AVERAGE(B200:E200))</f>
        <v>#DIV/0!</v>
      </c>
      <c r="W200" s="327" t="n">
        <f aca="false">IF(G200="",AVERAGE(H200:J200),AVERAGE(G200:J200))</f>
        <v>3153.19298245614</v>
      </c>
    </row>
    <row r="201" customFormat="false" ht="14.25" hidden="false" customHeight="false" outlineLevel="0" collapsed="false">
      <c r="A201" s="84" t="n">
        <f aca="false">Fechas!U85</f>
        <v>0</v>
      </c>
      <c r="B201" s="398"/>
      <c r="C201" s="398"/>
      <c r="D201" s="398"/>
      <c r="E201" s="347"/>
      <c r="F201" s="392" t="n">
        <f aca="false">IF(ISNUMBER(V201),V201,0)</f>
        <v>0</v>
      </c>
      <c r="G201" s="398"/>
      <c r="H201" s="398"/>
      <c r="I201" s="398"/>
      <c r="J201" s="347"/>
      <c r="K201" s="393" t="n">
        <f aca="false">IF(ISNUMBER(W201),W201,0)</f>
        <v>0</v>
      </c>
      <c r="M201" s="394" t="n">
        <v>0</v>
      </c>
      <c r="N201" s="395" t="n">
        <v>0</v>
      </c>
      <c r="P201" s="396" t="n">
        <v>0</v>
      </c>
      <c r="Q201" s="397" t="n">
        <v>0</v>
      </c>
      <c r="V201" s="327" t="e">
        <f aca="false">IF(B201="",AVERAGE(C201:E201),AVERAGE(B201:E201))</f>
        <v>#DIV/0!</v>
      </c>
      <c r="W201" s="327" t="e">
        <f aca="false">IF(G201="",AVERAGE(H201:J201),AVERAGE(G201:J201))</f>
        <v>#DIV/0!</v>
      </c>
    </row>
    <row r="202" customFormat="false" ht="14.25" hidden="false" customHeight="false" outlineLevel="0" collapsed="false">
      <c r="A202" s="84" t="n">
        <f aca="false">Fechas!U86</f>
        <v>0</v>
      </c>
      <c r="B202" s="399"/>
      <c r="C202" s="398"/>
      <c r="D202" s="399"/>
      <c r="E202" s="347"/>
      <c r="F202" s="392" t="n">
        <f aca="false">IF(ISNUMBER(V202),V202,0)</f>
        <v>0</v>
      </c>
      <c r="G202" s="399"/>
      <c r="H202" s="398"/>
      <c r="I202" s="399"/>
      <c r="J202" s="347"/>
      <c r="K202" s="393" t="n">
        <f aca="false">IF(ISNUMBER(W202),W202,0)</f>
        <v>0</v>
      </c>
      <c r="M202" s="394" t="n">
        <v>0</v>
      </c>
      <c r="N202" s="395" t="n">
        <v>0</v>
      </c>
      <c r="P202" s="396" t="n">
        <v>0</v>
      </c>
      <c r="Q202" s="397" t="n">
        <v>0</v>
      </c>
      <c r="V202" s="327" t="e">
        <f aca="false">IF(B202="",AVERAGE(C202:E202),AVERAGE(B202:E202))</f>
        <v>#DIV/0!</v>
      </c>
      <c r="W202" s="327" t="e">
        <f aca="false">IF(G202="",AVERAGE(H202:J202),AVERAGE(G202:J202))</f>
        <v>#DIV/0!</v>
      </c>
    </row>
    <row r="203" customFormat="false" ht="14.25" hidden="false" customHeight="false" outlineLevel="0" collapsed="false">
      <c r="A203" s="84" t="n">
        <f aca="false">Fechas!U87</f>
        <v>0</v>
      </c>
      <c r="B203" s="399"/>
      <c r="C203" s="398"/>
      <c r="D203" s="399"/>
      <c r="E203" s="347"/>
      <c r="F203" s="392" t="n">
        <f aca="false">IF(ISNUMBER(V203),V203,0)</f>
        <v>0</v>
      </c>
      <c r="G203" s="399"/>
      <c r="H203" s="398"/>
      <c r="I203" s="399"/>
      <c r="J203" s="347"/>
      <c r="K203" s="393" t="n">
        <f aca="false">IF(ISNUMBER(W203),W203,0)</f>
        <v>0</v>
      </c>
      <c r="M203" s="394" t="n">
        <v>0</v>
      </c>
      <c r="N203" s="395" t="n">
        <v>0</v>
      </c>
      <c r="P203" s="396" t="n">
        <v>0</v>
      </c>
      <c r="Q203" s="397" t="n">
        <v>0</v>
      </c>
      <c r="V203" s="327" t="e">
        <f aca="false">IF(B203="",AVERAGE(C203:E203),AVERAGE(B203:E203))</f>
        <v>#DIV/0!</v>
      </c>
      <c r="W203" s="327" t="e">
        <f aca="false">IF(G203="",AVERAGE(H203:J203),AVERAGE(G203:J203))</f>
        <v>#DIV/0!</v>
      </c>
    </row>
    <row r="204" customFormat="false" ht="14.25" hidden="false" customHeight="false" outlineLevel="0" collapsed="false">
      <c r="A204" s="84" t="n">
        <f aca="false">Fechas!U88</f>
        <v>0</v>
      </c>
      <c r="B204" s="399"/>
      <c r="C204" s="398"/>
      <c r="D204" s="399"/>
      <c r="E204" s="347"/>
      <c r="F204" s="392" t="n">
        <f aca="false">IF(ISNUMBER(V204),V204,0)</f>
        <v>0</v>
      </c>
      <c r="G204" s="399"/>
      <c r="H204" s="398"/>
      <c r="I204" s="399"/>
      <c r="J204" s="347"/>
      <c r="K204" s="393" t="n">
        <f aca="false">IF(ISNUMBER(W204),W204,0)</f>
        <v>0</v>
      </c>
      <c r="M204" s="394" t="n">
        <v>0</v>
      </c>
      <c r="N204" s="395" t="n">
        <v>0</v>
      </c>
      <c r="P204" s="396" t="n">
        <v>0</v>
      </c>
      <c r="Q204" s="397" t="n">
        <v>0</v>
      </c>
      <c r="V204" s="327" t="e">
        <f aca="false">IF(B204="",AVERAGE(C204:E204),AVERAGE(B204:E204))</f>
        <v>#DIV/0!</v>
      </c>
      <c r="W204" s="327" t="e">
        <f aca="false">IF(G204="",AVERAGE(H204:J204),AVERAGE(G204:J204))</f>
        <v>#DIV/0!</v>
      </c>
    </row>
    <row r="205" customFormat="false" ht="14.25" hidden="false" customHeight="false" outlineLevel="0" collapsed="false">
      <c r="A205" s="84" t="n">
        <f aca="false">Fechas!U89</f>
        <v>0</v>
      </c>
      <c r="B205" s="399"/>
      <c r="C205" s="398"/>
      <c r="D205" s="399"/>
      <c r="E205" s="347"/>
      <c r="F205" s="392" t="n">
        <f aca="false">IF(ISNUMBER(V205),V205,0)</f>
        <v>0</v>
      </c>
      <c r="G205" s="399"/>
      <c r="H205" s="398"/>
      <c r="I205" s="399"/>
      <c r="J205" s="347"/>
      <c r="K205" s="393" t="n">
        <f aca="false">IF(ISNUMBER(W205),W205,0)</f>
        <v>0</v>
      </c>
      <c r="M205" s="394" t="n">
        <v>0</v>
      </c>
      <c r="N205" s="395" t="n">
        <v>0</v>
      </c>
      <c r="P205" s="396" t="n">
        <v>0</v>
      </c>
      <c r="Q205" s="397" t="n">
        <v>0</v>
      </c>
      <c r="V205" s="327" t="e">
        <f aca="false">IF(B205="",AVERAGE(C205:E205),AVERAGE(B205:E205))</f>
        <v>#DIV/0!</v>
      </c>
      <c r="W205" s="327" t="e">
        <f aca="false">IF(G205="",AVERAGE(H205:J205),AVERAGE(G205:J205))</f>
        <v>#DIV/0!</v>
      </c>
    </row>
    <row r="206" customFormat="false" ht="14.25" hidden="false" customHeight="false" outlineLevel="0" collapsed="false">
      <c r="A206" s="84" t="n">
        <f aca="false">Fechas!U90</f>
        <v>0</v>
      </c>
      <c r="B206" s="399"/>
      <c r="C206" s="398"/>
      <c r="D206" s="399"/>
      <c r="E206" s="347"/>
      <c r="F206" s="392" t="n">
        <f aca="false">IF(ISNUMBER(V206),V206,0)</f>
        <v>0</v>
      </c>
      <c r="G206" s="399"/>
      <c r="H206" s="398"/>
      <c r="I206" s="399"/>
      <c r="J206" s="347"/>
      <c r="K206" s="393" t="n">
        <f aca="false">IF(ISNUMBER(W206),W206,0)</f>
        <v>0</v>
      </c>
      <c r="M206" s="394" t="n">
        <v>0</v>
      </c>
      <c r="N206" s="395" t="n">
        <v>0</v>
      </c>
      <c r="P206" s="396" t="n">
        <v>0</v>
      </c>
      <c r="Q206" s="397" t="n">
        <v>0</v>
      </c>
      <c r="V206" s="327" t="e">
        <f aca="false">IF(B206="",AVERAGE(C206:E206),AVERAGE(B206:E206))</f>
        <v>#DIV/0!</v>
      </c>
      <c r="W206" s="327" t="e">
        <f aca="false">IF(G206="",AVERAGE(H206:J206),AVERAGE(G206:J206))</f>
        <v>#DIV/0!</v>
      </c>
    </row>
    <row r="207" customFormat="false" ht="14.25" hidden="false" customHeight="false" outlineLevel="0" collapsed="false">
      <c r="A207" s="84" t="n">
        <f aca="false">Fechas!U91</f>
        <v>0</v>
      </c>
      <c r="B207" s="399"/>
      <c r="C207" s="398"/>
      <c r="D207" s="399"/>
      <c r="E207" s="347"/>
      <c r="F207" s="392" t="n">
        <f aca="false">IF(ISNUMBER(V207),V207,0)</f>
        <v>0</v>
      </c>
      <c r="G207" s="399"/>
      <c r="H207" s="398"/>
      <c r="I207" s="399"/>
      <c r="J207" s="347"/>
      <c r="K207" s="393" t="n">
        <f aca="false">IF(ISNUMBER(W207),W207,0)</f>
        <v>0</v>
      </c>
      <c r="M207" s="394" t="n">
        <v>0</v>
      </c>
      <c r="N207" s="395" t="n">
        <v>0</v>
      </c>
      <c r="P207" s="396" t="n">
        <v>0</v>
      </c>
      <c r="Q207" s="397" t="n">
        <v>0</v>
      </c>
      <c r="V207" s="327" t="e">
        <f aca="false">IF(B207="",AVERAGE(C207:E207),AVERAGE(B207:E207))</f>
        <v>#DIV/0!</v>
      </c>
      <c r="W207" s="327" t="e">
        <f aca="false">IF(G207="",AVERAGE(H207:J207),AVERAGE(G207:J207))</f>
        <v>#DIV/0!</v>
      </c>
    </row>
    <row r="208" customFormat="false" ht="14.25" hidden="false" customHeight="false" outlineLevel="0" collapsed="false">
      <c r="A208" s="84" t="n">
        <f aca="false">Fechas!U92</f>
        <v>0</v>
      </c>
      <c r="B208" s="399"/>
      <c r="C208" s="398"/>
      <c r="D208" s="399"/>
      <c r="E208" s="347"/>
      <c r="F208" s="392" t="n">
        <f aca="false">IF(ISNUMBER(V208),V208,0)</f>
        <v>0</v>
      </c>
      <c r="G208" s="399"/>
      <c r="H208" s="398"/>
      <c r="I208" s="399"/>
      <c r="J208" s="347"/>
      <c r="K208" s="393" t="n">
        <f aca="false">IF(ISNUMBER(W208),W208,0)</f>
        <v>0</v>
      </c>
      <c r="M208" s="394" t="n">
        <v>0</v>
      </c>
      <c r="N208" s="395" t="n">
        <v>0</v>
      </c>
      <c r="P208" s="396" t="n">
        <v>0</v>
      </c>
      <c r="Q208" s="397" t="n">
        <v>0</v>
      </c>
      <c r="V208" s="327" t="e">
        <f aca="false">IF(B208="",AVERAGE(C208:E208),AVERAGE(B208:E208))</f>
        <v>#DIV/0!</v>
      </c>
      <c r="W208" s="327" t="e">
        <f aca="false">IF(G208="",AVERAGE(H208:J208),AVERAGE(G208:J208))</f>
        <v>#DIV/0!</v>
      </c>
    </row>
    <row r="209" customFormat="false" ht="14.25" hidden="false" customHeight="false" outlineLevel="0" collapsed="false">
      <c r="A209" s="84" t="n">
        <f aca="false">Fechas!U93</f>
        <v>0</v>
      </c>
      <c r="B209" s="399"/>
      <c r="C209" s="398"/>
      <c r="D209" s="399"/>
      <c r="E209" s="347"/>
      <c r="F209" s="392" t="n">
        <f aca="false">IF(ISNUMBER(V209),V209,0)</f>
        <v>0</v>
      </c>
      <c r="G209" s="399"/>
      <c r="H209" s="398"/>
      <c r="I209" s="399"/>
      <c r="J209" s="347"/>
      <c r="K209" s="393" t="n">
        <f aca="false">IF(ISNUMBER(W209),W209,0)</f>
        <v>0</v>
      </c>
      <c r="M209" s="394" t="n">
        <v>0</v>
      </c>
      <c r="N209" s="395" t="n">
        <v>0</v>
      </c>
      <c r="P209" s="396" t="n">
        <v>0</v>
      </c>
      <c r="Q209" s="397" t="n">
        <v>0</v>
      </c>
      <c r="V209" s="327" t="e">
        <f aca="false">IF(B209="",AVERAGE(C209:E209),AVERAGE(B209:E209))</f>
        <v>#DIV/0!</v>
      </c>
      <c r="W209" s="327" t="e">
        <f aca="false">IF(G209="",AVERAGE(H209:J209),AVERAGE(G209:J209))</f>
        <v>#DIV/0!</v>
      </c>
    </row>
  </sheetData>
  <mergeCells count="12">
    <mergeCell ref="B5:F5"/>
    <mergeCell ref="G5:K5"/>
    <mergeCell ref="B8:F8"/>
    <mergeCell ref="G8:K8"/>
    <mergeCell ref="A9:A10"/>
    <mergeCell ref="B9:E9"/>
    <mergeCell ref="G9:J9"/>
    <mergeCell ref="B59:F59"/>
    <mergeCell ref="G59:K59"/>
    <mergeCell ref="A60:A61"/>
    <mergeCell ref="B60:E60"/>
    <mergeCell ref="G60:J6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304"/>
  <sheetViews>
    <sheetView showFormulas="false" showGridLines="true" showRowColHeaders="true" showZeros="true" rightToLeft="false" tabSelected="false" showOutlineSymbols="true" defaultGridColor="true" view="normal" topLeftCell="A53" colorId="64" zoomScale="70" zoomScaleNormal="70" zoomScalePageLayoutView="100" workbookViewId="0">
      <selection pane="topLeft" activeCell="I75" activeCellId="0" sqref="I75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0" width="24.57"/>
    <col collapsed="false" customWidth="true" hidden="false" outlineLevel="0" max="2" min="2" style="10" width="1.42"/>
    <col collapsed="false" customWidth="true" hidden="false" outlineLevel="0" max="3" min="3" style="10" width="21.14"/>
    <col collapsed="false" customWidth="true" hidden="false" outlineLevel="0" max="4" min="4" style="10" width="20.3"/>
    <col collapsed="false" customWidth="true" hidden="false" outlineLevel="0" max="5" min="5" style="10" width="18.42"/>
    <col collapsed="false" customWidth="true" hidden="false" outlineLevel="0" max="6" min="6" style="10" width="9.42"/>
    <col collapsed="false" customWidth="true" hidden="false" outlineLevel="0" max="7" min="7" style="10" width="9.71"/>
    <col collapsed="false" customWidth="true" hidden="false" outlineLevel="0" max="8" min="8" style="400" width="9.59"/>
    <col collapsed="false" customWidth="true" hidden="false" outlineLevel="0" max="9" min="9" style="401" width="9.59"/>
    <col collapsed="false" customWidth="true" hidden="false" outlineLevel="0" max="10" min="10" style="402" width="9.59"/>
    <col collapsed="false" customWidth="true" hidden="false" outlineLevel="0" max="17" min="11" style="1" width="2.42"/>
    <col collapsed="false" customWidth="true" hidden="false" outlineLevel="0" max="18" min="18" style="1" width="3.3"/>
    <col collapsed="false" customWidth="true" hidden="false" outlineLevel="0" max="19" min="19" style="1" width="19.57"/>
    <col collapsed="false" customWidth="true" hidden="false" outlineLevel="0" max="20" min="20" style="403" width="9.85"/>
    <col collapsed="false" customWidth="true" hidden="false" outlineLevel="0" max="29" min="21" style="1" width="2.57"/>
    <col collapsed="false" customWidth="true" hidden="false" outlineLevel="0" max="30" min="30" style="1" width="2.85"/>
    <col collapsed="false" customWidth="true" hidden="false" outlineLevel="0" max="37" min="31" style="1" width="2.99"/>
    <col collapsed="false" customWidth="true" hidden="false" outlineLevel="0" max="44" min="38" style="10" width="2.99"/>
    <col collapsed="false" customWidth="true" hidden="false" outlineLevel="0" max="45" min="45" style="404" width="2.99"/>
    <col collapsed="false" customWidth="true" hidden="false" outlineLevel="0" max="54" min="46" style="1" width="2.99"/>
    <col collapsed="false" customWidth="true" hidden="false" outlineLevel="0" max="55" min="55" style="1" width="3.14"/>
    <col collapsed="false" customWidth="true" hidden="false" outlineLevel="0" max="65" min="56" style="1" width="2.99"/>
    <col collapsed="false" customWidth="true" hidden="false" outlineLevel="0" max="66" min="66" style="404" width="4.14"/>
    <col collapsed="false" customWidth="true" hidden="false" outlineLevel="0" max="67" min="67" style="404" width="24.57"/>
    <col collapsed="false" customWidth="true" hidden="false" outlineLevel="0" max="68" min="68" style="404" width="1.58"/>
    <col collapsed="false" customWidth="true" hidden="false" outlineLevel="0" max="69" min="69" style="404" width="16.41"/>
    <col collapsed="false" customWidth="true" hidden="false" outlineLevel="0" max="70" min="70" style="404" width="19"/>
    <col collapsed="false" customWidth="true" hidden="false" outlineLevel="0" max="71" min="71" style="404" width="15.29"/>
    <col collapsed="false" customWidth="false" hidden="false" outlineLevel="0" max="72" min="72" style="404" width="11.42"/>
    <col collapsed="false" customWidth="false" hidden="false" outlineLevel="0" max="73" min="73" style="405" width="11.42"/>
    <col collapsed="false" customWidth="true" hidden="false" outlineLevel="0" max="76" min="74" style="405" width="12.14"/>
    <col collapsed="false" customWidth="true" hidden="false" outlineLevel="0" max="78" min="77" style="405" width="4.14"/>
    <col collapsed="false" customWidth="true" hidden="false" outlineLevel="0" max="79" min="79" style="406" width="18.13"/>
    <col collapsed="false" customWidth="true" hidden="false" outlineLevel="0" max="80" min="80" style="407" width="9.85"/>
    <col collapsed="false" customWidth="true" hidden="false" outlineLevel="0" max="81" min="81" style="408" width="2.99"/>
    <col collapsed="false" customWidth="true" hidden="false" outlineLevel="0" max="105" min="82" style="125" width="2.99"/>
    <col collapsed="false" customWidth="true" hidden="false" outlineLevel="0" max="119" min="106" style="409" width="2.99"/>
    <col collapsed="false" customWidth="true" hidden="false" outlineLevel="0" max="120" min="120" style="1" width="2.99"/>
    <col collapsed="false" customWidth="true" hidden="false" outlineLevel="0" max="124" min="121" style="404" width="2.99"/>
    <col collapsed="false" customWidth="false" hidden="false" outlineLevel="0" max="126" min="125" style="405" width="11.42"/>
    <col collapsed="false" customWidth="false" hidden="false" outlineLevel="0" max="1024" min="127" style="404" width="11.42"/>
  </cols>
  <sheetData>
    <row r="1" customFormat="false" ht="103.5" hidden="false" customHeight="true" outlineLevel="0" collapsed="false">
      <c r="R1" s="400"/>
      <c r="S1" s="401" t="s">
        <v>366</v>
      </c>
      <c r="U1" s="410" t="e">
        <f aca="false">Forbbiden!R1</f>
        <v>#DIV/0!</v>
      </c>
      <c r="V1" s="410" t="e">
        <f aca="false">Forbbiden!R2</f>
        <v>#DIV/0!</v>
      </c>
      <c r="W1" s="410" t="e">
        <f aca="false">Forbbiden!R3</f>
        <v>#DIV/0!</v>
      </c>
      <c r="X1" s="410" t="e">
        <f aca="false">Forbbiden!R4</f>
        <v>#DIV/0!</v>
      </c>
      <c r="Y1" s="410" t="e">
        <f aca="false">Forbbiden!R5</f>
        <v>#DIV/0!</v>
      </c>
      <c r="Z1" s="410" t="e">
        <f aca="false">Forbbiden!R6</f>
        <v>#DIV/0!</v>
      </c>
      <c r="AA1" s="410" t="e">
        <f aca="false">Forbbiden!R7</f>
        <v>#DIV/0!</v>
      </c>
      <c r="AB1" s="410" t="e">
        <f aca="false">Forbbiden!R8</f>
        <v>#DIV/0!</v>
      </c>
      <c r="AC1" s="410" t="e">
        <f aca="false">Forbbiden!R9</f>
        <v>#DIV/0!</v>
      </c>
      <c r="AD1" s="410" t="e">
        <f aca="false">Forbbiden!R10</f>
        <v>#DIV/0!</v>
      </c>
      <c r="AE1" s="410" t="e">
        <f aca="false">Forbbiden!R11</f>
        <v>#DIV/0!</v>
      </c>
      <c r="AF1" s="410" t="e">
        <f aca="false">Forbbiden!R12</f>
        <v>#DIV/0!</v>
      </c>
      <c r="AG1" s="410" t="e">
        <f aca="false">Forbbiden!R13</f>
        <v>#DIV/0!</v>
      </c>
      <c r="AH1" s="410" t="e">
        <f aca="false">Forbbiden!R14</f>
        <v>#DIV/0!</v>
      </c>
      <c r="AI1" s="410" t="e">
        <f aca="false">Forbbiden!R15</f>
        <v>#DIV/0!</v>
      </c>
      <c r="AJ1" s="410" t="e">
        <f aca="false">Forbbiden!R16</f>
        <v>#DIV/0!</v>
      </c>
      <c r="AK1" s="410" t="e">
        <f aca="false">Forbbiden!R17</f>
        <v>#DIV/0!</v>
      </c>
      <c r="AL1" s="410" t="e">
        <f aca="false">Forbbiden!R18</f>
        <v>#DIV/0!</v>
      </c>
      <c r="AM1" s="410" t="e">
        <f aca="false">Forbbiden!R19</f>
        <v>#DIV/0!</v>
      </c>
      <c r="AN1" s="410" t="e">
        <f aca="false">Forbbiden!R20</f>
        <v>#DIV/0!</v>
      </c>
      <c r="AO1" s="410" t="e">
        <f aca="false">Forbbiden!R21</f>
        <v>#DIV/0!</v>
      </c>
      <c r="AP1" s="410" t="e">
        <f aca="false">Forbbiden!R22</f>
        <v>#DIV/0!</v>
      </c>
      <c r="AQ1" s="410" t="e">
        <f aca="false">Forbbiden!R23</f>
        <v>#DIV/0!</v>
      </c>
      <c r="AR1" s="410" t="e">
        <f aca="false">Forbbiden!R24</f>
        <v>#DIV/0!</v>
      </c>
      <c r="AS1" s="410" t="e">
        <f aca="false">Forbbiden!R25</f>
        <v>#DIV/0!</v>
      </c>
      <c r="AT1" s="410" t="e">
        <f aca="false">Forbbiden!R26</f>
        <v>#DIV/0!</v>
      </c>
      <c r="AU1" s="410" t="e">
        <f aca="false">Forbbiden!R27</f>
        <v>#DIV/0!</v>
      </c>
      <c r="AV1" s="410" t="e">
        <f aca="false">Forbbiden!R28</f>
        <v>#DIV/0!</v>
      </c>
      <c r="AW1" s="410" t="e">
        <f aca="false">Forbbiden!R29</f>
        <v>#DIV/0!</v>
      </c>
      <c r="AX1" s="410" t="e">
        <f aca="false">Forbbiden!R30</f>
        <v>#DIV/0!</v>
      </c>
      <c r="AY1" s="410" t="e">
        <f aca="false">Forbbiden!R31</f>
        <v>#DIV/0!</v>
      </c>
      <c r="AZ1" s="410" t="e">
        <f aca="false">Forbbiden!R32</f>
        <v>#DIV/0!</v>
      </c>
      <c r="BA1" s="410" t="e">
        <f aca="false">Forbbiden!R33</f>
        <v>#DIV/0!</v>
      </c>
      <c r="BB1" s="410" t="e">
        <f aca="false">Forbbiden!R34</f>
        <v>#DIV/0!</v>
      </c>
      <c r="BC1" s="410" t="e">
        <f aca="false">Forbbiden!R35</f>
        <v>#DIV/0!</v>
      </c>
      <c r="BD1" s="410" t="e">
        <f aca="false">Forbbiden!R36</f>
        <v>#DIV/0!</v>
      </c>
      <c r="BE1" s="410" t="e">
        <f aca="false">Forbbiden!R37</f>
        <v>#DIV/0!</v>
      </c>
      <c r="BF1" s="410" t="e">
        <f aca="false">Forbbiden!R38</f>
        <v>#DIV/0!</v>
      </c>
      <c r="BG1" s="410" t="e">
        <f aca="false">Forbbiden!R39</f>
        <v>#DIV/0!</v>
      </c>
      <c r="BH1" s="410" t="e">
        <f aca="false">Forbbiden!R40</f>
        <v>#DIV/0!</v>
      </c>
      <c r="BI1" s="411"/>
      <c r="BJ1" s="411"/>
      <c r="BK1" s="411"/>
      <c r="BL1" s="411"/>
      <c r="BM1" s="411"/>
      <c r="BO1" s="10"/>
      <c r="BP1" s="10"/>
      <c r="BQ1" s="10"/>
      <c r="BR1" s="10"/>
      <c r="BS1" s="10"/>
      <c r="BT1" s="10"/>
      <c r="BU1" s="10"/>
      <c r="BV1" s="412"/>
      <c r="BW1" s="413"/>
      <c r="BX1" s="125"/>
      <c r="BY1" s="125"/>
      <c r="BZ1" s="125"/>
      <c r="CA1" s="412" t="s">
        <v>344</v>
      </c>
      <c r="CC1" s="414" t="e">
        <f aca="false">Forbbiden!R217</f>
        <v>#DIV/0!</v>
      </c>
      <c r="CD1" s="414" t="e">
        <f aca="false">Forbbiden!R218</f>
        <v>#DIV/0!</v>
      </c>
      <c r="CE1" s="414" t="e">
        <f aca="false">Forbbiden!R219</f>
        <v>#DIV/0!</v>
      </c>
      <c r="CF1" s="414" t="e">
        <f aca="false">Forbbiden!R220</f>
        <v>#DIV/0!</v>
      </c>
      <c r="CG1" s="414" t="e">
        <f aca="false">Forbbiden!R221</f>
        <v>#DIV/0!</v>
      </c>
      <c r="CH1" s="414" t="e">
        <f aca="false">Forbbiden!R222</f>
        <v>#DIV/0!</v>
      </c>
      <c r="CI1" s="414" t="e">
        <f aca="false">Forbbiden!R223</f>
        <v>#DIV/0!</v>
      </c>
      <c r="CJ1" s="414" t="e">
        <f aca="false">Forbbiden!R224</f>
        <v>#DIV/0!</v>
      </c>
      <c r="CK1" s="414" t="e">
        <f aca="false">Forbbiden!R225</f>
        <v>#DIV/0!</v>
      </c>
      <c r="CL1" s="414" t="e">
        <f aca="false">Forbbiden!R226</f>
        <v>#DIV/0!</v>
      </c>
      <c r="CM1" s="414" t="e">
        <f aca="false">Forbbiden!R227</f>
        <v>#DIV/0!</v>
      </c>
      <c r="CN1" s="414" t="e">
        <f aca="false">Forbbiden!R228</f>
        <v>#DIV/0!</v>
      </c>
      <c r="CO1" s="414" t="e">
        <f aca="false">Forbbiden!R229</f>
        <v>#DIV/0!</v>
      </c>
      <c r="CP1" s="414" t="e">
        <f aca="false">Forbbiden!R230</f>
        <v>#DIV/0!</v>
      </c>
      <c r="CQ1" s="414" t="e">
        <f aca="false">Forbbiden!R231</f>
        <v>#DIV/0!</v>
      </c>
      <c r="CR1" s="414" t="e">
        <f aca="false">Forbbiden!R232</f>
        <v>#DIV/0!</v>
      </c>
      <c r="CS1" s="414" t="e">
        <f aca="false">Forbbiden!R233</f>
        <v>#DIV/0!</v>
      </c>
      <c r="CT1" s="414" t="e">
        <f aca="false">Forbbiden!R234</f>
        <v>#DIV/0!</v>
      </c>
      <c r="CU1" s="414" t="e">
        <f aca="false">Forbbiden!R235</f>
        <v>#DIV/0!</v>
      </c>
      <c r="CV1" s="414" t="e">
        <f aca="false">Forbbiden!R236</f>
        <v>#DIV/0!</v>
      </c>
      <c r="CW1" s="414" t="e">
        <f aca="false">Forbbiden!R237</f>
        <v>#DIV/0!</v>
      </c>
      <c r="CX1" s="414" t="e">
        <f aca="false">Forbbiden!R238</f>
        <v>#DIV/0!</v>
      </c>
      <c r="CY1" s="414" t="e">
        <f aca="false">Forbbiden!R239</f>
        <v>#DIV/0!</v>
      </c>
      <c r="CZ1" s="414" t="e">
        <f aca="false">Forbbiden!R240</f>
        <v>#DIV/0!</v>
      </c>
      <c r="DA1" s="414" t="e">
        <f aca="false">Forbbiden!R241</f>
        <v>#DIV/0!</v>
      </c>
      <c r="DB1" s="414" t="e">
        <f aca="false">Forbbiden!R242</f>
        <v>#DIV/0!</v>
      </c>
      <c r="DC1" s="414" t="e">
        <f aca="false">Forbbiden!R243</f>
        <v>#DIV/0!</v>
      </c>
      <c r="DD1" s="414" t="e">
        <f aca="false">Forbbiden!R244</f>
        <v>#DIV/0!</v>
      </c>
      <c r="DE1" s="414" t="e">
        <f aca="false">Forbbiden!R245</f>
        <v>#DIV/0!</v>
      </c>
      <c r="DF1" s="414" t="e">
        <f aca="false">Forbbiden!R246</f>
        <v>#DIV/0!</v>
      </c>
      <c r="DG1" s="414" t="e">
        <f aca="false">Forbbiden!R247</f>
        <v>#DIV/0!</v>
      </c>
      <c r="DH1" s="414" t="e">
        <f aca="false">Forbbiden!R248</f>
        <v>#DIV/0!</v>
      </c>
      <c r="DI1" s="414" t="e">
        <f aca="false">Forbbiden!R249</f>
        <v>#DIV/0!</v>
      </c>
      <c r="DJ1" s="414" t="e">
        <f aca="false">Forbbiden!R250</f>
        <v>#DIV/0!</v>
      </c>
      <c r="DK1" s="414" t="e">
        <f aca="false">Forbbiden!R251</f>
        <v>#DIV/0!</v>
      </c>
      <c r="DL1" s="414" t="e">
        <f aca="false">Forbbiden!R252</f>
        <v>#DIV/0!</v>
      </c>
      <c r="DM1" s="414" t="e">
        <f aca="false">Forbbiden!R253</f>
        <v>#DIV/0!</v>
      </c>
      <c r="DN1" s="414" t="e">
        <f aca="false">Forbbiden!R254</f>
        <v>#DIV/0!</v>
      </c>
      <c r="DO1" s="414" t="e">
        <f aca="false">Forbbiden!R255</f>
        <v>#DIV/0!</v>
      </c>
      <c r="DP1" s="414" t="e">
        <f aca="false">Forbbiden!R256</f>
        <v>#DIV/0!</v>
      </c>
      <c r="DQ1" s="414" t="e">
        <f aca="false">Forbbiden!R257</f>
        <v>#DIV/0!</v>
      </c>
      <c r="DR1" s="414" t="e">
        <f aca="false">Forbbiden!R258</f>
        <v>#DIV/0!</v>
      </c>
      <c r="DS1" s="414" t="e">
        <f aca="false">Forbbiden!R259</f>
        <v>#DIV/0!</v>
      </c>
      <c r="DT1" s="414" t="e">
        <f aca="false">Forbbiden!R260</f>
        <v>#DIV/0!</v>
      </c>
    </row>
    <row r="2" customFormat="false" ht="12.2" hidden="false" customHeight="true" outlineLevel="0" collapsed="false">
      <c r="A2" s="299" t="s">
        <v>367</v>
      </c>
      <c r="B2" s="415"/>
      <c r="C2" s="416"/>
      <c r="R2" s="400"/>
      <c r="S2" s="114" t="s">
        <v>368</v>
      </c>
      <c r="T2" s="417" t="s">
        <v>369</v>
      </c>
      <c r="U2" s="114" t="n">
        <v>1</v>
      </c>
      <c r="V2" s="114" t="n">
        <v>2</v>
      </c>
      <c r="W2" s="114" t="n">
        <v>3</v>
      </c>
      <c r="X2" s="114" t="n">
        <v>4</v>
      </c>
      <c r="Y2" s="114" t="n">
        <v>5</v>
      </c>
      <c r="Z2" s="114" t="n">
        <v>6</v>
      </c>
      <c r="AA2" s="114" t="n">
        <v>7</v>
      </c>
      <c r="AB2" s="114" t="n">
        <v>8</v>
      </c>
      <c r="AC2" s="114" t="n">
        <v>9</v>
      </c>
      <c r="AD2" s="114" t="n">
        <v>10</v>
      </c>
      <c r="AE2" s="114" t="n">
        <v>11</v>
      </c>
      <c r="AF2" s="114" t="n">
        <v>12</v>
      </c>
      <c r="AG2" s="114" t="n">
        <v>13</v>
      </c>
      <c r="AH2" s="114" t="n">
        <v>14</v>
      </c>
      <c r="AI2" s="114" t="n">
        <v>15</v>
      </c>
      <c r="AJ2" s="114" t="n">
        <v>16</v>
      </c>
      <c r="AK2" s="114" t="n">
        <v>17</v>
      </c>
      <c r="AL2" s="114" t="n">
        <v>18</v>
      </c>
      <c r="AM2" s="114" t="n">
        <v>19</v>
      </c>
      <c r="AN2" s="114" t="n">
        <v>20</v>
      </c>
      <c r="AO2" s="114" t="n">
        <v>21</v>
      </c>
      <c r="AP2" s="114" t="n">
        <v>22</v>
      </c>
      <c r="AQ2" s="114" t="n">
        <v>23</v>
      </c>
      <c r="AR2" s="114" t="n">
        <v>24</v>
      </c>
      <c r="AS2" s="114" t="n">
        <v>25</v>
      </c>
      <c r="AT2" s="114" t="n">
        <v>26</v>
      </c>
      <c r="AU2" s="114" t="n">
        <v>27</v>
      </c>
      <c r="AV2" s="114" t="n">
        <v>28</v>
      </c>
      <c r="AW2" s="114" t="n">
        <v>29</v>
      </c>
      <c r="AX2" s="114" t="n">
        <v>30</v>
      </c>
      <c r="AY2" s="114" t="n">
        <v>31</v>
      </c>
      <c r="AZ2" s="114" t="n">
        <v>32</v>
      </c>
      <c r="BA2" s="114" t="n">
        <v>33</v>
      </c>
      <c r="BB2" s="114" t="n">
        <v>34</v>
      </c>
      <c r="BC2" s="114" t="n">
        <v>35</v>
      </c>
      <c r="BD2" s="114" t="n">
        <v>36</v>
      </c>
      <c r="BE2" s="114" t="n">
        <v>37</v>
      </c>
      <c r="BF2" s="114" t="n">
        <v>38</v>
      </c>
      <c r="BG2" s="114" t="n">
        <v>39</v>
      </c>
      <c r="BH2" s="114" t="n">
        <v>40</v>
      </c>
      <c r="BI2" s="412"/>
      <c r="BJ2" s="412"/>
      <c r="BK2" s="412"/>
      <c r="BL2" s="412"/>
      <c r="BM2" s="412"/>
      <c r="BO2" s="418" t="s">
        <v>370</v>
      </c>
      <c r="BP2" s="419"/>
      <c r="BQ2" s="419"/>
      <c r="BR2" s="420"/>
      <c r="BS2" s="10"/>
      <c r="BT2" s="10"/>
      <c r="BU2" s="10"/>
      <c r="BV2" s="412"/>
      <c r="BW2" s="413"/>
      <c r="BX2" s="125"/>
      <c r="BY2" s="125"/>
      <c r="BZ2" s="421" t="n">
        <v>1</v>
      </c>
      <c r="CA2" s="152" t="e">
        <f aca="false">Forbbiden!R217</f>
        <v>#DIV/0!</v>
      </c>
      <c r="CB2" s="417" t="e">
        <f aca="false">Forbbiden!S217</f>
        <v>#DIV/0!</v>
      </c>
      <c r="CC2" s="4"/>
      <c r="CD2" s="113"/>
      <c r="CE2" s="113"/>
      <c r="CF2" s="113"/>
      <c r="CG2" s="113"/>
      <c r="CH2" s="113"/>
      <c r="CI2" s="113"/>
      <c r="CJ2" s="113"/>
      <c r="CK2" s="113"/>
      <c r="CL2" s="113"/>
      <c r="CM2" s="113"/>
      <c r="CN2" s="113"/>
      <c r="CO2" s="113"/>
      <c r="CP2" s="113"/>
      <c r="CQ2" s="113"/>
      <c r="CR2" s="113"/>
      <c r="CS2" s="113"/>
      <c r="CT2" s="113"/>
      <c r="CU2" s="113"/>
      <c r="CV2" s="113"/>
      <c r="CW2" s="113"/>
      <c r="CX2" s="113"/>
      <c r="CY2" s="113"/>
      <c r="CZ2" s="113"/>
      <c r="DA2" s="113"/>
      <c r="DB2" s="422"/>
      <c r="DC2" s="422"/>
      <c r="DD2" s="422"/>
      <c r="DE2" s="422"/>
      <c r="DF2" s="422"/>
      <c r="DG2" s="422"/>
      <c r="DH2" s="422"/>
      <c r="DI2" s="422"/>
      <c r="DJ2" s="422"/>
      <c r="DK2" s="422"/>
      <c r="DL2" s="422"/>
      <c r="DM2" s="422"/>
      <c r="DN2" s="422"/>
      <c r="DO2" s="422"/>
      <c r="DP2" s="113"/>
      <c r="DQ2" s="423"/>
      <c r="DR2" s="423"/>
      <c r="DS2" s="423"/>
      <c r="DT2" s="423"/>
    </row>
    <row r="3" customFormat="false" ht="12.2" hidden="false" customHeight="true" outlineLevel="0" collapsed="false">
      <c r="R3" s="421" t="n">
        <v>1</v>
      </c>
      <c r="S3" s="152" t="e">
        <f aca="false">Forbbiden!R1</f>
        <v>#DIV/0!</v>
      </c>
      <c r="T3" s="417" t="e">
        <f aca="false">Forbbiden!S1</f>
        <v>#DIV/0!</v>
      </c>
      <c r="U3" s="424"/>
      <c r="V3" s="425"/>
      <c r="W3" s="425"/>
      <c r="X3" s="425"/>
      <c r="Y3" s="425"/>
      <c r="Z3" s="425"/>
      <c r="AA3" s="425"/>
      <c r="AB3" s="425"/>
      <c r="AC3" s="425"/>
      <c r="AD3" s="425"/>
      <c r="AE3" s="425"/>
      <c r="AF3" s="425"/>
      <c r="AG3" s="425"/>
      <c r="AH3" s="425"/>
      <c r="AI3" s="425"/>
      <c r="AJ3" s="425"/>
      <c r="AK3" s="425"/>
      <c r="AL3" s="425"/>
      <c r="AM3" s="425"/>
      <c r="AN3" s="425"/>
      <c r="AO3" s="425"/>
      <c r="AP3" s="425"/>
      <c r="AQ3" s="425"/>
      <c r="AR3" s="425"/>
      <c r="AS3" s="425"/>
      <c r="AT3" s="425"/>
      <c r="AU3" s="425"/>
      <c r="AV3" s="425"/>
      <c r="AW3" s="425"/>
      <c r="AX3" s="425"/>
      <c r="AY3" s="425"/>
      <c r="AZ3" s="425"/>
      <c r="BA3" s="425"/>
      <c r="BB3" s="425"/>
      <c r="BC3" s="425"/>
      <c r="BD3" s="425"/>
      <c r="BE3" s="425"/>
      <c r="BF3" s="425"/>
      <c r="BG3" s="425"/>
      <c r="BH3" s="423"/>
      <c r="BI3" s="405"/>
      <c r="BJ3" s="405"/>
      <c r="BK3" s="405"/>
      <c r="BL3" s="405"/>
      <c r="BM3" s="405"/>
      <c r="BV3" s="412"/>
      <c r="BW3" s="413"/>
      <c r="BX3" s="125"/>
      <c r="BY3" s="125"/>
      <c r="BZ3" s="421" t="n">
        <v>2</v>
      </c>
      <c r="CA3" s="152" t="e">
        <f aca="false">Forbbiden!R218</f>
        <v>#DIV/0!</v>
      </c>
      <c r="CB3" s="417" t="e">
        <f aca="false">Forbbiden!S218</f>
        <v>#DIV/0!</v>
      </c>
      <c r="CC3" s="113" t="e">
        <f aca="false">Forbbiden!T218</f>
        <v>#DIV/0!</v>
      </c>
      <c r="CD3" s="113"/>
      <c r="CE3" s="113"/>
      <c r="CF3" s="113"/>
      <c r="CG3" s="113"/>
      <c r="CH3" s="113"/>
      <c r="CI3" s="113"/>
      <c r="CJ3" s="113"/>
      <c r="CK3" s="113"/>
      <c r="CL3" s="113"/>
      <c r="CM3" s="113"/>
      <c r="CN3" s="113"/>
      <c r="CO3" s="113"/>
      <c r="CP3" s="113"/>
      <c r="CQ3" s="113"/>
      <c r="CR3" s="113"/>
      <c r="CS3" s="113"/>
      <c r="CT3" s="113"/>
      <c r="CU3" s="113"/>
      <c r="CV3" s="113"/>
      <c r="CW3" s="113"/>
      <c r="CX3" s="113"/>
      <c r="CY3" s="113"/>
      <c r="CZ3" s="113"/>
      <c r="DA3" s="113"/>
      <c r="DB3" s="422"/>
      <c r="DC3" s="422"/>
      <c r="DD3" s="422"/>
      <c r="DE3" s="422"/>
      <c r="DF3" s="422"/>
      <c r="DG3" s="422"/>
      <c r="DH3" s="422"/>
      <c r="DI3" s="422"/>
      <c r="DJ3" s="422"/>
      <c r="DK3" s="422"/>
      <c r="DL3" s="422"/>
      <c r="DM3" s="422"/>
      <c r="DN3" s="422"/>
      <c r="DO3" s="422"/>
      <c r="DP3" s="113"/>
      <c r="DQ3" s="423"/>
      <c r="DR3" s="423"/>
      <c r="DS3" s="423"/>
      <c r="DT3" s="423"/>
    </row>
    <row r="4" customFormat="false" ht="12.2" hidden="false" customHeight="true" outlineLevel="0" collapsed="false">
      <c r="A4" s="10" t="s">
        <v>371</v>
      </c>
      <c r="R4" s="421" t="n">
        <v>2</v>
      </c>
      <c r="S4" s="152" t="e">
        <f aca="false">Forbbiden!R2</f>
        <v>#DIV/0!</v>
      </c>
      <c r="T4" s="417" t="e">
        <f aca="false">Forbbiden!S2</f>
        <v>#DIV/0!</v>
      </c>
      <c r="U4" s="425" t="e">
        <f aca="false">Forbbiden!T2</f>
        <v>#DIV/0!</v>
      </c>
      <c r="V4" s="425"/>
      <c r="W4" s="425"/>
      <c r="X4" s="425"/>
      <c r="Y4" s="425"/>
      <c r="Z4" s="425"/>
      <c r="AA4" s="425"/>
      <c r="AB4" s="425"/>
      <c r="AC4" s="425"/>
      <c r="AD4" s="425"/>
      <c r="AE4" s="425"/>
      <c r="AF4" s="425"/>
      <c r="AG4" s="425"/>
      <c r="AH4" s="425"/>
      <c r="AI4" s="425"/>
      <c r="AJ4" s="425"/>
      <c r="AK4" s="425"/>
      <c r="AL4" s="425"/>
      <c r="AM4" s="425"/>
      <c r="AN4" s="425"/>
      <c r="AO4" s="425"/>
      <c r="AP4" s="425"/>
      <c r="AQ4" s="425"/>
      <c r="AR4" s="425"/>
      <c r="AS4" s="425"/>
      <c r="AT4" s="425"/>
      <c r="AU4" s="425"/>
      <c r="AV4" s="425"/>
      <c r="AW4" s="425"/>
      <c r="AX4" s="425"/>
      <c r="AY4" s="425"/>
      <c r="AZ4" s="425"/>
      <c r="BA4" s="425"/>
      <c r="BB4" s="425"/>
      <c r="BC4" s="425"/>
      <c r="BD4" s="425"/>
      <c r="BE4" s="425"/>
      <c r="BF4" s="425"/>
      <c r="BG4" s="425"/>
      <c r="BH4" s="423"/>
      <c r="BI4" s="405"/>
      <c r="BJ4" s="405"/>
      <c r="BK4" s="405"/>
      <c r="BL4" s="405"/>
      <c r="BM4" s="405"/>
      <c r="BO4" s="10" t="s">
        <v>371</v>
      </c>
      <c r="BP4" s="10"/>
      <c r="BQ4" s="10"/>
      <c r="BR4" s="10"/>
      <c r="BS4" s="10"/>
      <c r="BT4" s="10"/>
      <c r="BU4" s="10"/>
      <c r="BV4" s="412"/>
      <c r="BW4" s="413"/>
      <c r="BX4" s="125"/>
      <c r="BY4" s="125"/>
      <c r="BZ4" s="421" t="n">
        <v>3</v>
      </c>
      <c r="CA4" s="152" t="e">
        <f aca="false">Forbbiden!R219</f>
        <v>#DIV/0!</v>
      </c>
      <c r="CB4" s="417" t="e">
        <f aca="false">Forbbiden!S219</f>
        <v>#DIV/0!</v>
      </c>
      <c r="CC4" s="113" t="e">
        <f aca="false">Forbbiden!T219</f>
        <v>#DIV/0!</v>
      </c>
      <c r="CD4" s="113" t="e">
        <f aca="false">Forbbiden!U219</f>
        <v>#DIV/0!</v>
      </c>
      <c r="CE4" s="113"/>
      <c r="CF4" s="113"/>
      <c r="CG4" s="113"/>
      <c r="CH4" s="113"/>
      <c r="CI4" s="113"/>
      <c r="CJ4" s="113"/>
      <c r="CK4" s="113"/>
      <c r="CL4" s="113"/>
      <c r="CM4" s="113"/>
      <c r="CN4" s="113"/>
      <c r="CO4" s="113"/>
      <c r="CP4" s="113"/>
      <c r="CQ4" s="113"/>
      <c r="CR4" s="113"/>
      <c r="CS4" s="113"/>
      <c r="CT4" s="113"/>
      <c r="CU4" s="113"/>
      <c r="CV4" s="113"/>
      <c r="CW4" s="113"/>
      <c r="CX4" s="113"/>
      <c r="CY4" s="113"/>
      <c r="CZ4" s="113"/>
      <c r="DA4" s="113"/>
      <c r="DB4" s="422"/>
      <c r="DC4" s="422"/>
      <c r="DD4" s="422"/>
      <c r="DE4" s="422"/>
      <c r="DF4" s="422"/>
      <c r="DG4" s="422"/>
      <c r="DH4" s="422"/>
      <c r="DI4" s="422"/>
      <c r="DJ4" s="422"/>
      <c r="DK4" s="422"/>
      <c r="DL4" s="422"/>
      <c r="DM4" s="422"/>
      <c r="DN4" s="422"/>
      <c r="DO4" s="422"/>
      <c r="DP4" s="113"/>
      <c r="DQ4" s="423"/>
      <c r="DR4" s="423"/>
      <c r="DS4" s="423"/>
      <c r="DT4" s="423"/>
    </row>
    <row r="5" customFormat="false" ht="12.2" hidden="false" customHeight="true" outlineLevel="0" collapsed="false">
      <c r="R5" s="421" t="n">
        <v>3</v>
      </c>
      <c r="S5" s="152" t="e">
        <f aca="false">Forbbiden!R3</f>
        <v>#DIV/0!</v>
      </c>
      <c r="T5" s="417" t="e">
        <f aca="false">Forbbiden!S3</f>
        <v>#DIV/0!</v>
      </c>
      <c r="U5" s="425" t="e">
        <f aca="false">Forbbiden!T3</f>
        <v>#DIV/0!</v>
      </c>
      <c r="V5" s="425" t="e">
        <f aca="false">Forbbiden!U3</f>
        <v>#DIV/0!</v>
      </c>
      <c r="W5" s="425"/>
      <c r="X5" s="425"/>
      <c r="Y5" s="425"/>
      <c r="Z5" s="425"/>
      <c r="AA5" s="425"/>
      <c r="AB5" s="425"/>
      <c r="AC5" s="425"/>
      <c r="AD5" s="425"/>
      <c r="AE5" s="425"/>
      <c r="AF5" s="425"/>
      <c r="AG5" s="425"/>
      <c r="AH5" s="425"/>
      <c r="AI5" s="425"/>
      <c r="AJ5" s="425"/>
      <c r="AK5" s="425"/>
      <c r="AL5" s="425"/>
      <c r="AM5" s="425"/>
      <c r="AN5" s="425"/>
      <c r="AO5" s="425"/>
      <c r="AP5" s="425"/>
      <c r="AQ5" s="425"/>
      <c r="AR5" s="425"/>
      <c r="AS5" s="425"/>
      <c r="AT5" s="425"/>
      <c r="AU5" s="425"/>
      <c r="AV5" s="425"/>
      <c r="AW5" s="425"/>
      <c r="AX5" s="425"/>
      <c r="AY5" s="425"/>
      <c r="AZ5" s="425"/>
      <c r="BA5" s="425"/>
      <c r="BB5" s="425"/>
      <c r="BC5" s="425"/>
      <c r="BD5" s="425"/>
      <c r="BE5" s="425"/>
      <c r="BF5" s="425"/>
      <c r="BG5" s="425"/>
      <c r="BH5" s="423"/>
      <c r="BI5" s="405"/>
      <c r="BJ5" s="405"/>
      <c r="BK5" s="405"/>
      <c r="BL5" s="405"/>
      <c r="BM5" s="405"/>
      <c r="BO5" s="10"/>
      <c r="BP5" s="10"/>
      <c r="BQ5" s="10"/>
      <c r="BR5" s="10"/>
      <c r="BS5" s="10"/>
      <c r="BT5" s="10"/>
      <c r="BU5" s="10"/>
      <c r="BV5" s="412"/>
      <c r="BW5" s="413"/>
      <c r="BX5" s="412"/>
      <c r="BY5" s="412"/>
      <c r="BZ5" s="421" t="n">
        <v>4</v>
      </c>
      <c r="CA5" s="152" t="e">
        <f aca="false">Forbbiden!R220</f>
        <v>#DIV/0!</v>
      </c>
      <c r="CB5" s="417" t="e">
        <f aca="false">Forbbiden!S220</f>
        <v>#DIV/0!</v>
      </c>
      <c r="CC5" s="113" t="e">
        <f aca="false">Forbbiden!T220</f>
        <v>#DIV/0!</v>
      </c>
      <c r="CD5" s="113" t="e">
        <f aca="false">Forbbiden!U220</f>
        <v>#DIV/0!</v>
      </c>
      <c r="CE5" s="113" t="e">
        <f aca="false">Forbbiden!V220</f>
        <v>#DIV/0!</v>
      </c>
      <c r="CF5" s="113"/>
      <c r="CG5" s="113"/>
      <c r="CH5" s="113"/>
      <c r="CI5" s="113"/>
      <c r="CJ5" s="113"/>
      <c r="CK5" s="113"/>
      <c r="CL5" s="113"/>
      <c r="CM5" s="113"/>
      <c r="CN5" s="113"/>
      <c r="CO5" s="113"/>
      <c r="CP5" s="113"/>
      <c r="CQ5" s="113"/>
      <c r="CR5" s="113"/>
      <c r="CS5" s="113"/>
      <c r="CT5" s="113"/>
      <c r="CU5" s="113"/>
      <c r="CV5" s="113"/>
      <c r="CW5" s="113"/>
      <c r="CX5" s="113"/>
      <c r="CY5" s="113"/>
      <c r="CZ5" s="113"/>
      <c r="DA5" s="113"/>
      <c r="DB5" s="422"/>
      <c r="DC5" s="422"/>
      <c r="DD5" s="422"/>
      <c r="DE5" s="422"/>
      <c r="DF5" s="422"/>
      <c r="DG5" s="422"/>
      <c r="DH5" s="422"/>
      <c r="DI5" s="422"/>
      <c r="DJ5" s="422"/>
      <c r="DK5" s="422"/>
      <c r="DL5" s="422"/>
      <c r="DM5" s="422"/>
      <c r="DN5" s="422"/>
      <c r="DO5" s="422"/>
      <c r="DP5" s="113"/>
      <c r="DQ5" s="423"/>
      <c r="DR5" s="423"/>
      <c r="DS5" s="423"/>
      <c r="DT5" s="423"/>
    </row>
    <row r="6" customFormat="false" ht="12.2" hidden="false" customHeight="true" outlineLevel="0" collapsed="false">
      <c r="A6" s="10" t="s">
        <v>372</v>
      </c>
      <c r="R6" s="421" t="n">
        <v>4</v>
      </c>
      <c r="S6" s="152" t="e">
        <f aca="false">Forbbiden!R4</f>
        <v>#DIV/0!</v>
      </c>
      <c r="T6" s="417" t="e">
        <f aca="false">Forbbiden!S4</f>
        <v>#DIV/0!</v>
      </c>
      <c r="U6" s="425" t="e">
        <f aca="false">Forbbiden!T4</f>
        <v>#DIV/0!</v>
      </c>
      <c r="V6" s="425" t="e">
        <f aca="false">Forbbiden!U4</f>
        <v>#DIV/0!</v>
      </c>
      <c r="W6" s="425" t="e">
        <f aca="false">Forbbiden!V4</f>
        <v>#DIV/0!</v>
      </c>
      <c r="X6" s="425"/>
      <c r="Y6" s="425"/>
      <c r="Z6" s="425"/>
      <c r="AA6" s="425"/>
      <c r="AB6" s="425"/>
      <c r="AC6" s="425"/>
      <c r="AD6" s="425"/>
      <c r="AE6" s="425"/>
      <c r="AF6" s="425"/>
      <c r="AG6" s="425"/>
      <c r="AH6" s="425"/>
      <c r="AI6" s="425"/>
      <c r="AJ6" s="425"/>
      <c r="AK6" s="425"/>
      <c r="AL6" s="425"/>
      <c r="AM6" s="425"/>
      <c r="AN6" s="425"/>
      <c r="AO6" s="425"/>
      <c r="AP6" s="425"/>
      <c r="AQ6" s="425"/>
      <c r="AR6" s="425"/>
      <c r="AS6" s="425"/>
      <c r="AT6" s="425"/>
      <c r="AU6" s="425"/>
      <c r="AV6" s="425"/>
      <c r="AW6" s="425"/>
      <c r="AX6" s="425"/>
      <c r="AY6" s="425"/>
      <c r="AZ6" s="425"/>
      <c r="BA6" s="425"/>
      <c r="BB6" s="425"/>
      <c r="BC6" s="425"/>
      <c r="BD6" s="425"/>
      <c r="BE6" s="425"/>
      <c r="BF6" s="425"/>
      <c r="BG6" s="425"/>
      <c r="BH6" s="423"/>
      <c r="BI6" s="405"/>
      <c r="BJ6" s="405"/>
      <c r="BK6" s="405"/>
      <c r="BL6" s="405"/>
      <c r="BM6" s="405"/>
      <c r="BO6" s="10" t="s">
        <v>372</v>
      </c>
      <c r="BP6" s="10"/>
      <c r="BQ6" s="10"/>
      <c r="BR6" s="10"/>
      <c r="BS6" s="10"/>
      <c r="BT6" s="10"/>
      <c r="BU6" s="10"/>
      <c r="BV6" s="412"/>
      <c r="BW6" s="413"/>
      <c r="BX6" s="125"/>
      <c r="BY6" s="125"/>
      <c r="BZ6" s="421" t="n">
        <v>5</v>
      </c>
      <c r="CA6" s="152" t="e">
        <f aca="false">Forbbiden!R221</f>
        <v>#DIV/0!</v>
      </c>
      <c r="CB6" s="417" t="e">
        <f aca="false">Forbbiden!S221</f>
        <v>#DIV/0!</v>
      </c>
      <c r="CC6" s="113" t="e">
        <f aca="false">Forbbiden!T221</f>
        <v>#DIV/0!</v>
      </c>
      <c r="CD6" s="113" t="e">
        <f aca="false">Forbbiden!U221</f>
        <v>#DIV/0!</v>
      </c>
      <c r="CE6" s="113" t="e">
        <f aca="false">Forbbiden!V221</f>
        <v>#DIV/0!</v>
      </c>
      <c r="CF6" s="113" t="e">
        <f aca="false">Forbbiden!W221</f>
        <v>#DIV/0!</v>
      </c>
      <c r="CG6" s="113"/>
      <c r="CH6" s="113"/>
      <c r="CI6" s="113"/>
      <c r="CJ6" s="113"/>
      <c r="CK6" s="113"/>
      <c r="CL6" s="113"/>
      <c r="CM6" s="113"/>
      <c r="CN6" s="113"/>
      <c r="CO6" s="113"/>
      <c r="CP6" s="113"/>
      <c r="CQ6" s="113"/>
      <c r="CR6" s="113"/>
      <c r="CS6" s="113"/>
      <c r="CT6" s="113"/>
      <c r="CU6" s="113"/>
      <c r="CV6" s="113"/>
      <c r="CW6" s="113"/>
      <c r="CX6" s="113"/>
      <c r="CY6" s="113"/>
      <c r="CZ6" s="113"/>
      <c r="DA6" s="113"/>
      <c r="DB6" s="422"/>
      <c r="DC6" s="422"/>
      <c r="DD6" s="422"/>
      <c r="DE6" s="422"/>
      <c r="DF6" s="422"/>
      <c r="DG6" s="422"/>
      <c r="DH6" s="422"/>
      <c r="DI6" s="422"/>
      <c r="DJ6" s="422"/>
      <c r="DK6" s="422"/>
      <c r="DL6" s="422"/>
      <c r="DM6" s="422"/>
      <c r="DN6" s="422"/>
      <c r="DO6" s="422"/>
      <c r="DP6" s="113"/>
      <c r="DQ6" s="423"/>
      <c r="DR6" s="423"/>
      <c r="DS6" s="423"/>
      <c r="DT6" s="423"/>
    </row>
    <row r="7" customFormat="false" ht="12.2" hidden="false" customHeight="true" outlineLevel="0" collapsed="false">
      <c r="C7" s="426" t="s">
        <v>373</v>
      </c>
      <c r="D7" s="427" t="s">
        <v>374</v>
      </c>
      <c r="E7" s="428" t="s">
        <v>375</v>
      </c>
      <c r="F7" s="428" t="s">
        <v>376</v>
      </c>
      <c r="G7" s="426" t="s">
        <v>377</v>
      </c>
      <c r="R7" s="421" t="n">
        <v>5</v>
      </c>
      <c r="S7" s="152" t="e">
        <f aca="false">Forbbiden!R5</f>
        <v>#DIV/0!</v>
      </c>
      <c r="T7" s="417" t="e">
        <f aca="false">Forbbiden!S5</f>
        <v>#DIV/0!</v>
      </c>
      <c r="U7" s="425" t="e">
        <f aca="false">Forbbiden!T5</f>
        <v>#DIV/0!</v>
      </c>
      <c r="V7" s="425" t="e">
        <f aca="false">Forbbiden!U5</f>
        <v>#DIV/0!</v>
      </c>
      <c r="W7" s="425" t="e">
        <f aca="false">Forbbiden!V5</f>
        <v>#DIV/0!</v>
      </c>
      <c r="X7" s="425" t="e">
        <f aca="false">Forbbiden!W5</f>
        <v>#DIV/0!</v>
      </c>
      <c r="Y7" s="425"/>
      <c r="Z7" s="425"/>
      <c r="AA7" s="425"/>
      <c r="AB7" s="425"/>
      <c r="AC7" s="425"/>
      <c r="AD7" s="425"/>
      <c r="AE7" s="425"/>
      <c r="AF7" s="425"/>
      <c r="AG7" s="425"/>
      <c r="AH7" s="425"/>
      <c r="AI7" s="425"/>
      <c r="AJ7" s="425"/>
      <c r="AK7" s="425"/>
      <c r="AL7" s="425"/>
      <c r="AM7" s="425"/>
      <c r="AN7" s="425"/>
      <c r="AO7" s="425"/>
      <c r="AP7" s="425"/>
      <c r="AQ7" s="425"/>
      <c r="AR7" s="425"/>
      <c r="AS7" s="425"/>
      <c r="AT7" s="425"/>
      <c r="AU7" s="425"/>
      <c r="AV7" s="425"/>
      <c r="AW7" s="425"/>
      <c r="AX7" s="425"/>
      <c r="AY7" s="425"/>
      <c r="AZ7" s="425"/>
      <c r="BA7" s="425"/>
      <c r="BB7" s="425"/>
      <c r="BC7" s="425"/>
      <c r="BD7" s="425"/>
      <c r="BE7" s="425"/>
      <c r="BF7" s="425"/>
      <c r="BG7" s="425"/>
      <c r="BH7" s="423"/>
      <c r="BI7" s="405"/>
      <c r="BJ7" s="405"/>
      <c r="BK7" s="405"/>
      <c r="BL7" s="405"/>
      <c r="BM7" s="405"/>
      <c r="BO7" s="10"/>
      <c r="BP7" s="10"/>
      <c r="BQ7" s="426" t="s">
        <v>373</v>
      </c>
      <c r="BR7" s="427" t="s">
        <v>374</v>
      </c>
      <c r="BS7" s="428" t="s">
        <v>375</v>
      </c>
      <c r="BT7" s="428" t="s">
        <v>376</v>
      </c>
      <c r="BU7" s="426" t="s">
        <v>377</v>
      </c>
      <c r="BV7" s="412"/>
      <c r="BW7" s="413"/>
      <c r="BX7" s="125"/>
      <c r="BY7" s="125"/>
      <c r="BZ7" s="421" t="n">
        <v>6</v>
      </c>
      <c r="CA7" s="152" t="e">
        <f aca="false">Forbbiden!R222</f>
        <v>#DIV/0!</v>
      </c>
      <c r="CB7" s="417" t="e">
        <f aca="false">Forbbiden!S222</f>
        <v>#DIV/0!</v>
      </c>
      <c r="CC7" s="113" t="e">
        <f aca="false">Forbbiden!T222</f>
        <v>#DIV/0!</v>
      </c>
      <c r="CD7" s="113" t="e">
        <f aca="false">Forbbiden!U222</f>
        <v>#DIV/0!</v>
      </c>
      <c r="CE7" s="113" t="e">
        <f aca="false">Forbbiden!V222</f>
        <v>#DIV/0!</v>
      </c>
      <c r="CF7" s="113" t="e">
        <f aca="false">Forbbiden!W222</f>
        <v>#DIV/0!</v>
      </c>
      <c r="CG7" s="113" t="e">
        <f aca="false">Forbbiden!X222</f>
        <v>#DIV/0!</v>
      </c>
      <c r="CH7" s="113"/>
      <c r="CI7" s="113"/>
      <c r="CJ7" s="113"/>
      <c r="CK7" s="113"/>
      <c r="CL7" s="113"/>
      <c r="CM7" s="113"/>
      <c r="CN7" s="113"/>
      <c r="CO7" s="113"/>
      <c r="CP7" s="113"/>
      <c r="CQ7" s="113"/>
      <c r="CR7" s="113"/>
      <c r="CS7" s="113"/>
      <c r="CT7" s="113"/>
      <c r="CU7" s="113"/>
      <c r="CV7" s="113"/>
      <c r="CW7" s="113"/>
      <c r="CX7" s="113"/>
      <c r="CY7" s="113"/>
      <c r="CZ7" s="113"/>
      <c r="DA7" s="113"/>
      <c r="DB7" s="422"/>
      <c r="DC7" s="422"/>
      <c r="DD7" s="422"/>
      <c r="DE7" s="422"/>
      <c r="DF7" s="422"/>
      <c r="DG7" s="422"/>
      <c r="DH7" s="422"/>
      <c r="DI7" s="422"/>
      <c r="DJ7" s="422"/>
      <c r="DK7" s="422"/>
      <c r="DL7" s="422"/>
      <c r="DM7" s="422"/>
      <c r="DN7" s="422"/>
      <c r="DO7" s="422"/>
      <c r="DP7" s="113"/>
      <c r="DQ7" s="423"/>
      <c r="DR7" s="423"/>
      <c r="DS7" s="423"/>
      <c r="DT7" s="423"/>
    </row>
    <row r="8" customFormat="false" ht="12.2" hidden="false" customHeight="true" outlineLevel="0" collapsed="false">
      <c r="A8" s="429" t="s">
        <v>368</v>
      </c>
      <c r="B8" s="430"/>
      <c r="C8" s="426" t="n">
        <f aca="false">Forbbiden!$M$10</f>
        <v>-1</v>
      </c>
      <c r="D8" s="431" t="e">
        <f aca="false">Forbbiden!$M$6</f>
        <v>#DIV/0!</v>
      </c>
      <c r="E8" s="432" t="e">
        <f aca="false">Forbbiden!M14</f>
        <v>#DIV/0!</v>
      </c>
      <c r="F8" s="432" t="e">
        <f aca="false">Forbbiden!M17</f>
        <v>#DIV/0!</v>
      </c>
      <c r="G8" s="433" t="e">
        <f aca="false">Forbbiden!$N$19</f>
        <v>#DIV/0!</v>
      </c>
      <c r="H8" s="421" t="e">
        <f aca="false">Forbbiden!$I$44</f>
        <v>#DIV/0!</v>
      </c>
      <c r="I8" s="434" t="s">
        <v>378</v>
      </c>
      <c r="R8" s="421" t="n">
        <v>6</v>
      </c>
      <c r="S8" s="152" t="e">
        <f aca="false">Forbbiden!R6</f>
        <v>#DIV/0!</v>
      </c>
      <c r="T8" s="417" t="e">
        <f aca="false">Forbbiden!S6</f>
        <v>#DIV/0!</v>
      </c>
      <c r="U8" s="425" t="e">
        <f aca="false">Forbbiden!T6</f>
        <v>#DIV/0!</v>
      </c>
      <c r="V8" s="425" t="e">
        <f aca="false">Forbbiden!U6</f>
        <v>#DIV/0!</v>
      </c>
      <c r="W8" s="425" t="e">
        <f aca="false">Forbbiden!V6</f>
        <v>#DIV/0!</v>
      </c>
      <c r="X8" s="425" t="e">
        <f aca="false">Forbbiden!W6</f>
        <v>#DIV/0!</v>
      </c>
      <c r="Y8" s="425" t="e">
        <f aca="false">Forbbiden!X6</f>
        <v>#DIV/0!</v>
      </c>
      <c r="Z8" s="425"/>
      <c r="AA8" s="425"/>
      <c r="AB8" s="425"/>
      <c r="AC8" s="425"/>
      <c r="AD8" s="425"/>
      <c r="AE8" s="425"/>
      <c r="AF8" s="425"/>
      <c r="AG8" s="425"/>
      <c r="AH8" s="425"/>
      <c r="AI8" s="425"/>
      <c r="AJ8" s="425"/>
      <c r="AK8" s="425"/>
      <c r="AL8" s="425"/>
      <c r="AM8" s="425"/>
      <c r="AN8" s="425"/>
      <c r="AO8" s="425"/>
      <c r="AP8" s="425"/>
      <c r="AQ8" s="425"/>
      <c r="AR8" s="425"/>
      <c r="AS8" s="425"/>
      <c r="AT8" s="425"/>
      <c r="AU8" s="425"/>
      <c r="AV8" s="425"/>
      <c r="AW8" s="425"/>
      <c r="AX8" s="425"/>
      <c r="AY8" s="425"/>
      <c r="AZ8" s="425"/>
      <c r="BA8" s="425"/>
      <c r="BB8" s="425"/>
      <c r="BC8" s="425"/>
      <c r="BD8" s="425"/>
      <c r="BE8" s="425"/>
      <c r="BF8" s="425"/>
      <c r="BG8" s="425"/>
      <c r="BH8" s="423"/>
      <c r="BI8" s="405"/>
      <c r="BJ8" s="405"/>
      <c r="BK8" s="405"/>
      <c r="BL8" s="405"/>
      <c r="BM8" s="405"/>
      <c r="BO8" s="429" t="s">
        <v>368</v>
      </c>
      <c r="BP8" s="430"/>
      <c r="BQ8" s="426" t="n">
        <f aca="false">Forbbiden!M226</f>
        <v>-1</v>
      </c>
      <c r="BR8" s="431" t="e">
        <f aca="false">Forbbiden!$M$222</f>
        <v>#DIV/0!</v>
      </c>
      <c r="BS8" s="432" t="e">
        <f aca="false">Forbbiden!M230</f>
        <v>#DIV/0!</v>
      </c>
      <c r="BT8" s="432" t="e">
        <f aca="false">Forbbiden!M233</f>
        <v>#DIV/0!</v>
      </c>
      <c r="BU8" s="433" t="e">
        <f aca="false">Forbbiden!$N$235</f>
        <v>#DIV/0!</v>
      </c>
      <c r="BV8" s="84" t="e">
        <f aca="false">Forbbiden!I264</f>
        <v>#DIV/0!</v>
      </c>
      <c r="BW8" s="434" t="s">
        <v>378</v>
      </c>
      <c r="BX8" s="125"/>
      <c r="BY8" s="125"/>
      <c r="BZ8" s="421" t="n">
        <v>7</v>
      </c>
      <c r="CA8" s="152" t="e">
        <f aca="false">Forbbiden!R223</f>
        <v>#DIV/0!</v>
      </c>
      <c r="CB8" s="417" t="e">
        <f aca="false">Forbbiden!S223</f>
        <v>#DIV/0!</v>
      </c>
      <c r="CC8" s="113" t="e">
        <f aca="false">Forbbiden!T223</f>
        <v>#DIV/0!</v>
      </c>
      <c r="CD8" s="113" t="e">
        <f aca="false">Forbbiden!U223</f>
        <v>#DIV/0!</v>
      </c>
      <c r="CE8" s="113" t="e">
        <f aca="false">Forbbiden!V223</f>
        <v>#DIV/0!</v>
      </c>
      <c r="CF8" s="113" t="e">
        <f aca="false">Forbbiden!W223</f>
        <v>#DIV/0!</v>
      </c>
      <c r="CG8" s="113" t="e">
        <f aca="false">Forbbiden!X223</f>
        <v>#DIV/0!</v>
      </c>
      <c r="CH8" s="113" t="e">
        <f aca="false">Forbbiden!Y223</f>
        <v>#DIV/0!</v>
      </c>
      <c r="CI8" s="113"/>
      <c r="CJ8" s="113"/>
      <c r="CK8" s="113"/>
      <c r="CL8" s="113"/>
      <c r="CM8" s="113"/>
      <c r="CN8" s="113"/>
      <c r="CO8" s="113"/>
      <c r="CP8" s="113"/>
      <c r="CQ8" s="113"/>
      <c r="CR8" s="113"/>
      <c r="CS8" s="113"/>
      <c r="CT8" s="113"/>
      <c r="CU8" s="113"/>
      <c r="CV8" s="113"/>
      <c r="CW8" s="113"/>
      <c r="CX8" s="113"/>
      <c r="CY8" s="113"/>
      <c r="CZ8" s="113"/>
      <c r="DA8" s="113"/>
      <c r="DB8" s="422"/>
      <c r="DC8" s="422"/>
      <c r="DD8" s="422"/>
      <c r="DE8" s="422"/>
      <c r="DF8" s="422"/>
      <c r="DG8" s="422"/>
      <c r="DH8" s="422"/>
      <c r="DI8" s="422"/>
      <c r="DJ8" s="422"/>
      <c r="DK8" s="422"/>
      <c r="DL8" s="422"/>
      <c r="DM8" s="422"/>
      <c r="DN8" s="422"/>
      <c r="DO8" s="422"/>
      <c r="DP8" s="113"/>
      <c r="DQ8" s="423"/>
      <c r="DR8" s="423"/>
      <c r="DS8" s="423"/>
      <c r="DT8" s="423"/>
    </row>
    <row r="9" customFormat="false" ht="12.2" hidden="false" customHeight="true" outlineLevel="0" collapsed="false">
      <c r="A9" s="429" t="s">
        <v>379</v>
      </c>
      <c r="B9" s="430"/>
      <c r="C9" s="426" t="n">
        <f aca="false">Forbbiden!$M$11</f>
        <v>-1</v>
      </c>
      <c r="D9" s="431" t="e">
        <f aca="false">Forbbiden!$M$4</f>
        <v>#DIV/0!</v>
      </c>
      <c r="E9" s="432" t="e">
        <f aca="false">Forbbiden!M13</f>
        <v>#DIV/0!</v>
      </c>
      <c r="F9" s="432" t="e">
        <f aca="false">Forbbiden!M16</f>
        <v>#DIV/0!</v>
      </c>
      <c r="G9" s="435" t="e">
        <f aca="false">Forbbiden!$N$18</f>
        <v>#DIV/0!</v>
      </c>
      <c r="I9" s="434" t="s">
        <v>380</v>
      </c>
      <c r="R9" s="421" t="n">
        <v>7</v>
      </c>
      <c r="S9" s="152" t="e">
        <f aca="false">Forbbiden!R7</f>
        <v>#DIV/0!</v>
      </c>
      <c r="T9" s="417" t="e">
        <f aca="false">Forbbiden!S7</f>
        <v>#DIV/0!</v>
      </c>
      <c r="U9" s="425" t="e">
        <f aca="false">Forbbiden!T7</f>
        <v>#DIV/0!</v>
      </c>
      <c r="V9" s="425" t="e">
        <f aca="false">Forbbiden!U7</f>
        <v>#DIV/0!</v>
      </c>
      <c r="W9" s="425" t="e">
        <f aca="false">Forbbiden!V7</f>
        <v>#DIV/0!</v>
      </c>
      <c r="X9" s="425" t="e">
        <f aca="false">Forbbiden!W7</f>
        <v>#DIV/0!</v>
      </c>
      <c r="Y9" s="425" t="e">
        <f aca="false">Forbbiden!X7</f>
        <v>#DIV/0!</v>
      </c>
      <c r="Z9" s="425" t="e">
        <f aca="false">Forbbiden!Y7</f>
        <v>#DIV/0!</v>
      </c>
      <c r="AA9" s="425"/>
      <c r="AB9" s="425"/>
      <c r="AC9" s="425"/>
      <c r="AD9" s="425"/>
      <c r="AE9" s="425"/>
      <c r="AF9" s="425"/>
      <c r="AG9" s="425"/>
      <c r="AH9" s="425"/>
      <c r="AI9" s="425"/>
      <c r="AJ9" s="425"/>
      <c r="AK9" s="425"/>
      <c r="AL9" s="425"/>
      <c r="AM9" s="425"/>
      <c r="AN9" s="425"/>
      <c r="AO9" s="425"/>
      <c r="AP9" s="425"/>
      <c r="AQ9" s="425"/>
      <c r="AR9" s="425"/>
      <c r="AS9" s="425"/>
      <c r="AT9" s="425"/>
      <c r="AU9" s="425"/>
      <c r="AV9" s="425"/>
      <c r="AW9" s="425"/>
      <c r="AX9" s="425"/>
      <c r="AY9" s="425"/>
      <c r="AZ9" s="425"/>
      <c r="BA9" s="425"/>
      <c r="BB9" s="425"/>
      <c r="BC9" s="425"/>
      <c r="BD9" s="425"/>
      <c r="BE9" s="425"/>
      <c r="BF9" s="425"/>
      <c r="BG9" s="425"/>
      <c r="BH9" s="423"/>
      <c r="BI9" s="405"/>
      <c r="BJ9" s="405"/>
      <c r="BK9" s="405"/>
      <c r="BL9" s="405"/>
      <c r="BM9" s="405"/>
      <c r="BO9" s="429" t="s">
        <v>379</v>
      </c>
      <c r="BP9" s="430"/>
      <c r="BQ9" s="426" t="n">
        <f aca="false">Forbbiden!M227</f>
        <v>-1</v>
      </c>
      <c r="BR9" s="431" t="e">
        <f aca="false">Forbbiden!$M$220</f>
        <v>#DIV/0!</v>
      </c>
      <c r="BS9" s="432" t="e">
        <f aca="false">Forbbiden!M229</f>
        <v>#DIV/0!</v>
      </c>
      <c r="BT9" s="432" t="e">
        <f aca="false">Forbbiden!M232</f>
        <v>#DIV/0!</v>
      </c>
      <c r="BU9" s="435" t="e">
        <f aca="false">Forbbiden!$N$234</f>
        <v>#DIV/0!</v>
      </c>
      <c r="BV9" s="412"/>
      <c r="BW9" s="434" t="s">
        <v>380</v>
      </c>
      <c r="BX9" s="125"/>
      <c r="BY9" s="125"/>
      <c r="BZ9" s="421" t="n">
        <v>8</v>
      </c>
      <c r="CA9" s="152" t="e">
        <f aca="false">Forbbiden!R224</f>
        <v>#DIV/0!</v>
      </c>
      <c r="CB9" s="417" t="e">
        <f aca="false">Forbbiden!S224</f>
        <v>#DIV/0!</v>
      </c>
      <c r="CC9" s="113" t="e">
        <f aca="false">Forbbiden!T224</f>
        <v>#DIV/0!</v>
      </c>
      <c r="CD9" s="113" t="e">
        <f aca="false">Forbbiden!U224</f>
        <v>#DIV/0!</v>
      </c>
      <c r="CE9" s="113" t="e">
        <f aca="false">Forbbiden!V224</f>
        <v>#DIV/0!</v>
      </c>
      <c r="CF9" s="113" t="e">
        <f aca="false">Forbbiden!W224</f>
        <v>#DIV/0!</v>
      </c>
      <c r="CG9" s="113" t="e">
        <f aca="false">Forbbiden!X224</f>
        <v>#DIV/0!</v>
      </c>
      <c r="CH9" s="113" t="e">
        <f aca="false">Forbbiden!Y224</f>
        <v>#DIV/0!</v>
      </c>
      <c r="CI9" s="113" t="e">
        <f aca="false">Forbbiden!Z224</f>
        <v>#DIV/0!</v>
      </c>
      <c r="CJ9" s="113"/>
      <c r="CK9" s="113"/>
      <c r="CL9" s="113"/>
      <c r="CM9" s="113"/>
      <c r="CN9" s="113"/>
      <c r="CO9" s="113"/>
      <c r="CP9" s="113"/>
      <c r="CQ9" s="113"/>
      <c r="CR9" s="113"/>
      <c r="CS9" s="113"/>
      <c r="CT9" s="113"/>
      <c r="CU9" s="113"/>
      <c r="CV9" s="113"/>
      <c r="CW9" s="113"/>
      <c r="CX9" s="113"/>
      <c r="CY9" s="113"/>
      <c r="CZ9" s="113"/>
      <c r="DA9" s="113"/>
      <c r="DB9" s="422"/>
      <c r="DC9" s="422"/>
      <c r="DD9" s="422"/>
      <c r="DE9" s="422"/>
      <c r="DF9" s="422"/>
      <c r="DG9" s="422"/>
      <c r="DH9" s="422"/>
      <c r="DI9" s="422"/>
      <c r="DJ9" s="422"/>
      <c r="DK9" s="422"/>
      <c r="DL9" s="422"/>
      <c r="DM9" s="422"/>
      <c r="DN9" s="422"/>
      <c r="DO9" s="422"/>
      <c r="DP9" s="113"/>
      <c r="DQ9" s="423"/>
      <c r="DR9" s="423"/>
      <c r="DS9" s="423"/>
      <c r="DT9" s="423"/>
    </row>
    <row r="10" customFormat="false" ht="12.2" hidden="false" customHeight="true" outlineLevel="0" collapsed="false">
      <c r="A10" s="429" t="s">
        <v>381</v>
      </c>
      <c r="B10" s="430"/>
      <c r="C10" s="428" t="n">
        <f aca="false">Forbbiden!$M$12</f>
        <v>1</v>
      </c>
      <c r="D10" s="436" t="e">
        <f aca="false">Forbbiden!$M$8</f>
        <v>#DIV/0!</v>
      </c>
      <c r="E10" s="432" t="e">
        <f aca="false">Forbbiden!M15</f>
        <v>#DIV/0!</v>
      </c>
      <c r="F10" s="295"/>
      <c r="G10" s="295"/>
      <c r="R10" s="421" t="n">
        <v>8</v>
      </c>
      <c r="S10" s="152" t="e">
        <f aca="false">Forbbiden!R8</f>
        <v>#DIV/0!</v>
      </c>
      <c r="T10" s="417" t="e">
        <f aca="false">Forbbiden!S8</f>
        <v>#DIV/0!</v>
      </c>
      <c r="U10" s="425" t="e">
        <f aca="false">Forbbiden!T8</f>
        <v>#DIV/0!</v>
      </c>
      <c r="V10" s="425" t="e">
        <f aca="false">Forbbiden!U8</f>
        <v>#DIV/0!</v>
      </c>
      <c r="W10" s="425" t="e">
        <f aca="false">Forbbiden!V8</f>
        <v>#DIV/0!</v>
      </c>
      <c r="X10" s="425" t="e">
        <f aca="false">Forbbiden!W8</f>
        <v>#DIV/0!</v>
      </c>
      <c r="Y10" s="425" t="e">
        <f aca="false">Forbbiden!X8</f>
        <v>#DIV/0!</v>
      </c>
      <c r="Z10" s="425" t="e">
        <f aca="false">Forbbiden!Y8</f>
        <v>#DIV/0!</v>
      </c>
      <c r="AA10" s="425" t="e">
        <f aca="false">Forbbiden!Z8</f>
        <v>#DIV/0!</v>
      </c>
      <c r="AB10" s="425"/>
      <c r="AC10" s="425"/>
      <c r="AD10" s="425"/>
      <c r="AE10" s="425"/>
      <c r="AF10" s="425"/>
      <c r="AG10" s="425"/>
      <c r="AH10" s="425"/>
      <c r="AI10" s="425"/>
      <c r="AJ10" s="425"/>
      <c r="AK10" s="425"/>
      <c r="AL10" s="425"/>
      <c r="AM10" s="425"/>
      <c r="AN10" s="425"/>
      <c r="AO10" s="425"/>
      <c r="AP10" s="425"/>
      <c r="AQ10" s="425"/>
      <c r="AR10" s="425"/>
      <c r="AS10" s="425"/>
      <c r="AT10" s="425"/>
      <c r="AU10" s="425"/>
      <c r="AV10" s="425"/>
      <c r="AW10" s="425"/>
      <c r="AX10" s="425"/>
      <c r="AY10" s="425"/>
      <c r="AZ10" s="425"/>
      <c r="BA10" s="425"/>
      <c r="BB10" s="425"/>
      <c r="BC10" s="425"/>
      <c r="BD10" s="425"/>
      <c r="BE10" s="425"/>
      <c r="BF10" s="425"/>
      <c r="BG10" s="425"/>
      <c r="BH10" s="423"/>
      <c r="BI10" s="405"/>
      <c r="BJ10" s="405"/>
      <c r="BK10" s="405"/>
      <c r="BL10" s="405"/>
      <c r="BM10" s="405"/>
      <c r="BO10" s="429" t="s">
        <v>381</v>
      </c>
      <c r="BP10" s="430"/>
      <c r="BQ10" s="428" t="n">
        <f aca="false">Forbbiden!M228</f>
        <v>1</v>
      </c>
      <c r="BR10" s="436" t="e">
        <f aca="false">Forbbiden!$M$224</f>
        <v>#DIV/0!</v>
      </c>
      <c r="BS10" s="432" t="e">
        <f aca="false">Forbbiden!M231</f>
        <v>#DIV/0!</v>
      </c>
      <c r="BT10" s="295"/>
      <c r="BU10" s="295"/>
      <c r="BV10" s="412"/>
      <c r="BW10" s="413"/>
      <c r="BX10" s="125"/>
      <c r="BY10" s="125"/>
      <c r="BZ10" s="421" t="n">
        <v>9</v>
      </c>
      <c r="CA10" s="152" t="e">
        <f aca="false">Forbbiden!R225</f>
        <v>#DIV/0!</v>
      </c>
      <c r="CB10" s="417" t="e">
        <f aca="false">Forbbiden!S225</f>
        <v>#DIV/0!</v>
      </c>
      <c r="CC10" s="113" t="e">
        <f aca="false">Forbbiden!T225</f>
        <v>#DIV/0!</v>
      </c>
      <c r="CD10" s="113" t="e">
        <f aca="false">Forbbiden!U225</f>
        <v>#DIV/0!</v>
      </c>
      <c r="CE10" s="113" t="e">
        <f aca="false">Forbbiden!V225</f>
        <v>#DIV/0!</v>
      </c>
      <c r="CF10" s="113" t="e">
        <f aca="false">Forbbiden!W225</f>
        <v>#DIV/0!</v>
      </c>
      <c r="CG10" s="113" t="e">
        <f aca="false">Forbbiden!X225</f>
        <v>#DIV/0!</v>
      </c>
      <c r="CH10" s="113" t="e">
        <f aca="false">Forbbiden!Y225</f>
        <v>#DIV/0!</v>
      </c>
      <c r="CI10" s="113" t="e">
        <f aca="false">Forbbiden!Z225</f>
        <v>#DIV/0!</v>
      </c>
      <c r="CJ10" s="113" t="e">
        <f aca="false">Forbbiden!AA225</f>
        <v>#DIV/0!</v>
      </c>
      <c r="CK10" s="113"/>
      <c r="CL10" s="113"/>
      <c r="CM10" s="113"/>
      <c r="CN10" s="113"/>
      <c r="CO10" s="113"/>
      <c r="CP10" s="113"/>
      <c r="CQ10" s="113"/>
      <c r="CR10" s="113"/>
      <c r="CS10" s="113"/>
      <c r="CT10" s="113"/>
      <c r="CU10" s="113"/>
      <c r="CV10" s="113"/>
      <c r="CW10" s="113"/>
      <c r="CX10" s="113"/>
      <c r="CY10" s="113"/>
      <c r="CZ10" s="113"/>
      <c r="DA10" s="113"/>
      <c r="DB10" s="422"/>
      <c r="DC10" s="422"/>
      <c r="DD10" s="422"/>
      <c r="DE10" s="422"/>
      <c r="DF10" s="422"/>
      <c r="DG10" s="422"/>
      <c r="DH10" s="422"/>
      <c r="DI10" s="422"/>
      <c r="DJ10" s="422"/>
      <c r="DK10" s="422"/>
      <c r="DL10" s="422"/>
      <c r="DM10" s="422"/>
      <c r="DN10" s="422"/>
      <c r="DO10" s="422"/>
      <c r="DP10" s="113"/>
      <c r="DQ10" s="423"/>
      <c r="DR10" s="423"/>
      <c r="DS10" s="423"/>
      <c r="DT10" s="423"/>
    </row>
    <row r="11" customFormat="false" ht="12.2" hidden="false" customHeight="true" outlineLevel="0" collapsed="false">
      <c r="A11" s="429" t="s">
        <v>382</v>
      </c>
      <c r="B11" s="430"/>
      <c r="C11" s="426" t="n">
        <f aca="false">Forbbiden!$M$9</f>
        <v>-1</v>
      </c>
      <c r="D11" s="432" t="e">
        <f aca="false">Forbbiden!$M$1</f>
        <v>#DIV/0!</v>
      </c>
      <c r="E11" s="295"/>
      <c r="F11" s="295"/>
      <c r="G11" s="295"/>
      <c r="R11" s="421" t="n">
        <v>9</v>
      </c>
      <c r="S11" s="152" t="e">
        <f aca="false">Forbbiden!R9</f>
        <v>#DIV/0!</v>
      </c>
      <c r="T11" s="417" t="e">
        <f aca="false">Forbbiden!S9</f>
        <v>#DIV/0!</v>
      </c>
      <c r="U11" s="425" t="e">
        <f aca="false">Forbbiden!T9</f>
        <v>#DIV/0!</v>
      </c>
      <c r="V11" s="425" t="e">
        <f aca="false">Forbbiden!U9</f>
        <v>#DIV/0!</v>
      </c>
      <c r="W11" s="425" t="e">
        <f aca="false">Forbbiden!V9</f>
        <v>#DIV/0!</v>
      </c>
      <c r="X11" s="425" t="e">
        <f aca="false">Forbbiden!W9</f>
        <v>#DIV/0!</v>
      </c>
      <c r="Y11" s="425" t="e">
        <f aca="false">Forbbiden!X9</f>
        <v>#DIV/0!</v>
      </c>
      <c r="Z11" s="425" t="e">
        <f aca="false">Forbbiden!Y9</f>
        <v>#DIV/0!</v>
      </c>
      <c r="AA11" s="425" t="e">
        <f aca="false">Forbbiden!Z9</f>
        <v>#DIV/0!</v>
      </c>
      <c r="AB11" s="425" t="e">
        <f aca="false">Forbbiden!AA9</f>
        <v>#DIV/0!</v>
      </c>
      <c r="AC11" s="425"/>
      <c r="AD11" s="425"/>
      <c r="AE11" s="425"/>
      <c r="AF11" s="425"/>
      <c r="AG11" s="425"/>
      <c r="AH11" s="425"/>
      <c r="AI11" s="425"/>
      <c r="AJ11" s="425"/>
      <c r="AK11" s="425"/>
      <c r="AL11" s="425"/>
      <c r="AM11" s="425"/>
      <c r="AN11" s="425"/>
      <c r="AO11" s="425"/>
      <c r="AP11" s="425"/>
      <c r="AQ11" s="425"/>
      <c r="AR11" s="425"/>
      <c r="AS11" s="425"/>
      <c r="AT11" s="425"/>
      <c r="AU11" s="425"/>
      <c r="AV11" s="425"/>
      <c r="AW11" s="425"/>
      <c r="AX11" s="425"/>
      <c r="AY11" s="425"/>
      <c r="AZ11" s="425"/>
      <c r="BA11" s="425"/>
      <c r="BB11" s="425"/>
      <c r="BC11" s="425"/>
      <c r="BD11" s="425"/>
      <c r="BE11" s="425"/>
      <c r="BF11" s="425"/>
      <c r="BG11" s="425"/>
      <c r="BH11" s="423"/>
      <c r="BI11" s="405"/>
      <c r="BJ11" s="405"/>
      <c r="BK11" s="405"/>
      <c r="BL11" s="405"/>
      <c r="BM11" s="405"/>
      <c r="BO11" s="429" t="s">
        <v>382</v>
      </c>
      <c r="BP11" s="430"/>
      <c r="BQ11" s="426" t="n">
        <f aca="false">Forbbiden!$M$225</f>
        <v>-1</v>
      </c>
      <c r="BR11" s="432" t="e">
        <f aca="false">Forbbiden!$M$217</f>
        <v>#DIV/0!</v>
      </c>
      <c r="BS11" s="295"/>
      <c r="BT11" s="295"/>
      <c r="BU11" s="295"/>
      <c r="BV11" s="412"/>
      <c r="BW11" s="413"/>
      <c r="BX11" s="125"/>
      <c r="BY11" s="125"/>
      <c r="BZ11" s="421" t="n">
        <v>10</v>
      </c>
      <c r="CA11" s="152" t="e">
        <f aca="false">Forbbiden!R226</f>
        <v>#DIV/0!</v>
      </c>
      <c r="CB11" s="417" t="e">
        <f aca="false">Forbbiden!S226</f>
        <v>#DIV/0!</v>
      </c>
      <c r="CC11" s="113" t="e">
        <f aca="false">Forbbiden!T226</f>
        <v>#DIV/0!</v>
      </c>
      <c r="CD11" s="113" t="e">
        <f aca="false">Forbbiden!U226</f>
        <v>#DIV/0!</v>
      </c>
      <c r="CE11" s="113" t="e">
        <f aca="false">Forbbiden!V226</f>
        <v>#DIV/0!</v>
      </c>
      <c r="CF11" s="113" t="e">
        <f aca="false">Forbbiden!W226</f>
        <v>#DIV/0!</v>
      </c>
      <c r="CG11" s="113" t="e">
        <f aca="false">Forbbiden!X226</f>
        <v>#DIV/0!</v>
      </c>
      <c r="CH11" s="113" t="e">
        <f aca="false">Forbbiden!Y226</f>
        <v>#DIV/0!</v>
      </c>
      <c r="CI11" s="113" t="e">
        <f aca="false">Forbbiden!Z226</f>
        <v>#DIV/0!</v>
      </c>
      <c r="CJ11" s="113" t="e">
        <f aca="false">Forbbiden!AA226</f>
        <v>#DIV/0!</v>
      </c>
      <c r="CK11" s="113" t="e">
        <f aca="false">Forbbiden!AB226</f>
        <v>#DIV/0!</v>
      </c>
      <c r="CL11" s="113"/>
      <c r="CM11" s="113"/>
      <c r="CN11" s="113"/>
      <c r="CO11" s="113"/>
      <c r="CP11" s="113"/>
      <c r="CQ11" s="113"/>
      <c r="CR11" s="113"/>
      <c r="CS11" s="113"/>
      <c r="CT11" s="113"/>
      <c r="CU11" s="113"/>
      <c r="CV11" s="113"/>
      <c r="CW11" s="113"/>
      <c r="CX11" s="113"/>
      <c r="CY11" s="113"/>
      <c r="CZ11" s="113"/>
      <c r="DA11" s="113"/>
      <c r="DB11" s="422"/>
      <c r="DC11" s="422"/>
      <c r="DD11" s="422"/>
      <c r="DE11" s="422"/>
      <c r="DF11" s="422"/>
      <c r="DG11" s="422"/>
      <c r="DH11" s="422"/>
      <c r="DI11" s="422"/>
      <c r="DJ11" s="422"/>
      <c r="DK11" s="422"/>
      <c r="DL11" s="422"/>
      <c r="DM11" s="422"/>
      <c r="DN11" s="422"/>
      <c r="DO11" s="422"/>
      <c r="DP11" s="113"/>
      <c r="DQ11" s="423"/>
      <c r="DR11" s="423"/>
      <c r="DS11" s="423"/>
      <c r="DT11" s="423"/>
    </row>
    <row r="12" customFormat="false" ht="12.2" hidden="false" customHeight="true" outlineLevel="0" collapsed="false">
      <c r="A12" s="10" t="s">
        <v>383</v>
      </c>
      <c r="R12" s="421" t="n">
        <v>10</v>
      </c>
      <c r="S12" s="152" t="e">
        <f aca="false">Forbbiden!R10</f>
        <v>#DIV/0!</v>
      </c>
      <c r="T12" s="417" t="e">
        <f aca="false">Forbbiden!S10</f>
        <v>#DIV/0!</v>
      </c>
      <c r="U12" s="425" t="e">
        <f aca="false">Forbbiden!T10</f>
        <v>#DIV/0!</v>
      </c>
      <c r="V12" s="425" t="e">
        <f aca="false">Forbbiden!U10</f>
        <v>#DIV/0!</v>
      </c>
      <c r="W12" s="425" t="e">
        <f aca="false">Forbbiden!V10</f>
        <v>#DIV/0!</v>
      </c>
      <c r="X12" s="425" t="e">
        <f aca="false">Forbbiden!W10</f>
        <v>#DIV/0!</v>
      </c>
      <c r="Y12" s="425" t="e">
        <f aca="false">Forbbiden!X10</f>
        <v>#DIV/0!</v>
      </c>
      <c r="Z12" s="425" t="e">
        <f aca="false">Forbbiden!Y10</f>
        <v>#DIV/0!</v>
      </c>
      <c r="AA12" s="425" t="e">
        <f aca="false">Forbbiden!Z10</f>
        <v>#DIV/0!</v>
      </c>
      <c r="AB12" s="425" t="e">
        <f aca="false">Forbbiden!AA10</f>
        <v>#DIV/0!</v>
      </c>
      <c r="AC12" s="425" t="e">
        <f aca="false">Forbbiden!AB10</f>
        <v>#DIV/0!</v>
      </c>
      <c r="AD12" s="425"/>
      <c r="AE12" s="425"/>
      <c r="AF12" s="425"/>
      <c r="AG12" s="425"/>
      <c r="AH12" s="425"/>
      <c r="AI12" s="425"/>
      <c r="AJ12" s="425"/>
      <c r="AK12" s="425"/>
      <c r="AL12" s="425"/>
      <c r="AM12" s="425"/>
      <c r="AN12" s="425"/>
      <c r="AO12" s="425"/>
      <c r="AP12" s="425"/>
      <c r="AQ12" s="425"/>
      <c r="AR12" s="425"/>
      <c r="AS12" s="425"/>
      <c r="AT12" s="425"/>
      <c r="AU12" s="425"/>
      <c r="AV12" s="425"/>
      <c r="AW12" s="425"/>
      <c r="AX12" s="425"/>
      <c r="AY12" s="425"/>
      <c r="AZ12" s="425"/>
      <c r="BA12" s="425"/>
      <c r="BB12" s="425"/>
      <c r="BC12" s="425"/>
      <c r="BD12" s="425"/>
      <c r="BE12" s="425"/>
      <c r="BF12" s="425"/>
      <c r="BG12" s="425"/>
      <c r="BH12" s="423"/>
      <c r="BI12" s="405"/>
      <c r="BJ12" s="405"/>
      <c r="BK12" s="405"/>
      <c r="BL12" s="405"/>
      <c r="BM12" s="405"/>
      <c r="BO12" s="10" t="s">
        <v>383</v>
      </c>
      <c r="BP12" s="10"/>
      <c r="BQ12" s="10"/>
      <c r="BR12" s="10"/>
      <c r="BS12" s="10"/>
      <c r="BT12" s="10"/>
      <c r="BU12" s="10"/>
      <c r="BV12" s="412"/>
      <c r="BW12" s="413"/>
      <c r="BX12" s="125"/>
      <c r="BY12" s="125"/>
      <c r="BZ12" s="421" t="n">
        <v>11</v>
      </c>
      <c r="CA12" s="152" t="e">
        <f aca="false">Forbbiden!R227</f>
        <v>#DIV/0!</v>
      </c>
      <c r="CB12" s="417" t="e">
        <f aca="false">Forbbiden!S227</f>
        <v>#DIV/0!</v>
      </c>
      <c r="CC12" s="113" t="e">
        <f aca="false">Forbbiden!T227</f>
        <v>#DIV/0!</v>
      </c>
      <c r="CD12" s="113" t="e">
        <f aca="false">Forbbiden!U227</f>
        <v>#DIV/0!</v>
      </c>
      <c r="CE12" s="113" t="e">
        <f aca="false">Forbbiden!V227</f>
        <v>#DIV/0!</v>
      </c>
      <c r="CF12" s="113" t="e">
        <f aca="false">Forbbiden!W227</f>
        <v>#DIV/0!</v>
      </c>
      <c r="CG12" s="113" t="e">
        <f aca="false">Forbbiden!X227</f>
        <v>#DIV/0!</v>
      </c>
      <c r="CH12" s="113" t="e">
        <f aca="false">Forbbiden!Y227</f>
        <v>#DIV/0!</v>
      </c>
      <c r="CI12" s="113" t="e">
        <f aca="false">Forbbiden!Z227</f>
        <v>#DIV/0!</v>
      </c>
      <c r="CJ12" s="113" t="e">
        <f aca="false">Forbbiden!AA227</f>
        <v>#DIV/0!</v>
      </c>
      <c r="CK12" s="113" t="e">
        <f aca="false">Forbbiden!AB227</f>
        <v>#DIV/0!</v>
      </c>
      <c r="CL12" s="113" t="e">
        <f aca="false">Forbbiden!AC227</f>
        <v>#DIV/0!</v>
      </c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422"/>
      <c r="DC12" s="422"/>
      <c r="DD12" s="422"/>
      <c r="DE12" s="422"/>
      <c r="DF12" s="422"/>
      <c r="DG12" s="422"/>
      <c r="DH12" s="422"/>
      <c r="DI12" s="422"/>
      <c r="DJ12" s="422"/>
      <c r="DK12" s="422"/>
      <c r="DL12" s="422"/>
      <c r="DM12" s="422"/>
      <c r="DN12" s="422"/>
      <c r="DO12" s="422"/>
      <c r="DP12" s="113"/>
      <c r="DQ12" s="423"/>
      <c r="DR12" s="423"/>
      <c r="DS12" s="423"/>
      <c r="DT12" s="423"/>
    </row>
    <row r="13" customFormat="false" ht="12.2" hidden="false" customHeight="true" outlineLevel="0" collapsed="false">
      <c r="R13" s="421" t="n">
        <v>11</v>
      </c>
      <c r="S13" s="152" t="e">
        <f aca="false">Forbbiden!R11</f>
        <v>#DIV/0!</v>
      </c>
      <c r="T13" s="417" t="e">
        <f aca="false">Forbbiden!S11</f>
        <v>#DIV/0!</v>
      </c>
      <c r="U13" s="425" t="e">
        <f aca="false">Forbbiden!T11</f>
        <v>#DIV/0!</v>
      </c>
      <c r="V13" s="425" t="e">
        <f aca="false">Forbbiden!U11</f>
        <v>#DIV/0!</v>
      </c>
      <c r="W13" s="425" t="e">
        <f aca="false">Forbbiden!V11</f>
        <v>#DIV/0!</v>
      </c>
      <c r="X13" s="425" t="e">
        <f aca="false">Forbbiden!W11</f>
        <v>#DIV/0!</v>
      </c>
      <c r="Y13" s="425" t="e">
        <f aca="false">Forbbiden!X11</f>
        <v>#DIV/0!</v>
      </c>
      <c r="Z13" s="425" t="e">
        <f aca="false">Forbbiden!Y11</f>
        <v>#DIV/0!</v>
      </c>
      <c r="AA13" s="425" t="e">
        <f aca="false">Forbbiden!Z11</f>
        <v>#DIV/0!</v>
      </c>
      <c r="AB13" s="425" t="e">
        <f aca="false">Forbbiden!AA11</f>
        <v>#DIV/0!</v>
      </c>
      <c r="AC13" s="425" t="e">
        <f aca="false">Forbbiden!AB11</f>
        <v>#DIV/0!</v>
      </c>
      <c r="AD13" s="425" t="e">
        <f aca="false">Forbbiden!AC11</f>
        <v>#DIV/0!</v>
      </c>
      <c r="AE13" s="425"/>
      <c r="AF13" s="425"/>
      <c r="AG13" s="425"/>
      <c r="AH13" s="425"/>
      <c r="AI13" s="425"/>
      <c r="AJ13" s="425"/>
      <c r="AK13" s="425"/>
      <c r="AL13" s="425"/>
      <c r="AM13" s="425"/>
      <c r="AN13" s="425"/>
      <c r="AO13" s="425"/>
      <c r="AP13" s="425"/>
      <c r="AQ13" s="425"/>
      <c r="AR13" s="425"/>
      <c r="AS13" s="425"/>
      <c r="AT13" s="425"/>
      <c r="AU13" s="425"/>
      <c r="AV13" s="425"/>
      <c r="AW13" s="425"/>
      <c r="AX13" s="425"/>
      <c r="AY13" s="425"/>
      <c r="AZ13" s="425"/>
      <c r="BA13" s="425"/>
      <c r="BB13" s="425"/>
      <c r="BC13" s="425"/>
      <c r="BD13" s="425"/>
      <c r="BE13" s="425"/>
      <c r="BF13" s="425"/>
      <c r="BG13" s="425"/>
      <c r="BH13" s="423"/>
      <c r="BI13" s="405"/>
      <c r="BJ13" s="405"/>
      <c r="BK13" s="405"/>
      <c r="BL13" s="405"/>
      <c r="BM13" s="405"/>
      <c r="BO13" s="10"/>
      <c r="BP13" s="10"/>
      <c r="BQ13" s="10"/>
      <c r="BR13" s="10"/>
      <c r="BS13" s="10"/>
      <c r="BT13" s="10"/>
      <c r="BU13" s="10"/>
      <c r="BV13" s="412"/>
      <c r="BW13" s="413"/>
      <c r="BX13" s="125"/>
      <c r="BY13" s="125"/>
      <c r="BZ13" s="421" t="n">
        <v>12</v>
      </c>
      <c r="CA13" s="152" t="e">
        <f aca="false">Forbbiden!R228</f>
        <v>#DIV/0!</v>
      </c>
      <c r="CB13" s="417" t="e">
        <f aca="false">Forbbiden!S228</f>
        <v>#DIV/0!</v>
      </c>
      <c r="CC13" s="113" t="e">
        <f aca="false">Forbbiden!T228</f>
        <v>#DIV/0!</v>
      </c>
      <c r="CD13" s="113" t="e">
        <f aca="false">Forbbiden!U228</f>
        <v>#DIV/0!</v>
      </c>
      <c r="CE13" s="113" t="e">
        <f aca="false">Forbbiden!V228</f>
        <v>#DIV/0!</v>
      </c>
      <c r="CF13" s="113" t="e">
        <f aca="false">Forbbiden!W228</f>
        <v>#DIV/0!</v>
      </c>
      <c r="CG13" s="113" t="e">
        <f aca="false">Forbbiden!X228</f>
        <v>#DIV/0!</v>
      </c>
      <c r="CH13" s="113" t="e">
        <f aca="false">Forbbiden!Y228</f>
        <v>#DIV/0!</v>
      </c>
      <c r="CI13" s="113" t="e">
        <f aca="false">Forbbiden!Z228</f>
        <v>#DIV/0!</v>
      </c>
      <c r="CJ13" s="113" t="e">
        <f aca="false">Forbbiden!AA228</f>
        <v>#DIV/0!</v>
      </c>
      <c r="CK13" s="113" t="e">
        <f aca="false">Forbbiden!AB228</f>
        <v>#DIV/0!</v>
      </c>
      <c r="CL13" s="113" t="e">
        <f aca="false">Forbbiden!AC228</f>
        <v>#DIV/0!</v>
      </c>
      <c r="CM13" s="113" t="e">
        <f aca="false">Forbbiden!AD228</f>
        <v>#DIV/0!</v>
      </c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  <c r="DB13" s="422"/>
      <c r="DC13" s="422"/>
      <c r="DD13" s="422"/>
      <c r="DE13" s="422"/>
      <c r="DF13" s="422"/>
      <c r="DG13" s="422"/>
      <c r="DH13" s="422"/>
      <c r="DI13" s="422"/>
      <c r="DJ13" s="422"/>
      <c r="DK13" s="422"/>
      <c r="DL13" s="422"/>
      <c r="DM13" s="422"/>
      <c r="DN13" s="422"/>
      <c r="DO13" s="422"/>
      <c r="DP13" s="113"/>
      <c r="DQ13" s="423"/>
      <c r="DR13" s="423"/>
      <c r="DS13" s="423"/>
      <c r="DT13" s="423"/>
    </row>
    <row r="14" customFormat="false" ht="12.2" hidden="false" customHeight="true" outlineLevel="0" collapsed="false">
      <c r="A14" s="10" t="s">
        <v>384</v>
      </c>
      <c r="R14" s="421" t="n">
        <v>12</v>
      </c>
      <c r="S14" s="152" t="e">
        <f aca="false">Forbbiden!R12</f>
        <v>#DIV/0!</v>
      </c>
      <c r="T14" s="417" t="e">
        <f aca="false">Forbbiden!S12</f>
        <v>#DIV/0!</v>
      </c>
      <c r="U14" s="425" t="e">
        <f aca="false">Forbbiden!T12</f>
        <v>#DIV/0!</v>
      </c>
      <c r="V14" s="425" t="e">
        <f aca="false">Forbbiden!U12</f>
        <v>#DIV/0!</v>
      </c>
      <c r="W14" s="425" t="e">
        <f aca="false">Forbbiden!V12</f>
        <v>#DIV/0!</v>
      </c>
      <c r="X14" s="425" t="e">
        <f aca="false">Forbbiden!W12</f>
        <v>#DIV/0!</v>
      </c>
      <c r="Y14" s="425" t="e">
        <f aca="false">Forbbiden!X12</f>
        <v>#DIV/0!</v>
      </c>
      <c r="Z14" s="425" t="e">
        <f aca="false">Forbbiden!Y12</f>
        <v>#DIV/0!</v>
      </c>
      <c r="AA14" s="425" t="e">
        <f aca="false">Forbbiden!Z12</f>
        <v>#DIV/0!</v>
      </c>
      <c r="AB14" s="425" t="e">
        <f aca="false">Forbbiden!AA12</f>
        <v>#DIV/0!</v>
      </c>
      <c r="AC14" s="425" t="e">
        <f aca="false">Forbbiden!AB12</f>
        <v>#DIV/0!</v>
      </c>
      <c r="AD14" s="425" t="e">
        <f aca="false">Forbbiden!AC12</f>
        <v>#DIV/0!</v>
      </c>
      <c r="AE14" s="425" t="e">
        <f aca="false">Forbbiden!AD12</f>
        <v>#DIV/0!</v>
      </c>
      <c r="AF14" s="425"/>
      <c r="AG14" s="425"/>
      <c r="AH14" s="425"/>
      <c r="AI14" s="425"/>
      <c r="AJ14" s="425"/>
      <c r="AK14" s="425"/>
      <c r="AL14" s="425"/>
      <c r="AM14" s="425"/>
      <c r="AN14" s="425"/>
      <c r="AO14" s="425"/>
      <c r="AP14" s="425"/>
      <c r="AQ14" s="425"/>
      <c r="AR14" s="425"/>
      <c r="AS14" s="425"/>
      <c r="AT14" s="425"/>
      <c r="AU14" s="425"/>
      <c r="AV14" s="425"/>
      <c r="AW14" s="425"/>
      <c r="AX14" s="425"/>
      <c r="AY14" s="425"/>
      <c r="AZ14" s="425"/>
      <c r="BA14" s="425"/>
      <c r="BB14" s="425"/>
      <c r="BC14" s="425"/>
      <c r="BD14" s="425"/>
      <c r="BE14" s="425"/>
      <c r="BF14" s="425"/>
      <c r="BG14" s="425"/>
      <c r="BH14" s="423"/>
      <c r="BI14" s="405"/>
      <c r="BJ14" s="405"/>
      <c r="BK14" s="405"/>
      <c r="BL14" s="405"/>
      <c r="BM14" s="405"/>
      <c r="BO14" s="10" t="s">
        <v>384</v>
      </c>
      <c r="BP14" s="10"/>
      <c r="BQ14" s="10"/>
      <c r="BR14" s="10"/>
      <c r="BS14" s="10"/>
      <c r="BT14" s="10"/>
      <c r="BU14" s="10"/>
      <c r="BV14" s="412"/>
      <c r="BW14" s="413"/>
      <c r="BX14" s="125"/>
      <c r="BY14" s="125"/>
      <c r="BZ14" s="421" t="n">
        <v>13</v>
      </c>
      <c r="CA14" s="152" t="e">
        <f aca="false">Forbbiden!R229</f>
        <v>#DIV/0!</v>
      </c>
      <c r="CB14" s="417" t="e">
        <f aca="false">Forbbiden!S229</f>
        <v>#DIV/0!</v>
      </c>
      <c r="CC14" s="113" t="e">
        <f aca="false">Forbbiden!T229</f>
        <v>#DIV/0!</v>
      </c>
      <c r="CD14" s="113" t="e">
        <f aca="false">Forbbiden!U229</f>
        <v>#DIV/0!</v>
      </c>
      <c r="CE14" s="113" t="e">
        <f aca="false">Forbbiden!V229</f>
        <v>#DIV/0!</v>
      </c>
      <c r="CF14" s="113" t="e">
        <f aca="false">Forbbiden!W229</f>
        <v>#DIV/0!</v>
      </c>
      <c r="CG14" s="113" t="e">
        <f aca="false">Forbbiden!X229</f>
        <v>#DIV/0!</v>
      </c>
      <c r="CH14" s="113" t="e">
        <f aca="false">Forbbiden!Y229</f>
        <v>#DIV/0!</v>
      </c>
      <c r="CI14" s="113" t="e">
        <f aca="false">Forbbiden!Z229</f>
        <v>#DIV/0!</v>
      </c>
      <c r="CJ14" s="113" t="e">
        <f aca="false">Forbbiden!AA229</f>
        <v>#DIV/0!</v>
      </c>
      <c r="CK14" s="113" t="e">
        <f aca="false">Forbbiden!AB229</f>
        <v>#DIV/0!</v>
      </c>
      <c r="CL14" s="113" t="e">
        <f aca="false">Forbbiden!AC229</f>
        <v>#DIV/0!</v>
      </c>
      <c r="CM14" s="113" t="e">
        <f aca="false">Forbbiden!AD229</f>
        <v>#DIV/0!</v>
      </c>
      <c r="CN14" s="113" t="e">
        <f aca="false">Forbbiden!AE229</f>
        <v>#DIV/0!</v>
      </c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422"/>
      <c r="DC14" s="422"/>
      <c r="DD14" s="422"/>
      <c r="DE14" s="422"/>
      <c r="DF14" s="422"/>
      <c r="DG14" s="422"/>
      <c r="DH14" s="422"/>
      <c r="DI14" s="422"/>
      <c r="DJ14" s="422"/>
      <c r="DK14" s="422"/>
      <c r="DL14" s="422"/>
      <c r="DM14" s="422"/>
      <c r="DN14" s="422"/>
      <c r="DO14" s="422"/>
      <c r="DP14" s="113"/>
      <c r="DQ14" s="423"/>
      <c r="DR14" s="423"/>
      <c r="DS14" s="423"/>
      <c r="DT14" s="423"/>
    </row>
    <row r="15" customFormat="false" ht="12.2" hidden="false" customHeight="true" outlineLevel="0" collapsed="false">
      <c r="A15" s="437" t="s">
        <v>385</v>
      </c>
      <c r="C15" s="438" t="e">
        <f aca="false">Forbbiden!$G$44</f>
        <v>#DIV/0!</v>
      </c>
      <c r="D15" s="426" t="e">
        <f aca="false">Forbbiden!$H$44</f>
        <v>#DIV/0!</v>
      </c>
      <c r="R15" s="421" t="n">
        <v>13</v>
      </c>
      <c r="S15" s="152" t="e">
        <f aca="false">Forbbiden!R13</f>
        <v>#DIV/0!</v>
      </c>
      <c r="T15" s="417" t="e">
        <f aca="false">Forbbiden!S13</f>
        <v>#DIV/0!</v>
      </c>
      <c r="U15" s="425" t="e">
        <f aca="false">Forbbiden!T13</f>
        <v>#DIV/0!</v>
      </c>
      <c r="V15" s="425" t="e">
        <f aca="false">Forbbiden!U13</f>
        <v>#DIV/0!</v>
      </c>
      <c r="W15" s="425" t="e">
        <f aca="false">Forbbiden!V13</f>
        <v>#DIV/0!</v>
      </c>
      <c r="X15" s="425" t="e">
        <f aca="false">Forbbiden!W13</f>
        <v>#DIV/0!</v>
      </c>
      <c r="Y15" s="425" t="e">
        <f aca="false">Forbbiden!X13</f>
        <v>#DIV/0!</v>
      </c>
      <c r="Z15" s="425" t="e">
        <f aca="false">Forbbiden!Y13</f>
        <v>#DIV/0!</v>
      </c>
      <c r="AA15" s="425" t="e">
        <f aca="false">Forbbiden!Z13</f>
        <v>#DIV/0!</v>
      </c>
      <c r="AB15" s="425" t="e">
        <f aca="false">Forbbiden!AA13</f>
        <v>#DIV/0!</v>
      </c>
      <c r="AC15" s="425" t="e">
        <f aca="false">Forbbiden!AB13</f>
        <v>#DIV/0!</v>
      </c>
      <c r="AD15" s="425" t="e">
        <f aca="false">Forbbiden!AC13</f>
        <v>#DIV/0!</v>
      </c>
      <c r="AE15" s="425" t="e">
        <f aca="false">Forbbiden!AD13</f>
        <v>#DIV/0!</v>
      </c>
      <c r="AF15" s="425" t="e">
        <f aca="false">Forbbiden!AE13</f>
        <v>#DIV/0!</v>
      </c>
      <c r="AG15" s="425"/>
      <c r="AH15" s="425"/>
      <c r="AI15" s="425"/>
      <c r="AJ15" s="425"/>
      <c r="AK15" s="425"/>
      <c r="AL15" s="425"/>
      <c r="AM15" s="425"/>
      <c r="AN15" s="425"/>
      <c r="AO15" s="425"/>
      <c r="AP15" s="425"/>
      <c r="AQ15" s="425"/>
      <c r="AR15" s="425"/>
      <c r="AS15" s="425"/>
      <c r="AT15" s="425"/>
      <c r="AU15" s="425"/>
      <c r="AV15" s="425"/>
      <c r="AW15" s="425"/>
      <c r="AX15" s="425"/>
      <c r="AY15" s="425"/>
      <c r="AZ15" s="425"/>
      <c r="BA15" s="425"/>
      <c r="BB15" s="425"/>
      <c r="BC15" s="425"/>
      <c r="BD15" s="425"/>
      <c r="BE15" s="425"/>
      <c r="BF15" s="425"/>
      <c r="BG15" s="425"/>
      <c r="BH15" s="423"/>
      <c r="BI15" s="405"/>
      <c r="BJ15" s="405"/>
      <c r="BK15" s="405"/>
      <c r="BL15" s="405"/>
      <c r="BM15" s="405"/>
      <c r="BO15" s="437" t="s">
        <v>385</v>
      </c>
      <c r="BP15" s="10"/>
      <c r="BQ15" s="438" t="e">
        <f aca="false">Forbbiden!$G$264</f>
        <v>#DIV/0!</v>
      </c>
      <c r="BR15" s="84" t="e">
        <f aca="false">Forbbiden!H264</f>
        <v>#DIV/0!</v>
      </c>
      <c r="BT15" s="10"/>
      <c r="BU15" s="10"/>
      <c r="BV15" s="412"/>
      <c r="BW15" s="413"/>
      <c r="BX15" s="125"/>
      <c r="BY15" s="125"/>
      <c r="BZ15" s="421" t="n">
        <v>14</v>
      </c>
      <c r="CA15" s="152" t="e">
        <f aca="false">Forbbiden!R230</f>
        <v>#DIV/0!</v>
      </c>
      <c r="CB15" s="417" t="e">
        <f aca="false">Forbbiden!S230</f>
        <v>#DIV/0!</v>
      </c>
      <c r="CC15" s="113" t="e">
        <f aca="false">Forbbiden!T230</f>
        <v>#DIV/0!</v>
      </c>
      <c r="CD15" s="113" t="e">
        <f aca="false">Forbbiden!U230</f>
        <v>#DIV/0!</v>
      </c>
      <c r="CE15" s="113" t="e">
        <f aca="false">Forbbiden!V230</f>
        <v>#DIV/0!</v>
      </c>
      <c r="CF15" s="113" t="e">
        <f aca="false">Forbbiden!W230</f>
        <v>#DIV/0!</v>
      </c>
      <c r="CG15" s="113" t="e">
        <f aca="false">Forbbiden!X230</f>
        <v>#DIV/0!</v>
      </c>
      <c r="CH15" s="113" t="e">
        <f aca="false">Forbbiden!Y230</f>
        <v>#DIV/0!</v>
      </c>
      <c r="CI15" s="113" t="e">
        <f aca="false">Forbbiden!Z230</f>
        <v>#DIV/0!</v>
      </c>
      <c r="CJ15" s="113" t="e">
        <f aca="false">Forbbiden!AA230</f>
        <v>#DIV/0!</v>
      </c>
      <c r="CK15" s="113" t="e">
        <f aca="false">Forbbiden!AB230</f>
        <v>#DIV/0!</v>
      </c>
      <c r="CL15" s="113" t="e">
        <f aca="false">Forbbiden!AC230</f>
        <v>#DIV/0!</v>
      </c>
      <c r="CM15" s="113" t="e">
        <f aca="false">Forbbiden!AD230</f>
        <v>#DIV/0!</v>
      </c>
      <c r="CN15" s="113" t="e">
        <f aca="false">Forbbiden!AE230</f>
        <v>#DIV/0!</v>
      </c>
      <c r="CO15" s="113" t="e">
        <f aca="false">Forbbiden!AF230</f>
        <v>#DIV/0!</v>
      </c>
      <c r="CP15" s="113"/>
      <c r="CQ15" s="113"/>
      <c r="CR15" s="113"/>
      <c r="CS15" s="113"/>
      <c r="CT15" s="113"/>
      <c r="CU15" s="113"/>
      <c r="CV15" s="113"/>
      <c r="CW15" s="113"/>
      <c r="CX15" s="113"/>
      <c r="CY15" s="113"/>
      <c r="CZ15" s="113"/>
      <c r="DA15" s="113"/>
      <c r="DB15" s="422"/>
      <c r="DC15" s="422"/>
      <c r="DD15" s="422"/>
      <c r="DE15" s="422"/>
      <c r="DF15" s="422"/>
      <c r="DG15" s="422"/>
      <c r="DH15" s="422"/>
      <c r="DI15" s="422"/>
      <c r="DJ15" s="422"/>
      <c r="DK15" s="422"/>
      <c r="DL15" s="422"/>
      <c r="DM15" s="422"/>
      <c r="DN15" s="422"/>
      <c r="DO15" s="422"/>
      <c r="DP15" s="113"/>
      <c r="DQ15" s="423"/>
      <c r="DR15" s="423"/>
      <c r="DS15" s="423"/>
      <c r="DT15" s="423"/>
    </row>
    <row r="16" customFormat="false" ht="12.2" hidden="false" customHeight="true" outlineLevel="0" collapsed="false">
      <c r="A16" s="10" t="s">
        <v>386</v>
      </c>
      <c r="R16" s="421" t="n">
        <v>14</v>
      </c>
      <c r="S16" s="152" t="e">
        <f aca="false">Forbbiden!R14</f>
        <v>#DIV/0!</v>
      </c>
      <c r="T16" s="417" t="e">
        <f aca="false">Forbbiden!S14</f>
        <v>#DIV/0!</v>
      </c>
      <c r="U16" s="425" t="e">
        <f aca="false">Forbbiden!T14</f>
        <v>#DIV/0!</v>
      </c>
      <c r="V16" s="425" t="e">
        <f aca="false">Forbbiden!U14</f>
        <v>#DIV/0!</v>
      </c>
      <c r="W16" s="425" t="e">
        <f aca="false">Forbbiden!V14</f>
        <v>#DIV/0!</v>
      </c>
      <c r="X16" s="425" t="e">
        <f aca="false">Forbbiden!W14</f>
        <v>#DIV/0!</v>
      </c>
      <c r="Y16" s="425" t="e">
        <f aca="false">Forbbiden!X14</f>
        <v>#DIV/0!</v>
      </c>
      <c r="Z16" s="425" t="e">
        <f aca="false">Forbbiden!Y14</f>
        <v>#DIV/0!</v>
      </c>
      <c r="AA16" s="425" t="e">
        <f aca="false">Forbbiden!Z14</f>
        <v>#DIV/0!</v>
      </c>
      <c r="AB16" s="425" t="e">
        <f aca="false">Forbbiden!AA14</f>
        <v>#DIV/0!</v>
      </c>
      <c r="AC16" s="425" t="e">
        <f aca="false">Forbbiden!AB14</f>
        <v>#DIV/0!</v>
      </c>
      <c r="AD16" s="425" t="e">
        <f aca="false">Forbbiden!AC14</f>
        <v>#DIV/0!</v>
      </c>
      <c r="AE16" s="425" t="e">
        <f aca="false">Forbbiden!AD14</f>
        <v>#DIV/0!</v>
      </c>
      <c r="AF16" s="425" t="e">
        <f aca="false">Forbbiden!AE14</f>
        <v>#DIV/0!</v>
      </c>
      <c r="AG16" s="425" t="e">
        <f aca="false">Forbbiden!AF14</f>
        <v>#DIV/0!</v>
      </c>
      <c r="AH16" s="425"/>
      <c r="AI16" s="425"/>
      <c r="AJ16" s="425"/>
      <c r="AK16" s="425"/>
      <c r="AL16" s="425"/>
      <c r="AM16" s="425"/>
      <c r="AN16" s="425"/>
      <c r="AO16" s="425"/>
      <c r="AP16" s="425"/>
      <c r="AQ16" s="425"/>
      <c r="AR16" s="425"/>
      <c r="AS16" s="425"/>
      <c r="AT16" s="425"/>
      <c r="AU16" s="425"/>
      <c r="AV16" s="425"/>
      <c r="AW16" s="425"/>
      <c r="AX16" s="425"/>
      <c r="AY16" s="425"/>
      <c r="AZ16" s="425"/>
      <c r="BA16" s="425"/>
      <c r="BB16" s="425"/>
      <c r="BC16" s="425"/>
      <c r="BD16" s="425"/>
      <c r="BE16" s="425"/>
      <c r="BF16" s="425"/>
      <c r="BG16" s="425"/>
      <c r="BH16" s="423"/>
      <c r="BI16" s="405"/>
      <c r="BJ16" s="405"/>
      <c r="BK16" s="405"/>
      <c r="BL16" s="405"/>
      <c r="BM16" s="405"/>
      <c r="BO16" s="10" t="s">
        <v>386</v>
      </c>
      <c r="BP16" s="10"/>
      <c r="BQ16" s="10"/>
      <c r="BR16" s="10"/>
      <c r="BS16" s="10"/>
      <c r="BT16" s="10"/>
      <c r="BU16" s="10"/>
      <c r="BV16" s="412"/>
      <c r="BW16" s="413"/>
      <c r="BX16" s="125"/>
      <c r="BY16" s="125"/>
      <c r="BZ16" s="421" t="n">
        <v>15</v>
      </c>
      <c r="CA16" s="152" t="e">
        <f aca="false">Forbbiden!R231</f>
        <v>#DIV/0!</v>
      </c>
      <c r="CB16" s="417" t="e">
        <f aca="false">Forbbiden!S231</f>
        <v>#DIV/0!</v>
      </c>
      <c r="CC16" s="113" t="e">
        <f aca="false">Forbbiden!T231</f>
        <v>#DIV/0!</v>
      </c>
      <c r="CD16" s="113" t="e">
        <f aca="false">Forbbiden!U231</f>
        <v>#DIV/0!</v>
      </c>
      <c r="CE16" s="113" t="e">
        <f aca="false">Forbbiden!V231</f>
        <v>#DIV/0!</v>
      </c>
      <c r="CF16" s="113" t="e">
        <f aca="false">Forbbiden!W231</f>
        <v>#DIV/0!</v>
      </c>
      <c r="CG16" s="113" t="e">
        <f aca="false">Forbbiden!X231</f>
        <v>#DIV/0!</v>
      </c>
      <c r="CH16" s="113" t="e">
        <f aca="false">Forbbiden!Y231</f>
        <v>#DIV/0!</v>
      </c>
      <c r="CI16" s="113" t="e">
        <f aca="false">Forbbiden!Z231</f>
        <v>#DIV/0!</v>
      </c>
      <c r="CJ16" s="113" t="e">
        <f aca="false">Forbbiden!AA231</f>
        <v>#DIV/0!</v>
      </c>
      <c r="CK16" s="113" t="e">
        <f aca="false">Forbbiden!AB231</f>
        <v>#DIV/0!</v>
      </c>
      <c r="CL16" s="113" t="e">
        <f aca="false">Forbbiden!AC231</f>
        <v>#DIV/0!</v>
      </c>
      <c r="CM16" s="113" t="e">
        <f aca="false">Forbbiden!AD231</f>
        <v>#DIV/0!</v>
      </c>
      <c r="CN16" s="113" t="e">
        <f aca="false">Forbbiden!AE231</f>
        <v>#DIV/0!</v>
      </c>
      <c r="CO16" s="113" t="e">
        <f aca="false">Forbbiden!AF231</f>
        <v>#DIV/0!</v>
      </c>
      <c r="CP16" s="113" t="e">
        <f aca="false">Forbbiden!AG231</f>
        <v>#DIV/0!</v>
      </c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422"/>
      <c r="DC16" s="422"/>
      <c r="DD16" s="422"/>
      <c r="DE16" s="422"/>
      <c r="DF16" s="422"/>
      <c r="DG16" s="422"/>
      <c r="DH16" s="422"/>
      <c r="DI16" s="422"/>
      <c r="DJ16" s="422"/>
      <c r="DK16" s="422"/>
      <c r="DL16" s="422"/>
      <c r="DM16" s="422"/>
      <c r="DN16" s="422"/>
      <c r="DO16" s="422"/>
      <c r="DP16" s="113"/>
      <c r="DQ16" s="423"/>
      <c r="DR16" s="423"/>
      <c r="DS16" s="423"/>
      <c r="DT16" s="423"/>
    </row>
    <row r="17" customFormat="false" ht="12.2" hidden="false" customHeight="true" outlineLevel="0" collapsed="false">
      <c r="R17" s="421" t="n">
        <v>15</v>
      </c>
      <c r="S17" s="152" t="e">
        <f aca="false">Forbbiden!R15</f>
        <v>#DIV/0!</v>
      </c>
      <c r="T17" s="417" t="e">
        <f aca="false">Forbbiden!S15</f>
        <v>#DIV/0!</v>
      </c>
      <c r="U17" s="425" t="e">
        <f aca="false">Forbbiden!T15</f>
        <v>#DIV/0!</v>
      </c>
      <c r="V17" s="425" t="e">
        <f aca="false">Forbbiden!U15</f>
        <v>#DIV/0!</v>
      </c>
      <c r="W17" s="425" t="e">
        <f aca="false">Forbbiden!V15</f>
        <v>#DIV/0!</v>
      </c>
      <c r="X17" s="425" t="e">
        <f aca="false">Forbbiden!W15</f>
        <v>#DIV/0!</v>
      </c>
      <c r="Y17" s="425" t="e">
        <f aca="false">Forbbiden!X15</f>
        <v>#DIV/0!</v>
      </c>
      <c r="Z17" s="425" t="e">
        <f aca="false">Forbbiden!Y15</f>
        <v>#DIV/0!</v>
      </c>
      <c r="AA17" s="425" t="e">
        <f aca="false">Forbbiden!Z15</f>
        <v>#DIV/0!</v>
      </c>
      <c r="AB17" s="425" t="e">
        <f aca="false">Forbbiden!AA15</f>
        <v>#DIV/0!</v>
      </c>
      <c r="AC17" s="425" t="e">
        <f aca="false">Forbbiden!AB15</f>
        <v>#DIV/0!</v>
      </c>
      <c r="AD17" s="425" t="e">
        <f aca="false">Forbbiden!AC15</f>
        <v>#DIV/0!</v>
      </c>
      <c r="AE17" s="425" t="e">
        <f aca="false">Forbbiden!AD15</f>
        <v>#DIV/0!</v>
      </c>
      <c r="AF17" s="425" t="e">
        <f aca="false">Forbbiden!AE15</f>
        <v>#DIV/0!</v>
      </c>
      <c r="AG17" s="425" t="e">
        <f aca="false">Forbbiden!AF15</f>
        <v>#DIV/0!</v>
      </c>
      <c r="AH17" s="425" t="e">
        <f aca="false">Forbbiden!AG15</f>
        <v>#DIV/0!</v>
      </c>
      <c r="AI17" s="425"/>
      <c r="AJ17" s="425"/>
      <c r="AK17" s="425"/>
      <c r="AL17" s="425"/>
      <c r="AM17" s="425"/>
      <c r="AN17" s="425"/>
      <c r="AO17" s="425"/>
      <c r="AP17" s="425"/>
      <c r="AQ17" s="425"/>
      <c r="AR17" s="425"/>
      <c r="AS17" s="425"/>
      <c r="AT17" s="425"/>
      <c r="AU17" s="425"/>
      <c r="AV17" s="425"/>
      <c r="AW17" s="425"/>
      <c r="AX17" s="425"/>
      <c r="AY17" s="425"/>
      <c r="AZ17" s="425"/>
      <c r="BA17" s="425"/>
      <c r="BB17" s="425"/>
      <c r="BC17" s="425"/>
      <c r="BD17" s="425"/>
      <c r="BE17" s="425"/>
      <c r="BF17" s="425"/>
      <c r="BG17" s="425"/>
      <c r="BH17" s="423"/>
      <c r="BI17" s="405"/>
      <c r="BJ17" s="405"/>
      <c r="BK17" s="405"/>
      <c r="BL17" s="405"/>
      <c r="BM17" s="405"/>
      <c r="BO17" s="10"/>
      <c r="BP17" s="10"/>
      <c r="BQ17" s="10"/>
      <c r="BR17" s="10"/>
      <c r="BS17" s="10"/>
      <c r="BT17" s="10"/>
      <c r="BU17" s="10"/>
      <c r="BV17" s="412"/>
      <c r="BW17" s="413"/>
      <c r="BX17" s="125"/>
      <c r="BY17" s="125"/>
      <c r="BZ17" s="421" t="n">
        <v>16</v>
      </c>
      <c r="CA17" s="152" t="e">
        <f aca="false">Forbbiden!R232</f>
        <v>#DIV/0!</v>
      </c>
      <c r="CB17" s="417" t="e">
        <f aca="false">Forbbiden!S232</f>
        <v>#DIV/0!</v>
      </c>
      <c r="CC17" s="113" t="e">
        <f aca="false">Forbbiden!T232</f>
        <v>#DIV/0!</v>
      </c>
      <c r="CD17" s="113" t="e">
        <f aca="false">Forbbiden!U232</f>
        <v>#DIV/0!</v>
      </c>
      <c r="CE17" s="113" t="e">
        <f aca="false">Forbbiden!V232</f>
        <v>#DIV/0!</v>
      </c>
      <c r="CF17" s="113" t="e">
        <f aca="false">Forbbiden!W232</f>
        <v>#DIV/0!</v>
      </c>
      <c r="CG17" s="113" t="e">
        <f aca="false">Forbbiden!X232</f>
        <v>#DIV/0!</v>
      </c>
      <c r="CH17" s="113" t="e">
        <f aca="false">Forbbiden!Y232</f>
        <v>#DIV/0!</v>
      </c>
      <c r="CI17" s="113" t="e">
        <f aca="false">Forbbiden!Z232</f>
        <v>#DIV/0!</v>
      </c>
      <c r="CJ17" s="113" t="e">
        <f aca="false">Forbbiden!AA232</f>
        <v>#DIV/0!</v>
      </c>
      <c r="CK17" s="113" t="e">
        <f aca="false">Forbbiden!AB232</f>
        <v>#DIV/0!</v>
      </c>
      <c r="CL17" s="113" t="e">
        <f aca="false">Forbbiden!AC232</f>
        <v>#DIV/0!</v>
      </c>
      <c r="CM17" s="113" t="e">
        <f aca="false">Forbbiden!AD232</f>
        <v>#DIV/0!</v>
      </c>
      <c r="CN17" s="113" t="e">
        <f aca="false">Forbbiden!AE232</f>
        <v>#DIV/0!</v>
      </c>
      <c r="CO17" s="113" t="e">
        <f aca="false">Forbbiden!AF232</f>
        <v>#DIV/0!</v>
      </c>
      <c r="CP17" s="113" t="e">
        <f aca="false">Forbbiden!AG232</f>
        <v>#DIV/0!</v>
      </c>
      <c r="CQ17" s="113" t="e">
        <f aca="false">Forbbiden!AH232</f>
        <v>#DIV/0!</v>
      </c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422"/>
      <c r="DC17" s="422"/>
      <c r="DD17" s="422"/>
      <c r="DE17" s="422"/>
      <c r="DF17" s="422"/>
      <c r="DG17" s="422"/>
      <c r="DH17" s="422"/>
      <c r="DI17" s="422"/>
      <c r="DJ17" s="422"/>
      <c r="DK17" s="422"/>
      <c r="DL17" s="422"/>
      <c r="DM17" s="422"/>
      <c r="DN17" s="422"/>
      <c r="DO17" s="422"/>
      <c r="DP17" s="113"/>
      <c r="DQ17" s="423"/>
      <c r="DR17" s="423"/>
      <c r="DS17" s="423"/>
      <c r="DT17" s="423"/>
    </row>
    <row r="18" customFormat="false" ht="12.2" hidden="false" customHeight="true" outlineLevel="0" collapsed="false">
      <c r="A18" s="290" t="s">
        <v>387</v>
      </c>
      <c r="C18" s="432" t="e">
        <f aca="false">Forbbiden!$M$21</f>
        <v>#DIV/0!</v>
      </c>
      <c r="R18" s="421" t="n">
        <v>16</v>
      </c>
      <c r="S18" s="152" t="e">
        <f aca="false">Forbbiden!R16</f>
        <v>#DIV/0!</v>
      </c>
      <c r="T18" s="417" t="e">
        <f aca="false">Forbbiden!S16</f>
        <v>#DIV/0!</v>
      </c>
      <c r="U18" s="425" t="e">
        <f aca="false">Forbbiden!T16</f>
        <v>#DIV/0!</v>
      </c>
      <c r="V18" s="425" t="e">
        <f aca="false">Forbbiden!U16</f>
        <v>#DIV/0!</v>
      </c>
      <c r="W18" s="425" t="e">
        <f aca="false">Forbbiden!V16</f>
        <v>#DIV/0!</v>
      </c>
      <c r="X18" s="425" t="e">
        <f aca="false">Forbbiden!W16</f>
        <v>#DIV/0!</v>
      </c>
      <c r="Y18" s="425" t="e">
        <f aca="false">Forbbiden!X16</f>
        <v>#DIV/0!</v>
      </c>
      <c r="Z18" s="425" t="e">
        <f aca="false">Forbbiden!Y16</f>
        <v>#DIV/0!</v>
      </c>
      <c r="AA18" s="425" t="e">
        <f aca="false">Forbbiden!Z16</f>
        <v>#DIV/0!</v>
      </c>
      <c r="AB18" s="425" t="e">
        <f aca="false">Forbbiden!AA16</f>
        <v>#DIV/0!</v>
      </c>
      <c r="AC18" s="425" t="e">
        <f aca="false">Forbbiden!AB16</f>
        <v>#DIV/0!</v>
      </c>
      <c r="AD18" s="425" t="e">
        <f aca="false">Forbbiden!AC16</f>
        <v>#DIV/0!</v>
      </c>
      <c r="AE18" s="425" t="e">
        <f aca="false">Forbbiden!AD16</f>
        <v>#DIV/0!</v>
      </c>
      <c r="AF18" s="425" t="e">
        <f aca="false">Forbbiden!AE16</f>
        <v>#DIV/0!</v>
      </c>
      <c r="AG18" s="425" t="e">
        <f aca="false">Forbbiden!AF16</f>
        <v>#DIV/0!</v>
      </c>
      <c r="AH18" s="425" t="e">
        <f aca="false">Forbbiden!AG16</f>
        <v>#DIV/0!</v>
      </c>
      <c r="AI18" s="425" t="e">
        <f aca="false">Forbbiden!AH16</f>
        <v>#DIV/0!</v>
      </c>
      <c r="AJ18" s="425"/>
      <c r="AK18" s="425"/>
      <c r="AL18" s="425"/>
      <c r="AM18" s="425"/>
      <c r="AN18" s="425"/>
      <c r="AO18" s="425"/>
      <c r="AP18" s="425"/>
      <c r="AQ18" s="425"/>
      <c r="AR18" s="425"/>
      <c r="AS18" s="425"/>
      <c r="AT18" s="425"/>
      <c r="AU18" s="425"/>
      <c r="AV18" s="425"/>
      <c r="AW18" s="425"/>
      <c r="AX18" s="425"/>
      <c r="AY18" s="425"/>
      <c r="AZ18" s="425"/>
      <c r="BA18" s="425"/>
      <c r="BB18" s="425"/>
      <c r="BC18" s="425"/>
      <c r="BD18" s="425"/>
      <c r="BE18" s="425"/>
      <c r="BF18" s="425"/>
      <c r="BG18" s="425"/>
      <c r="BH18" s="423"/>
      <c r="BI18" s="405"/>
      <c r="BJ18" s="405"/>
      <c r="BK18" s="405"/>
      <c r="BL18" s="405"/>
      <c r="BM18" s="405"/>
      <c r="BO18" s="290" t="s">
        <v>387</v>
      </c>
      <c r="BP18" s="10"/>
      <c r="BQ18" s="432" t="e">
        <f aca="false">Forbbiden!$M$237</f>
        <v>#DIV/0!</v>
      </c>
      <c r="BR18" s="10"/>
      <c r="BS18" s="10"/>
      <c r="BT18" s="10"/>
      <c r="BU18" s="10"/>
      <c r="BV18" s="412"/>
      <c r="BW18" s="413"/>
      <c r="BX18" s="125"/>
      <c r="BY18" s="125"/>
      <c r="BZ18" s="421" t="n">
        <v>17</v>
      </c>
      <c r="CA18" s="152" t="e">
        <f aca="false">Forbbiden!R233</f>
        <v>#DIV/0!</v>
      </c>
      <c r="CB18" s="417" t="e">
        <f aca="false">Forbbiden!S233</f>
        <v>#DIV/0!</v>
      </c>
      <c r="CC18" s="113" t="e">
        <f aca="false">Forbbiden!T233</f>
        <v>#DIV/0!</v>
      </c>
      <c r="CD18" s="113" t="e">
        <f aca="false">Forbbiden!U233</f>
        <v>#DIV/0!</v>
      </c>
      <c r="CE18" s="113" t="e">
        <f aca="false">Forbbiden!V233</f>
        <v>#DIV/0!</v>
      </c>
      <c r="CF18" s="113" t="e">
        <f aca="false">Forbbiden!W233</f>
        <v>#DIV/0!</v>
      </c>
      <c r="CG18" s="113" t="e">
        <f aca="false">Forbbiden!X233</f>
        <v>#DIV/0!</v>
      </c>
      <c r="CH18" s="113" t="e">
        <f aca="false">Forbbiden!Y233</f>
        <v>#DIV/0!</v>
      </c>
      <c r="CI18" s="113" t="e">
        <f aca="false">Forbbiden!Z233</f>
        <v>#DIV/0!</v>
      </c>
      <c r="CJ18" s="113" t="e">
        <f aca="false">Forbbiden!AA233</f>
        <v>#DIV/0!</v>
      </c>
      <c r="CK18" s="113" t="e">
        <f aca="false">Forbbiden!AB233</f>
        <v>#DIV/0!</v>
      </c>
      <c r="CL18" s="113" t="e">
        <f aca="false">Forbbiden!AC233</f>
        <v>#DIV/0!</v>
      </c>
      <c r="CM18" s="113" t="e">
        <f aca="false">Forbbiden!AD233</f>
        <v>#DIV/0!</v>
      </c>
      <c r="CN18" s="113" t="e">
        <f aca="false">Forbbiden!AE233</f>
        <v>#DIV/0!</v>
      </c>
      <c r="CO18" s="113" t="e">
        <f aca="false">Forbbiden!AF233</f>
        <v>#DIV/0!</v>
      </c>
      <c r="CP18" s="113" t="e">
        <f aca="false">Forbbiden!AG233</f>
        <v>#DIV/0!</v>
      </c>
      <c r="CQ18" s="113" t="e">
        <f aca="false">Forbbiden!AH233</f>
        <v>#DIV/0!</v>
      </c>
      <c r="CR18" s="113" t="e">
        <f aca="false">Forbbiden!AI233</f>
        <v>#DIV/0!</v>
      </c>
      <c r="CS18" s="113"/>
      <c r="CT18" s="113"/>
      <c r="CU18" s="113"/>
      <c r="CV18" s="113"/>
      <c r="CW18" s="113"/>
      <c r="CX18" s="113"/>
      <c r="CY18" s="113"/>
      <c r="CZ18" s="113"/>
      <c r="DA18" s="113"/>
      <c r="DB18" s="422"/>
      <c r="DC18" s="422"/>
      <c r="DD18" s="422"/>
      <c r="DE18" s="422"/>
      <c r="DF18" s="422"/>
      <c r="DG18" s="422"/>
      <c r="DH18" s="422"/>
      <c r="DI18" s="422"/>
      <c r="DJ18" s="422"/>
      <c r="DK18" s="422"/>
      <c r="DL18" s="422"/>
      <c r="DM18" s="422"/>
      <c r="DN18" s="422"/>
      <c r="DO18" s="422"/>
      <c r="DP18" s="113"/>
      <c r="DQ18" s="423"/>
      <c r="DR18" s="423"/>
      <c r="DS18" s="423"/>
      <c r="DT18" s="423"/>
    </row>
    <row r="19" customFormat="false" ht="12.2" hidden="false" customHeight="true" outlineLevel="0" collapsed="false">
      <c r="A19" s="437" t="s">
        <v>388</v>
      </c>
      <c r="R19" s="421" t="n">
        <v>17</v>
      </c>
      <c r="S19" s="152" t="e">
        <f aca="false">Forbbiden!R17</f>
        <v>#DIV/0!</v>
      </c>
      <c r="T19" s="417" t="e">
        <f aca="false">Forbbiden!S17</f>
        <v>#DIV/0!</v>
      </c>
      <c r="U19" s="425" t="e">
        <f aca="false">Forbbiden!T17</f>
        <v>#DIV/0!</v>
      </c>
      <c r="V19" s="425" t="e">
        <f aca="false">Forbbiden!U17</f>
        <v>#DIV/0!</v>
      </c>
      <c r="W19" s="425" t="e">
        <f aca="false">Forbbiden!V17</f>
        <v>#DIV/0!</v>
      </c>
      <c r="X19" s="425" t="e">
        <f aca="false">Forbbiden!W17</f>
        <v>#DIV/0!</v>
      </c>
      <c r="Y19" s="425" t="e">
        <f aca="false">Forbbiden!X17</f>
        <v>#DIV/0!</v>
      </c>
      <c r="Z19" s="425" t="e">
        <f aca="false">Forbbiden!Y17</f>
        <v>#DIV/0!</v>
      </c>
      <c r="AA19" s="425" t="e">
        <f aca="false">Forbbiden!Z17</f>
        <v>#DIV/0!</v>
      </c>
      <c r="AB19" s="425" t="e">
        <f aca="false">Forbbiden!AA17</f>
        <v>#DIV/0!</v>
      </c>
      <c r="AC19" s="425" t="e">
        <f aca="false">Forbbiden!AB17</f>
        <v>#DIV/0!</v>
      </c>
      <c r="AD19" s="425" t="e">
        <f aca="false">Forbbiden!AC17</f>
        <v>#DIV/0!</v>
      </c>
      <c r="AE19" s="425" t="e">
        <f aca="false">Forbbiden!AD17</f>
        <v>#DIV/0!</v>
      </c>
      <c r="AF19" s="425" t="e">
        <f aca="false">Forbbiden!AE17</f>
        <v>#DIV/0!</v>
      </c>
      <c r="AG19" s="425" t="e">
        <f aca="false">Forbbiden!AF17</f>
        <v>#DIV/0!</v>
      </c>
      <c r="AH19" s="425" t="e">
        <f aca="false">Forbbiden!AG17</f>
        <v>#DIV/0!</v>
      </c>
      <c r="AI19" s="425" t="e">
        <f aca="false">Forbbiden!AH17</f>
        <v>#DIV/0!</v>
      </c>
      <c r="AJ19" s="425" t="e">
        <f aca="false">Forbbiden!AI17</f>
        <v>#DIV/0!</v>
      </c>
      <c r="AK19" s="425"/>
      <c r="AL19" s="425"/>
      <c r="AM19" s="425"/>
      <c r="AN19" s="425"/>
      <c r="AO19" s="425"/>
      <c r="AP19" s="425"/>
      <c r="AQ19" s="425"/>
      <c r="AR19" s="425"/>
      <c r="AS19" s="425"/>
      <c r="AT19" s="425"/>
      <c r="AU19" s="425"/>
      <c r="AV19" s="425"/>
      <c r="AW19" s="425"/>
      <c r="AX19" s="425"/>
      <c r="AY19" s="425"/>
      <c r="AZ19" s="425"/>
      <c r="BA19" s="425"/>
      <c r="BB19" s="425"/>
      <c r="BC19" s="425"/>
      <c r="BD19" s="425"/>
      <c r="BE19" s="425"/>
      <c r="BF19" s="425"/>
      <c r="BG19" s="425"/>
      <c r="BH19" s="423"/>
      <c r="BI19" s="405"/>
      <c r="BJ19" s="405"/>
      <c r="BK19" s="405"/>
      <c r="BL19" s="405"/>
      <c r="BM19" s="405"/>
      <c r="BO19" s="437" t="s">
        <v>389</v>
      </c>
      <c r="BP19" s="10"/>
      <c r="BQ19" s="10"/>
      <c r="BR19" s="10"/>
      <c r="BS19" s="10"/>
      <c r="BT19" s="10"/>
      <c r="BU19" s="10"/>
      <c r="BV19" s="412"/>
      <c r="BW19" s="413"/>
      <c r="BX19" s="125"/>
      <c r="BY19" s="125"/>
      <c r="BZ19" s="421" t="n">
        <v>18</v>
      </c>
      <c r="CA19" s="152" t="e">
        <f aca="false">Forbbiden!R234</f>
        <v>#DIV/0!</v>
      </c>
      <c r="CB19" s="417" t="e">
        <f aca="false">Forbbiden!S234</f>
        <v>#DIV/0!</v>
      </c>
      <c r="CC19" s="113" t="e">
        <f aca="false">Forbbiden!T234</f>
        <v>#DIV/0!</v>
      </c>
      <c r="CD19" s="113" t="e">
        <f aca="false">Forbbiden!U234</f>
        <v>#DIV/0!</v>
      </c>
      <c r="CE19" s="113" t="e">
        <f aca="false">Forbbiden!V234</f>
        <v>#DIV/0!</v>
      </c>
      <c r="CF19" s="113" t="e">
        <f aca="false">Forbbiden!W234</f>
        <v>#DIV/0!</v>
      </c>
      <c r="CG19" s="113" t="e">
        <f aca="false">Forbbiden!X234</f>
        <v>#DIV/0!</v>
      </c>
      <c r="CH19" s="113" t="e">
        <f aca="false">Forbbiden!Y234</f>
        <v>#DIV/0!</v>
      </c>
      <c r="CI19" s="113" t="e">
        <f aca="false">Forbbiden!Z234</f>
        <v>#DIV/0!</v>
      </c>
      <c r="CJ19" s="113" t="e">
        <f aca="false">Forbbiden!AA234</f>
        <v>#DIV/0!</v>
      </c>
      <c r="CK19" s="113" t="e">
        <f aca="false">Forbbiden!AB234</f>
        <v>#DIV/0!</v>
      </c>
      <c r="CL19" s="113" t="e">
        <f aca="false">Forbbiden!AC234</f>
        <v>#DIV/0!</v>
      </c>
      <c r="CM19" s="113" t="e">
        <f aca="false">Forbbiden!AD234</f>
        <v>#DIV/0!</v>
      </c>
      <c r="CN19" s="113" t="e">
        <f aca="false">Forbbiden!AE234</f>
        <v>#DIV/0!</v>
      </c>
      <c r="CO19" s="113" t="e">
        <f aca="false">Forbbiden!AF234</f>
        <v>#DIV/0!</v>
      </c>
      <c r="CP19" s="113" t="e">
        <f aca="false">Forbbiden!AG234</f>
        <v>#DIV/0!</v>
      </c>
      <c r="CQ19" s="113" t="e">
        <f aca="false">Forbbiden!AH234</f>
        <v>#DIV/0!</v>
      </c>
      <c r="CR19" s="113" t="e">
        <f aca="false">Forbbiden!AI234</f>
        <v>#DIV/0!</v>
      </c>
      <c r="CS19" s="113" t="e">
        <f aca="false">Forbbiden!AJ234</f>
        <v>#DIV/0!</v>
      </c>
      <c r="CT19" s="113"/>
      <c r="CU19" s="113"/>
      <c r="CV19" s="113"/>
      <c r="CW19" s="113"/>
      <c r="CX19" s="113"/>
      <c r="CY19" s="113"/>
      <c r="CZ19" s="113"/>
      <c r="DA19" s="113"/>
      <c r="DB19" s="422"/>
      <c r="DC19" s="422"/>
      <c r="DD19" s="422"/>
      <c r="DE19" s="422"/>
      <c r="DF19" s="422"/>
      <c r="DG19" s="422"/>
      <c r="DH19" s="422"/>
      <c r="DI19" s="422"/>
      <c r="DJ19" s="422"/>
      <c r="DK19" s="422"/>
      <c r="DL19" s="422"/>
      <c r="DM19" s="422"/>
      <c r="DN19" s="422"/>
      <c r="DO19" s="422"/>
      <c r="DP19" s="113"/>
      <c r="DQ19" s="423"/>
      <c r="DR19" s="423"/>
      <c r="DS19" s="423"/>
      <c r="DT19" s="423"/>
    </row>
    <row r="20" customFormat="false" ht="12.2" hidden="false" customHeight="true" outlineLevel="0" collapsed="false">
      <c r="A20" s="437"/>
      <c r="R20" s="421" t="n">
        <v>18</v>
      </c>
      <c r="S20" s="152" t="e">
        <f aca="false">Forbbiden!R18</f>
        <v>#DIV/0!</v>
      </c>
      <c r="T20" s="417" t="e">
        <f aca="false">Forbbiden!S18</f>
        <v>#DIV/0!</v>
      </c>
      <c r="U20" s="425" t="e">
        <f aca="false">Forbbiden!T18</f>
        <v>#DIV/0!</v>
      </c>
      <c r="V20" s="425" t="e">
        <f aca="false">Forbbiden!U18</f>
        <v>#DIV/0!</v>
      </c>
      <c r="W20" s="425" t="e">
        <f aca="false">Forbbiden!V18</f>
        <v>#DIV/0!</v>
      </c>
      <c r="X20" s="425" t="e">
        <f aca="false">Forbbiden!W18</f>
        <v>#DIV/0!</v>
      </c>
      <c r="Y20" s="425" t="e">
        <f aca="false">Forbbiden!X18</f>
        <v>#DIV/0!</v>
      </c>
      <c r="Z20" s="425" t="e">
        <f aca="false">Forbbiden!Y18</f>
        <v>#DIV/0!</v>
      </c>
      <c r="AA20" s="425" t="e">
        <f aca="false">Forbbiden!Z18</f>
        <v>#DIV/0!</v>
      </c>
      <c r="AB20" s="425" t="e">
        <f aca="false">Forbbiden!AA18</f>
        <v>#DIV/0!</v>
      </c>
      <c r="AC20" s="425" t="e">
        <f aca="false">Forbbiden!AB18</f>
        <v>#DIV/0!</v>
      </c>
      <c r="AD20" s="425" t="e">
        <f aca="false">Forbbiden!AC18</f>
        <v>#DIV/0!</v>
      </c>
      <c r="AE20" s="425" t="e">
        <f aca="false">Forbbiden!AD18</f>
        <v>#DIV/0!</v>
      </c>
      <c r="AF20" s="425" t="e">
        <f aca="false">Forbbiden!AE18</f>
        <v>#DIV/0!</v>
      </c>
      <c r="AG20" s="425" t="e">
        <f aca="false">Forbbiden!AF18</f>
        <v>#DIV/0!</v>
      </c>
      <c r="AH20" s="425" t="e">
        <f aca="false">Forbbiden!AG18</f>
        <v>#DIV/0!</v>
      </c>
      <c r="AI20" s="425" t="e">
        <f aca="false">Forbbiden!AH18</f>
        <v>#DIV/0!</v>
      </c>
      <c r="AJ20" s="425" t="e">
        <f aca="false">Forbbiden!AI18</f>
        <v>#DIV/0!</v>
      </c>
      <c r="AK20" s="425" t="e">
        <f aca="false">Forbbiden!AJ18</f>
        <v>#DIV/0!</v>
      </c>
      <c r="AL20" s="425"/>
      <c r="AM20" s="425"/>
      <c r="AN20" s="425"/>
      <c r="AO20" s="425"/>
      <c r="AP20" s="425"/>
      <c r="AQ20" s="425"/>
      <c r="AR20" s="425"/>
      <c r="AS20" s="425"/>
      <c r="AT20" s="425"/>
      <c r="AU20" s="425"/>
      <c r="AV20" s="425"/>
      <c r="AW20" s="425"/>
      <c r="AX20" s="425"/>
      <c r="AY20" s="425"/>
      <c r="AZ20" s="425"/>
      <c r="BA20" s="425"/>
      <c r="BB20" s="425"/>
      <c r="BC20" s="425"/>
      <c r="BD20" s="425"/>
      <c r="BE20" s="425"/>
      <c r="BF20" s="425"/>
      <c r="BG20" s="425"/>
      <c r="BH20" s="423"/>
      <c r="BI20" s="405"/>
      <c r="BJ20" s="405"/>
      <c r="BK20" s="405"/>
      <c r="BL20" s="405"/>
      <c r="BM20" s="405"/>
      <c r="BN20" s="10"/>
      <c r="BO20" s="437" t="s">
        <v>390</v>
      </c>
      <c r="BP20" s="10"/>
      <c r="BQ20" s="10"/>
      <c r="BR20" s="10"/>
      <c r="BS20" s="10"/>
      <c r="BT20" s="10"/>
      <c r="BU20" s="10"/>
      <c r="BV20" s="412"/>
      <c r="BW20" s="413"/>
      <c r="BX20" s="125"/>
      <c r="BY20" s="125"/>
      <c r="BZ20" s="421" t="n">
        <v>19</v>
      </c>
      <c r="CA20" s="152" t="e">
        <f aca="false">Forbbiden!R235</f>
        <v>#DIV/0!</v>
      </c>
      <c r="CB20" s="417" t="e">
        <f aca="false">Forbbiden!S235</f>
        <v>#DIV/0!</v>
      </c>
      <c r="CC20" s="113" t="e">
        <f aca="false">Forbbiden!T235</f>
        <v>#DIV/0!</v>
      </c>
      <c r="CD20" s="113" t="e">
        <f aca="false">Forbbiden!U235</f>
        <v>#DIV/0!</v>
      </c>
      <c r="CE20" s="113" t="e">
        <f aca="false">Forbbiden!V235</f>
        <v>#DIV/0!</v>
      </c>
      <c r="CF20" s="113" t="e">
        <f aca="false">Forbbiden!W235</f>
        <v>#DIV/0!</v>
      </c>
      <c r="CG20" s="113" t="e">
        <f aca="false">Forbbiden!X235</f>
        <v>#DIV/0!</v>
      </c>
      <c r="CH20" s="113" t="e">
        <f aca="false">Forbbiden!Y235</f>
        <v>#DIV/0!</v>
      </c>
      <c r="CI20" s="113" t="e">
        <f aca="false">Forbbiden!Z235</f>
        <v>#DIV/0!</v>
      </c>
      <c r="CJ20" s="113" t="e">
        <f aca="false">Forbbiden!AA235</f>
        <v>#DIV/0!</v>
      </c>
      <c r="CK20" s="113" t="e">
        <f aca="false">Forbbiden!AB235</f>
        <v>#DIV/0!</v>
      </c>
      <c r="CL20" s="113" t="e">
        <f aca="false">Forbbiden!AC235</f>
        <v>#DIV/0!</v>
      </c>
      <c r="CM20" s="113" t="e">
        <f aca="false">Forbbiden!AD235</f>
        <v>#DIV/0!</v>
      </c>
      <c r="CN20" s="113" t="e">
        <f aca="false">Forbbiden!AE235</f>
        <v>#DIV/0!</v>
      </c>
      <c r="CO20" s="113" t="e">
        <f aca="false">Forbbiden!AF235</f>
        <v>#DIV/0!</v>
      </c>
      <c r="CP20" s="113" t="e">
        <f aca="false">Forbbiden!AG235</f>
        <v>#DIV/0!</v>
      </c>
      <c r="CQ20" s="113" t="e">
        <f aca="false">Forbbiden!AH235</f>
        <v>#DIV/0!</v>
      </c>
      <c r="CR20" s="113" t="e">
        <f aca="false">Forbbiden!AI235</f>
        <v>#DIV/0!</v>
      </c>
      <c r="CS20" s="113" t="e">
        <f aca="false">Forbbiden!AJ235</f>
        <v>#DIV/0!</v>
      </c>
      <c r="CT20" s="113" t="e">
        <f aca="false">Forbbiden!AK235</f>
        <v>#DIV/0!</v>
      </c>
      <c r="CU20" s="113"/>
      <c r="CV20" s="113"/>
      <c r="CW20" s="113"/>
      <c r="CX20" s="113"/>
      <c r="CY20" s="113"/>
      <c r="CZ20" s="113"/>
      <c r="DA20" s="113"/>
      <c r="DB20" s="422"/>
      <c r="DC20" s="422"/>
      <c r="DD20" s="422"/>
      <c r="DE20" s="422"/>
      <c r="DF20" s="422"/>
      <c r="DG20" s="422"/>
      <c r="DH20" s="422"/>
      <c r="DI20" s="422"/>
      <c r="DJ20" s="422"/>
      <c r="DK20" s="422"/>
      <c r="DL20" s="422"/>
      <c r="DM20" s="422"/>
      <c r="DN20" s="422"/>
      <c r="DO20" s="422"/>
      <c r="DP20" s="113"/>
      <c r="DQ20" s="423"/>
      <c r="DR20" s="423"/>
      <c r="DS20" s="423"/>
      <c r="DT20" s="423"/>
    </row>
    <row r="21" customFormat="false" ht="12.2" hidden="false" customHeight="true" outlineLevel="0" collapsed="false">
      <c r="R21" s="421" t="n">
        <v>19</v>
      </c>
      <c r="S21" s="152" t="e">
        <f aca="false">Forbbiden!R19</f>
        <v>#DIV/0!</v>
      </c>
      <c r="T21" s="417" t="e">
        <f aca="false">Forbbiden!S19</f>
        <v>#DIV/0!</v>
      </c>
      <c r="U21" s="425" t="e">
        <f aca="false">Forbbiden!T19</f>
        <v>#DIV/0!</v>
      </c>
      <c r="V21" s="425" t="e">
        <f aca="false">Forbbiden!U19</f>
        <v>#DIV/0!</v>
      </c>
      <c r="W21" s="425" t="e">
        <f aca="false">Forbbiden!V19</f>
        <v>#DIV/0!</v>
      </c>
      <c r="X21" s="425" t="e">
        <f aca="false">Forbbiden!W19</f>
        <v>#DIV/0!</v>
      </c>
      <c r="Y21" s="425" t="e">
        <f aca="false">Forbbiden!X19</f>
        <v>#DIV/0!</v>
      </c>
      <c r="Z21" s="425" t="e">
        <f aca="false">Forbbiden!Y19</f>
        <v>#DIV/0!</v>
      </c>
      <c r="AA21" s="425" t="e">
        <f aca="false">Forbbiden!Z19</f>
        <v>#DIV/0!</v>
      </c>
      <c r="AB21" s="425" t="e">
        <f aca="false">Forbbiden!AA19</f>
        <v>#DIV/0!</v>
      </c>
      <c r="AC21" s="425" t="e">
        <f aca="false">Forbbiden!AB19</f>
        <v>#DIV/0!</v>
      </c>
      <c r="AD21" s="425" t="e">
        <f aca="false">Forbbiden!AC19</f>
        <v>#DIV/0!</v>
      </c>
      <c r="AE21" s="425" t="e">
        <f aca="false">Forbbiden!AD19</f>
        <v>#DIV/0!</v>
      </c>
      <c r="AF21" s="425" t="e">
        <f aca="false">Forbbiden!AE19</f>
        <v>#DIV/0!</v>
      </c>
      <c r="AG21" s="425" t="e">
        <f aca="false">Forbbiden!AF19</f>
        <v>#DIV/0!</v>
      </c>
      <c r="AH21" s="425" t="e">
        <f aca="false">Forbbiden!AG19</f>
        <v>#DIV/0!</v>
      </c>
      <c r="AI21" s="425" t="e">
        <f aca="false">Forbbiden!AH19</f>
        <v>#DIV/0!</v>
      </c>
      <c r="AJ21" s="425" t="e">
        <f aca="false">Forbbiden!AI19</f>
        <v>#DIV/0!</v>
      </c>
      <c r="AK21" s="425" t="e">
        <f aca="false">Forbbiden!AJ19</f>
        <v>#DIV/0!</v>
      </c>
      <c r="AL21" s="425" t="e">
        <f aca="false">Forbbiden!AK19</f>
        <v>#DIV/0!</v>
      </c>
      <c r="AM21" s="425"/>
      <c r="AN21" s="425"/>
      <c r="AO21" s="425"/>
      <c r="AP21" s="425"/>
      <c r="AQ21" s="425"/>
      <c r="AR21" s="425"/>
      <c r="AS21" s="425"/>
      <c r="AT21" s="425"/>
      <c r="AU21" s="425"/>
      <c r="AV21" s="425"/>
      <c r="AW21" s="425"/>
      <c r="AX21" s="425"/>
      <c r="AY21" s="425"/>
      <c r="AZ21" s="425"/>
      <c r="BA21" s="425"/>
      <c r="BB21" s="425"/>
      <c r="BC21" s="425"/>
      <c r="BD21" s="425"/>
      <c r="BE21" s="425"/>
      <c r="BF21" s="425"/>
      <c r="BG21" s="425"/>
      <c r="BH21" s="423"/>
      <c r="BI21" s="405"/>
      <c r="BJ21" s="405"/>
      <c r="BK21" s="405"/>
      <c r="BL21" s="405"/>
      <c r="BM21" s="405"/>
      <c r="BN21" s="10"/>
      <c r="BO21" s="10"/>
      <c r="BP21" s="10"/>
      <c r="BQ21" s="10"/>
      <c r="BR21" s="10"/>
      <c r="BS21" s="10"/>
      <c r="BT21" s="10"/>
      <c r="BU21" s="439"/>
      <c r="BV21" s="412"/>
      <c r="BW21" s="413"/>
      <c r="BX21" s="125"/>
      <c r="BY21" s="125"/>
      <c r="BZ21" s="421" t="n">
        <v>20</v>
      </c>
      <c r="CA21" s="152" t="e">
        <f aca="false">Forbbiden!R236</f>
        <v>#DIV/0!</v>
      </c>
      <c r="CB21" s="417" t="e">
        <f aca="false">Forbbiden!S236</f>
        <v>#DIV/0!</v>
      </c>
      <c r="CC21" s="113" t="e">
        <f aca="false">Forbbiden!T236</f>
        <v>#DIV/0!</v>
      </c>
      <c r="CD21" s="113" t="e">
        <f aca="false">Forbbiden!U236</f>
        <v>#DIV/0!</v>
      </c>
      <c r="CE21" s="113" t="e">
        <f aca="false">Forbbiden!V236</f>
        <v>#DIV/0!</v>
      </c>
      <c r="CF21" s="113" t="e">
        <f aca="false">Forbbiden!W236</f>
        <v>#DIV/0!</v>
      </c>
      <c r="CG21" s="113" t="e">
        <f aca="false">Forbbiden!X236</f>
        <v>#DIV/0!</v>
      </c>
      <c r="CH21" s="113" t="e">
        <f aca="false">Forbbiden!Y236</f>
        <v>#DIV/0!</v>
      </c>
      <c r="CI21" s="113" t="e">
        <f aca="false">Forbbiden!Z236</f>
        <v>#DIV/0!</v>
      </c>
      <c r="CJ21" s="113" t="e">
        <f aca="false">Forbbiden!AA236</f>
        <v>#DIV/0!</v>
      </c>
      <c r="CK21" s="113" t="e">
        <f aca="false">Forbbiden!AB236</f>
        <v>#DIV/0!</v>
      </c>
      <c r="CL21" s="113" t="e">
        <f aca="false">Forbbiden!AC236</f>
        <v>#DIV/0!</v>
      </c>
      <c r="CM21" s="113" t="e">
        <f aca="false">Forbbiden!AD236</f>
        <v>#DIV/0!</v>
      </c>
      <c r="CN21" s="113" t="e">
        <f aca="false">Forbbiden!AE236</f>
        <v>#DIV/0!</v>
      </c>
      <c r="CO21" s="113" t="e">
        <f aca="false">Forbbiden!AF236</f>
        <v>#DIV/0!</v>
      </c>
      <c r="CP21" s="113" t="e">
        <f aca="false">Forbbiden!AG236</f>
        <v>#DIV/0!</v>
      </c>
      <c r="CQ21" s="113" t="e">
        <f aca="false">Forbbiden!AH236</f>
        <v>#DIV/0!</v>
      </c>
      <c r="CR21" s="113" t="e">
        <f aca="false">Forbbiden!AI236</f>
        <v>#DIV/0!</v>
      </c>
      <c r="CS21" s="113" t="e">
        <f aca="false">Forbbiden!AJ236</f>
        <v>#DIV/0!</v>
      </c>
      <c r="CT21" s="113" t="e">
        <f aca="false">Forbbiden!AK236</f>
        <v>#DIV/0!</v>
      </c>
      <c r="CU21" s="113" t="e">
        <f aca="false">Forbbiden!AL236</f>
        <v>#DIV/0!</v>
      </c>
      <c r="CV21" s="113"/>
      <c r="CW21" s="113"/>
      <c r="CX21" s="113"/>
      <c r="CY21" s="113"/>
      <c r="CZ21" s="113"/>
      <c r="DA21" s="113"/>
      <c r="DB21" s="422"/>
      <c r="DC21" s="422"/>
      <c r="DD21" s="422"/>
      <c r="DE21" s="422"/>
      <c r="DF21" s="422"/>
      <c r="DG21" s="422"/>
      <c r="DH21" s="422"/>
      <c r="DI21" s="422"/>
      <c r="DJ21" s="422"/>
      <c r="DK21" s="422"/>
      <c r="DL21" s="422"/>
      <c r="DM21" s="422"/>
      <c r="DN21" s="422"/>
      <c r="DO21" s="422"/>
      <c r="DP21" s="113"/>
      <c r="DQ21" s="423"/>
      <c r="DR21" s="423"/>
      <c r="DS21" s="423"/>
      <c r="DT21" s="423"/>
    </row>
    <row r="22" customFormat="false" ht="12.2" hidden="false" customHeight="true" outlineLevel="0" collapsed="false">
      <c r="A22" s="290" t="s">
        <v>391</v>
      </c>
      <c r="B22" s="402"/>
      <c r="C22" s="1"/>
      <c r="R22" s="421" t="n">
        <v>20</v>
      </c>
      <c r="S22" s="152" t="e">
        <f aca="false">Forbbiden!R20</f>
        <v>#DIV/0!</v>
      </c>
      <c r="T22" s="417" t="e">
        <f aca="false">Forbbiden!S20</f>
        <v>#DIV/0!</v>
      </c>
      <c r="U22" s="425" t="e">
        <f aca="false">Forbbiden!T20</f>
        <v>#DIV/0!</v>
      </c>
      <c r="V22" s="425" t="e">
        <f aca="false">Forbbiden!U20</f>
        <v>#DIV/0!</v>
      </c>
      <c r="W22" s="425" t="e">
        <f aca="false">Forbbiden!V20</f>
        <v>#DIV/0!</v>
      </c>
      <c r="X22" s="425" t="e">
        <f aca="false">Forbbiden!W20</f>
        <v>#DIV/0!</v>
      </c>
      <c r="Y22" s="425" t="e">
        <f aca="false">Forbbiden!X20</f>
        <v>#DIV/0!</v>
      </c>
      <c r="Z22" s="425" t="e">
        <f aca="false">Forbbiden!Y20</f>
        <v>#DIV/0!</v>
      </c>
      <c r="AA22" s="425" t="e">
        <f aca="false">Forbbiden!Z20</f>
        <v>#DIV/0!</v>
      </c>
      <c r="AB22" s="425" t="e">
        <f aca="false">Forbbiden!AA20</f>
        <v>#DIV/0!</v>
      </c>
      <c r="AC22" s="425" t="e">
        <f aca="false">Forbbiden!AB20</f>
        <v>#DIV/0!</v>
      </c>
      <c r="AD22" s="425" t="e">
        <f aca="false">Forbbiden!AC20</f>
        <v>#DIV/0!</v>
      </c>
      <c r="AE22" s="425" t="e">
        <f aca="false">Forbbiden!AD20</f>
        <v>#DIV/0!</v>
      </c>
      <c r="AF22" s="425" t="e">
        <f aca="false">Forbbiden!AE20</f>
        <v>#DIV/0!</v>
      </c>
      <c r="AG22" s="425" t="e">
        <f aca="false">Forbbiden!AF20</f>
        <v>#DIV/0!</v>
      </c>
      <c r="AH22" s="425" t="e">
        <f aca="false">Forbbiden!AG20</f>
        <v>#DIV/0!</v>
      </c>
      <c r="AI22" s="425" t="e">
        <f aca="false">Forbbiden!AH20</f>
        <v>#DIV/0!</v>
      </c>
      <c r="AJ22" s="425" t="e">
        <f aca="false">Forbbiden!AI20</f>
        <v>#DIV/0!</v>
      </c>
      <c r="AK22" s="425" t="e">
        <f aca="false">Forbbiden!AJ20</f>
        <v>#DIV/0!</v>
      </c>
      <c r="AL22" s="425" t="e">
        <f aca="false">Forbbiden!AK20</f>
        <v>#DIV/0!</v>
      </c>
      <c r="AM22" s="425" t="e">
        <f aca="false">Forbbiden!AL20</f>
        <v>#DIV/0!</v>
      </c>
      <c r="AN22" s="425"/>
      <c r="AO22" s="425"/>
      <c r="AP22" s="425"/>
      <c r="AQ22" s="425"/>
      <c r="AR22" s="425"/>
      <c r="AS22" s="425"/>
      <c r="AT22" s="425"/>
      <c r="AU22" s="425"/>
      <c r="AV22" s="425"/>
      <c r="AW22" s="425"/>
      <c r="AX22" s="425"/>
      <c r="AY22" s="425"/>
      <c r="AZ22" s="425"/>
      <c r="BA22" s="425"/>
      <c r="BB22" s="425"/>
      <c r="BC22" s="425"/>
      <c r="BD22" s="425"/>
      <c r="BE22" s="425"/>
      <c r="BF22" s="425"/>
      <c r="BG22" s="425"/>
      <c r="BH22" s="423"/>
      <c r="BI22" s="405"/>
      <c r="BJ22" s="405"/>
      <c r="BK22" s="405"/>
      <c r="BL22" s="405"/>
      <c r="BM22" s="405"/>
      <c r="BN22" s="10"/>
      <c r="BO22" s="290" t="s">
        <v>391</v>
      </c>
      <c r="BP22" s="402"/>
      <c r="BQ22" s="1"/>
      <c r="BR22" s="10"/>
      <c r="BS22" s="10"/>
      <c r="BT22" s="10"/>
      <c r="BU22" s="439"/>
      <c r="BV22" s="412"/>
      <c r="BW22" s="413"/>
      <c r="BX22" s="125"/>
      <c r="BY22" s="125"/>
      <c r="BZ22" s="421" t="n">
        <v>21</v>
      </c>
      <c r="CA22" s="152" t="e">
        <f aca="false">Forbbiden!R237</f>
        <v>#DIV/0!</v>
      </c>
      <c r="CB22" s="417" t="e">
        <f aca="false">Forbbiden!S237</f>
        <v>#DIV/0!</v>
      </c>
      <c r="CC22" s="113" t="e">
        <f aca="false">Forbbiden!T237</f>
        <v>#DIV/0!</v>
      </c>
      <c r="CD22" s="113" t="e">
        <f aca="false">Forbbiden!U237</f>
        <v>#DIV/0!</v>
      </c>
      <c r="CE22" s="113" t="e">
        <f aca="false">Forbbiden!V237</f>
        <v>#DIV/0!</v>
      </c>
      <c r="CF22" s="113" t="e">
        <f aca="false">Forbbiden!W237</f>
        <v>#DIV/0!</v>
      </c>
      <c r="CG22" s="113" t="e">
        <f aca="false">Forbbiden!X237</f>
        <v>#DIV/0!</v>
      </c>
      <c r="CH22" s="113" t="e">
        <f aca="false">Forbbiden!Y237</f>
        <v>#DIV/0!</v>
      </c>
      <c r="CI22" s="113" t="e">
        <f aca="false">Forbbiden!Z237</f>
        <v>#DIV/0!</v>
      </c>
      <c r="CJ22" s="113" t="e">
        <f aca="false">Forbbiden!AA237</f>
        <v>#DIV/0!</v>
      </c>
      <c r="CK22" s="113" t="e">
        <f aca="false">Forbbiden!AB237</f>
        <v>#DIV/0!</v>
      </c>
      <c r="CL22" s="113" t="e">
        <f aca="false">Forbbiden!AC237</f>
        <v>#DIV/0!</v>
      </c>
      <c r="CM22" s="113" t="e">
        <f aca="false">Forbbiden!AD237</f>
        <v>#DIV/0!</v>
      </c>
      <c r="CN22" s="113" t="e">
        <f aca="false">Forbbiden!AE237</f>
        <v>#DIV/0!</v>
      </c>
      <c r="CO22" s="113" t="e">
        <f aca="false">Forbbiden!AF237</f>
        <v>#DIV/0!</v>
      </c>
      <c r="CP22" s="113" t="e">
        <f aca="false">Forbbiden!AG237</f>
        <v>#DIV/0!</v>
      </c>
      <c r="CQ22" s="113" t="e">
        <f aca="false">Forbbiden!AH237</f>
        <v>#DIV/0!</v>
      </c>
      <c r="CR22" s="113" t="e">
        <f aca="false">Forbbiden!AI237</f>
        <v>#DIV/0!</v>
      </c>
      <c r="CS22" s="113" t="e">
        <f aca="false">Forbbiden!AJ237</f>
        <v>#DIV/0!</v>
      </c>
      <c r="CT22" s="113" t="e">
        <f aca="false">Forbbiden!AK237</f>
        <v>#DIV/0!</v>
      </c>
      <c r="CU22" s="113" t="e">
        <f aca="false">Forbbiden!AL237</f>
        <v>#DIV/0!</v>
      </c>
      <c r="CV22" s="113" t="e">
        <f aca="false">Forbbiden!AM237</f>
        <v>#DIV/0!</v>
      </c>
      <c r="CW22" s="113"/>
      <c r="CX22" s="113"/>
      <c r="CY22" s="113"/>
      <c r="CZ22" s="113"/>
      <c r="DA22" s="113"/>
      <c r="DB22" s="422"/>
      <c r="DC22" s="422"/>
      <c r="DD22" s="422"/>
      <c r="DE22" s="422"/>
      <c r="DF22" s="422"/>
      <c r="DG22" s="422"/>
      <c r="DH22" s="422"/>
      <c r="DI22" s="422"/>
      <c r="DJ22" s="422"/>
      <c r="DK22" s="422"/>
      <c r="DL22" s="422"/>
      <c r="DM22" s="422"/>
      <c r="DN22" s="422"/>
      <c r="DO22" s="422"/>
      <c r="DP22" s="113"/>
      <c r="DQ22" s="423"/>
      <c r="DR22" s="423"/>
      <c r="DS22" s="423"/>
      <c r="DT22" s="423"/>
    </row>
    <row r="23" customFormat="false" ht="12.2" hidden="false" customHeight="true" outlineLevel="0" collapsed="false">
      <c r="A23" s="290" t="s">
        <v>392</v>
      </c>
      <c r="B23" s="402"/>
      <c r="C23" s="1"/>
      <c r="R23" s="421" t="n">
        <v>21</v>
      </c>
      <c r="S23" s="152" t="e">
        <f aca="false">Forbbiden!R21</f>
        <v>#DIV/0!</v>
      </c>
      <c r="T23" s="417" t="e">
        <f aca="false">Forbbiden!S21</f>
        <v>#DIV/0!</v>
      </c>
      <c r="U23" s="425" t="e">
        <f aca="false">Forbbiden!T21</f>
        <v>#DIV/0!</v>
      </c>
      <c r="V23" s="425" t="e">
        <f aca="false">Forbbiden!U21</f>
        <v>#DIV/0!</v>
      </c>
      <c r="W23" s="425" t="e">
        <f aca="false">Forbbiden!V21</f>
        <v>#DIV/0!</v>
      </c>
      <c r="X23" s="425" t="e">
        <f aca="false">Forbbiden!W21</f>
        <v>#DIV/0!</v>
      </c>
      <c r="Y23" s="425" t="e">
        <f aca="false">Forbbiden!X21</f>
        <v>#DIV/0!</v>
      </c>
      <c r="Z23" s="425" t="e">
        <f aca="false">Forbbiden!Y21</f>
        <v>#DIV/0!</v>
      </c>
      <c r="AA23" s="425" t="e">
        <f aca="false">Forbbiden!Z21</f>
        <v>#DIV/0!</v>
      </c>
      <c r="AB23" s="425" t="e">
        <f aca="false">Forbbiden!AA21</f>
        <v>#DIV/0!</v>
      </c>
      <c r="AC23" s="425" t="e">
        <f aca="false">Forbbiden!AB21</f>
        <v>#DIV/0!</v>
      </c>
      <c r="AD23" s="425" t="e">
        <f aca="false">Forbbiden!AC21</f>
        <v>#DIV/0!</v>
      </c>
      <c r="AE23" s="425" t="e">
        <f aca="false">Forbbiden!AD21</f>
        <v>#DIV/0!</v>
      </c>
      <c r="AF23" s="425" t="e">
        <f aca="false">Forbbiden!AE21</f>
        <v>#DIV/0!</v>
      </c>
      <c r="AG23" s="425" t="e">
        <f aca="false">Forbbiden!AF21</f>
        <v>#DIV/0!</v>
      </c>
      <c r="AH23" s="425" t="e">
        <f aca="false">Forbbiden!AG21</f>
        <v>#DIV/0!</v>
      </c>
      <c r="AI23" s="425" t="e">
        <f aca="false">Forbbiden!AH21</f>
        <v>#DIV/0!</v>
      </c>
      <c r="AJ23" s="425" t="e">
        <f aca="false">Forbbiden!AI21</f>
        <v>#DIV/0!</v>
      </c>
      <c r="AK23" s="425" t="e">
        <f aca="false">Forbbiden!AJ21</f>
        <v>#DIV/0!</v>
      </c>
      <c r="AL23" s="425" t="e">
        <f aca="false">Forbbiden!AK21</f>
        <v>#DIV/0!</v>
      </c>
      <c r="AM23" s="425" t="e">
        <f aca="false">Forbbiden!AL21</f>
        <v>#DIV/0!</v>
      </c>
      <c r="AN23" s="425" t="e">
        <f aca="false">Forbbiden!AM21</f>
        <v>#DIV/0!</v>
      </c>
      <c r="AO23" s="425"/>
      <c r="AP23" s="425"/>
      <c r="AQ23" s="425"/>
      <c r="AR23" s="425"/>
      <c r="AS23" s="425"/>
      <c r="AT23" s="425"/>
      <c r="AU23" s="425"/>
      <c r="AV23" s="425"/>
      <c r="AW23" s="425"/>
      <c r="AX23" s="425"/>
      <c r="AY23" s="425"/>
      <c r="AZ23" s="425"/>
      <c r="BA23" s="425"/>
      <c r="BB23" s="425"/>
      <c r="BC23" s="425"/>
      <c r="BD23" s="425"/>
      <c r="BE23" s="425"/>
      <c r="BF23" s="425"/>
      <c r="BG23" s="425"/>
      <c r="BH23" s="423"/>
      <c r="BI23" s="405"/>
      <c r="BJ23" s="405"/>
      <c r="BK23" s="405"/>
      <c r="BL23" s="405"/>
      <c r="BM23" s="405"/>
      <c r="BN23" s="10"/>
      <c r="BO23" s="290" t="s">
        <v>392</v>
      </c>
      <c r="BP23" s="402"/>
      <c r="BQ23" s="1"/>
      <c r="BR23" s="10"/>
      <c r="BS23" s="10"/>
      <c r="BT23" s="10"/>
      <c r="BU23" s="439"/>
      <c r="BV23" s="412"/>
      <c r="BW23" s="413"/>
      <c r="BX23" s="125"/>
      <c r="BY23" s="125"/>
      <c r="BZ23" s="421" t="n">
        <v>22</v>
      </c>
      <c r="CA23" s="152" t="e">
        <f aca="false">Forbbiden!R238</f>
        <v>#DIV/0!</v>
      </c>
      <c r="CB23" s="417" t="e">
        <f aca="false">Forbbiden!S238</f>
        <v>#DIV/0!</v>
      </c>
      <c r="CC23" s="113" t="e">
        <f aca="false">Forbbiden!T238</f>
        <v>#DIV/0!</v>
      </c>
      <c r="CD23" s="113" t="e">
        <f aca="false">Forbbiden!U238</f>
        <v>#DIV/0!</v>
      </c>
      <c r="CE23" s="113" t="e">
        <f aca="false">Forbbiden!V238</f>
        <v>#DIV/0!</v>
      </c>
      <c r="CF23" s="113" t="e">
        <f aca="false">Forbbiden!W238</f>
        <v>#DIV/0!</v>
      </c>
      <c r="CG23" s="113" t="e">
        <f aca="false">Forbbiden!X238</f>
        <v>#DIV/0!</v>
      </c>
      <c r="CH23" s="113" t="e">
        <f aca="false">Forbbiden!Y238</f>
        <v>#DIV/0!</v>
      </c>
      <c r="CI23" s="113" t="e">
        <f aca="false">Forbbiden!Z238</f>
        <v>#DIV/0!</v>
      </c>
      <c r="CJ23" s="113" t="e">
        <f aca="false">Forbbiden!AA238</f>
        <v>#DIV/0!</v>
      </c>
      <c r="CK23" s="113" t="e">
        <f aca="false">Forbbiden!AB238</f>
        <v>#DIV/0!</v>
      </c>
      <c r="CL23" s="113" t="e">
        <f aca="false">Forbbiden!AC238</f>
        <v>#DIV/0!</v>
      </c>
      <c r="CM23" s="113" t="e">
        <f aca="false">Forbbiden!AD238</f>
        <v>#DIV/0!</v>
      </c>
      <c r="CN23" s="113" t="e">
        <f aca="false">Forbbiden!AE238</f>
        <v>#DIV/0!</v>
      </c>
      <c r="CO23" s="113" t="e">
        <f aca="false">Forbbiden!AF238</f>
        <v>#DIV/0!</v>
      </c>
      <c r="CP23" s="113" t="e">
        <f aca="false">Forbbiden!AG238</f>
        <v>#DIV/0!</v>
      </c>
      <c r="CQ23" s="113" t="e">
        <f aca="false">Forbbiden!AH238</f>
        <v>#DIV/0!</v>
      </c>
      <c r="CR23" s="113" t="e">
        <f aca="false">Forbbiden!AI238</f>
        <v>#DIV/0!</v>
      </c>
      <c r="CS23" s="113" t="e">
        <f aca="false">Forbbiden!AJ238</f>
        <v>#DIV/0!</v>
      </c>
      <c r="CT23" s="113" t="e">
        <f aca="false">Forbbiden!AK238</f>
        <v>#DIV/0!</v>
      </c>
      <c r="CU23" s="113" t="e">
        <f aca="false">Forbbiden!AL238</f>
        <v>#DIV/0!</v>
      </c>
      <c r="CV23" s="113" t="e">
        <f aca="false">Forbbiden!AM238</f>
        <v>#DIV/0!</v>
      </c>
      <c r="CW23" s="113" t="e">
        <f aca="false">Forbbiden!AN238</f>
        <v>#DIV/0!</v>
      </c>
      <c r="CX23" s="113"/>
      <c r="CY23" s="113"/>
      <c r="CZ23" s="113"/>
      <c r="DA23" s="113"/>
      <c r="DB23" s="422"/>
      <c r="DC23" s="422"/>
      <c r="DD23" s="422"/>
      <c r="DE23" s="422"/>
      <c r="DF23" s="422"/>
      <c r="DG23" s="422"/>
      <c r="DH23" s="422"/>
      <c r="DI23" s="422"/>
      <c r="DJ23" s="422"/>
      <c r="DK23" s="422"/>
      <c r="DL23" s="422"/>
      <c r="DM23" s="422"/>
      <c r="DN23" s="422"/>
      <c r="DO23" s="422"/>
      <c r="DP23" s="113"/>
      <c r="DQ23" s="423"/>
      <c r="DR23" s="423"/>
      <c r="DS23" s="423"/>
      <c r="DT23" s="423"/>
    </row>
    <row r="24" customFormat="false" ht="12.2" hidden="false" customHeight="true" outlineLevel="0" collapsed="false">
      <c r="A24" s="290" t="s">
        <v>393</v>
      </c>
      <c r="C24" s="432" t="e">
        <f aca="false">Forbbiden!$M$20</f>
        <v>#DIV/0!</v>
      </c>
      <c r="R24" s="421" t="n">
        <v>22</v>
      </c>
      <c r="S24" s="152" t="e">
        <f aca="false">Forbbiden!R22</f>
        <v>#DIV/0!</v>
      </c>
      <c r="T24" s="417" t="e">
        <f aca="false">Forbbiden!S22</f>
        <v>#DIV/0!</v>
      </c>
      <c r="U24" s="425" t="e">
        <f aca="false">Forbbiden!T22</f>
        <v>#DIV/0!</v>
      </c>
      <c r="V24" s="425" t="e">
        <f aca="false">Forbbiden!U22</f>
        <v>#DIV/0!</v>
      </c>
      <c r="W24" s="425" t="e">
        <f aca="false">Forbbiden!V22</f>
        <v>#DIV/0!</v>
      </c>
      <c r="X24" s="425" t="e">
        <f aca="false">Forbbiden!W22</f>
        <v>#DIV/0!</v>
      </c>
      <c r="Y24" s="425" t="e">
        <f aca="false">Forbbiden!X22</f>
        <v>#DIV/0!</v>
      </c>
      <c r="Z24" s="425" t="e">
        <f aca="false">Forbbiden!Y22</f>
        <v>#DIV/0!</v>
      </c>
      <c r="AA24" s="425" t="e">
        <f aca="false">Forbbiden!Z22</f>
        <v>#DIV/0!</v>
      </c>
      <c r="AB24" s="425" t="e">
        <f aca="false">Forbbiden!AA22</f>
        <v>#DIV/0!</v>
      </c>
      <c r="AC24" s="425" t="e">
        <f aca="false">Forbbiden!AB22</f>
        <v>#DIV/0!</v>
      </c>
      <c r="AD24" s="425" t="e">
        <f aca="false">Forbbiden!AC22</f>
        <v>#DIV/0!</v>
      </c>
      <c r="AE24" s="425" t="e">
        <f aca="false">Forbbiden!AD22</f>
        <v>#DIV/0!</v>
      </c>
      <c r="AF24" s="425" t="e">
        <f aca="false">Forbbiden!AE22</f>
        <v>#DIV/0!</v>
      </c>
      <c r="AG24" s="425" t="e">
        <f aca="false">Forbbiden!AF22</f>
        <v>#DIV/0!</v>
      </c>
      <c r="AH24" s="425" t="e">
        <f aca="false">Forbbiden!AG22</f>
        <v>#DIV/0!</v>
      </c>
      <c r="AI24" s="425" t="e">
        <f aca="false">Forbbiden!AH22</f>
        <v>#DIV/0!</v>
      </c>
      <c r="AJ24" s="425" t="e">
        <f aca="false">Forbbiden!AI22</f>
        <v>#DIV/0!</v>
      </c>
      <c r="AK24" s="425" t="e">
        <f aca="false">Forbbiden!AJ22</f>
        <v>#DIV/0!</v>
      </c>
      <c r="AL24" s="425" t="e">
        <f aca="false">Forbbiden!AK22</f>
        <v>#DIV/0!</v>
      </c>
      <c r="AM24" s="425" t="e">
        <f aca="false">Forbbiden!AL22</f>
        <v>#DIV/0!</v>
      </c>
      <c r="AN24" s="425" t="e">
        <f aca="false">Forbbiden!AM22</f>
        <v>#DIV/0!</v>
      </c>
      <c r="AO24" s="425" t="e">
        <f aca="false">Forbbiden!AN22</f>
        <v>#DIV/0!</v>
      </c>
      <c r="AP24" s="425"/>
      <c r="AQ24" s="425"/>
      <c r="AR24" s="425"/>
      <c r="AS24" s="425"/>
      <c r="AT24" s="425"/>
      <c r="AU24" s="425"/>
      <c r="AV24" s="425"/>
      <c r="AW24" s="425"/>
      <c r="AX24" s="425"/>
      <c r="AY24" s="425"/>
      <c r="AZ24" s="425"/>
      <c r="BA24" s="425"/>
      <c r="BB24" s="425"/>
      <c r="BC24" s="425"/>
      <c r="BD24" s="425"/>
      <c r="BE24" s="425"/>
      <c r="BF24" s="425"/>
      <c r="BG24" s="425"/>
      <c r="BH24" s="423"/>
      <c r="BI24" s="405"/>
      <c r="BJ24" s="405"/>
      <c r="BK24" s="405"/>
      <c r="BL24" s="405"/>
      <c r="BM24" s="405"/>
      <c r="BN24" s="10"/>
      <c r="BO24" s="290" t="s">
        <v>393</v>
      </c>
      <c r="BP24" s="10"/>
      <c r="BQ24" s="432" t="e">
        <f aca="false">Forbbiden!$M$236</f>
        <v>#DIV/0!</v>
      </c>
      <c r="BR24" s="10"/>
      <c r="BS24" s="10"/>
      <c r="BT24" s="10"/>
      <c r="BU24" s="439"/>
      <c r="BV24" s="412"/>
      <c r="BW24" s="413"/>
      <c r="BX24" s="125"/>
      <c r="BY24" s="125"/>
      <c r="BZ24" s="421" t="n">
        <v>23</v>
      </c>
      <c r="CA24" s="152" t="e">
        <f aca="false">Forbbiden!R239</f>
        <v>#DIV/0!</v>
      </c>
      <c r="CB24" s="417" t="e">
        <f aca="false">Forbbiden!S239</f>
        <v>#DIV/0!</v>
      </c>
      <c r="CC24" s="113" t="e">
        <f aca="false">Forbbiden!T239</f>
        <v>#DIV/0!</v>
      </c>
      <c r="CD24" s="113" t="e">
        <f aca="false">Forbbiden!U239</f>
        <v>#DIV/0!</v>
      </c>
      <c r="CE24" s="113" t="e">
        <f aca="false">Forbbiden!V239</f>
        <v>#DIV/0!</v>
      </c>
      <c r="CF24" s="113" t="e">
        <f aca="false">Forbbiden!W239</f>
        <v>#DIV/0!</v>
      </c>
      <c r="CG24" s="113" t="e">
        <f aca="false">Forbbiden!X239</f>
        <v>#DIV/0!</v>
      </c>
      <c r="CH24" s="113" t="e">
        <f aca="false">Forbbiden!Y239</f>
        <v>#DIV/0!</v>
      </c>
      <c r="CI24" s="113" t="e">
        <f aca="false">Forbbiden!Z239</f>
        <v>#DIV/0!</v>
      </c>
      <c r="CJ24" s="113" t="e">
        <f aca="false">Forbbiden!AA239</f>
        <v>#DIV/0!</v>
      </c>
      <c r="CK24" s="113" t="e">
        <f aca="false">Forbbiden!AB239</f>
        <v>#DIV/0!</v>
      </c>
      <c r="CL24" s="113" t="e">
        <f aca="false">Forbbiden!AC239</f>
        <v>#DIV/0!</v>
      </c>
      <c r="CM24" s="113" t="e">
        <f aca="false">Forbbiden!AD239</f>
        <v>#DIV/0!</v>
      </c>
      <c r="CN24" s="113" t="e">
        <f aca="false">Forbbiden!AE239</f>
        <v>#DIV/0!</v>
      </c>
      <c r="CO24" s="113" t="e">
        <f aca="false">Forbbiden!AF239</f>
        <v>#DIV/0!</v>
      </c>
      <c r="CP24" s="113" t="e">
        <f aca="false">Forbbiden!AG239</f>
        <v>#DIV/0!</v>
      </c>
      <c r="CQ24" s="113" t="e">
        <f aca="false">Forbbiden!AH239</f>
        <v>#DIV/0!</v>
      </c>
      <c r="CR24" s="113" t="e">
        <f aca="false">Forbbiden!AI239</f>
        <v>#DIV/0!</v>
      </c>
      <c r="CS24" s="113" t="e">
        <f aca="false">Forbbiden!AJ239</f>
        <v>#DIV/0!</v>
      </c>
      <c r="CT24" s="113" t="e">
        <f aca="false">Forbbiden!AK239</f>
        <v>#DIV/0!</v>
      </c>
      <c r="CU24" s="113" t="e">
        <f aca="false">Forbbiden!AL239</f>
        <v>#DIV/0!</v>
      </c>
      <c r="CV24" s="113" t="e">
        <f aca="false">Forbbiden!AM239</f>
        <v>#DIV/0!</v>
      </c>
      <c r="CW24" s="113" t="e">
        <f aca="false">Forbbiden!AN239</f>
        <v>#DIV/0!</v>
      </c>
      <c r="CX24" s="113" t="e">
        <f aca="false">Forbbiden!AO239</f>
        <v>#DIV/0!</v>
      </c>
      <c r="CY24" s="113"/>
      <c r="CZ24" s="113"/>
      <c r="DA24" s="113"/>
      <c r="DB24" s="422"/>
      <c r="DC24" s="422"/>
      <c r="DD24" s="422"/>
      <c r="DE24" s="422"/>
      <c r="DF24" s="422"/>
      <c r="DG24" s="422"/>
      <c r="DH24" s="422"/>
      <c r="DI24" s="422"/>
      <c r="DJ24" s="422"/>
      <c r="DK24" s="422"/>
      <c r="DL24" s="422"/>
      <c r="DM24" s="422"/>
      <c r="DN24" s="422"/>
      <c r="DO24" s="422"/>
      <c r="DP24" s="113"/>
      <c r="DQ24" s="423"/>
      <c r="DR24" s="423"/>
      <c r="DS24" s="423"/>
      <c r="DT24" s="423"/>
    </row>
    <row r="25" customFormat="false" ht="12.2" hidden="false" customHeight="true" outlineLevel="0" collapsed="false">
      <c r="A25" s="437" t="s">
        <v>394</v>
      </c>
      <c r="B25" s="402"/>
      <c r="C25" s="1"/>
      <c r="R25" s="421" t="n">
        <v>23</v>
      </c>
      <c r="S25" s="114" t="e">
        <f aca="false">Forbbiden!R23</f>
        <v>#DIV/0!</v>
      </c>
      <c r="T25" s="417" t="e">
        <f aca="false">Forbbiden!S23</f>
        <v>#DIV/0!</v>
      </c>
      <c r="U25" s="425" t="e">
        <f aca="false">Forbbiden!T23</f>
        <v>#DIV/0!</v>
      </c>
      <c r="V25" s="425" t="e">
        <f aca="false">Forbbiden!U23</f>
        <v>#DIV/0!</v>
      </c>
      <c r="W25" s="425" t="e">
        <f aca="false">Forbbiden!V23</f>
        <v>#DIV/0!</v>
      </c>
      <c r="X25" s="425" t="e">
        <f aca="false">Forbbiden!W23</f>
        <v>#DIV/0!</v>
      </c>
      <c r="Y25" s="425" t="e">
        <f aca="false">Forbbiden!X23</f>
        <v>#DIV/0!</v>
      </c>
      <c r="Z25" s="425" t="e">
        <f aca="false">Forbbiden!Y23</f>
        <v>#DIV/0!</v>
      </c>
      <c r="AA25" s="425" t="e">
        <f aca="false">Forbbiden!Z23</f>
        <v>#DIV/0!</v>
      </c>
      <c r="AB25" s="425" t="e">
        <f aca="false">Forbbiden!AA23</f>
        <v>#DIV/0!</v>
      </c>
      <c r="AC25" s="425" t="e">
        <f aca="false">Forbbiden!AB23</f>
        <v>#DIV/0!</v>
      </c>
      <c r="AD25" s="425" t="e">
        <f aca="false">Forbbiden!AC23</f>
        <v>#DIV/0!</v>
      </c>
      <c r="AE25" s="425" t="e">
        <f aca="false">Forbbiden!AD23</f>
        <v>#DIV/0!</v>
      </c>
      <c r="AF25" s="425" t="e">
        <f aca="false">Forbbiden!AE23</f>
        <v>#DIV/0!</v>
      </c>
      <c r="AG25" s="425" t="e">
        <f aca="false">Forbbiden!AF23</f>
        <v>#DIV/0!</v>
      </c>
      <c r="AH25" s="425" t="e">
        <f aca="false">Forbbiden!AG23</f>
        <v>#DIV/0!</v>
      </c>
      <c r="AI25" s="425" t="e">
        <f aca="false">Forbbiden!AH23</f>
        <v>#DIV/0!</v>
      </c>
      <c r="AJ25" s="425" t="e">
        <f aca="false">Forbbiden!AI23</f>
        <v>#DIV/0!</v>
      </c>
      <c r="AK25" s="425" t="e">
        <f aca="false">Forbbiden!AJ23</f>
        <v>#DIV/0!</v>
      </c>
      <c r="AL25" s="425" t="e">
        <f aca="false">Forbbiden!AK23</f>
        <v>#DIV/0!</v>
      </c>
      <c r="AM25" s="425" t="e">
        <f aca="false">Forbbiden!AL23</f>
        <v>#DIV/0!</v>
      </c>
      <c r="AN25" s="425" t="e">
        <f aca="false">Forbbiden!AM23</f>
        <v>#DIV/0!</v>
      </c>
      <c r="AO25" s="425" t="e">
        <f aca="false">Forbbiden!AN23</f>
        <v>#DIV/0!</v>
      </c>
      <c r="AP25" s="425" t="e">
        <f aca="false">Forbbiden!AO23</f>
        <v>#DIV/0!</v>
      </c>
      <c r="AQ25" s="425"/>
      <c r="AR25" s="425"/>
      <c r="AS25" s="425"/>
      <c r="AT25" s="425"/>
      <c r="AU25" s="425"/>
      <c r="AV25" s="425"/>
      <c r="AW25" s="425"/>
      <c r="AX25" s="425"/>
      <c r="AY25" s="425"/>
      <c r="AZ25" s="425"/>
      <c r="BA25" s="425"/>
      <c r="BB25" s="425"/>
      <c r="BC25" s="425"/>
      <c r="BD25" s="425"/>
      <c r="BE25" s="425"/>
      <c r="BF25" s="425"/>
      <c r="BG25" s="425"/>
      <c r="BH25" s="423"/>
      <c r="BI25" s="405"/>
      <c r="BJ25" s="405"/>
      <c r="BK25" s="405"/>
      <c r="BL25" s="405"/>
      <c r="BM25" s="405"/>
      <c r="BN25" s="10"/>
      <c r="BO25" s="437" t="s">
        <v>394</v>
      </c>
      <c r="BP25" s="402"/>
      <c r="BQ25" s="1"/>
      <c r="BR25" s="10"/>
      <c r="BS25" s="10"/>
      <c r="BT25" s="10"/>
      <c r="BU25" s="439"/>
      <c r="BV25" s="412"/>
      <c r="BW25" s="413"/>
      <c r="BX25" s="125"/>
      <c r="BY25" s="125"/>
      <c r="BZ25" s="421" t="n">
        <v>24</v>
      </c>
      <c r="CA25" s="152" t="e">
        <f aca="false">Forbbiden!R240</f>
        <v>#DIV/0!</v>
      </c>
      <c r="CB25" s="417" t="e">
        <f aca="false">Forbbiden!S240</f>
        <v>#DIV/0!</v>
      </c>
      <c r="CC25" s="113" t="e">
        <f aca="false">Forbbiden!T240</f>
        <v>#DIV/0!</v>
      </c>
      <c r="CD25" s="113" t="e">
        <f aca="false">Forbbiden!U240</f>
        <v>#DIV/0!</v>
      </c>
      <c r="CE25" s="113" t="e">
        <f aca="false">Forbbiden!V240</f>
        <v>#DIV/0!</v>
      </c>
      <c r="CF25" s="113" t="e">
        <f aca="false">Forbbiden!W240</f>
        <v>#DIV/0!</v>
      </c>
      <c r="CG25" s="113" t="e">
        <f aca="false">Forbbiden!X240</f>
        <v>#DIV/0!</v>
      </c>
      <c r="CH25" s="113" t="e">
        <f aca="false">Forbbiden!Y240</f>
        <v>#DIV/0!</v>
      </c>
      <c r="CI25" s="113" t="e">
        <f aca="false">Forbbiden!Z240</f>
        <v>#DIV/0!</v>
      </c>
      <c r="CJ25" s="113" t="e">
        <f aca="false">Forbbiden!AA240</f>
        <v>#DIV/0!</v>
      </c>
      <c r="CK25" s="113" t="e">
        <f aca="false">Forbbiden!AB240</f>
        <v>#DIV/0!</v>
      </c>
      <c r="CL25" s="113" t="e">
        <f aca="false">Forbbiden!AC240</f>
        <v>#DIV/0!</v>
      </c>
      <c r="CM25" s="113" t="e">
        <f aca="false">Forbbiden!AD240</f>
        <v>#DIV/0!</v>
      </c>
      <c r="CN25" s="113" t="e">
        <f aca="false">Forbbiden!AE240</f>
        <v>#DIV/0!</v>
      </c>
      <c r="CO25" s="113" t="e">
        <f aca="false">Forbbiden!AF240</f>
        <v>#DIV/0!</v>
      </c>
      <c r="CP25" s="113" t="e">
        <f aca="false">Forbbiden!AG240</f>
        <v>#DIV/0!</v>
      </c>
      <c r="CQ25" s="113" t="e">
        <f aca="false">Forbbiden!AH240</f>
        <v>#DIV/0!</v>
      </c>
      <c r="CR25" s="113" t="e">
        <f aca="false">Forbbiden!AI240</f>
        <v>#DIV/0!</v>
      </c>
      <c r="CS25" s="113" t="e">
        <f aca="false">Forbbiden!AJ240</f>
        <v>#DIV/0!</v>
      </c>
      <c r="CT25" s="113" t="e">
        <f aca="false">Forbbiden!AK240</f>
        <v>#DIV/0!</v>
      </c>
      <c r="CU25" s="113" t="e">
        <f aca="false">Forbbiden!AL240</f>
        <v>#DIV/0!</v>
      </c>
      <c r="CV25" s="113" t="e">
        <f aca="false">Forbbiden!AM240</f>
        <v>#DIV/0!</v>
      </c>
      <c r="CW25" s="113" t="e">
        <f aca="false">Forbbiden!AN240</f>
        <v>#DIV/0!</v>
      </c>
      <c r="CX25" s="113" t="e">
        <f aca="false">Forbbiden!AO240</f>
        <v>#DIV/0!</v>
      </c>
      <c r="CY25" s="113" t="e">
        <f aca="false">Forbbiden!AP240</f>
        <v>#DIV/0!</v>
      </c>
      <c r="CZ25" s="113"/>
      <c r="DA25" s="113"/>
      <c r="DB25" s="422"/>
      <c r="DC25" s="422"/>
      <c r="DD25" s="422"/>
      <c r="DE25" s="422"/>
      <c r="DF25" s="422"/>
      <c r="DG25" s="422"/>
      <c r="DH25" s="422"/>
      <c r="DI25" s="422"/>
      <c r="DJ25" s="422"/>
      <c r="DK25" s="422"/>
      <c r="DL25" s="422"/>
      <c r="DM25" s="422"/>
      <c r="DN25" s="422"/>
      <c r="DO25" s="422"/>
      <c r="DP25" s="113"/>
      <c r="DQ25" s="423"/>
      <c r="DR25" s="423"/>
      <c r="DS25" s="423"/>
      <c r="DT25" s="423"/>
    </row>
    <row r="26" customFormat="false" ht="12.2" hidden="false" customHeight="true" outlineLevel="0" collapsed="false">
      <c r="A26" s="437" t="s">
        <v>395</v>
      </c>
      <c r="B26" s="402"/>
      <c r="C26" s="1"/>
      <c r="R26" s="421" t="n">
        <v>24</v>
      </c>
      <c r="S26" s="114" t="e">
        <f aca="false">Forbbiden!R24</f>
        <v>#DIV/0!</v>
      </c>
      <c r="T26" s="417" t="e">
        <f aca="false">Forbbiden!S24</f>
        <v>#DIV/0!</v>
      </c>
      <c r="U26" s="425" t="e">
        <f aca="false">Forbbiden!T24</f>
        <v>#DIV/0!</v>
      </c>
      <c r="V26" s="425" t="e">
        <f aca="false">Forbbiden!U24</f>
        <v>#DIV/0!</v>
      </c>
      <c r="W26" s="425" t="e">
        <f aca="false">Forbbiden!V24</f>
        <v>#DIV/0!</v>
      </c>
      <c r="X26" s="425" t="e">
        <f aca="false">Forbbiden!W24</f>
        <v>#DIV/0!</v>
      </c>
      <c r="Y26" s="425" t="e">
        <f aca="false">Forbbiden!X24</f>
        <v>#DIV/0!</v>
      </c>
      <c r="Z26" s="425" t="e">
        <f aca="false">Forbbiden!Y24</f>
        <v>#DIV/0!</v>
      </c>
      <c r="AA26" s="425" t="e">
        <f aca="false">Forbbiden!Z24</f>
        <v>#DIV/0!</v>
      </c>
      <c r="AB26" s="425" t="e">
        <f aca="false">Forbbiden!AA24</f>
        <v>#DIV/0!</v>
      </c>
      <c r="AC26" s="425" t="e">
        <f aca="false">Forbbiden!AB24</f>
        <v>#DIV/0!</v>
      </c>
      <c r="AD26" s="425" t="e">
        <f aca="false">Forbbiden!AC24</f>
        <v>#DIV/0!</v>
      </c>
      <c r="AE26" s="425" t="e">
        <f aca="false">Forbbiden!AD24</f>
        <v>#DIV/0!</v>
      </c>
      <c r="AF26" s="425" t="e">
        <f aca="false">Forbbiden!AE24</f>
        <v>#DIV/0!</v>
      </c>
      <c r="AG26" s="425" t="e">
        <f aca="false">Forbbiden!AF24</f>
        <v>#DIV/0!</v>
      </c>
      <c r="AH26" s="425" t="e">
        <f aca="false">Forbbiden!AG24</f>
        <v>#DIV/0!</v>
      </c>
      <c r="AI26" s="425" t="e">
        <f aca="false">Forbbiden!AH24</f>
        <v>#DIV/0!</v>
      </c>
      <c r="AJ26" s="425" t="e">
        <f aca="false">Forbbiden!AI24</f>
        <v>#DIV/0!</v>
      </c>
      <c r="AK26" s="425" t="e">
        <f aca="false">Forbbiden!AJ24</f>
        <v>#DIV/0!</v>
      </c>
      <c r="AL26" s="425" t="e">
        <f aca="false">Forbbiden!AK24</f>
        <v>#DIV/0!</v>
      </c>
      <c r="AM26" s="425" t="e">
        <f aca="false">Forbbiden!AL24</f>
        <v>#DIV/0!</v>
      </c>
      <c r="AN26" s="425" t="e">
        <f aca="false">Forbbiden!AM24</f>
        <v>#DIV/0!</v>
      </c>
      <c r="AO26" s="425" t="e">
        <f aca="false">Forbbiden!AN24</f>
        <v>#DIV/0!</v>
      </c>
      <c r="AP26" s="425" t="e">
        <f aca="false">Forbbiden!AO24</f>
        <v>#DIV/0!</v>
      </c>
      <c r="AQ26" s="425" t="e">
        <f aca="false">Forbbiden!AP24</f>
        <v>#DIV/0!</v>
      </c>
      <c r="AR26" s="425"/>
      <c r="AS26" s="425"/>
      <c r="AT26" s="425"/>
      <c r="AU26" s="425"/>
      <c r="AV26" s="425"/>
      <c r="AW26" s="425"/>
      <c r="AX26" s="425"/>
      <c r="AY26" s="425"/>
      <c r="AZ26" s="425"/>
      <c r="BA26" s="425"/>
      <c r="BB26" s="425"/>
      <c r="BC26" s="425"/>
      <c r="BD26" s="425"/>
      <c r="BE26" s="425"/>
      <c r="BF26" s="425"/>
      <c r="BG26" s="425"/>
      <c r="BH26" s="423"/>
      <c r="BI26" s="405"/>
      <c r="BJ26" s="405"/>
      <c r="BK26" s="405"/>
      <c r="BL26" s="405"/>
      <c r="BM26" s="405"/>
      <c r="BN26" s="10"/>
      <c r="BO26" s="437" t="s">
        <v>395</v>
      </c>
      <c r="BP26" s="402"/>
      <c r="BQ26" s="1"/>
      <c r="BR26" s="10"/>
      <c r="BS26" s="10"/>
      <c r="BT26" s="10"/>
      <c r="BU26" s="439"/>
      <c r="BV26" s="412"/>
      <c r="BW26" s="413"/>
      <c r="BX26" s="125"/>
      <c r="BY26" s="125"/>
      <c r="BZ26" s="421" t="n">
        <v>25</v>
      </c>
      <c r="CA26" s="152" t="e">
        <f aca="false">Forbbiden!R241</f>
        <v>#DIV/0!</v>
      </c>
      <c r="CB26" s="417" t="e">
        <f aca="false">Forbbiden!S241</f>
        <v>#DIV/0!</v>
      </c>
      <c r="CC26" s="113" t="e">
        <f aca="false">Forbbiden!T241</f>
        <v>#DIV/0!</v>
      </c>
      <c r="CD26" s="113" t="e">
        <f aca="false">Forbbiden!U241</f>
        <v>#DIV/0!</v>
      </c>
      <c r="CE26" s="113" t="e">
        <f aca="false">Forbbiden!V241</f>
        <v>#DIV/0!</v>
      </c>
      <c r="CF26" s="113" t="e">
        <f aca="false">Forbbiden!W241</f>
        <v>#DIV/0!</v>
      </c>
      <c r="CG26" s="113" t="e">
        <f aca="false">Forbbiden!X241</f>
        <v>#DIV/0!</v>
      </c>
      <c r="CH26" s="113" t="e">
        <f aca="false">Forbbiden!Y241</f>
        <v>#DIV/0!</v>
      </c>
      <c r="CI26" s="113" t="e">
        <f aca="false">Forbbiden!Z241</f>
        <v>#DIV/0!</v>
      </c>
      <c r="CJ26" s="113" t="e">
        <f aca="false">Forbbiden!AA241</f>
        <v>#DIV/0!</v>
      </c>
      <c r="CK26" s="113" t="e">
        <f aca="false">Forbbiden!AB241</f>
        <v>#DIV/0!</v>
      </c>
      <c r="CL26" s="113" t="e">
        <f aca="false">Forbbiden!AC241</f>
        <v>#DIV/0!</v>
      </c>
      <c r="CM26" s="113" t="e">
        <f aca="false">Forbbiden!AD241</f>
        <v>#DIV/0!</v>
      </c>
      <c r="CN26" s="113" t="e">
        <f aca="false">Forbbiden!AE241</f>
        <v>#DIV/0!</v>
      </c>
      <c r="CO26" s="113" t="e">
        <f aca="false">Forbbiden!AF241</f>
        <v>#DIV/0!</v>
      </c>
      <c r="CP26" s="113" t="e">
        <f aca="false">Forbbiden!AG241</f>
        <v>#DIV/0!</v>
      </c>
      <c r="CQ26" s="113" t="e">
        <f aca="false">Forbbiden!AH241</f>
        <v>#DIV/0!</v>
      </c>
      <c r="CR26" s="113" t="e">
        <f aca="false">Forbbiden!AI241</f>
        <v>#DIV/0!</v>
      </c>
      <c r="CS26" s="113" t="e">
        <f aca="false">Forbbiden!AJ241</f>
        <v>#DIV/0!</v>
      </c>
      <c r="CT26" s="113" t="e">
        <f aca="false">Forbbiden!AK241</f>
        <v>#DIV/0!</v>
      </c>
      <c r="CU26" s="113" t="e">
        <f aca="false">Forbbiden!AL241</f>
        <v>#DIV/0!</v>
      </c>
      <c r="CV26" s="113" t="e">
        <f aca="false">Forbbiden!AM241</f>
        <v>#DIV/0!</v>
      </c>
      <c r="CW26" s="113" t="e">
        <f aca="false">Forbbiden!AN241</f>
        <v>#DIV/0!</v>
      </c>
      <c r="CX26" s="113" t="e">
        <f aca="false">Forbbiden!AO241</f>
        <v>#DIV/0!</v>
      </c>
      <c r="CY26" s="113" t="e">
        <f aca="false">Forbbiden!AP241</f>
        <v>#DIV/0!</v>
      </c>
      <c r="CZ26" s="113" t="e">
        <f aca="false">Forbbiden!AQ241</f>
        <v>#DIV/0!</v>
      </c>
      <c r="DA26" s="113"/>
      <c r="DB26" s="422"/>
      <c r="DC26" s="422"/>
      <c r="DD26" s="422"/>
      <c r="DE26" s="422"/>
      <c r="DF26" s="422"/>
      <c r="DG26" s="422"/>
      <c r="DH26" s="422"/>
      <c r="DI26" s="422"/>
      <c r="DJ26" s="422"/>
      <c r="DK26" s="422"/>
      <c r="DL26" s="422"/>
      <c r="DM26" s="422"/>
      <c r="DN26" s="422"/>
      <c r="DO26" s="422"/>
      <c r="DP26" s="113"/>
      <c r="DQ26" s="423"/>
      <c r="DR26" s="423"/>
      <c r="DS26" s="423"/>
      <c r="DT26" s="423"/>
    </row>
    <row r="27" customFormat="false" ht="12.2" hidden="false" customHeight="true" outlineLevel="0" collapsed="false">
      <c r="A27" s="290"/>
      <c r="B27" s="402"/>
      <c r="C27" s="1"/>
      <c r="R27" s="421" t="n">
        <v>25</v>
      </c>
      <c r="S27" s="114" t="e">
        <f aca="false">Forbbiden!R25</f>
        <v>#DIV/0!</v>
      </c>
      <c r="T27" s="417" t="e">
        <f aca="false">Forbbiden!S25</f>
        <v>#DIV/0!</v>
      </c>
      <c r="U27" s="425" t="e">
        <f aca="false">Forbbiden!T25</f>
        <v>#DIV/0!</v>
      </c>
      <c r="V27" s="425" t="e">
        <f aca="false">Forbbiden!U25</f>
        <v>#DIV/0!</v>
      </c>
      <c r="W27" s="425" t="e">
        <f aca="false">Forbbiden!V25</f>
        <v>#DIV/0!</v>
      </c>
      <c r="X27" s="425" t="e">
        <f aca="false">Forbbiden!W25</f>
        <v>#DIV/0!</v>
      </c>
      <c r="Y27" s="425" t="e">
        <f aca="false">Forbbiden!X25</f>
        <v>#DIV/0!</v>
      </c>
      <c r="Z27" s="425" t="e">
        <f aca="false">Forbbiden!Y25</f>
        <v>#DIV/0!</v>
      </c>
      <c r="AA27" s="425" t="e">
        <f aca="false">Forbbiden!Z25</f>
        <v>#DIV/0!</v>
      </c>
      <c r="AB27" s="425" t="e">
        <f aca="false">Forbbiden!AA25</f>
        <v>#DIV/0!</v>
      </c>
      <c r="AC27" s="425" t="e">
        <f aca="false">Forbbiden!AB25</f>
        <v>#DIV/0!</v>
      </c>
      <c r="AD27" s="425" t="e">
        <f aca="false">Forbbiden!AC25</f>
        <v>#DIV/0!</v>
      </c>
      <c r="AE27" s="425" t="e">
        <f aca="false">Forbbiden!AD25</f>
        <v>#DIV/0!</v>
      </c>
      <c r="AF27" s="425" t="e">
        <f aca="false">Forbbiden!AE25</f>
        <v>#DIV/0!</v>
      </c>
      <c r="AG27" s="425" t="e">
        <f aca="false">Forbbiden!AF25</f>
        <v>#DIV/0!</v>
      </c>
      <c r="AH27" s="425" t="e">
        <f aca="false">Forbbiden!AG25</f>
        <v>#DIV/0!</v>
      </c>
      <c r="AI27" s="425" t="e">
        <f aca="false">Forbbiden!AH25</f>
        <v>#DIV/0!</v>
      </c>
      <c r="AJ27" s="425" t="e">
        <f aca="false">Forbbiden!AI25</f>
        <v>#DIV/0!</v>
      </c>
      <c r="AK27" s="425" t="e">
        <f aca="false">Forbbiden!AJ25</f>
        <v>#DIV/0!</v>
      </c>
      <c r="AL27" s="425" t="e">
        <f aca="false">Forbbiden!AK25</f>
        <v>#DIV/0!</v>
      </c>
      <c r="AM27" s="425" t="e">
        <f aca="false">Forbbiden!AL25</f>
        <v>#DIV/0!</v>
      </c>
      <c r="AN27" s="425" t="e">
        <f aca="false">Forbbiden!AM25</f>
        <v>#DIV/0!</v>
      </c>
      <c r="AO27" s="425" t="e">
        <f aca="false">Forbbiden!AN25</f>
        <v>#DIV/0!</v>
      </c>
      <c r="AP27" s="425" t="e">
        <f aca="false">Forbbiden!AO25</f>
        <v>#DIV/0!</v>
      </c>
      <c r="AQ27" s="425" t="e">
        <f aca="false">Forbbiden!AP25</f>
        <v>#DIV/0!</v>
      </c>
      <c r="AR27" s="425" t="e">
        <f aca="false">Forbbiden!AQ25</f>
        <v>#DIV/0!</v>
      </c>
      <c r="AS27" s="425"/>
      <c r="AT27" s="425"/>
      <c r="AU27" s="425"/>
      <c r="AV27" s="425"/>
      <c r="AW27" s="425"/>
      <c r="AX27" s="425"/>
      <c r="AY27" s="425"/>
      <c r="AZ27" s="425"/>
      <c r="BA27" s="425"/>
      <c r="BB27" s="425"/>
      <c r="BC27" s="425"/>
      <c r="BD27" s="425"/>
      <c r="BE27" s="425"/>
      <c r="BF27" s="425"/>
      <c r="BG27" s="425"/>
      <c r="BH27" s="423"/>
      <c r="BI27" s="405"/>
      <c r="BJ27" s="405"/>
      <c r="BK27" s="405"/>
      <c r="BL27" s="405"/>
      <c r="BM27" s="405"/>
      <c r="BN27" s="10"/>
      <c r="BO27" s="290"/>
      <c r="BP27" s="402"/>
      <c r="BQ27" s="1"/>
      <c r="BR27" s="10"/>
      <c r="BS27" s="10"/>
      <c r="BT27" s="10"/>
      <c r="BU27" s="439"/>
      <c r="BV27" s="412"/>
      <c r="BW27" s="413"/>
      <c r="BX27" s="125"/>
      <c r="BY27" s="125"/>
      <c r="BZ27" s="421" t="n">
        <v>26</v>
      </c>
      <c r="CA27" s="152" t="e">
        <f aca="false">Forbbiden!R242</f>
        <v>#DIV/0!</v>
      </c>
      <c r="CB27" s="417" t="e">
        <f aca="false">Forbbiden!S242</f>
        <v>#DIV/0!</v>
      </c>
      <c r="CC27" s="113" t="e">
        <f aca="false">Forbbiden!T242</f>
        <v>#DIV/0!</v>
      </c>
      <c r="CD27" s="113" t="e">
        <f aca="false">Forbbiden!U242</f>
        <v>#DIV/0!</v>
      </c>
      <c r="CE27" s="113" t="e">
        <f aca="false">Forbbiden!V242</f>
        <v>#DIV/0!</v>
      </c>
      <c r="CF27" s="113" t="e">
        <f aca="false">Forbbiden!W242</f>
        <v>#DIV/0!</v>
      </c>
      <c r="CG27" s="113" t="e">
        <f aca="false">Forbbiden!X242</f>
        <v>#DIV/0!</v>
      </c>
      <c r="CH27" s="113" t="e">
        <f aca="false">Forbbiden!Y242</f>
        <v>#DIV/0!</v>
      </c>
      <c r="CI27" s="113" t="e">
        <f aca="false">Forbbiden!Z242</f>
        <v>#DIV/0!</v>
      </c>
      <c r="CJ27" s="113" t="e">
        <f aca="false">Forbbiden!AA242</f>
        <v>#DIV/0!</v>
      </c>
      <c r="CK27" s="113" t="e">
        <f aca="false">Forbbiden!AB242</f>
        <v>#DIV/0!</v>
      </c>
      <c r="CL27" s="113" t="e">
        <f aca="false">Forbbiden!AC242</f>
        <v>#DIV/0!</v>
      </c>
      <c r="CM27" s="113" t="e">
        <f aca="false">Forbbiden!AD242</f>
        <v>#DIV/0!</v>
      </c>
      <c r="CN27" s="113" t="e">
        <f aca="false">Forbbiden!AE242</f>
        <v>#DIV/0!</v>
      </c>
      <c r="CO27" s="113" t="e">
        <f aca="false">Forbbiden!AF242</f>
        <v>#DIV/0!</v>
      </c>
      <c r="CP27" s="113" t="e">
        <f aca="false">Forbbiden!AG242</f>
        <v>#DIV/0!</v>
      </c>
      <c r="CQ27" s="113" t="e">
        <f aca="false">Forbbiden!AH242</f>
        <v>#DIV/0!</v>
      </c>
      <c r="CR27" s="113" t="e">
        <f aca="false">Forbbiden!AI242</f>
        <v>#DIV/0!</v>
      </c>
      <c r="CS27" s="113" t="e">
        <f aca="false">Forbbiden!AJ242</f>
        <v>#DIV/0!</v>
      </c>
      <c r="CT27" s="113" t="e">
        <f aca="false">Forbbiden!AK242</f>
        <v>#DIV/0!</v>
      </c>
      <c r="CU27" s="113" t="e">
        <f aca="false">Forbbiden!AL242</f>
        <v>#DIV/0!</v>
      </c>
      <c r="CV27" s="113" t="e">
        <f aca="false">Forbbiden!AM242</f>
        <v>#DIV/0!</v>
      </c>
      <c r="CW27" s="113" t="e">
        <f aca="false">Forbbiden!AN242</f>
        <v>#DIV/0!</v>
      </c>
      <c r="CX27" s="113" t="e">
        <f aca="false">Forbbiden!AO242</f>
        <v>#DIV/0!</v>
      </c>
      <c r="CY27" s="113" t="e">
        <f aca="false">Forbbiden!AP242</f>
        <v>#DIV/0!</v>
      </c>
      <c r="CZ27" s="113" t="e">
        <f aca="false">Forbbiden!AQ242</f>
        <v>#DIV/0!</v>
      </c>
      <c r="DA27" s="113" t="e">
        <f aca="false">Forbbiden!AR242</f>
        <v>#DIV/0!</v>
      </c>
      <c r="DB27" s="422"/>
      <c r="DC27" s="422"/>
      <c r="DD27" s="422"/>
      <c r="DE27" s="422"/>
      <c r="DF27" s="422"/>
      <c r="DG27" s="422"/>
      <c r="DH27" s="422"/>
      <c r="DI27" s="422"/>
      <c r="DJ27" s="422"/>
      <c r="DK27" s="422"/>
      <c r="DL27" s="422"/>
      <c r="DM27" s="422"/>
      <c r="DN27" s="422"/>
      <c r="DO27" s="422"/>
      <c r="DP27" s="113"/>
      <c r="DQ27" s="423"/>
      <c r="DR27" s="423"/>
      <c r="DS27" s="423"/>
      <c r="DT27" s="423"/>
    </row>
    <row r="28" customFormat="false" ht="12.2" hidden="false" customHeight="true" outlineLevel="0" collapsed="false">
      <c r="A28" s="437" t="s">
        <v>396</v>
      </c>
      <c r="C28" s="432" t="e">
        <f aca="false">Forbbiden!$C$44</f>
        <v>#DIV/0!</v>
      </c>
      <c r="R28" s="421" t="n">
        <v>26</v>
      </c>
      <c r="S28" s="114" t="e">
        <f aca="false">Forbbiden!R26</f>
        <v>#DIV/0!</v>
      </c>
      <c r="T28" s="417" t="e">
        <f aca="false">Forbbiden!S26</f>
        <v>#DIV/0!</v>
      </c>
      <c r="U28" s="425" t="e">
        <f aca="false">Forbbiden!T26</f>
        <v>#DIV/0!</v>
      </c>
      <c r="V28" s="425" t="e">
        <f aca="false">Forbbiden!U26</f>
        <v>#DIV/0!</v>
      </c>
      <c r="W28" s="425" t="e">
        <f aca="false">Forbbiden!V26</f>
        <v>#DIV/0!</v>
      </c>
      <c r="X28" s="425" t="e">
        <f aca="false">Forbbiden!W26</f>
        <v>#DIV/0!</v>
      </c>
      <c r="Y28" s="425" t="e">
        <f aca="false">Forbbiden!X26</f>
        <v>#DIV/0!</v>
      </c>
      <c r="Z28" s="425" t="e">
        <f aca="false">Forbbiden!Y26</f>
        <v>#DIV/0!</v>
      </c>
      <c r="AA28" s="425" t="e">
        <f aca="false">Forbbiden!Z26</f>
        <v>#DIV/0!</v>
      </c>
      <c r="AB28" s="425" t="e">
        <f aca="false">Forbbiden!AA26</f>
        <v>#DIV/0!</v>
      </c>
      <c r="AC28" s="425" t="e">
        <f aca="false">Forbbiden!AB26</f>
        <v>#DIV/0!</v>
      </c>
      <c r="AD28" s="425" t="e">
        <f aca="false">Forbbiden!AC26</f>
        <v>#DIV/0!</v>
      </c>
      <c r="AE28" s="425" t="e">
        <f aca="false">Forbbiden!AD26</f>
        <v>#DIV/0!</v>
      </c>
      <c r="AF28" s="425" t="e">
        <f aca="false">Forbbiden!AE26</f>
        <v>#DIV/0!</v>
      </c>
      <c r="AG28" s="425" t="e">
        <f aca="false">Forbbiden!AF26</f>
        <v>#DIV/0!</v>
      </c>
      <c r="AH28" s="425" t="e">
        <f aca="false">Forbbiden!AG26</f>
        <v>#DIV/0!</v>
      </c>
      <c r="AI28" s="425" t="e">
        <f aca="false">Forbbiden!AH26</f>
        <v>#DIV/0!</v>
      </c>
      <c r="AJ28" s="425" t="e">
        <f aca="false">Forbbiden!AI26</f>
        <v>#DIV/0!</v>
      </c>
      <c r="AK28" s="425" t="e">
        <f aca="false">Forbbiden!AJ26</f>
        <v>#DIV/0!</v>
      </c>
      <c r="AL28" s="425" t="e">
        <f aca="false">Forbbiden!AK26</f>
        <v>#DIV/0!</v>
      </c>
      <c r="AM28" s="425" t="e">
        <f aca="false">Forbbiden!AL26</f>
        <v>#DIV/0!</v>
      </c>
      <c r="AN28" s="425" t="e">
        <f aca="false">Forbbiden!AM26</f>
        <v>#DIV/0!</v>
      </c>
      <c r="AO28" s="425" t="e">
        <f aca="false">Forbbiden!AN26</f>
        <v>#DIV/0!</v>
      </c>
      <c r="AP28" s="425" t="e">
        <f aca="false">Forbbiden!AO26</f>
        <v>#DIV/0!</v>
      </c>
      <c r="AQ28" s="425" t="e">
        <f aca="false">Forbbiden!AP26</f>
        <v>#DIV/0!</v>
      </c>
      <c r="AR28" s="425" t="e">
        <f aca="false">Forbbiden!AQ26</f>
        <v>#DIV/0!</v>
      </c>
      <c r="AS28" s="425" t="e">
        <f aca="false">Forbbiden!AR26</f>
        <v>#DIV/0!</v>
      </c>
      <c r="AT28" s="425"/>
      <c r="AU28" s="425"/>
      <c r="AV28" s="425"/>
      <c r="AW28" s="425"/>
      <c r="AX28" s="425"/>
      <c r="AY28" s="425"/>
      <c r="AZ28" s="425"/>
      <c r="BA28" s="425"/>
      <c r="BB28" s="425"/>
      <c r="BC28" s="425"/>
      <c r="BD28" s="425"/>
      <c r="BE28" s="425"/>
      <c r="BF28" s="425"/>
      <c r="BG28" s="425"/>
      <c r="BH28" s="423"/>
      <c r="BI28" s="405"/>
      <c r="BJ28" s="405"/>
      <c r="BK28" s="405"/>
      <c r="BL28" s="405"/>
      <c r="BM28" s="405"/>
      <c r="BN28" s="10"/>
      <c r="BO28" s="437" t="s">
        <v>397</v>
      </c>
      <c r="BP28" s="10"/>
      <c r="BQ28" s="432" t="e">
        <f aca="false">Forbbiden!$C$264</f>
        <v>#DIV/0!</v>
      </c>
      <c r="BR28" s="10"/>
      <c r="BS28" s="10"/>
      <c r="BT28" s="10"/>
      <c r="BU28" s="439"/>
      <c r="BV28" s="412"/>
      <c r="BW28" s="413"/>
      <c r="BX28" s="125"/>
      <c r="BY28" s="125"/>
      <c r="BZ28" s="421" t="n">
        <v>27</v>
      </c>
      <c r="CA28" s="152" t="e">
        <f aca="false">Forbbiden!R243</f>
        <v>#DIV/0!</v>
      </c>
      <c r="CB28" s="417" t="e">
        <f aca="false">Forbbiden!S243</f>
        <v>#DIV/0!</v>
      </c>
      <c r="CC28" s="113" t="e">
        <f aca="false">Forbbiden!T243</f>
        <v>#DIV/0!</v>
      </c>
      <c r="CD28" s="113" t="e">
        <f aca="false">Forbbiden!U243</f>
        <v>#DIV/0!</v>
      </c>
      <c r="CE28" s="113" t="e">
        <f aca="false">Forbbiden!V243</f>
        <v>#DIV/0!</v>
      </c>
      <c r="CF28" s="113" t="e">
        <f aca="false">Forbbiden!W243</f>
        <v>#DIV/0!</v>
      </c>
      <c r="CG28" s="113" t="e">
        <f aca="false">Forbbiden!X243</f>
        <v>#DIV/0!</v>
      </c>
      <c r="CH28" s="113" t="e">
        <f aca="false">Forbbiden!Y243</f>
        <v>#DIV/0!</v>
      </c>
      <c r="CI28" s="113" t="e">
        <f aca="false">Forbbiden!Z243</f>
        <v>#DIV/0!</v>
      </c>
      <c r="CJ28" s="113" t="e">
        <f aca="false">Forbbiden!AA243</f>
        <v>#DIV/0!</v>
      </c>
      <c r="CK28" s="113" t="e">
        <f aca="false">Forbbiden!AB243</f>
        <v>#DIV/0!</v>
      </c>
      <c r="CL28" s="113" t="e">
        <f aca="false">Forbbiden!AC243</f>
        <v>#DIV/0!</v>
      </c>
      <c r="CM28" s="113" t="e">
        <f aca="false">Forbbiden!AD243</f>
        <v>#DIV/0!</v>
      </c>
      <c r="CN28" s="113" t="e">
        <f aca="false">Forbbiden!AE243</f>
        <v>#DIV/0!</v>
      </c>
      <c r="CO28" s="113" t="e">
        <f aca="false">Forbbiden!AF243</f>
        <v>#DIV/0!</v>
      </c>
      <c r="CP28" s="113" t="e">
        <f aca="false">Forbbiden!AG243</f>
        <v>#DIV/0!</v>
      </c>
      <c r="CQ28" s="113" t="e">
        <f aca="false">Forbbiden!AH243</f>
        <v>#DIV/0!</v>
      </c>
      <c r="CR28" s="113" t="e">
        <f aca="false">Forbbiden!AI243</f>
        <v>#DIV/0!</v>
      </c>
      <c r="CS28" s="113" t="e">
        <f aca="false">Forbbiden!AJ243</f>
        <v>#DIV/0!</v>
      </c>
      <c r="CT28" s="113" t="e">
        <f aca="false">Forbbiden!AK243</f>
        <v>#DIV/0!</v>
      </c>
      <c r="CU28" s="113" t="e">
        <f aca="false">Forbbiden!AL243</f>
        <v>#DIV/0!</v>
      </c>
      <c r="CV28" s="113" t="e">
        <f aca="false">Forbbiden!AM243</f>
        <v>#DIV/0!</v>
      </c>
      <c r="CW28" s="113" t="e">
        <f aca="false">Forbbiden!AN243</f>
        <v>#DIV/0!</v>
      </c>
      <c r="CX28" s="113" t="e">
        <f aca="false">Forbbiden!AO243</f>
        <v>#DIV/0!</v>
      </c>
      <c r="CY28" s="113" t="e">
        <f aca="false">Forbbiden!AP243</f>
        <v>#DIV/0!</v>
      </c>
      <c r="CZ28" s="113" t="e">
        <f aca="false">Forbbiden!AQ243</f>
        <v>#DIV/0!</v>
      </c>
      <c r="DA28" s="113" t="e">
        <f aca="false">Forbbiden!AR243</f>
        <v>#DIV/0!</v>
      </c>
      <c r="DB28" s="422" t="e">
        <f aca="false">Forbbiden!AS243</f>
        <v>#DIV/0!</v>
      </c>
      <c r="DC28" s="422"/>
      <c r="DD28" s="422"/>
      <c r="DE28" s="422"/>
      <c r="DF28" s="422"/>
      <c r="DG28" s="422"/>
      <c r="DH28" s="422"/>
      <c r="DI28" s="422"/>
      <c r="DJ28" s="422"/>
      <c r="DK28" s="422"/>
      <c r="DL28" s="422"/>
      <c r="DM28" s="422"/>
      <c r="DN28" s="422"/>
      <c r="DO28" s="422"/>
      <c r="DP28" s="113"/>
      <c r="DQ28" s="423"/>
      <c r="DR28" s="423"/>
      <c r="DS28" s="423"/>
      <c r="DT28" s="423"/>
    </row>
    <row r="29" customFormat="false" ht="12.2" hidden="false" customHeight="true" outlineLevel="0" collapsed="false">
      <c r="R29" s="421" t="n">
        <v>27</v>
      </c>
      <c r="S29" s="114" t="e">
        <f aca="false">Forbbiden!R27</f>
        <v>#DIV/0!</v>
      </c>
      <c r="T29" s="417" t="e">
        <f aca="false">Forbbiden!S27</f>
        <v>#DIV/0!</v>
      </c>
      <c r="U29" s="425" t="e">
        <f aca="false">Forbbiden!T27</f>
        <v>#DIV/0!</v>
      </c>
      <c r="V29" s="425" t="e">
        <f aca="false">Forbbiden!U27</f>
        <v>#DIV/0!</v>
      </c>
      <c r="W29" s="425" t="e">
        <f aca="false">Forbbiden!V27</f>
        <v>#DIV/0!</v>
      </c>
      <c r="X29" s="425" t="e">
        <f aca="false">Forbbiden!W27</f>
        <v>#DIV/0!</v>
      </c>
      <c r="Y29" s="425" t="e">
        <f aca="false">Forbbiden!X27</f>
        <v>#DIV/0!</v>
      </c>
      <c r="Z29" s="425" t="e">
        <f aca="false">Forbbiden!Y27</f>
        <v>#DIV/0!</v>
      </c>
      <c r="AA29" s="425" t="e">
        <f aca="false">Forbbiden!Z27</f>
        <v>#DIV/0!</v>
      </c>
      <c r="AB29" s="425" t="e">
        <f aca="false">Forbbiden!AA27</f>
        <v>#DIV/0!</v>
      </c>
      <c r="AC29" s="425" t="e">
        <f aca="false">Forbbiden!AB27</f>
        <v>#DIV/0!</v>
      </c>
      <c r="AD29" s="425" t="e">
        <f aca="false">Forbbiden!AC27</f>
        <v>#DIV/0!</v>
      </c>
      <c r="AE29" s="425" t="e">
        <f aca="false">Forbbiden!AD27</f>
        <v>#DIV/0!</v>
      </c>
      <c r="AF29" s="425" t="e">
        <f aca="false">Forbbiden!AE27</f>
        <v>#DIV/0!</v>
      </c>
      <c r="AG29" s="425" t="e">
        <f aca="false">Forbbiden!AF27</f>
        <v>#DIV/0!</v>
      </c>
      <c r="AH29" s="425" t="e">
        <f aca="false">Forbbiden!AG27</f>
        <v>#DIV/0!</v>
      </c>
      <c r="AI29" s="425" t="e">
        <f aca="false">Forbbiden!AH27</f>
        <v>#DIV/0!</v>
      </c>
      <c r="AJ29" s="425" t="e">
        <f aca="false">Forbbiden!AI27</f>
        <v>#DIV/0!</v>
      </c>
      <c r="AK29" s="425" t="e">
        <f aca="false">Forbbiden!AJ27</f>
        <v>#DIV/0!</v>
      </c>
      <c r="AL29" s="425" t="e">
        <f aca="false">Forbbiden!AK27</f>
        <v>#DIV/0!</v>
      </c>
      <c r="AM29" s="425" t="e">
        <f aca="false">Forbbiden!AL27</f>
        <v>#DIV/0!</v>
      </c>
      <c r="AN29" s="425" t="e">
        <f aca="false">Forbbiden!AM27</f>
        <v>#DIV/0!</v>
      </c>
      <c r="AO29" s="425" t="e">
        <f aca="false">Forbbiden!AN27</f>
        <v>#DIV/0!</v>
      </c>
      <c r="AP29" s="425" t="e">
        <f aca="false">Forbbiden!AO27</f>
        <v>#DIV/0!</v>
      </c>
      <c r="AQ29" s="425" t="e">
        <f aca="false">Forbbiden!AP27</f>
        <v>#DIV/0!</v>
      </c>
      <c r="AR29" s="425" t="e">
        <f aca="false">Forbbiden!AQ27</f>
        <v>#DIV/0!</v>
      </c>
      <c r="AS29" s="425" t="e">
        <f aca="false">Forbbiden!AR27</f>
        <v>#DIV/0!</v>
      </c>
      <c r="AT29" s="425" t="e">
        <f aca="false">Forbbiden!AS27</f>
        <v>#DIV/0!</v>
      </c>
      <c r="AU29" s="425"/>
      <c r="AV29" s="425"/>
      <c r="AW29" s="425"/>
      <c r="AX29" s="425"/>
      <c r="AY29" s="425"/>
      <c r="AZ29" s="425"/>
      <c r="BA29" s="425"/>
      <c r="BB29" s="425"/>
      <c r="BC29" s="425"/>
      <c r="BD29" s="425"/>
      <c r="BE29" s="425"/>
      <c r="BF29" s="425"/>
      <c r="BG29" s="425"/>
      <c r="BH29" s="423"/>
      <c r="BI29" s="405"/>
      <c r="BJ29" s="405"/>
      <c r="BK29" s="405"/>
      <c r="BL29" s="405"/>
      <c r="BM29" s="405"/>
      <c r="BN29" s="10"/>
      <c r="BO29" s="10"/>
      <c r="BP29" s="10"/>
      <c r="BQ29" s="10"/>
      <c r="BR29" s="10"/>
      <c r="BS29" s="10"/>
      <c r="BT29" s="10"/>
      <c r="BU29" s="439"/>
      <c r="BV29" s="412"/>
      <c r="BW29" s="413"/>
      <c r="BX29" s="125"/>
      <c r="BY29" s="125"/>
      <c r="BZ29" s="114" t="n">
        <v>28</v>
      </c>
      <c r="CA29" s="152" t="e">
        <f aca="false">Forbbiden!R244</f>
        <v>#DIV/0!</v>
      </c>
      <c r="CB29" s="417" t="e">
        <f aca="false">Forbbiden!S244</f>
        <v>#DIV/0!</v>
      </c>
      <c r="CC29" s="113" t="e">
        <f aca="false">Forbbiden!T244</f>
        <v>#DIV/0!</v>
      </c>
      <c r="CD29" s="113" t="e">
        <f aca="false">Forbbiden!U244</f>
        <v>#DIV/0!</v>
      </c>
      <c r="CE29" s="113" t="e">
        <f aca="false">Forbbiden!V244</f>
        <v>#DIV/0!</v>
      </c>
      <c r="CF29" s="113" t="e">
        <f aca="false">Forbbiden!W244</f>
        <v>#DIV/0!</v>
      </c>
      <c r="CG29" s="113" t="e">
        <f aca="false">Forbbiden!X244</f>
        <v>#DIV/0!</v>
      </c>
      <c r="CH29" s="113" t="e">
        <f aca="false">Forbbiden!Y244</f>
        <v>#DIV/0!</v>
      </c>
      <c r="CI29" s="113" t="e">
        <f aca="false">Forbbiden!Z244</f>
        <v>#DIV/0!</v>
      </c>
      <c r="CJ29" s="113" t="e">
        <f aca="false">Forbbiden!AA244</f>
        <v>#DIV/0!</v>
      </c>
      <c r="CK29" s="113" t="e">
        <f aca="false">Forbbiden!AB244</f>
        <v>#DIV/0!</v>
      </c>
      <c r="CL29" s="113" t="e">
        <f aca="false">Forbbiden!AC244</f>
        <v>#DIV/0!</v>
      </c>
      <c r="CM29" s="113" t="e">
        <f aca="false">Forbbiden!AD244</f>
        <v>#DIV/0!</v>
      </c>
      <c r="CN29" s="113" t="e">
        <f aca="false">Forbbiden!AE244</f>
        <v>#DIV/0!</v>
      </c>
      <c r="CO29" s="113" t="e">
        <f aca="false">Forbbiden!AF244</f>
        <v>#DIV/0!</v>
      </c>
      <c r="CP29" s="113" t="e">
        <f aca="false">Forbbiden!AG244</f>
        <v>#DIV/0!</v>
      </c>
      <c r="CQ29" s="113" t="e">
        <f aca="false">Forbbiden!AH244</f>
        <v>#DIV/0!</v>
      </c>
      <c r="CR29" s="113" t="e">
        <f aca="false">Forbbiden!AI244</f>
        <v>#DIV/0!</v>
      </c>
      <c r="CS29" s="113" t="e">
        <f aca="false">Forbbiden!AJ244</f>
        <v>#DIV/0!</v>
      </c>
      <c r="CT29" s="113" t="e">
        <f aca="false">Forbbiden!AK244</f>
        <v>#DIV/0!</v>
      </c>
      <c r="CU29" s="113" t="e">
        <f aca="false">Forbbiden!AL244</f>
        <v>#DIV/0!</v>
      </c>
      <c r="CV29" s="113" t="e">
        <f aca="false">Forbbiden!AM244</f>
        <v>#DIV/0!</v>
      </c>
      <c r="CW29" s="113" t="e">
        <f aca="false">Forbbiden!AN244</f>
        <v>#DIV/0!</v>
      </c>
      <c r="CX29" s="113" t="e">
        <f aca="false">Forbbiden!AO244</f>
        <v>#DIV/0!</v>
      </c>
      <c r="CY29" s="113" t="e">
        <f aca="false">Forbbiden!AP244</f>
        <v>#DIV/0!</v>
      </c>
      <c r="CZ29" s="113" t="e">
        <f aca="false">Forbbiden!AQ244</f>
        <v>#DIV/0!</v>
      </c>
      <c r="DA29" s="113" t="e">
        <f aca="false">Forbbiden!AR244</f>
        <v>#DIV/0!</v>
      </c>
      <c r="DB29" s="422" t="e">
        <f aca="false">Forbbiden!AS244</f>
        <v>#DIV/0!</v>
      </c>
      <c r="DC29" s="422" t="e">
        <f aca="false">Forbbiden!AT244</f>
        <v>#DIV/0!</v>
      </c>
      <c r="DD29" s="422"/>
      <c r="DE29" s="422"/>
      <c r="DF29" s="422"/>
      <c r="DG29" s="422"/>
      <c r="DH29" s="422"/>
      <c r="DI29" s="422"/>
      <c r="DJ29" s="422"/>
      <c r="DK29" s="422"/>
      <c r="DL29" s="422"/>
      <c r="DM29" s="422"/>
      <c r="DN29" s="422"/>
      <c r="DO29" s="422"/>
      <c r="DP29" s="113"/>
      <c r="DQ29" s="423"/>
      <c r="DR29" s="423"/>
      <c r="DS29" s="423"/>
      <c r="DT29" s="423"/>
    </row>
    <row r="30" customFormat="false" ht="12.2" hidden="false" customHeight="true" outlineLevel="0" collapsed="false">
      <c r="R30" s="114" t="n">
        <v>28</v>
      </c>
      <c r="S30" s="114" t="e">
        <f aca="false">Forbbiden!R28</f>
        <v>#DIV/0!</v>
      </c>
      <c r="T30" s="417" t="e">
        <f aca="false">Forbbiden!S28</f>
        <v>#DIV/0!</v>
      </c>
      <c r="U30" s="425" t="e">
        <f aca="false">Forbbiden!T28</f>
        <v>#DIV/0!</v>
      </c>
      <c r="V30" s="425" t="e">
        <f aca="false">Forbbiden!U28</f>
        <v>#DIV/0!</v>
      </c>
      <c r="W30" s="425" t="e">
        <f aca="false">Forbbiden!V28</f>
        <v>#DIV/0!</v>
      </c>
      <c r="X30" s="425" t="e">
        <f aca="false">Forbbiden!W28</f>
        <v>#DIV/0!</v>
      </c>
      <c r="Y30" s="425" t="e">
        <f aca="false">Forbbiden!X28</f>
        <v>#DIV/0!</v>
      </c>
      <c r="Z30" s="425" t="e">
        <f aca="false">Forbbiden!Y28</f>
        <v>#DIV/0!</v>
      </c>
      <c r="AA30" s="425" t="e">
        <f aca="false">Forbbiden!Z28</f>
        <v>#DIV/0!</v>
      </c>
      <c r="AB30" s="425" t="e">
        <f aca="false">Forbbiden!AA28</f>
        <v>#DIV/0!</v>
      </c>
      <c r="AC30" s="425" t="e">
        <f aca="false">Forbbiden!AB28</f>
        <v>#DIV/0!</v>
      </c>
      <c r="AD30" s="425" t="e">
        <f aca="false">Forbbiden!AC28</f>
        <v>#DIV/0!</v>
      </c>
      <c r="AE30" s="425" t="e">
        <f aca="false">Forbbiden!AD28</f>
        <v>#DIV/0!</v>
      </c>
      <c r="AF30" s="425" t="e">
        <f aca="false">Forbbiden!AE28</f>
        <v>#DIV/0!</v>
      </c>
      <c r="AG30" s="425" t="e">
        <f aca="false">Forbbiden!AF28</f>
        <v>#DIV/0!</v>
      </c>
      <c r="AH30" s="425" t="e">
        <f aca="false">Forbbiden!AG28</f>
        <v>#DIV/0!</v>
      </c>
      <c r="AI30" s="425" t="e">
        <f aca="false">Forbbiden!AH28</f>
        <v>#DIV/0!</v>
      </c>
      <c r="AJ30" s="425" t="e">
        <f aca="false">Forbbiden!AI28</f>
        <v>#DIV/0!</v>
      </c>
      <c r="AK30" s="425" t="e">
        <f aca="false">Forbbiden!AJ28</f>
        <v>#DIV/0!</v>
      </c>
      <c r="AL30" s="425" t="e">
        <f aca="false">Forbbiden!AK28</f>
        <v>#DIV/0!</v>
      </c>
      <c r="AM30" s="425" t="e">
        <f aca="false">Forbbiden!AL28</f>
        <v>#DIV/0!</v>
      </c>
      <c r="AN30" s="425" t="e">
        <f aca="false">Forbbiden!AM28</f>
        <v>#DIV/0!</v>
      </c>
      <c r="AO30" s="425" t="e">
        <f aca="false">Forbbiden!AN28</f>
        <v>#DIV/0!</v>
      </c>
      <c r="AP30" s="425" t="e">
        <f aca="false">Forbbiden!AO28</f>
        <v>#DIV/0!</v>
      </c>
      <c r="AQ30" s="425" t="e">
        <f aca="false">Forbbiden!AP28</f>
        <v>#DIV/0!</v>
      </c>
      <c r="AR30" s="425" t="e">
        <f aca="false">Forbbiden!AQ28</f>
        <v>#DIV/0!</v>
      </c>
      <c r="AS30" s="425" t="e">
        <f aca="false">Forbbiden!AR28</f>
        <v>#DIV/0!</v>
      </c>
      <c r="AT30" s="425" t="e">
        <f aca="false">Forbbiden!AS28</f>
        <v>#DIV/0!</v>
      </c>
      <c r="AU30" s="425" t="e">
        <f aca="false">Forbbiden!AT28</f>
        <v>#DIV/0!</v>
      </c>
      <c r="AV30" s="425"/>
      <c r="AW30" s="425"/>
      <c r="AX30" s="425"/>
      <c r="AY30" s="425"/>
      <c r="AZ30" s="425"/>
      <c r="BA30" s="425"/>
      <c r="BB30" s="425"/>
      <c r="BC30" s="425"/>
      <c r="BD30" s="425"/>
      <c r="BE30" s="425"/>
      <c r="BF30" s="425"/>
      <c r="BG30" s="425"/>
      <c r="BH30" s="423"/>
      <c r="BI30" s="405"/>
      <c r="BJ30" s="405"/>
      <c r="BK30" s="405"/>
      <c r="BL30" s="405"/>
      <c r="BM30" s="405"/>
      <c r="BN30" s="10"/>
      <c r="BO30" s="10"/>
      <c r="BP30" s="10"/>
      <c r="BQ30" s="10"/>
      <c r="BR30" s="10"/>
      <c r="BS30" s="10"/>
      <c r="BT30" s="10"/>
      <c r="BU30" s="439"/>
      <c r="BV30" s="412"/>
      <c r="BW30" s="413"/>
      <c r="BX30" s="125"/>
      <c r="BY30" s="125"/>
      <c r="BZ30" s="114" t="n">
        <v>29</v>
      </c>
      <c r="CA30" s="152" t="e">
        <f aca="false">Forbbiden!R245</f>
        <v>#DIV/0!</v>
      </c>
      <c r="CB30" s="417" t="e">
        <f aca="false">Forbbiden!S245</f>
        <v>#DIV/0!</v>
      </c>
      <c r="CC30" s="113" t="e">
        <f aca="false">Forbbiden!T245</f>
        <v>#DIV/0!</v>
      </c>
      <c r="CD30" s="113" t="e">
        <f aca="false">Forbbiden!U245</f>
        <v>#DIV/0!</v>
      </c>
      <c r="CE30" s="113" t="e">
        <f aca="false">Forbbiden!V245</f>
        <v>#DIV/0!</v>
      </c>
      <c r="CF30" s="113" t="e">
        <f aca="false">Forbbiden!W245</f>
        <v>#DIV/0!</v>
      </c>
      <c r="CG30" s="113" t="e">
        <f aca="false">Forbbiden!X245</f>
        <v>#DIV/0!</v>
      </c>
      <c r="CH30" s="113" t="e">
        <f aca="false">Forbbiden!Y245</f>
        <v>#DIV/0!</v>
      </c>
      <c r="CI30" s="113" t="e">
        <f aca="false">Forbbiden!Z245</f>
        <v>#DIV/0!</v>
      </c>
      <c r="CJ30" s="113" t="e">
        <f aca="false">Forbbiden!AA245</f>
        <v>#DIV/0!</v>
      </c>
      <c r="CK30" s="113" t="e">
        <f aca="false">Forbbiden!AB245</f>
        <v>#DIV/0!</v>
      </c>
      <c r="CL30" s="113" t="e">
        <f aca="false">Forbbiden!AC245</f>
        <v>#DIV/0!</v>
      </c>
      <c r="CM30" s="113" t="e">
        <f aca="false">Forbbiden!AD245</f>
        <v>#DIV/0!</v>
      </c>
      <c r="CN30" s="113" t="e">
        <f aca="false">Forbbiden!AE245</f>
        <v>#DIV/0!</v>
      </c>
      <c r="CO30" s="113" t="e">
        <f aca="false">Forbbiden!AF245</f>
        <v>#DIV/0!</v>
      </c>
      <c r="CP30" s="113" t="e">
        <f aca="false">Forbbiden!AG245</f>
        <v>#DIV/0!</v>
      </c>
      <c r="CQ30" s="113" t="e">
        <f aca="false">Forbbiden!AH245</f>
        <v>#DIV/0!</v>
      </c>
      <c r="CR30" s="113" t="e">
        <f aca="false">Forbbiden!AI245</f>
        <v>#DIV/0!</v>
      </c>
      <c r="CS30" s="113" t="e">
        <f aca="false">Forbbiden!AJ245</f>
        <v>#DIV/0!</v>
      </c>
      <c r="CT30" s="113" t="e">
        <f aca="false">Forbbiden!AK245</f>
        <v>#DIV/0!</v>
      </c>
      <c r="CU30" s="113" t="e">
        <f aca="false">Forbbiden!AL245</f>
        <v>#DIV/0!</v>
      </c>
      <c r="CV30" s="113" t="e">
        <f aca="false">Forbbiden!AM245</f>
        <v>#DIV/0!</v>
      </c>
      <c r="CW30" s="113" t="e">
        <f aca="false">Forbbiden!AN245</f>
        <v>#DIV/0!</v>
      </c>
      <c r="CX30" s="113" t="e">
        <f aca="false">Forbbiden!AO245</f>
        <v>#DIV/0!</v>
      </c>
      <c r="CY30" s="113" t="e">
        <f aca="false">Forbbiden!AP245</f>
        <v>#DIV/0!</v>
      </c>
      <c r="CZ30" s="113" t="e">
        <f aca="false">Forbbiden!AQ245</f>
        <v>#DIV/0!</v>
      </c>
      <c r="DA30" s="113" t="e">
        <f aca="false">Forbbiden!AR245</f>
        <v>#DIV/0!</v>
      </c>
      <c r="DB30" s="422" t="e">
        <f aca="false">Forbbiden!AS245</f>
        <v>#DIV/0!</v>
      </c>
      <c r="DC30" s="422" t="e">
        <f aca="false">Forbbiden!AT245</f>
        <v>#DIV/0!</v>
      </c>
      <c r="DD30" s="422" t="e">
        <f aca="false">Forbbiden!AU245</f>
        <v>#DIV/0!</v>
      </c>
      <c r="DE30" s="422"/>
      <c r="DF30" s="422"/>
      <c r="DG30" s="422"/>
      <c r="DH30" s="422"/>
      <c r="DI30" s="422"/>
      <c r="DJ30" s="422"/>
      <c r="DK30" s="422"/>
      <c r="DL30" s="422"/>
      <c r="DM30" s="422"/>
      <c r="DN30" s="422"/>
      <c r="DO30" s="422"/>
      <c r="DP30" s="113"/>
      <c r="DQ30" s="423"/>
      <c r="DR30" s="423"/>
      <c r="DS30" s="423"/>
      <c r="DT30" s="423"/>
    </row>
    <row r="31" customFormat="false" ht="12.2" hidden="false" customHeight="true" outlineLevel="0" collapsed="false">
      <c r="R31" s="114" t="n">
        <v>29</v>
      </c>
      <c r="S31" s="114" t="e">
        <f aca="false">Forbbiden!R29</f>
        <v>#DIV/0!</v>
      </c>
      <c r="T31" s="417" t="e">
        <f aca="false">Forbbiden!S29</f>
        <v>#DIV/0!</v>
      </c>
      <c r="U31" s="425" t="e">
        <f aca="false">Forbbiden!T29</f>
        <v>#DIV/0!</v>
      </c>
      <c r="V31" s="425" t="e">
        <f aca="false">Forbbiden!U29</f>
        <v>#DIV/0!</v>
      </c>
      <c r="W31" s="425" t="e">
        <f aca="false">Forbbiden!V29</f>
        <v>#DIV/0!</v>
      </c>
      <c r="X31" s="425" t="e">
        <f aca="false">Forbbiden!W29</f>
        <v>#DIV/0!</v>
      </c>
      <c r="Y31" s="425" t="e">
        <f aca="false">Forbbiden!X29</f>
        <v>#DIV/0!</v>
      </c>
      <c r="Z31" s="425" t="e">
        <f aca="false">Forbbiden!Y29</f>
        <v>#DIV/0!</v>
      </c>
      <c r="AA31" s="425" t="e">
        <f aca="false">Forbbiden!Z29</f>
        <v>#DIV/0!</v>
      </c>
      <c r="AB31" s="425" t="e">
        <f aca="false">Forbbiden!AA29</f>
        <v>#DIV/0!</v>
      </c>
      <c r="AC31" s="425" t="e">
        <f aca="false">Forbbiden!AB29</f>
        <v>#DIV/0!</v>
      </c>
      <c r="AD31" s="425" t="e">
        <f aca="false">Forbbiden!AC29</f>
        <v>#DIV/0!</v>
      </c>
      <c r="AE31" s="425" t="e">
        <f aca="false">Forbbiden!AD29</f>
        <v>#DIV/0!</v>
      </c>
      <c r="AF31" s="425" t="e">
        <f aca="false">Forbbiden!AE29</f>
        <v>#DIV/0!</v>
      </c>
      <c r="AG31" s="425" t="e">
        <f aca="false">Forbbiden!AF29</f>
        <v>#DIV/0!</v>
      </c>
      <c r="AH31" s="425" t="e">
        <f aca="false">Forbbiden!AG29</f>
        <v>#DIV/0!</v>
      </c>
      <c r="AI31" s="425" t="e">
        <f aca="false">Forbbiden!AH29</f>
        <v>#DIV/0!</v>
      </c>
      <c r="AJ31" s="425" t="e">
        <f aca="false">Forbbiden!AI29</f>
        <v>#DIV/0!</v>
      </c>
      <c r="AK31" s="425" t="e">
        <f aca="false">Forbbiden!AJ29</f>
        <v>#DIV/0!</v>
      </c>
      <c r="AL31" s="425" t="e">
        <f aca="false">Forbbiden!AK29</f>
        <v>#DIV/0!</v>
      </c>
      <c r="AM31" s="425" t="e">
        <f aca="false">Forbbiden!AL29</f>
        <v>#DIV/0!</v>
      </c>
      <c r="AN31" s="425" t="e">
        <f aca="false">Forbbiden!AM29</f>
        <v>#DIV/0!</v>
      </c>
      <c r="AO31" s="425" t="e">
        <f aca="false">Forbbiden!AN29</f>
        <v>#DIV/0!</v>
      </c>
      <c r="AP31" s="425" t="e">
        <f aca="false">Forbbiden!AO29</f>
        <v>#DIV/0!</v>
      </c>
      <c r="AQ31" s="425" t="e">
        <f aca="false">Forbbiden!AP29</f>
        <v>#DIV/0!</v>
      </c>
      <c r="AR31" s="425" t="e">
        <f aca="false">Forbbiden!AQ29</f>
        <v>#DIV/0!</v>
      </c>
      <c r="AS31" s="425" t="e">
        <f aca="false">Forbbiden!AR29</f>
        <v>#DIV/0!</v>
      </c>
      <c r="AT31" s="425" t="e">
        <f aca="false">Forbbiden!AS29</f>
        <v>#DIV/0!</v>
      </c>
      <c r="AU31" s="425" t="e">
        <f aca="false">Forbbiden!AT29</f>
        <v>#DIV/0!</v>
      </c>
      <c r="AV31" s="425" t="e">
        <f aca="false">Forbbiden!AU29</f>
        <v>#DIV/0!</v>
      </c>
      <c r="AW31" s="425"/>
      <c r="AX31" s="425"/>
      <c r="AY31" s="425"/>
      <c r="AZ31" s="425"/>
      <c r="BA31" s="425"/>
      <c r="BB31" s="425"/>
      <c r="BC31" s="425"/>
      <c r="BD31" s="425"/>
      <c r="BE31" s="425"/>
      <c r="BF31" s="425"/>
      <c r="BG31" s="425"/>
      <c r="BH31" s="423"/>
      <c r="BI31" s="405"/>
      <c r="BJ31" s="405"/>
      <c r="BK31" s="405"/>
      <c r="BL31" s="405"/>
      <c r="BM31" s="405"/>
      <c r="BN31" s="10"/>
      <c r="BO31" s="10"/>
      <c r="BP31" s="10"/>
      <c r="BQ31" s="10"/>
      <c r="BR31" s="10"/>
      <c r="BS31" s="10"/>
      <c r="BT31" s="10"/>
      <c r="BU31" s="439"/>
      <c r="BV31" s="412"/>
      <c r="BW31" s="413"/>
      <c r="BX31" s="125"/>
      <c r="BY31" s="125"/>
      <c r="BZ31" s="114" t="n">
        <v>30</v>
      </c>
      <c r="CA31" s="152" t="e">
        <f aca="false">Forbbiden!R246</f>
        <v>#DIV/0!</v>
      </c>
      <c r="CB31" s="417" t="e">
        <f aca="false">Forbbiden!S246</f>
        <v>#DIV/0!</v>
      </c>
      <c r="CC31" s="113" t="e">
        <f aca="false">Forbbiden!T246</f>
        <v>#DIV/0!</v>
      </c>
      <c r="CD31" s="113" t="e">
        <f aca="false">Forbbiden!U246</f>
        <v>#DIV/0!</v>
      </c>
      <c r="CE31" s="113" t="e">
        <f aca="false">Forbbiden!V246</f>
        <v>#DIV/0!</v>
      </c>
      <c r="CF31" s="113" t="e">
        <f aca="false">Forbbiden!W246</f>
        <v>#DIV/0!</v>
      </c>
      <c r="CG31" s="113" t="e">
        <f aca="false">Forbbiden!X246</f>
        <v>#DIV/0!</v>
      </c>
      <c r="CH31" s="113" t="e">
        <f aca="false">Forbbiden!Y246</f>
        <v>#DIV/0!</v>
      </c>
      <c r="CI31" s="113" t="e">
        <f aca="false">Forbbiden!Z246</f>
        <v>#DIV/0!</v>
      </c>
      <c r="CJ31" s="113" t="e">
        <f aca="false">Forbbiden!AA246</f>
        <v>#DIV/0!</v>
      </c>
      <c r="CK31" s="113" t="e">
        <f aca="false">Forbbiden!AB246</f>
        <v>#DIV/0!</v>
      </c>
      <c r="CL31" s="113" t="e">
        <f aca="false">Forbbiden!AC246</f>
        <v>#DIV/0!</v>
      </c>
      <c r="CM31" s="113" t="e">
        <f aca="false">Forbbiden!AD246</f>
        <v>#DIV/0!</v>
      </c>
      <c r="CN31" s="113" t="e">
        <f aca="false">Forbbiden!AE246</f>
        <v>#DIV/0!</v>
      </c>
      <c r="CO31" s="113" t="e">
        <f aca="false">Forbbiden!AF246</f>
        <v>#DIV/0!</v>
      </c>
      <c r="CP31" s="113" t="e">
        <f aca="false">Forbbiden!AG246</f>
        <v>#DIV/0!</v>
      </c>
      <c r="CQ31" s="113" t="e">
        <f aca="false">Forbbiden!AH246</f>
        <v>#DIV/0!</v>
      </c>
      <c r="CR31" s="113" t="e">
        <f aca="false">Forbbiden!AI246</f>
        <v>#DIV/0!</v>
      </c>
      <c r="CS31" s="113" t="e">
        <f aca="false">Forbbiden!AJ246</f>
        <v>#DIV/0!</v>
      </c>
      <c r="CT31" s="113" t="e">
        <f aca="false">Forbbiden!AK246</f>
        <v>#DIV/0!</v>
      </c>
      <c r="CU31" s="113" t="e">
        <f aca="false">Forbbiden!AL246</f>
        <v>#DIV/0!</v>
      </c>
      <c r="CV31" s="113" t="e">
        <f aca="false">Forbbiden!AM246</f>
        <v>#DIV/0!</v>
      </c>
      <c r="CW31" s="113" t="e">
        <f aca="false">Forbbiden!AN246</f>
        <v>#DIV/0!</v>
      </c>
      <c r="CX31" s="113" t="e">
        <f aca="false">Forbbiden!AO246</f>
        <v>#DIV/0!</v>
      </c>
      <c r="CY31" s="113" t="e">
        <f aca="false">Forbbiden!AP246</f>
        <v>#DIV/0!</v>
      </c>
      <c r="CZ31" s="113" t="e">
        <f aca="false">Forbbiden!AQ246</f>
        <v>#DIV/0!</v>
      </c>
      <c r="DA31" s="113" t="e">
        <f aca="false">Forbbiden!AR246</f>
        <v>#DIV/0!</v>
      </c>
      <c r="DB31" s="422" t="e">
        <f aca="false">Forbbiden!AS246</f>
        <v>#DIV/0!</v>
      </c>
      <c r="DC31" s="422" t="e">
        <f aca="false">Forbbiden!AT246</f>
        <v>#DIV/0!</v>
      </c>
      <c r="DD31" s="422" t="e">
        <f aca="false">Forbbiden!AU246</f>
        <v>#DIV/0!</v>
      </c>
      <c r="DE31" s="422" t="e">
        <f aca="false">Forbbiden!AV246</f>
        <v>#DIV/0!</v>
      </c>
      <c r="DF31" s="422"/>
      <c r="DG31" s="422"/>
      <c r="DH31" s="422"/>
      <c r="DI31" s="422"/>
      <c r="DJ31" s="422"/>
      <c r="DK31" s="422"/>
      <c r="DL31" s="422"/>
      <c r="DM31" s="422"/>
      <c r="DN31" s="422"/>
      <c r="DO31" s="422"/>
      <c r="DP31" s="113"/>
      <c r="DQ31" s="423"/>
      <c r="DR31" s="423"/>
      <c r="DS31" s="423"/>
      <c r="DT31" s="423"/>
    </row>
    <row r="32" customFormat="false" ht="12.2" hidden="false" customHeight="true" outlineLevel="0" collapsed="false">
      <c r="R32" s="114" t="n">
        <v>30</v>
      </c>
      <c r="S32" s="114" t="e">
        <f aca="false">Forbbiden!R30</f>
        <v>#DIV/0!</v>
      </c>
      <c r="T32" s="417" t="e">
        <f aca="false">Forbbiden!S30</f>
        <v>#DIV/0!</v>
      </c>
      <c r="U32" s="425" t="e">
        <f aca="false">Forbbiden!T30</f>
        <v>#DIV/0!</v>
      </c>
      <c r="V32" s="425" t="e">
        <f aca="false">Forbbiden!U30</f>
        <v>#DIV/0!</v>
      </c>
      <c r="W32" s="425" t="e">
        <f aca="false">Forbbiden!V30</f>
        <v>#DIV/0!</v>
      </c>
      <c r="X32" s="425" t="e">
        <f aca="false">Forbbiden!W30</f>
        <v>#DIV/0!</v>
      </c>
      <c r="Y32" s="425" t="e">
        <f aca="false">Forbbiden!X30</f>
        <v>#DIV/0!</v>
      </c>
      <c r="Z32" s="425" t="e">
        <f aca="false">Forbbiden!Y30</f>
        <v>#DIV/0!</v>
      </c>
      <c r="AA32" s="425" t="e">
        <f aca="false">Forbbiden!Z30</f>
        <v>#DIV/0!</v>
      </c>
      <c r="AB32" s="425" t="e">
        <f aca="false">Forbbiden!AA30</f>
        <v>#DIV/0!</v>
      </c>
      <c r="AC32" s="425" t="e">
        <f aca="false">Forbbiden!AB30</f>
        <v>#DIV/0!</v>
      </c>
      <c r="AD32" s="425" t="e">
        <f aca="false">Forbbiden!AC30</f>
        <v>#DIV/0!</v>
      </c>
      <c r="AE32" s="425" t="e">
        <f aca="false">Forbbiden!AD30</f>
        <v>#DIV/0!</v>
      </c>
      <c r="AF32" s="425" t="e">
        <f aca="false">Forbbiden!AE30</f>
        <v>#DIV/0!</v>
      </c>
      <c r="AG32" s="425" t="e">
        <f aca="false">Forbbiden!AF30</f>
        <v>#DIV/0!</v>
      </c>
      <c r="AH32" s="425" t="e">
        <f aca="false">Forbbiden!AG30</f>
        <v>#DIV/0!</v>
      </c>
      <c r="AI32" s="425" t="e">
        <f aca="false">Forbbiden!AH30</f>
        <v>#DIV/0!</v>
      </c>
      <c r="AJ32" s="425" t="e">
        <f aca="false">Forbbiden!AI30</f>
        <v>#DIV/0!</v>
      </c>
      <c r="AK32" s="425" t="e">
        <f aca="false">Forbbiden!AJ30</f>
        <v>#DIV/0!</v>
      </c>
      <c r="AL32" s="425" t="e">
        <f aca="false">Forbbiden!AK30</f>
        <v>#DIV/0!</v>
      </c>
      <c r="AM32" s="425" t="e">
        <f aca="false">Forbbiden!AL30</f>
        <v>#DIV/0!</v>
      </c>
      <c r="AN32" s="425" t="e">
        <f aca="false">Forbbiden!AM30</f>
        <v>#DIV/0!</v>
      </c>
      <c r="AO32" s="425" t="e">
        <f aca="false">Forbbiden!AN30</f>
        <v>#DIV/0!</v>
      </c>
      <c r="AP32" s="425" t="e">
        <f aca="false">Forbbiden!AO30</f>
        <v>#DIV/0!</v>
      </c>
      <c r="AQ32" s="425" t="e">
        <f aca="false">Forbbiden!AP30</f>
        <v>#DIV/0!</v>
      </c>
      <c r="AR32" s="425" t="e">
        <f aca="false">Forbbiden!AQ30</f>
        <v>#DIV/0!</v>
      </c>
      <c r="AS32" s="425" t="e">
        <f aca="false">Forbbiden!AR30</f>
        <v>#DIV/0!</v>
      </c>
      <c r="AT32" s="425" t="e">
        <f aca="false">Forbbiden!AS30</f>
        <v>#DIV/0!</v>
      </c>
      <c r="AU32" s="425" t="e">
        <f aca="false">Forbbiden!AT30</f>
        <v>#DIV/0!</v>
      </c>
      <c r="AV32" s="425" t="e">
        <f aca="false">Forbbiden!AU30</f>
        <v>#DIV/0!</v>
      </c>
      <c r="AW32" s="425" t="e">
        <f aca="false">Forbbiden!AV30</f>
        <v>#DIV/0!</v>
      </c>
      <c r="AX32" s="425"/>
      <c r="AY32" s="425"/>
      <c r="AZ32" s="425"/>
      <c r="BA32" s="425"/>
      <c r="BB32" s="425"/>
      <c r="BC32" s="425"/>
      <c r="BD32" s="425"/>
      <c r="BE32" s="425"/>
      <c r="BF32" s="425"/>
      <c r="BG32" s="425"/>
      <c r="BH32" s="423"/>
      <c r="BI32" s="405"/>
      <c r="BJ32" s="405"/>
      <c r="BK32" s="405"/>
      <c r="BL32" s="405"/>
      <c r="BM32" s="405"/>
      <c r="BN32" s="10"/>
      <c r="BO32" s="10"/>
      <c r="BP32" s="10"/>
      <c r="BQ32" s="10"/>
      <c r="BR32" s="10"/>
      <c r="BS32" s="10"/>
      <c r="BT32" s="10"/>
      <c r="BU32" s="439"/>
      <c r="BV32" s="412"/>
      <c r="BW32" s="413"/>
      <c r="BX32" s="125"/>
      <c r="BY32" s="125"/>
      <c r="BZ32" s="114" t="n">
        <v>31</v>
      </c>
      <c r="CA32" s="152" t="e">
        <f aca="false">Forbbiden!R247</f>
        <v>#DIV/0!</v>
      </c>
      <c r="CB32" s="417" t="e">
        <f aca="false">Forbbiden!S247</f>
        <v>#DIV/0!</v>
      </c>
      <c r="CC32" s="113" t="e">
        <f aca="false">Forbbiden!T247</f>
        <v>#DIV/0!</v>
      </c>
      <c r="CD32" s="113" t="e">
        <f aca="false">Forbbiden!U247</f>
        <v>#DIV/0!</v>
      </c>
      <c r="CE32" s="113" t="e">
        <f aca="false">Forbbiden!V247</f>
        <v>#DIV/0!</v>
      </c>
      <c r="CF32" s="113" t="e">
        <f aca="false">Forbbiden!W247</f>
        <v>#DIV/0!</v>
      </c>
      <c r="CG32" s="113" t="e">
        <f aca="false">Forbbiden!X247</f>
        <v>#DIV/0!</v>
      </c>
      <c r="CH32" s="113" t="e">
        <f aca="false">Forbbiden!Y247</f>
        <v>#DIV/0!</v>
      </c>
      <c r="CI32" s="113" t="e">
        <f aca="false">Forbbiden!Z247</f>
        <v>#DIV/0!</v>
      </c>
      <c r="CJ32" s="113" t="e">
        <f aca="false">Forbbiden!AA247</f>
        <v>#DIV/0!</v>
      </c>
      <c r="CK32" s="113" t="e">
        <f aca="false">Forbbiden!AB247</f>
        <v>#DIV/0!</v>
      </c>
      <c r="CL32" s="113" t="e">
        <f aca="false">Forbbiden!AC247</f>
        <v>#DIV/0!</v>
      </c>
      <c r="CM32" s="113" t="e">
        <f aca="false">Forbbiden!AD247</f>
        <v>#DIV/0!</v>
      </c>
      <c r="CN32" s="113" t="e">
        <f aca="false">Forbbiden!AE247</f>
        <v>#DIV/0!</v>
      </c>
      <c r="CO32" s="113" t="e">
        <f aca="false">Forbbiden!AF247</f>
        <v>#DIV/0!</v>
      </c>
      <c r="CP32" s="113" t="e">
        <f aca="false">Forbbiden!AG247</f>
        <v>#DIV/0!</v>
      </c>
      <c r="CQ32" s="113" t="e">
        <f aca="false">Forbbiden!AH247</f>
        <v>#DIV/0!</v>
      </c>
      <c r="CR32" s="113" t="e">
        <f aca="false">Forbbiden!AI247</f>
        <v>#DIV/0!</v>
      </c>
      <c r="CS32" s="113" t="e">
        <f aca="false">Forbbiden!AJ247</f>
        <v>#DIV/0!</v>
      </c>
      <c r="CT32" s="113" t="e">
        <f aca="false">Forbbiden!AK247</f>
        <v>#DIV/0!</v>
      </c>
      <c r="CU32" s="113" t="e">
        <f aca="false">Forbbiden!AL247</f>
        <v>#DIV/0!</v>
      </c>
      <c r="CV32" s="113" t="e">
        <f aca="false">Forbbiden!AM247</f>
        <v>#DIV/0!</v>
      </c>
      <c r="CW32" s="113" t="e">
        <f aca="false">Forbbiden!AN247</f>
        <v>#DIV/0!</v>
      </c>
      <c r="CX32" s="113" t="e">
        <f aca="false">Forbbiden!AO247</f>
        <v>#DIV/0!</v>
      </c>
      <c r="CY32" s="113" t="e">
        <f aca="false">Forbbiden!AP247</f>
        <v>#DIV/0!</v>
      </c>
      <c r="CZ32" s="113" t="e">
        <f aca="false">Forbbiden!AQ247</f>
        <v>#DIV/0!</v>
      </c>
      <c r="DA32" s="113" t="e">
        <f aca="false">Forbbiden!AR247</f>
        <v>#DIV/0!</v>
      </c>
      <c r="DB32" s="422" t="e">
        <f aca="false">Forbbiden!AS247</f>
        <v>#DIV/0!</v>
      </c>
      <c r="DC32" s="422" t="e">
        <f aca="false">Forbbiden!AT247</f>
        <v>#DIV/0!</v>
      </c>
      <c r="DD32" s="422" t="e">
        <f aca="false">Forbbiden!AU247</f>
        <v>#DIV/0!</v>
      </c>
      <c r="DE32" s="422" t="e">
        <f aca="false">Forbbiden!AV247</f>
        <v>#DIV/0!</v>
      </c>
      <c r="DF32" s="422" t="e">
        <f aca="false">Forbbiden!AW247</f>
        <v>#DIV/0!</v>
      </c>
      <c r="DG32" s="422"/>
      <c r="DH32" s="422"/>
      <c r="DI32" s="422"/>
      <c r="DJ32" s="422"/>
      <c r="DK32" s="422"/>
      <c r="DL32" s="422"/>
      <c r="DM32" s="422"/>
      <c r="DN32" s="422"/>
      <c r="DO32" s="422"/>
      <c r="DP32" s="113"/>
      <c r="DQ32" s="423"/>
      <c r="DR32" s="423"/>
      <c r="DS32" s="423"/>
      <c r="DT32" s="423"/>
    </row>
    <row r="33" customFormat="false" ht="12.2" hidden="false" customHeight="true" outlineLevel="0" collapsed="false">
      <c r="R33" s="114" t="n">
        <v>31</v>
      </c>
      <c r="S33" s="114" t="e">
        <f aca="false">Forbbiden!R31</f>
        <v>#DIV/0!</v>
      </c>
      <c r="T33" s="417" t="e">
        <f aca="false">Forbbiden!S31</f>
        <v>#DIV/0!</v>
      </c>
      <c r="U33" s="425" t="e">
        <f aca="false">Forbbiden!T31</f>
        <v>#DIV/0!</v>
      </c>
      <c r="V33" s="425" t="e">
        <f aca="false">Forbbiden!U31</f>
        <v>#DIV/0!</v>
      </c>
      <c r="W33" s="425" t="e">
        <f aca="false">Forbbiden!V31</f>
        <v>#DIV/0!</v>
      </c>
      <c r="X33" s="425" t="e">
        <f aca="false">Forbbiden!W31</f>
        <v>#DIV/0!</v>
      </c>
      <c r="Y33" s="425" t="e">
        <f aca="false">Forbbiden!X31</f>
        <v>#DIV/0!</v>
      </c>
      <c r="Z33" s="425" t="e">
        <f aca="false">Forbbiden!Y31</f>
        <v>#DIV/0!</v>
      </c>
      <c r="AA33" s="425" t="e">
        <f aca="false">Forbbiden!Z31</f>
        <v>#DIV/0!</v>
      </c>
      <c r="AB33" s="425" t="e">
        <f aca="false">Forbbiden!AA31</f>
        <v>#DIV/0!</v>
      </c>
      <c r="AC33" s="425" t="e">
        <f aca="false">Forbbiden!AB31</f>
        <v>#DIV/0!</v>
      </c>
      <c r="AD33" s="425" t="e">
        <f aca="false">Forbbiden!AC31</f>
        <v>#DIV/0!</v>
      </c>
      <c r="AE33" s="425" t="e">
        <f aca="false">Forbbiden!AD31</f>
        <v>#DIV/0!</v>
      </c>
      <c r="AF33" s="425" t="e">
        <f aca="false">Forbbiden!AE31</f>
        <v>#DIV/0!</v>
      </c>
      <c r="AG33" s="425" t="e">
        <f aca="false">Forbbiden!AF31</f>
        <v>#DIV/0!</v>
      </c>
      <c r="AH33" s="425" t="e">
        <f aca="false">Forbbiden!AG31</f>
        <v>#DIV/0!</v>
      </c>
      <c r="AI33" s="425" t="e">
        <f aca="false">Forbbiden!AH31</f>
        <v>#DIV/0!</v>
      </c>
      <c r="AJ33" s="425" t="e">
        <f aca="false">Forbbiden!AI31</f>
        <v>#DIV/0!</v>
      </c>
      <c r="AK33" s="425" t="e">
        <f aca="false">Forbbiden!AJ31</f>
        <v>#DIV/0!</v>
      </c>
      <c r="AL33" s="425" t="e">
        <f aca="false">Forbbiden!AK31</f>
        <v>#DIV/0!</v>
      </c>
      <c r="AM33" s="425" t="e">
        <f aca="false">Forbbiden!AL31</f>
        <v>#DIV/0!</v>
      </c>
      <c r="AN33" s="425" t="e">
        <f aca="false">Forbbiden!AM31</f>
        <v>#DIV/0!</v>
      </c>
      <c r="AO33" s="425" t="e">
        <f aca="false">Forbbiden!AN31</f>
        <v>#DIV/0!</v>
      </c>
      <c r="AP33" s="425" t="e">
        <f aca="false">Forbbiden!AO31</f>
        <v>#DIV/0!</v>
      </c>
      <c r="AQ33" s="425" t="e">
        <f aca="false">Forbbiden!AP31</f>
        <v>#DIV/0!</v>
      </c>
      <c r="AR33" s="425" t="e">
        <f aca="false">Forbbiden!AQ31</f>
        <v>#DIV/0!</v>
      </c>
      <c r="AS33" s="425" t="e">
        <f aca="false">Forbbiden!AR31</f>
        <v>#DIV/0!</v>
      </c>
      <c r="AT33" s="425" t="e">
        <f aca="false">Forbbiden!AS31</f>
        <v>#DIV/0!</v>
      </c>
      <c r="AU33" s="425" t="e">
        <f aca="false">Forbbiden!AT31</f>
        <v>#DIV/0!</v>
      </c>
      <c r="AV33" s="425" t="e">
        <f aca="false">Forbbiden!AU31</f>
        <v>#DIV/0!</v>
      </c>
      <c r="AW33" s="425" t="e">
        <f aca="false">Forbbiden!AV31</f>
        <v>#DIV/0!</v>
      </c>
      <c r="AX33" s="425" t="e">
        <f aca="false">Forbbiden!AW31</f>
        <v>#DIV/0!</v>
      </c>
      <c r="AY33" s="425"/>
      <c r="AZ33" s="425"/>
      <c r="BA33" s="425"/>
      <c r="BB33" s="425"/>
      <c r="BC33" s="425"/>
      <c r="BD33" s="425"/>
      <c r="BE33" s="425"/>
      <c r="BF33" s="425"/>
      <c r="BG33" s="425"/>
      <c r="BH33" s="423"/>
      <c r="BI33" s="405"/>
      <c r="BJ33" s="405"/>
      <c r="BK33" s="405"/>
      <c r="BL33" s="405"/>
      <c r="BM33" s="405"/>
      <c r="BN33" s="10"/>
      <c r="BO33" s="10"/>
      <c r="BP33" s="10"/>
      <c r="BQ33" s="10"/>
      <c r="BR33" s="10"/>
      <c r="BS33" s="10"/>
      <c r="BT33" s="10"/>
      <c r="BU33" s="439"/>
      <c r="BV33" s="412"/>
      <c r="BW33" s="413"/>
      <c r="BX33" s="125"/>
      <c r="BY33" s="125"/>
      <c r="BZ33" s="114" t="n">
        <v>32</v>
      </c>
      <c r="CA33" s="152" t="e">
        <f aca="false">Forbbiden!R248</f>
        <v>#DIV/0!</v>
      </c>
      <c r="CB33" s="417" t="e">
        <f aca="false">Forbbiden!S248</f>
        <v>#DIV/0!</v>
      </c>
      <c r="CC33" s="113" t="e">
        <f aca="false">Forbbiden!T248</f>
        <v>#DIV/0!</v>
      </c>
      <c r="CD33" s="113" t="e">
        <f aca="false">Forbbiden!U248</f>
        <v>#DIV/0!</v>
      </c>
      <c r="CE33" s="113" t="e">
        <f aca="false">Forbbiden!V248</f>
        <v>#DIV/0!</v>
      </c>
      <c r="CF33" s="113" t="e">
        <f aca="false">Forbbiden!W248</f>
        <v>#DIV/0!</v>
      </c>
      <c r="CG33" s="113" t="e">
        <f aca="false">Forbbiden!X248</f>
        <v>#DIV/0!</v>
      </c>
      <c r="CH33" s="113" t="e">
        <f aca="false">Forbbiden!Y248</f>
        <v>#DIV/0!</v>
      </c>
      <c r="CI33" s="113" t="e">
        <f aca="false">Forbbiden!Z248</f>
        <v>#DIV/0!</v>
      </c>
      <c r="CJ33" s="113" t="e">
        <f aca="false">Forbbiden!AA248</f>
        <v>#DIV/0!</v>
      </c>
      <c r="CK33" s="113" t="e">
        <f aca="false">Forbbiden!AB248</f>
        <v>#DIV/0!</v>
      </c>
      <c r="CL33" s="113" t="e">
        <f aca="false">Forbbiden!AC248</f>
        <v>#DIV/0!</v>
      </c>
      <c r="CM33" s="113" t="e">
        <f aca="false">Forbbiden!AD248</f>
        <v>#DIV/0!</v>
      </c>
      <c r="CN33" s="113" t="e">
        <f aca="false">Forbbiden!AE248</f>
        <v>#DIV/0!</v>
      </c>
      <c r="CO33" s="113" t="e">
        <f aca="false">Forbbiden!AF248</f>
        <v>#DIV/0!</v>
      </c>
      <c r="CP33" s="113" t="e">
        <f aca="false">Forbbiden!AG248</f>
        <v>#DIV/0!</v>
      </c>
      <c r="CQ33" s="113" t="e">
        <f aca="false">Forbbiden!AH248</f>
        <v>#DIV/0!</v>
      </c>
      <c r="CR33" s="113" t="e">
        <f aca="false">Forbbiden!AI248</f>
        <v>#DIV/0!</v>
      </c>
      <c r="CS33" s="113" t="e">
        <f aca="false">Forbbiden!AJ248</f>
        <v>#DIV/0!</v>
      </c>
      <c r="CT33" s="113" t="e">
        <f aca="false">Forbbiden!AK248</f>
        <v>#DIV/0!</v>
      </c>
      <c r="CU33" s="113" t="e">
        <f aca="false">Forbbiden!AL248</f>
        <v>#DIV/0!</v>
      </c>
      <c r="CV33" s="113" t="e">
        <f aca="false">Forbbiden!AM248</f>
        <v>#DIV/0!</v>
      </c>
      <c r="CW33" s="113" t="e">
        <f aca="false">Forbbiden!AN248</f>
        <v>#DIV/0!</v>
      </c>
      <c r="CX33" s="113" t="e">
        <f aca="false">Forbbiden!AO248</f>
        <v>#DIV/0!</v>
      </c>
      <c r="CY33" s="113" t="e">
        <f aca="false">Forbbiden!AP248</f>
        <v>#DIV/0!</v>
      </c>
      <c r="CZ33" s="113" t="e">
        <f aca="false">Forbbiden!AQ248</f>
        <v>#DIV/0!</v>
      </c>
      <c r="DA33" s="113" t="e">
        <f aca="false">Forbbiden!AR248</f>
        <v>#DIV/0!</v>
      </c>
      <c r="DB33" s="422" t="e">
        <f aca="false">Forbbiden!AS248</f>
        <v>#DIV/0!</v>
      </c>
      <c r="DC33" s="422" t="e">
        <f aca="false">Forbbiden!AT248</f>
        <v>#DIV/0!</v>
      </c>
      <c r="DD33" s="422" t="e">
        <f aca="false">Forbbiden!AU248</f>
        <v>#DIV/0!</v>
      </c>
      <c r="DE33" s="422" t="e">
        <f aca="false">Forbbiden!AV248</f>
        <v>#DIV/0!</v>
      </c>
      <c r="DF33" s="422" t="e">
        <f aca="false">Forbbiden!AW248</f>
        <v>#DIV/0!</v>
      </c>
      <c r="DG33" s="422" t="e">
        <f aca="false">Forbbiden!AX248</f>
        <v>#DIV/0!</v>
      </c>
      <c r="DH33" s="422"/>
      <c r="DI33" s="422"/>
      <c r="DJ33" s="422"/>
      <c r="DK33" s="422"/>
      <c r="DL33" s="422"/>
      <c r="DM33" s="422"/>
      <c r="DN33" s="422"/>
      <c r="DO33" s="422"/>
      <c r="DP33" s="113"/>
      <c r="DQ33" s="423"/>
      <c r="DR33" s="423"/>
      <c r="DS33" s="423"/>
      <c r="DT33" s="423"/>
    </row>
    <row r="34" customFormat="false" ht="12.2" hidden="false" customHeight="true" outlineLevel="0" collapsed="false">
      <c r="R34" s="114" t="n">
        <v>32</v>
      </c>
      <c r="S34" s="114" t="e">
        <f aca="false">Forbbiden!R32</f>
        <v>#DIV/0!</v>
      </c>
      <c r="T34" s="417" t="e">
        <f aca="false">Forbbiden!S32</f>
        <v>#DIV/0!</v>
      </c>
      <c r="U34" s="425" t="e">
        <f aca="false">Forbbiden!T32</f>
        <v>#DIV/0!</v>
      </c>
      <c r="V34" s="425" t="e">
        <f aca="false">Forbbiden!U32</f>
        <v>#DIV/0!</v>
      </c>
      <c r="W34" s="425" t="e">
        <f aca="false">Forbbiden!V32</f>
        <v>#DIV/0!</v>
      </c>
      <c r="X34" s="425" t="e">
        <f aca="false">Forbbiden!W32</f>
        <v>#DIV/0!</v>
      </c>
      <c r="Y34" s="425" t="e">
        <f aca="false">Forbbiden!X32</f>
        <v>#DIV/0!</v>
      </c>
      <c r="Z34" s="425" t="e">
        <f aca="false">Forbbiden!Y32</f>
        <v>#DIV/0!</v>
      </c>
      <c r="AA34" s="425" t="e">
        <f aca="false">Forbbiden!Z32</f>
        <v>#DIV/0!</v>
      </c>
      <c r="AB34" s="425" t="e">
        <f aca="false">Forbbiden!AA32</f>
        <v>#DIV/0!</v>
      </c>
      <c r="AC34" s="425" t="e">
        <f aca="false">Forbbiden!AB32</f>
        <v>#DIV/0!</v>
      </c>
      <c r="AD34" s="425" t="e">
        <f aca="false">Forbbiden!AC32</f>
        <v>#DIV/0!</v>
      </c>
      <c r="AE34" s="425" t="e">
        <f aca="false">Forbbiden!AD32</f>
        <v>#DIV/0!</v>
      </c>
      <c r="AF34" s="425" t="e">
        <f aca="false">Forbbiden!AE32</f>
        <v>#DIV/0!</v>
      </c>
      <c r="AG34" s="425" t="e">
        <f aca="false">Forbbiden!AF32</f>
        <v>#DIV/0!</v>
      </c>
      <c r="AH34" s="425" t="e">
        <f aca="false">Forbbiden!AG32</f>
        <v>#DIV/0!</v>
      </c>
      <c r="AI34" s="425" t="e">
        <f aca="false">Forbbiden!AH32</f>
        <v>#DIV/0!</v>
      </c>
      <c r="AJ34" s="425" t="e">
        <f aca="false">Forbbiden!AI32</f>
        <v>#DIV/0!</v>
      </c>
      <c r="AK34" s="425" t="e">
        <f aca="false">Forbbiden!AJ32</f>
        <v>#DIV/0!</v>
      </c>
      <c r="AL34" s="425" t="e">
        <f aca="false">Forbbiden!AK32</f>
        <v>#DIV/0!</v>
      </c>
      <c r="AM34" s="425" t="e">
        <f aca="false">Forbbiden!AL32</f>
        <v>#DIV/0!</v>
      </c>
      <c r="AN34" s="425" t="e">
        <f aca="false">Forbbiden!AM32</f>
        <v>#DIV/0!</v>
      </c>
      <c r="AO34" s="425" t="e">
        <f aca="false">Forbbiden!AN32</f>
        <v>#DIV/0!</v>
      </c>
      <c r="AP34" s="425" t="e">
        <f aca="false">Forbbiden!AO32</f>
        <v>#DIV/0!</v>
      </c>
      <c r="AQ34" s="425" t="e">
        <f aca="false">Forbbiden!AP32</f>
        <v>#DIV/0!</v>
      </c>
      <c r="AR34" s="425" t="e">
        <f aca="false">Forbbiden!AQ32</f>
        <v>#DIV/0!</v>
      </c>
      <c r="AS34" s="425" t="e">
        <f aca="false">Forbbiden!AR32</f>
        <v>#DIV/0!</v>
      </c>
      <c r="AT34" s="425" t="e">
        <f aca="false">Forbbiden!AS32</f>
        <v>#DIV/0!</v>
      </c>
      <c r="AU34" s="425" t="e">
        <f aca="false">Forbbiden!AT32</f>
        <v>#DIV/0!</v>
      </c>
      <c r="AV34" s="425" t="e">
        <f aca="false">Forbbiden!AU32</f>
        <v>#DIV/0!</v>
      </c>
      <c r="AW34" s="425" t="e">
        <f aca="false">Forbbiden!AV32</f>
        <v>#DIV/0!</v>
      </c>
      <c r="AX34" s="425" t="e">
        <f aca="false">Forbbiden!AW32</f>
        <v>#DIV/0!</v>
      </c>
      <c r="AY34" s="425" t="e">
        <f aca="false">Forbbiden!AX32</f>
        <v>#DIV/0!</v>
      </c>
      <c r="AZ34" s="425"/>
      <c r="BA34" s="425"/>
      <c r="BB34" s="425"/>
      <c r="BC34" s="425"/>
      <c r="BD34" s="425"/>
      <c r="BE34" s="425"/>
      <c r="BF34" s="425"/>
      <c r="BG34" s="425"/>
      <c r="BH34" s="423"/>
      <c r="BI34" s="405"/>
      <c r="BJ34" s="405"/>
      <c r="BK34" s="405"/>
      <c r="BL34" s="405"/>
      <c r="BM34" s="405"/>
      <c r="BN34" s="10"/>
      <c r="BO34" s="10"/>
      <c r="BP34" s="10"/>
      <c r="BQ34" s="10"/>
      <c r="BR34" s="10"/>
      <c r="BS34" s="10"/>
      <c r="BT34" s="10"/>
      <c r="BU34" s="439"/>
      <c r="BV34" s="151"/>
      <c r="BW34" s="413"/>
      <c r="BX34" s="125"/>
      <c r="BY34" s="125"/>
      <c r="BZ34" s="114" t="n">
        <v>33</v>
      </c>
      <c r="CA34" s="152" t="e">
        <f aca="false">Forbbiden!R249</f>
        <v>#DIV/0!</v>
      </c>
      <c r="CB34" s="417" t="e">
        <f aca="false">Forbbiden!S249</f>
        <v>#DIV/0!</v>
      </c>
      <c r="CC34" s="113" t="e">
        <f aca="false">Forbbiden!T249</f>
        <v>#DIV/0!</v>
      </c>
      <c r="CD34" s="113" t="e">
        <f aca="false">Forbbiden!U249</f>
        <v>#DIV/0!</v>
      </c>
      <c r="CE34" s="113" t="e">
        <f aca="false">Forbbiden!V249</f>
        <v>#DIV/0!</v>
      </c>
      <c r="CF34" s="113" t="e">
        <f aca="false">Forbbiden!W249</f>
        <v>#DIV/0!</v>
      </c>
      <c r="CG34" s="113" t="e">
        <f aca="false">Forbbiden!X249</f>
        <v>#DIV/0!</v>
      </c>
      <c r="CH34" s="113" t="e">
        <f aca="false">Forbbiden!Y249</f>
        <v>#DIV/0!</v>
      </c>
      <c r="CI34" s="113" t="e">
        <f aca="false">Forbbiden!Z249</f>
        <v>#DIV/0!</v>
      </c>
      <c r="CJ34" s="113" t="e">
        <f aca="false">Forbbiden!AA249</f>
        <v>#DIV/0!</v>
      </c>
      <c r="CK34" s="113" t="e">
        <f aca="false">Forbbiden!AB249</f>
        <v>#DIV/0!</v>
      </c>
      <c r="CL34" s="113" t="e">
        <f aca="false">Forbbiden!AC249</f>
        <v>#DIV/0!</v>
      </c>
      <c r="CM34" s="113" t="e">
        <f aca="false">Forbbiden!AD249</f>
        <v>#DIV/0!</v>
      </c>
      <c r="CN34" s="113" t="e">
        <f aca="false">Forbbiden!AE249</f>
        <v>#DIV/0!</v>
      </c>
      <c r="CO34" s="113" t="e">
        <f aca="false">Forbbiden!AF249</f>
        <v>#DIV/0!</v>
      </c>
      <c r="CP34" s="113" t="e">
        <f aca="false">Forbbiden!AG249</f>
        <v>#DIV/0!</v>
      </c>
      <c r="CQ34" s="113" t="e">
        <f aca="false">Forbbiden!AH249</f>
        <v>#DIV/0!</v>
      </c>
      <c r="CR34" s="113" t="e">
        <f aca="false">Forbbiden!AI249</f>
        <v>#DIV/0!</v>
      </c>
      <c r="CS34" s="113" t="e">
        <f aca="false">Forbbiden!AJ249</f>
        <v>#DIV/0!</v>
      </c>
      <c r="CT34" s="113" t="e">
        <f aca="false">Forbbiden!AK249</f>
        <v>#DIV/0!</v>
      </c>
      <c r="CU34" s="113" t="e">
        <f aca="false">Forbbiden!AL249</f>
        <v>#DIV/0!</v>
      </c>
      <c r="CV34" s="113" t="e">
        <f aca="false">Forbbiden!AM249</f>
        <v>#DIV/0!</v>
      </c>
      <c r="CW34" s="113" t="e">
        <f aca="false">Forbbiden!AN249</f>
        <v>#DIV/0!</v>
      </c>
      <c r="CX34" s="113" t="e">
        <f aca="false">Forbbiden!AO249</f>
        <v>#DIV/0!</v>
      </c>
      <c r="CY34" s="113" t="e">
        <f aca="false">Forbbiden!AP249</f>
        <v>#DIV/0!</v>
      </c>
      <c r="CZ34" s="113" t="e">
        <f aca="false">Forbbiden!AQ249</f>
        <v>#DIV/0!</v>
      </c>
      <c r="DA34" s="113" t="e">
        <f aca="false">Forbbiden!AR249</f>
        <v>#DIV/0!</v>
      </c>
      <c r="DB34" s="422" t="e">
        <f aca="false">Forbbiden!AS249</f>
        <v>#DIV/0!</v>
      </c>
      <c r="DC34" s="422" t="e">
        <f aca="false">Forbbiden!AT249</f>
        <v>#DIV/0!</v>
      </c>
      <c r="DD34" s="422" t="e">
        <f aca="false">Forbbiden!AU249</f>
        <v>#DIV/0!</v>
      </c>
      <c r="DE34" s="422" t="e">
        <f aca="false">Forbbiden!AV249</f>
        <v>#DIV/0!</v>
      </c>
      <c r="DF34" s="422" t="e">
        <f aca="false">Forbbiden!AW249</f>
        <v>#DIV/0!</v>
      </c>
      <c r="DG34" s="422" t="e">
        <f aca="false">Forbbiden!AX249</f>
        <v>#DIV/0!</v>
      </c>
      <c r="DH34" s="422" t="e">
        <f aca="false">Forbbiden!AY249</f>
        <v>#DIV/0!</v>
      </c>
      <c r="DI34" s="422"/>
      <c r="DJ34" s="422"/>
      <c r="DK34" s="422"/>
      <c r="DL34" s="422"/>
      <c r="DM34" s="422"/>
      <c r="DN34" s="422"/>
      <c r="DO34" s="422"/>
      <c r="DP34" s="113"/>
      <c r="DQ34" s="423"/>
      <c r="DR34" s="423"/>
      <c r="DS34" s="423"/>
      <c r="DT34" s="423"/>
    </row>
    <row r="35" customFormat="false" ht="12.2" hidden="false" customHeight="true" outlineLevel="0" collapsed="false">
      <c r="R35" s="114" t="n">
        <v>33</v>
      </c>
      <c r="S35" s="114" t="e">
        <f aca="false">Forbbiden!R33</f>
        <v>#DIV/0!</v>
      </c>
      <c r="T35" s="417" t="e">
        <f aca="false">Forbbiden!S33</f>
        <v>#DIV/0!</v>
      </c>
      <c r="U35" s="425" t="e">
        <f aca="false">Forbbiden!T33</f>
        <v>#DIV/0!</v>
      </c>
      <c r="V35" s="425" t="e">
        <f aca="false">Forbbiden!U33</f>
        <v>#DIV/0!</v>
      </c>
      <c r="W35" s="425" t="e">
        <f aca="false">Forbbiden!V33</f>
        <v>#DIV/0!</v>
      </c>
      <c r="X35" s="425" t="e">
        <f aca="false">Forbbiden!W33</f>
        <v>#DIV/0!</v>
      </c>
      <c r="Y35" s="425" t="e">
        <f aca="false">Forbbiden!X33</f>
        <v>#DIV/0!</v>
      </c>
      <c r="Z35" s="425" t="e">
        <f aca="false">Forbbiden!Y33</f>
        <v>#DIV/0!</v>
      </c>
      <c r="AA35" s="425" t="e">
        <f aca="false">Forbbiden!Z33</f>
        <v>#DIV/0!</v>
      </c>
      <c r="AB35" s="425" t="e">
        <f aca="false">Forbbiden!AA33</f>
        <v>#DIV/0!</v>
      </c>
      <c r="AC35" s="425" t="e">
        <f aca="false">Forbbiden!AB33</f>
        <v>#DIV/0!</v>
      </c>
      <c r="AD35" s="425" t="e">
        <f aca="false">Forbbiden!AC33</f>
        <v>#DIV/0!</v>
      </c>
      <c r="AE35" s="425" t="e">
        <f aca="false">Forbbiden!AD33</f>
        <v>#DIV/0!</v>
      </c>
      <c r="AF35" s="425" t="e">
        <f aca="false">Forbbiden!AE33</f>
        <v>#DIV/0!</v>
      </c>
      <c r="AG35" s="425" t="e">
        <f aca="false">Forbbiden!AF33</f>
        <v>#DIV/0!</v>
      </c>
      <c r="AH35" s="425" t="e">
        <f aca="false">Forbbiden!AG33</f>
        <v>#DIV/0!</v>
      </c>
      <c r="AI35" s="425" t="e">
        <f aca="false">Forbbiden!AH33</f>
        <v>#DIV/0!</v>
      </c>
      <c r="AJ35" s="425" t="e">
        <f aca="false">Forbbiden!AI33</f>
        <v>#DIV/0!</v>
      </c>
      <c r="AK35" s="425" t="e">
        <f aca="false">Forbbiden!AJ33</f>
        <v>#DIV/0!</v>
      </c>
      <c r="AL35" s="425" t="e">
        <f aca="false">Forbbiden!AK33</f>
        <v>#DIV/0!</v>
      </c>
      <c r="AM35" s="425" t="e">
        <f aca="false">Forbbiden!AL33</f>
        <v>#DIV/0!</v>
      </c>
      <c r="AN35" s="425" t="e">
        <f aca="false">Forbbiden!AM33</f>
        <v>#DIV/0!</v>
      </c>
      <c r="AO35" s="425" t="e">
        <f aca="false">Forbbiden!AN33</f>
        <v>#DIV/0!</v>
      </c>
      <c r="AP35" s="425" t="e">
        <f aca="false">Forbbiden!AO33</f>
        <v>#DIV/0!</v>
      </c>
      <c r="AQ35" s="425" t="e">
        <f aca="false">Forbbiden!AP33</f>
        <v>#DIV/0!</v>
      </c>
      <c r="AR35" s="425" t="e">
        <f aca="false">Forbbiden!AQ33</f>
        <v>#DIV/0!</v>
      </c>
      <c r="AS35" s="425" t="e">
        <f aca="false">Forbbiden!AR33</f>
        <v>#DIV/0!</v>
      </c>
      <c r="AT35" s="425" t="e">
        <f aca="false">Forbbiden!AS33</f>
        <v>#DIV/0!</v>
      </c>
      <c r="AU35" s="425" t="e">
        <f aca="false">Forbbiden!AT33</f>
        <v>#DIV/0!</v>
      </c>
      <c r="AV35" s="425" t="e">
        <f aca="false">Forbbiden!AU33</f>
        <v>#DIV/0!</v>
      </c>
      <c r="AW35" s="425" t="e">
        <f aca="false">Forbbiden!AV33</f>
        <v>#DIV/0!</v>
      </c>
      <c r="AX35" s="425" t="e">
        <f aca="false">Forbbiden!AW33</f>
        <v>#DIV/0!</v>
      </c>
      <c r="AY35" s="425" t="e">
        <f aca="false">Forbbiden!AX33</f>
        <v>#DIV/0!</v>
      </c>
      <c r="AZ35" s="425" t="e">
        <f aca="false">Forbbiden!AY33</f>
        <v>#DIV/0!</v>
      </c>
      <c r="BA35" s="425"/>
      <c r="BB35" s="425"/>
      <c r="BC35" s="425"/>
      <c r="BD35" s="425"/>
      <c r="BE35" s="425"/>
      <c r="BF35" s="425"/>
      <c r="BG35" s="425"/>
      <c r="BH35" s="423"/>
      <c r="BI35" s="405"/>
      <c r="BJ35" s="405"/>
      <c r="BK35" s="405"/>
      <c r="BL35" s="405"/>
      <c r="BM35" s="405"/>
      <c r="BN35" s="10"/>
      <c r="BO35" s="10"/>
      <c r="BP35" s="10"/>
      <c r="BQ35" s="10"/>
      <c r="BR35" s="10"/>
      <c r="BS35" s="10"/>
      <c r="BT35" s="10"/>
      <c r="BU35" s="439"/>
      <c r="BV35" s="151"/>
      <c r="BW35" s="413"/>
      <c r="BX35" s="125"/>
      <c r="BY35" s="125"/>
      <c r="BZ35" s="114" t="n">
        <v>34</v>
      </c>
      <c r="CA35" s="152" t="e">
        <f aca="false">Forbbiden!R250</f>
        <v>#DIV/0!</v>
      </c>
      <c r="CB35" s="417" t="e">
        <f aca="false">Forbbiden!S250</f>
        <v>#DIV/0!</v>
      </c>
      <c r="CC35" s="113" t="e">
        <f aca="false">Forbbiden!T250</f>
        <v>#DIV/0!</v>
      </c>
      <c r="CD35" s="113" t="e">
        <f aca="false">Forbbiden!U250</f>
        <v>#DIV/0!</v>
      </c>
      <c r="CE35" s="113" t="e">
        <f aca="false">Forbbiden!V250</f>
        <v>#DIV/0!</v>
      </c>
      <c r="CF35" s="113" t="e">
        <f aca="false">Forbbiden!W250</f>
        <v>#DIV/0!</v>
      </c>
      <c r="CG35" s="113" t="e">
        <f aca="false">Forbbiden!X250</f>
        <v>#DIV/0!</v>
      </c>
      <c r="CH35" s="113" t="e">
        <f aca="false">Forbbiden!Y250</f>
        <v>#DIV/0!</v>
      </c>
      <c r="CI35" s="113" t="e">
        <f aca="false">Forbbiden!Z250</f>
        <v>#DIV/0!</v>
      </c>
      <c r="CJ35" s="113" t="e">
        <f aca="false">Forbbiden!AA250</f>
        <v>#DIV/0!</v>
      </c>
      <c r="CK35" s="113" t="e">
        <f aca="false">Forbbiden!AB250</f>
        <v>#DIV/0!</v>
      </c>
      <c r="CL35" s="113" t="e">
        <f aca="false">Forbbiden!AC250</f>
        <v>#DIV/0!</v>
      </c>
      <c r="CM35" s="113" t="e">
        <f aca="false">Forbbiden!AD250</f>
        <v>#DIV/0!</v>
      </c>
      <c r="CN35" s="113" t="e">
        <f aca="false">Forbbiden!AE250</f>
        <v>#DIV/0!</v>
      </c>
      <c r="CO35" s="113" t="e">
        <f aca="false">Forbbiden!AF250</f>
        <v>#DIV/0!</v>
      </c>
      <c r="CP35" s="113" t="e">
        <f aca="false">Forbbiden!AG250</f>
        <v>#DIV/0!</v>
      </c>
      <c r="CQ35" s="113" t="e">
        <f aca="false">Forbbiden!AH250</f>
        <v>#DIV/0!</v>
      </c>
      <c r="CR35" s="113" t="e">
        <f aca="false">Forbbiden!AI250</f>
        <v>#DIV/0!</v>
      </c>
      <c r="CS35" s="113" t="e">
        <f aca="false">Forbbiden!AJ250</f>
        <v>#DIV/0!</v>
      </c>
      <c r="CT35" s="113" t="e">
        <f aca="false">Forbbiden!AK250</f>
        <v>#DIV/0!</v>
      </c>
      <c r="CU35" s="113" t="e">
        <f aca="false">Forbbiden!AL250</f>
        <v>#DIV/0!</v>
      </c>
      <c r="CV35" s="113" t="e">
        <f aca="false">Forbbiden!AM250</f>
        <v>#DIV/0!</v>
      </c>
      <c r="CW35" s="113" t="e">
        <f aca="false">Forbbiden!AN250</f>
        <v>#DIV/0!</v>
      </c>
      <c r="CX35" s="113" t="e">
        <f aca="false">Forbbiden!AO250</f>
        <v>#DIV/0!</v>
      </c>
      <c r="CY35" s="113" t="e">
        <f aca="false">Forbbiden!AP250</f>
        <v>#DIV/0!</v>
      </c>
      <c r="CZ35" s="113" t="e">
        <f aca="false">Forbbiden!AQ250</f>
        <v>#DIV/0!</v>
      </c>
      <c r="DA35" s="113" t="e">
        <f aca="false">Forbbiden!AR250</f>
        <v>#DIV/0!</v>
      </c>
      <c r="DB35" s="422" t="e">
        <f aca="false">Forbbiden!AS250</f>
        <v>#DIV/0!</v>
      </c>
      <c r="DC35" s="422" t="e">
        <f aca="false">Forbbiden!AT250</f>
        <v>#DIV/0!</v>
      </c>
      <c r="DD35" s="422" t="e">
        <f aca="false">Forbbiden!AU250</f>
        <v>#DIV/0!</v>
      </c>
      <c r="DE35" s="422" t="e">
        <f aca="false">Forbbiden!AV250</f>
        <v>#DIV/0!</v>
      </c>
      <c r="DF35" s="422" t="e">
        <f aca="false">Forbbiden!AW250</f>
        <v>#DIV/0!</v>
      </c>
      <c r="DG35" s="422" t="e">
        <f aca="false">Forbbiden!AX250</f>
        <v>#DIV/0!</v>
      </c>
      <c r="DH35" s="422" t="e">
        <f aca="false">Forbbiden!AY250</f>
        <v>#DIV/0!</v>
      </c>
      <c r="DI35" s="422" t="e">
        <f aca="false">Forbbiden!AZ250</f>
        <v>#DIV/0!</v>
      </c>
      <c r="DJ35" s="422"/>
      <c r="DK35" s="422"/>
      <c r="DL35" s="422"/>
      <c r="DM35" s="422"/>
      <c r="DN35" s="422"/>
      <c r="DO35" s="422"/>
      <c r="DP35" s="113"/>
      <c r="DQ35" s="423"/>
      <c r="DR35" s="423"/>
      <c r="DS35" s="423"/>
      <c r="DT35" s="423"/>
    </row>
    <row r="36" customFormat="false" ht="12.2" hidden="false" customHeight="true" outlineLevel="0" collapsed="false">
      <c r="R36" s="114" t="n">
        <v>34</v>
      </c>
      <c r="S36" s="114" t="e">
        <f aca="false">Forbbiden!R34</f>
        <v>#DIV/0!</v>
      </c>
      <c r="T36" s="417" t="e">
        <f aca="false">Forbbiden!S34</f>
        <v>#DIV/0!</v>
      </c>
      <c r="U36" s="425" t="e">
        <f aca="false">Forbbiden!T34</f>
        <v>#DIV/0!</v>
      </c>
      <c r="V36" s="425" t="e">
        <f aca="false">Forbbiden!U34</f>
        <v>#DIV/0!</v>
      </c>
      <c r="W36" s="425" t="e">
        <f aca="false">Forbbiden!V34</f>
        <v>#DIV/0!</v>
      </c>
      <c r="X36" s="425" t="e">
        <f aca="false">Forbbiden!W34</f>
        <v>#DIV/0!</v>
      </c>
      <c r="Y36" s="425" t="e">
        <f aca="false">Forbbiden!X34</f>
        <v>#DIV/0!</v>
      </c>
      <c r="Z36" s="425" t="e">
        <f aca="false">Forbbiden!Y34</f>
        <v>#DIV/0!</v>
      </c>
      <c r="AA36" s="425" t="e">
        <f aca="false">Forbbiden!Z34</f>
        <v>#DIV/0!</v>
      </c>
      <c r="AB36" s="425" t="e">
        <f aca="false">Forbbiden!AA34</f>
        <v>#DIV/0!</v>
      </c>
      <c r="AC36" s="425" t="e">
        <f aca="false">Forbbiden!AB34</f>
        <v>#DIV/0!</v>
      </c>
      <c r="AD36" s="425" t="e">
        <f aca="false">Forbbiden!AC34</f>
        <v>#DIV/0!</v>
      </c>
      <c r="AE36" s="425" t="e">
        <f aca="false">Forbbiden!AD34</f>
        <v>#DIV/0!</v>
      </c>
      <c r="AF36" s="425" t="e">
        <f aca="false">Forbbiden!AE34</f>
        <v>#DIV/0!</v>
      </c>
      <c r="AG36" s="425" t="e">
        <f aca="false">Forbbiden!AF34</f>
        <v>#DIV/0!</v>
      </c>
      <c r="AH36" s="425" t="e">
        <f aca="false">Forbbiden!AG34</f>
        <v>#DIV/0!</v>
      </c>
      <c r="AI36" s="425" t="e">
        <f aca="false">Forbbiden!AH34</f>
        <v>#DIV/0!</v>
      </c>
      <c r="AJ36" s="425" t="e">
        <f aca="false">Forbbiden!AI34</f>
        <v>#DIV/0!</v>
      </c>
      <c r="AK36" s="425" t="e">
        <f aca="false">Forbbiden!AJ34</f>
        <v>#DIV/0!</v>
      </c>
      <c r="AL36" s="425" t="e">
        <f aca="false">Forbbiden!AK34</f>
        <v>#DIV/0!</v>
      </c>
      <c r="AM36" s="425" t="e">
        <f aca="false">Forbbiden!AL34</f>
        <v>#DIV/0!</v>
      </c>
      <c r="AN36" s="425" t="e">
        <f aca="false">Forbbiden!AM34</f>
        <v>#DIV/0!</v>
      </c>
      <c r="AO36" s="425" t="e">
        <f aca="false">Forbbiden!AN34</f>
        <v>#DIV/0!</v>
      </c>
      <c r="AP36" s="425" t="e">
        <f aca="false">Forbbiden!AO34</f>
        <v>#DIV/0!</v>
      </c>
      <c r="AQ36" s="425" t="e">
        <f aca="false">Forbbiden!AP34</f>
        <v>#DIV/0!</v>
      </c>
      <c r="AR36" s="425" t="e">
        <f aca="false">Forbbiden!AQ34</f>
        <v>#DIV/0!</v>
      </c>
      <c r="AS36" s="425" t="e">
        <f aca="false">Forbbiden!AR34</f>
        <v>#DIV/0!</v>
      </c>
      <c r="AT36" s="425" t="e">
        <f aca="false">Forbbiden!AS34</f>
        <v>#DIV/0!</v>
      </c>
      <c r="AU36" s="425" t="e">
        <f aca="false">Forbbiden!AT34</f>
        <v>#DIV/0!</v>
      </c>
      <c r="AV36" s="425" t="e">
        <f aca="false">Forbbiden!AU34</f>
        <v>#DIV/0!</v>
      </c>
      <c r="AW36" s="425" t="e">
        <f aca="false">Forbbiden!AV34</f>
        <v>#DIV/0!</v>
      </c>
      <c r="AX36" s="425" t="e">
        <f aca="false">Forbbiden!AW34</f>
        <v>#DIV/0!</v>
      </c>
      <c r="AY36" s="425" t="e">
        <f aca="false">Forbbiden!AX34</f>
        <v>#DIV/0!</v>
      </c>
      <c r="AZ36" s="425" t="e">
        <f aca="false">Forbbiden!AY34</f>
        <v>#DIV/0!</v>
      </c>
      <c r="BA36" s="425" t="e">
        <f aca="false">Forbbiden!AZ34</f>
        <v>#DIV/0!</v>
      </c>
      <c r="BB36" s="425"/>
      <c r="BC36" s="425"/>
      <c r="BD36" s="425"/>
      <c r="BE36" s="425"/>
      <c r="BF36" s="425"/>
      <c r="BG36" s="425"/>
      <c r="BH36" s="423"/>
      <c r="BI36" s="405"/>
      <c r="BJ36" s="405"/>
      <c r="BK36" s="405"/>
      <c r="BL36" s="405"/>
      <c r="BM36" s="405"/>
      <c r="BN36" s="10"/>
      <c r="BO36" s="10"/>
      <c r="BP36" s="10"/>
      <c r="BQ36" s="10"/>
      <c r="BR36" s="10"/>
      <c r="BS36" s="10"/>
      <c r="BT36" s="10"/>
      <c r="BU36" s="439"/>
      <c r="BV36" s="412"/>
      <c r="BW36" s="413"/>
      <c r="BX36" s="125"/>
      <c r="BY36" s="125"/>
      <c r="BZ36" s="114" t="n">
        <v>35</v>
      </c>
      <c r="CA36" s="152" t="e">
        <f aca="false">Forbbiden!R251</f>
        <v>#DIV/0!</v>
      </c>
      <c r="CB36" s="417" t="e">
        <f aca="false">Forbbiden!S251</f>
        <v>#DIV/0!</v>
      </c>
      <c r="CC36" s="113" t="e">
        <f aca="false">Forbbiden!T251</f>
        <v>#DIV/0!</v>
      </c>
      <c r="CD36" s="113" t="e">
        <f aca="false">Forbbiden!U251</f>
        <v>#DIV/0!</v>
      </c>
      <c r="CE36" s="113" t="e">
        <f aca="false">Forbbiden!V251</f>
        <v>#DIV/0!</v>
      </c>
      <c r="CF36" s="113" t="e">
        <f aca="false">Forbbiden!W251</f>
        <v>#DIV/0!</v>
      </c>
      <c r="CG36" s="113" t="e">
        <f aca="false">Forbbiden!X251</f>
        <v>#DIV/0!</v>
      </c>
      <c r="CH36" s="113" t="e">
        <f aca="false">Forbbiden!Y251</f>
        <v>#DIV/0!</v>
      </c>
      <c r="CI36" s="113" t="e">
        <f aca="false">Forbbiden!Z251</f>
        <v>#DIV/0!</v>
      </c>
      <c r="CJ36" s="113" t="e">
        <f aca="false">Forbbiden!AA251</f>
        <v>#DIV/0!</v>
      </c>
      <c r="CK36" s="113" t="e">
        <f aca="false">Forbbiden!AB251</f>
        <v>#DIV/0!</v>
      </c>
      <c r="CL36" s="113" t="e">
        <f aca="false">Forbbiden!AC251</f>
        <v>#DIV/0!</v>
      </c>
      <c r="CM36" s="113" t="e">
        <f aca="false">Forbbiden!AD251</f>
        <v>#DIV/0!</v>
      </c>
      <c r="CN36" s="113" t="e">
        <f aca="false">Forbbiden!AE251</f>
        <v>#DIV/0!</v>
      </c>
      <c r="CO36" s="113" t="e">
        <f aca="false">Forbbiden!AF251</f>
        <v>#DIV/0!</v>
      </c>
      <c r="CP36" s="113" t="e">
        <f aca="false">Forbbiden!AG251</f>
        <v>#DIV/0!</v>
      </c>
      <c r="CQ36" s="113" t="e">
        <f aca="false">Forbbiden!AH251</f>
        <v>#DIV/0!</v>
      </c>
      <c r="CR36" s="113" t="e">
        <f aca="false">Forbbiden!AI251</f>
        <v>#DIV/0!</v>
      </c>
      <c r="CS36" s="113" t="e">
        <f aca="false">Forbbiden!AJ251</f>
        <v>#DIV/0!</v>
      </c>
      <c r="CT36" s="113" t="e">
        <f aca="false">Forbbiden!AK251</f>
        <v>#DIV/0!</v>
      </c>
      <c r="CU36" s="113" t="e">
        <f aca="false">Forbbiden!AL251</f>
        <v>#DIV/0!</v>
      </c>
      <c r="CV36" s="113" t="e">
        <f aca="false">Forbbiden!AM251</f>
        <v>#DIV/0!</v>
      </c>
      <c r="CW36" s="113" t="e">
        <f aca="false">Forbbiden!AN251</f>
        <v>#DIV/0!</v>
      </c>
      <c r="CX36" s="113" t="e">
        <f aca="false">Forbbiden!AO251</f>
        <v>#DIV/0!</v>
      </c>
      <c r="CY36" s="113" t="e">
        <f aca="false">Forbbiden!AP251</f>
        <v>#DIV/0!</v>
      </c>
      <c r="CZ36" s="113" t="e">
        <f aca="false">Forbbiden!AQ251</f>
        <v>#DIV/0!</v>
      </c>
      <c r="DA36" s="113" t="e">
        <f aca="false">Forbbiden!AR251</f>
        <v>#DIV/0!</v>
      </c>
      <c r="DB36" s="422" t="e">
        <f aca="false">Forbbiden!AS251</f>
        <v>#DIV/0!</v>
      </c>
      <c r="DC36" s="422" t="e">
        <f aca="false">Forbbiden!AT251</f>
        <v>#DIV/0!</v>
      </c>
      <c r="DD36" s="422" t="e">
        <f aca="false">Forbbiden!AU251</f>
        <v>#DIV/0!</v>
      </c>
      <c r="DE36" s="422" t="e">
        <f aca="false">Forbbiden!AV251</f>
        <v>#DIV/0!</v>
      </c>
      <c r="DF36" s="422" t="e">
        <f aca="false">Forbbiden!AW251</f>
        <v>#DIV/0!</v>
      </c>
      <c r="DG36" s="422" t="e">
        <f aca="false">Forbbiden!AX251</f>
        <v>#DIV/0!</v>
      </c>
      <c r="DH36" s="422" t="e">
        <f aca="false">Forbbiden!AY251</f>
        <v>#DIV/0!</v>
      </c>
      <c r="DI36" s="422" t="e">
        <f aca="false">Forbbiden!AZ251</f>
        <v>#DIV/0!</v>
      </c>
      <c r="DJ36" s="422" t="e">
        <f aca="false">Forbbiden!BA251</f>
        <v>#DIV/0!</v>
      </c>
      <c r="DK36" s="422"/>
      <c r="DL36" s="422"/>
      <c r="DM36" s="422"/>
      <c r="DN36" s="422"/>
      <c r="DO36" s="422"/>
      <c r="DP36" s="113"/>
      <c r="DQ36" s="423"/>
      <c r="DR36" s="423"/>
      <c r="DS36" s="423"/>
      <c r="DT36" s="423"/>
    </row>
    <row r="37" customFormat="false" ht="12.2" hidden="false" customHeight="true" outlineLevel="0" collapsed="false">
      <c r="R37" s="114" t="n">
        <v>35</v>
      </c>
      <c r="S37" s="114" t="e">
        <f aca="false">Forbbiden!R35</f>
        <v>#DIV/0!</v>
      </c>
      <c r="T37" s="417" t="e">
        <f aca="false">Forbbiden!S35</f>
        <v>#DIV/0!</v>
      </c>
      <c r="U37" s="425" t="e">
        <f aca="false">Forbbiden!T35</f>
        <v>#DIV/0!</v>
      </c>
      <c r="V37" s="425" t="e">
        <f aca="false">Forbbiden!U35</f>
        <v>#DIV/0!</v>
      </c>
      <c r="W37" s="425" t="e">
        <f aca="false">Forbbiden!V35</f>
        <v>#DIV/0!</v>
      </c>
      <c r="X37" s="425" t="e">
        <f aca="false">Forbbiden!W35</f>
        <v>#DIV/0!</v>
      </c>
      <c r="Y37" s="425" t="e">
        <f aca="false">Forbbiden!X35</f>
        <v>#DIV/0!</v>
      </c>
      <c r="Z37" s="425" t="e">
        <f aca="false">Forbbiden!Y35</f>
        <v>#DIV/0!</v>
      </c>
      <c r="AA37" s="425" t="e">
        <f aca="false">Forbbiden!Z35</f>
        <v>#DIV/0!</v>
      </c>
      <c r="AB37" s="425" t="e">
        <f aca="false">Forbbiden!AA35</f>
        <v>#DIV/0!</v>
      </c>
      <c r="AC37" s="425" t="e">
        <f aca="false">Forbbiden!AB35</f>
        <v>#DIV/0!</v>
      </c>
      <c r="AD37" s="425" t="e">
        <f aca="false">Forbbiden!AC35</f>
        <v>#DIV/0!</v>
      </c>
      <c r="AE37" s="425" t="e">
        <f aca="false">Forbbiden!AD35</f>
        <v>#DIV/0!</v>
      </c>
      <c r="AF37" s="425" t="e">
        <f aca="false">Forbbiden!AE35</f>
        <v>#DIV/0!</v>
      </c>
      <c r="AG37" s="425" t="e">
        <f aca="false">Forbbiden!AF35</f>
        <v>#DIV/0!</v>
      </c>
      <c r="AH37" s="425" t="e">
        <f aca="false">Forbbiden!AG35</f>
        <v>#DIV/0!</v>
      </c>
      <c r="AI37" s="425" t="e">
        <f aca="false">Forbbiden!AH35</f>
        <v>#DIV/0!</v>
      </c>
      <c r="AJ37" s="425" t="e">
        <f aca="false">Forbbiden!AI35</f>
        <v>#DIV/0!</v>
      </c>
      <c r="AK37" s="425" t="e">
        <f aca="false">Forbbiden!AJ35</f>
        <v>#DIV/0!</v>
      </c>
      <c r="AL37" s="425" t="e">
        <f aca="false">Forbbiden!AK35</f>
        <v>#DIV/0!</v>
      </c>
      <c r="AM37" s="425" t="e">
        <f aca="false">Forbbiden!AL35</f>
        <v>#DIV/0!</v>
      </c>
      <c r="AN37" s="425" t="e">
        <f aca="false">Forbbiden!AM35</f>
        <v>#DIV/0!</v>
      </c>
      <c r="AO37" s="425" t="e">
        <f aca="false">Forbbiden!AN35</f>
        <v>#DIV/0!</v>
      </c>
      <c r="AP37" s="425" t="e">
        <f aca="false">Forbbiden!AO35</f>
        <v>#DIV/0!</v>
      </c>
      <c r="AQ37" s="425" t="e">
        <f aca="false">Forbbiden!AP35</f>
        <v>#DIV/0!</v>
      </c>
      <c r="AR37" s="425" t="e">
        <f aca="false">Forbbiden!AQ35</f>
        <v>#DIV/0!</v>
      </c>
      <c r="AS37" s="425" t="e">
        <f aca="false">Forbbiden!AR35</f>
        <v>#DIV/0!</v>
      </c>
      <c r="AT37" s="425" t="e">
        <f aca="false">Forbbiden!AS35</f>
        <v>#DIV/0!</v>
      </c>
      <c r="AU37" s="425" t="e">
        <f aca="false">Forbbiden!AT35</f>
        <v>#DIV/0!</v>
      </c>
      <c r="AV37" s="425" t="e">
        <f aca="false">Forbbiden!AU35</f>
        <v>#DIV/0!</v>
      </c>
      <c r="AW37" s="425" t="e">
        <f aca="false">Forbbiden!AV35</f>
        <v>#DIV/0!</v>
      </c>
      <c r="AX37" s="425" t="e">
        <f aca="false">Forbbiden!AW35</f>
        <v>#DIV/0!</v>
      </c>
      <c r="AY37" s="425" t="e">
        <f aca="false">Forbbiden!AX35</f>
        <v>#DIV/0!</v>
      </c>
      <c r="AZ37" s="425" t="e">
        <f aca="false">Forbbiden!AY35</f>
        <v>#DIV/0!</v>
      </c>
      <c r="BA37" s="425" t="e">
        <f aca="false">Forbbiden!AZ35</f>
        <v>#DIV/0!</v>
      </c>
      <c r="BB37" s="425" t="e">
        <f aca="false">Forbbiden!BA35</f>
        <v>#DIV/0!</v>
      </c>
      <c r="BC37" s="425"/>
      <c r="BD37" s="425"/>
      <c r="BE37" s="425"/>
      <c r="BF37" s="425"/>
      <c r="BG37" s="425"/>
      <c r="BH37" s="423"/>
      <c r="BI37" s="405"/>
      <c r="BJ37" s="405"/>
      <c r="BK37" s="405"/>
      <c r="BL37" s="405"/>
      <c r="BM37" s="405"/>
      <c r="BN37" s="10"/>
      <c r="BO37" s="10"/>
      <c r="BP37" s="10"/>
      <c r="BQ37" s="10"/>
      <c r="BR37" s="10"/>
      <c r="BS37" s="10"/>
      <c r="BT37" s="10"/>
      <c r="BU37" s="439"/>
      <c r="BV37" s="151"/>
      <c r="BW37" s="413"/>
      <c r="BX37" s="125"/>
      <c r="BY37" s="125"/>
      <c r="BZ37" s="114" t="n">
        <v>36</v>
      </c>
      <c r="CA37" s="152" t="e">
        <f aca="false">Forbbiden!R252</f>
        <v>#DIV/0!</v>
      </c>
      <c r="CB37" s="417" t="e">
        <f aca="false">Forbbiden!S252</f>
        <v>#DIV/0!</v>
      </c>
      <c r="CC37" s="113" t="e">
        <f aca="false">Forbbiden!T252</f>
        <v>#DIV/0!</v>
      </c>
      <c r="CD37" s="113" t="e">
        <f aca="false">Forbbiden!U252</f>
        <v>#DIV/0!</v>
      </c>
      <c r="CE37" s="113" t="e">
        <f aca="false">Forbbiden!V252</f>
        <v>#DIV/0!</v>
      </c>
      <c r="CF37" s="113" t="e">
        <f aca="false">Forbbiden!W252</f>
        <v>#DIV/0!</v>
      </c>
      <c r="CG37" s="113" t="e">
        <f aca="false">Forbbiden!X252</f>
        <v>#DIV/0!</v>
      </c>
      <c r="CH37" s="113" t="e">
        <f aca="false">Forbbiden!Y252</f>
        <v>#DIV/0!</v>
      </c>
      <c r="CI37" s="113" t="e">
        <f aca="false">Forbbiden!Z252</f>
        <v>#DIV/0!</v>
      </c>
      <c r="CJ37" s="113" t="e">
        <f aca="false">Forbbiden!AA252</f>
        <v>#DIV/0!</v>
      </c>
      <c r="CK37" s="113" t="e">
        <f aca="false">Forbbiden!AB252</f>
        <v>#DIV/0!</v>
      </c>
      <c r="CL37" s="113" t="e">
        <f aca="false">Forbbiden!AC252</f>
        <v>#DIV/0!</v>
      </c>
      <c r="CM37" s="113" t="e">
        <f aca="false">Forbbiden!AD252</f>
        <v>#DIV/0!</v>
      </c>
      <c r="CN37" s="113" t="e">
        <f aca="false">Forbbiden!AE252</f>
        <v>#DIV/0!</v>
      </c>
      <c r="CO37" s="113" t="e">
        <f aca="false">Forbbiden!AF252</f>
        <v>#DIV/0!</v>
      </c>
      <c r="CP37" s="113" t="e">
        <f aca="false">Forbbiden!AG252</f>
        <v>#DIV/0!</v>
      </c>
      <c r="CQ37" s="113" t="e">
        <f aca="false">Forbbiden!AH252</f>
        <v>#DIV/0!</v>
      </c>
      <c r="CR37" s="113" t="e">
        <f aca="false">Forbbiden!AI252</f>
        <v>#DIV/0!</v>
      </c>
      <c r="CS37" s="113" t="e">
        <f aca="false">Forbbiden!AJ252</f>
        <v>#DIV/0!</v>
      </c>
      <c r="CT37" s="113" t="e">
        <f aca="false">Forbbiden!AK252</f>
        <v>#DIV/0!</v>
      </c>
      <c r="CU37" s="113" t="e">
        <f aca="false">Forbbiden!AL252</f>
        <v>#DIV/0!</v>
      </c>
      <c r="CV37" s="113" t="e">
        <f aca="false">Forbbiden!AM252</f>
        <v>#DIV/0!</v>
      </c>
      <c r="CW37" s="113" t="e">
        <f aca="false">Forbbiden!AN252</f>
        <v>#DIV/0!</v>
      </c>
      <c r="CX37" s="113" t="e">
        <f aca="false">Forbbiden!AO252</f>
        <v>#DIV/0!</v>
      </c>
      <c r="CY37" s="113" t="e">
        <f aca="false">Forbbiden!AP252</f>
        <v>#DIV/0!</v>
      </c>
      <c r="CZ37" s="113" t="e">
        <f aca="false">Forbbiden!AQ252</f>
        <v>#DIV/0!</v>
      </c>
      <c r="DA37" s="113" t="e">
        <f aca="false">Forbbiden!AR252</f>
        <v>#DIV/0!</v>
      </c>
      <c r="DB37" s="422" t="e">
        <f aca="false">Forbbiden!AS252</f>
        <v>#DIV/0!</v>
      </c>
      <c r="DC37" s="422" t="e">
        <f aca="false">Forbbiden!AT252</f>
        <v>#DIV/0!</v>
      </c>
      <c r="DD37" s="422" t="e">
        <f aca="false">Forbbiden!AU252</f>
        <v>#DIV/0!</v>
      </c>
      <c r="DE37" s="422" t="e">
        <f aca="false">Forbbiden!AV252</f>
        <v>#DIV/0!</v>
      </c>
      <c r="DF37" s="422" t="e">
        <f aca="false">Forbbiden!AW252</f>
        <v>#DIV/0!</v>
      </c>
      <c r="DG37" s="422" t="e">
        <f aca="false">Forbbiden!AX252</f>
        <v>#DIV/0!</v>
      </c>
      <c r="DH37" s="422" t="e">
        <f aca="false">Forbbiden!AY252</f>
        <v>#DIV/0!</v>
      </c>
      <c r="DI37" s="422" t="e">
        <f aca="false">Forbbiden!AZ252</f>
        <v>#DIV/0!</v>
      </c>
      <c r="DJ37" s="422" t="e">
        <f aca="false">Forbbiden!BA252</f>
        <v>#DIV/0!</v>
      </c>
      <c r="DK37" s="422" t="e">
        <f aca="false">Forbbiden!BB252</f>
        <v>#DIV/0!</v>
      </c>
      <c r="DL37" s="422"/>
      <c r="DM37" s="422"/>
      <c r="DN37" s="422"/>
      <c r="DO37" s="422"/>
      <c r="DP37" s="113"/>
      <c r="DQ37" s="423"/>
      <c r="DR37" s="423"/>
      <c r="DS37" s="423"/>
      <c r="DT37" s="423"/>
    </row>
    <row r="38" customFormat="false" ht="12.2" hidden="false" customHeight="true" outlineLevel="0" collapsed="false">
      <c r="R38" s="114" t="n">
        <v>36</v>
      </c>
      <c r="S38" s="114" t="e">
        <f aca="false">Forbbiden!R36</f>
        <v>#DIV/0!</v>
      </c>
      <c r="T38" s="417" t="e">
        <f aca="false">Forbbiden!S36</f>
        <v>#DIV/0!</v>
      </c>
      <c r="U38" s="425" t="e">
        <f aca="false">Forbbiden!T36</f>
        <v>#DIV/0!</v>
      </c>
      <c r="V38" s="425" t="e">
        <f aca="false">Forbbiden!U36</f>
        <v>#DIV/0!</v>
      </c>
      <c r="W38" s="425" t="e">
        <f aca="false">Forbbiden!V36</f>
        <v>#DIV/0!</v>
      </c>
      <c r="X38" s="425" t="e">
        <f aca="false">Forbbiden!W36</f>
        <v>#DIV/0!</v>
      </c>
      <c r="Y38" s="425" t="e">
        <f aca="false">Forbbiden!X36</f>
        <v>#DIV/0!</v>
      </c>
      <c r="Z38" s="425" t="e">
        <f aca="false">Forbbiden!Y36</f>
        <v>#DIV/0!</v>
      </c>
      <c r="AA38" s="425" t="e">
        <f aca="false">Forbbiden!Z36</f>
        <v>#DIV/0!</v>
      </c>
      <c r="AB38" s="425" t="e">
        <f aca="false">Forbbiden!AA36</f>
        <v>#DIV/0!</v>
      </c>
      <c r="AC38" s="425" t="e">
        <f aca="false">Forbbiden!AB36</f>
        <v>#DIV/0!</v>
      </c>
      <c r="AD38" s="425" t="e">
        <f aca="false">Forbbiden!AC36</f>
        <v>#DIV/0!</v>
      </c>
      <c r="AE38" s="425" t="e">
        <f aca="false">Forbbiden!AD36</f>
        <v>#DIV/0!</v>
      </c>
      <c r="AF38" s="425" t="e">
        <f aca="false">Forbbiden!AE36</f>
        <v>#DIV/0!</v>
      </c>
      <c r="AG38" s="425" t="e">
        <f aca="false">Forbbiden!AF36</f>
        <v>#DIV/0!</v>
      </c>
      <c r="AH38" s="425" t="e">
        <f aca="false">Forbbiden!AG36</f>
        <v>#DIV/0!</v>
      </c>
      <c r="AI38" s="425" t="e">
        <f aca="false">Forbbiden!AH36</f>
        <v>#DIV/0!</v>
      </c>
      <c r="AJ38" s="425" t="e">
        <f aca="false">Forbbiden!AI36</f>
        <v>#DIV/0!</v>
      </c>
      <c r="AK38" s="425" t="e">
        <f aca="false">Forbbiden!AJ36</f>
        <v>#DIV/0!</v>
      </c>
      <c r="AL38" s="425" t="e">
        <f aca="false">Forbbiden!AK36</f>
        <v>#DIV/0!</v>
      </c>
      <c r="AM38" s="425" t="e">
        <f aca="false">Forbbiden!AL36</f>
        <v>#DIV/0!</v>
      </c>
      <c r="AN38" s="425" t="e">
        <f aca="false">Forbbiden!AM36</f>
        <v>#DIV/0!</v>
      </c>
      <c r="AO38" s="425" t="e">
        <f aca="false">Forbbiden!AN36</f>
        <v>#DIV/0!</v>
      </c>
      <c r="AP38" s="425" t="e">
        <f aca="false">Forbbiden!AO36</f>
        <v>#DIV/0!</v>
      </c>
      <c r="AQ38" s="425" t="e">
        <f aca="false">Forbbiden!AP36</f>
        <v>#DIV/0!</v>
      </c>
      <c r="AR38" s="425" t="e">
        <f aca="false">Forbbiden!AQ36</f>
        <v>#DIV/0!</v>
      </c>
      <c r="AS38" s="425" t="e">
        <f aca="false">Forbbiden!AR36</f>
        <v>#DIV/0!</v>
      </c>
      <c r="AT38" s="425" t="e">
        <f aca="false">Forbbiden!AS36</f>
        <v>#DIV/0!</v>
      </c>
      <c r="AU38" s="425" t="e">
        <f aca="false">Forbbiden!AT36</f>
        <v>#DIV/0!</v>
      </c>
      <c r="AV38" s="425" t="e">
        <f aca="false">Forbbiden!AU36</f>
        <v>#DIV/0!</v>
      </c>
      <c r="AW38" s="425" t="e">
        <f aca="false">Forbbiden!AV36</f>
        <v>#DIV/0!</v>
      </c>
      <c r="AX38" s="425" t="e">
        <f aca="false">Forbbiden!AW36</f>
        <v>#DIV/0!</v>
      </c>
      <c r="AY38" s="425" t="e">
        <f aca="false">Forbbiden!AX36</f>
        <v>#DIV/0!</v>
      </c>
      <c r="AZ38" s="425" t="e">
        <f aca="false">Forbbiden!AY36</f>
        <v>#DIV/0!</v>
      </c>
      <c r="BA38" s="425" t="e">
        <f aca="false">Forbbiden!AZ36</f>
        <v>#DIV/0!</v>
      </c>
      <c r="BB38" s="425" t="e">
        <f aca="false">Forbbiden!BA36</f>
        <v>#DIV/0!</v>
      </c>
      <c r="BC38" s="425" t="e">
        <f aca="false">Forbbiden!BB36</f>
        <v>#DIV/0!</v>
      </c>
      <c r="BD38" s="425"/>
      <c r="BE38" s="425"/>
      <c r="BF38" s="425"/>
      <c r="BG38" s="425"/>
      <c r="BH38" s="423"/>
      <c r="BI38" s="405"/>
      <c r="BJ38" s="405"/>
      <c r="BK38" s="405"/>
      <c r="BL38" s="405"/>
      <c r="BM38" s="405"/>
      <c r="BN38" s="10"/>
      <c r="BO38" s="10"/>
      <c r="BP38" s="10"/>
      <c r="BQ38" s="10"/>
      <c r="BR38" s="10"/>
      <c r="BS38" s="10"/>
      <c r="BT38" s="10"/>
      <c r="BU38" s="439"/>
      <c r="BV38" s="412"/>
      <c r="BW38" s="413"/>
      <c r="BX38" s="125"/>
      <c r="BY38" s="125"/>
      <c r="BZ38" s="423" t="n">
        <v>37</v>
      </c>
      <c r="CA38" s="152" t="e">
        <f aca="false">Forbbiden!R253</f>
        <v>#DIV/0!</v>
      </c>
      <c r="CB38" s="417" t="e">
        <f aca="false">Forbbiden!S253</f>
        <v>#DIV/0!</v>
      </c>
      <c r="CC38" s="113" t="e">
        <f aca="false">Forbbiden!T253</f>
        <v>#DIV/0!</v>
      </c>
      <c r="CD38" s="113" t="e">
        <f aca="false">Forbbiden!U253</f>
        <v>#DIV/0!</v>
      </c>
      <c r="CE38" s="113" t="e">
        <f aca="false">Forbbiden!V253</f>
        <v>#DIV/0!</v>
      </c>
      <c r="CF38" s="113" t="e">
        <f aca="false">Forbbiden!W253</f>
        <v>#DIV/0!</v>
      </c>
      <c r="CG38" s="113" t="e">
        <f aca="false">Forbbiden!X253</f>
        <v>#DIV/0!</v>
      </c>
      <c r="CH38" s="113" t="e">
        <f aca="false">Forbbiden!Y253</f>
        <v>#DIV/0!</v>
      </c>
      <c r="CI38" s="113" t="e">
        <f aca="false">Forbbiden!Z253</f>
        <v>#DIV/0!</v>
      </c>
      <c r="CJ38" s="113" t="e">
        <f aca="false">Forbbiden!AA253</f>
        <v>#DIV/0!</v>
      </c>
      <c r="CK38" s="113" t="e">
        <f aca="false">Forbbiden!AB253</f>
        <v>#DIV/0!</v>
      </c>
      <c r="CL38" s="113" t="e">
        <f aca="false">Forbbiden!AC253</f>
        <v>#DIV/0!</v>
      </c>
      <c r="CM38" s="113" t="e">
        <f aca="false">Forbbiden!AD253</f>
        <v>#DIV/0!</v>
      </c>
      <c r="CN38" s="113" t="e">
        <f aca="false">Forbbiden!AE253</f>
        <v>#DIV/0!</v>
      </c>
      <c r="CO38" s="113" t="e">
        <f aca="false">Forbbiden!AF253</f>
        <v>#DIV/0!</v>
      </c>
      <c r="CP38" s="113" t="e">
        <f aca="false">Forbbiden!AG253</f>
        <v>#DIV/0!</v>
      </c>
      <c r="CQ38" s="113" t="e">
        <f aca="false">Forbbiden!AH253</f>
        <v>#DIV/0!</v>
      </c>
      <c r="CR38" s="113" t="e">
        <f aca="false">Forbbiden!AI253</f>
        <v>#DIV/0!</v>
      </c>
      <c r="CS38" s="113" t="e">
        <f aca="false">Forbbiden!AJ253</f>
        <v>#DIV/0!</v>
      </c>
      <c r="CT38" s="113" t="e">
        <f aca="false">Forbbiden!AK253</f>
        <v>#DIV/0!</v>
      </c>
      <c r="CU38" s="113" t="e">
        <f aca="false">Forbbiden!AL253</f>
        <v>#DIV/0!</v>
      </c>
      <c r="CV38" s="113" t="e">
        <f aca="false">Forbbiden!AM253</f>
        <v>#DIV/0!</v>
      </c>
      <c r="CW38" s="113" t="e">
        <f aca="false">Forbbiden!AN253</f>
        <v>#DIV/0!</v>
      </c>
      <c r="CX38" s="113" t="e">
        <f aca="false">Forbbiden!AO253</f>
        <v>#DIV/0!</v>
      </c>
      <c r="CY38" s="113" t="e">
        <f aca="false">Forbbiden!AP253</f>
        <v>#DIV/0!</v>
      </c>
      <c r="CZ38" s="113" t="e">
        <f aca="false">Forbbiden!AQ253</f>
        <v>#DIV/0!</v>
      </c>
      <c r="DA38" s="113" t="e">
        <f aca="false">Forbbiden!AR253</f>
        <v>#DIV/0!</v>
      </c>
      <c r="DB38" s="422" t="e">
        <f aca="false">Forbbiden!AS253</f>
        <v>#DIV/0!</v>
      </c>
      <c r="DC38" s="422" t="e">
        <f aca="false">Forbbiden!AT253</f>
        <v>#DIV/0!</v>
      </c>
      <c r="DD38" s="422" t="e">
        <f aca="false">Forbbiden!AU253</f>
        <v>#DIV/0!</v>
      </c>
      <c r="DE38" s="422" t="e">
        <f aca="false">Forbbiden!AV253</f>
        <v>#DIV/0!</v>
      </c>
      <c r="DF38" s="422" t="e">
        <f aca="false">Forbbiden!AW253</f>
        <v>#DIV/0!</v>
      </c>
      <c r="DG38" s="422" t="e">
        <f aca="false">Forbbiden!AX253</f>
        <v>#DIV/0!</v>
      </c>
      <c r="DH38" s="422" t="e">
        <f aca="false">Forbbiden!AY253</f>
        <v>#DIV/0!</v>
      </c>
      <c r="DI38" s="422" t="e">
        <f aca="false">Forbbiden!AZ253</f>
        <v>#DIV/0!</v>
      </c>
      <c r="DJ38" s="422" t="e">
        <f aca="false">Forbbiden!BA253</f>
        <v>#DIV/0!</v>
      </c>
      <c r="DK38" s="422" t="e">
        <f aca="false">Forbbiden!BB253</f>
        <v>#DIV/0!</v>
      </c>
      <c r="DL38" s="422" t="e">
        <f aca="false">Forbbiden!BC253</f>
        <v>#DIV/0!</v>
      </c>
      <c r="DM38" s="422"/>
      <c r="DN38" s="422"/>
      <c r="DO38" s="422"/>
      <c r="DP38" s="113"/>
      <c r="DQ38" s="423"/>
      <c r="DR38" s="423"/>
      <c r="DS38" s="423"/>
      <c r="DT38" s="423"/>
    </row>
    <row r="39" customFormat="false" ht="12.2" hidden="false" customHeight="true" outlineLevel="0" collapsed="false">
      <c r="R39" s="114" t="n">
        <v>37</v>
      </c>
      <c r="S39" s="114" t="e">
        <f aca="false">Forbbiden!R37</f>
        <v>#DIV/0!</v>
      </c>
      <c r="T39" s="417" t="e">
        <f aca="false">Forbbiden!S37</f>
        <v>#DIV/0!</v>
      </c>
      <c r="U39" s="425" t="e">
        <f aca="false">Forbbiden!T37</f>
        <v>#DIV/0!</v>
      </c>
      <c r="V39" s="425" t="e">
        <f aca="false">Forbbiden!U37</f>
        <v>#DIV/0!</v>
      </c>
      <c r="W39" s="425" t="e">
        <f aca="false">Forbbiden!V37</f>
        <v>#DIV/0!</v>
      </c>
      <c r="X39" s="425" t="e">
        <f aca="false">Forbbiden!W37</f>
        <v>#DIV/0!</v>
      </c>
      <c r="Y39" s="425" t="e">
        <f aca="false">Forbbiden!X37</f>
        <v>#DIV/0!</v>
      </c>
      <c r="Z39" s="425" t="e">
        <f aca="false">Forbbiden!Y37</f>
        <v>#DIV/0!</v>
      </c>
      <c r="AA39" s="425" t="e">
        <f aca="false">Forbbiden!Z37</f>
        <v>#DIV/0!</v>
      </c>
      <c r="AB39" s="425" t="e">
        <f aca="false">Forbbiden!AA37</f>
        <v>#DIV/0!</v>
      </c>
      <c r="AC39" s="425" t="e">
        <f aca="false">Forbbiden!AB37</f>
        <v>#DIV/0!</v>
      </c>
      <c r="AD39" s="425" t="e">
        <f aca="false">Forbbiden!AC37</f>
        <v>#DIV/0!</v>
      </c>
      <c r="AE39" s="425" t="e">
        <f aca="false">Forbbiden!AD37</f>
        <v>#DIV/0!</v>
      </c>
      <c r="AF39" s="425" t="e">
        <f aca="false">Forbbiden!AE37</f>
        <v>#DIV/0!</v>
      </c>
      <c r="AG39" s="425" t="e">
        <f aca="false">Forbbiden!AF37</f>
        <v>#DIV/0!</v>
      </c>
      <c r="AH39" s="425" t="e">
        <f aca="false">Forbbiden!AG37</f>
        <v>#DIV/0!</v>
      </c>
      <c r="AI39" s="425" t="e">
        <f aca="false">Forbbiden!AH37</f>
        <v>#DIV/0!</v>
      </c>
      <c r="AJ39" s="425" t="e">
        <f aca="false">Forbbiden!AI37</f>
        <v>#DIV/0!</v>
      </c>
      <c r="AK39" s="425" t="e">
        <f aca="false">Forbbiden!AJ37</f>
        <v>#DIV/0!</v>
      </c>
      <c r="AL39" s="425" t="e">
        <f aca="false">Forbbiden!AK37</f>
        <v>#DIV/0!</v>
      </c>
      <c r="AM39" s="425" t="e">
        <f aca="false">Forbbiden!AL37</f>
        <v>#DIV/0!</v>
      </c>
      <c r="AN39" s="425" t="e">
        <f aca="false">Forbbiden!AM37</f>
        <v>#DIV/0!</v>
      </c>
      <c r="AO39" s="425" t="e">
        <f aca="false">Forbbiden!AN37</f>
        <v>#DIV/0!</v>
      </c>
      <c r="AP39" s="425" t="e">
        <f aca="false">Forbbiden!AO37</f>
        <v>#DIV/0!</v>
      </c>
      <c r="AQ39" s="425" t="e">
        <f aca="false">Forbbiden!AP37</f>
        <v>#DIV/0!</v>
      </c>
      <c r="AR39" s="425" t="e">
        <f aca="false">Forbbiden!AQ37</f>
        <v>#DIV/0!</v>
      </c>
      <c r="AS39" s="425" t="e">
        <f aca="false">Forbbiden!AR37</f>
        <v>#DIV/0!</v>
      </c>
      <c r="AT39" s="425" t="e">
        <f aca="false">Forbbiden!AS37</f>
        <v>#DIV/0!</v>
      </c>
      <c r="AU39" s="425" t="e">
        <f aca="false">Forbbiden!AT37</f>
        <v>#DIV/0!</v>
      </c>
      <c r="AV39" s="425" t="e">
        <f aca="false">Forbbiden!AU37</f>
        <v>#DIV/0!</v>
      </c>
      <c r="AW39" s="425" t="e">
        <f aca="false">Forbbiden!AV37</f>
        <v>#DIV/0!</v>
      </c>
      <c r="AX39" s="425" t="e">
        <f aca="false">Forbbiden!AW37</f>
        <v>#DIV/0!</v>
      </c>
      <c r="AY39" s="425" t="e">
        <f aca="false">Forbbiden!AX37</f>
        <v>#DIV/0!</v>
      </c>
      <c r="AZ39" s="425" t="e">
        <f aca="false">Forbbiden!AY37</f>
        <v>#DIV/0!</v>
      </c>
      <c r="BA39" s="425" t="e">
        <f aca="false">Forbbiden!AZ37</f>
        <v>#DIV/0!</v>
      </c>
      <c r="BB39" s="425" t="e">
        <f aca="false">Forbbiden!BA37</f>
        <v>#DIV/0!</v>
      </c>
      <c r="BC39" s="425" t="e">
        <f aca="false">Forbbiden!BB37</f>
        <v>#DIV/0!</v>
      </c>
      <c r="BD39" s="425" t="e">
        <f aca="false">Forbbiden!BC37</f>
        <v>#DIV/0!</v>
      </c>
      <c r="BE39" s="425"/>
      <c r="BF39" s="425"/>
      <c r="BG39" s="425"/>
      <c r="BH39" s="423"/>
      <c r="BI39" s="405"/>
      <c r="BJ39" s="405"/>
      <c r="BK39" s="405"/>
      <c r="BL39" s="405"/>
      <c r="BM39" s="405"/>
      <c r="BN39" s="10"/>
      <c r="BO39" s="10"/>
      <c r="BP39" s="10"/>
      <c r="BQ39" s="10"/>
      <c r="BR39" s="10"/>
      <c r="BS39" s="10"/>
      <c r="BT39" s="10"/>
      <c r="BU39" s="439"/>
      <c r="BV39" s="151"/>
      <c r="BW39" s="413"/>
      <c r="BX39" s="125"/>
      <c r="BY39" s="125"/>
      <c r="BZ39" s="423" t="n">
        <v>38</v>
      </c>
      <c r="CA39" s="152" t="e">
        <f aca="false">Forbbiden!R254</f>
        <v>#DIV/0!</v>
      </c>
      <c r="CB39" s="417" t="e">
        <f aca="false">Forbbiden!S254</f>
        <v>#DIV/0!</v>
      </c>
      <c r="CC39" s="113" t="e">
        <f aca="false">Forbbiden!T254</f>
        <v>#DIV/0!</v>
      </c>
      <c r="CD39" s="113" t="e">
        <f aca="false">Forbbiden!U254</f>
        <v>#DIV/0!</v>
      </c>
      <c r="CE39" s="113" t="e">
        <f aca="false">Forbbiden!V254</f>
        <v>#DIV/0!</v>
      </c>
      <c r="CF39" s="113" t="e">
        <f aca="false">Forbbiden!W254</f>
        <v>#DIV/0!</v>
      </c>
      <c r="CG39" s="113" t="e">
        <f aca="false">Forbbiden!X254</f>
        <v>#DIV/0!</v>
      </c>
      <c r="CH39" s="113" t="e">
        <f aca="false">Forbbiden!Y254</f>
        <v>#DIV/0!</v>
      </c>
      <c r="CI39" s="113" t="e">
        <f aca="false">Forbbiden!Z254</f>
        <v>#DIV/0!</v>
      </c>
      <c r="CJ39" s="113" t="e">
        <f aca="false">Forbbiden!AA254</f>
        <v>#DIV/0!</v>
      </c>
      <c r="CK39" s="113" t="e">
        <f aca="false">Forbbiden!AB254</f>
        <v>#DIV/0!</v>
      </c>
      <c r="CL39" s="113" t="e">
        <f aca="false">Forbbiden!AC254</f>
        <v>#DIV/0!</v>
      </c>
      <c r="CM39" s="113" t="e">
        <f aca="false">Forbbiden!AD254</f>
        <v>#DIV/0!</v>
      </c>
      <c r="CN39" s="113" t="e">
        <f aca="false">Forbbiden!AE254</f>
        <v>#DIV/0!</v>
      </c>
      <c r="CO39" s="113" t="e">
        <f aca="false">Forbbiden!AF254</f>
        <v>#DIV/0!</v>
      </c>
      <c r="CP39" s="113" t="e">
        <f aca="false">Forbbiden!AG254</f>
        <v>#DIV/0!</v>
      </c>
      <c r="CQ39" s="113" t="e">
        <f aca="false">Forbbiden!AH254</f>
        <v>#DIV/0!</v>
      </c>
      <c r="CR39" s="113" t="e">
        <f aca="false">Forbbiden!AI254</f>
        <v>#DIV/0!</v>
      </c>
      <c r="CS39" s="113" t="e">
        <f aca="false">Forbbiden!AJ254</f>
        <v>#DIV/0!</v>
      </c>
      <c r="CT39" s="113" t="e">
        <f aca="false">Forbbiden!AK254</f>
        <v>#DIV/0!</v>
      </c>
      <c r="CU39" s="113" t="e">
        <f aca="false">Forbbiden!AL254</f>
        <v>#DIV/0!</v>
      </c>
      <c r="CV39" s="113" t="e">
        <f aca="false">Forbbiden!AM254</f>
        <v>#DIV/0!</v>
      </c>
      <c r="CW39" s="113" t="e">
        <f aca="false">Forbbiden!AN254</f>
        <v>#DIV/0!</v>
      </c>
      <c r="CX39" s="113" t="e">
        <f aca="false">Forbbiden!AO254</f>
        <v>#DIV/0!</v>
      </c>
      <c r="CY39" s="113" t="e">
        <f aca="false">Forbbiden!AP254</f>
        <v>#DIV/0!</v>
      </c>
      <c r="CZ39" s="113" t="e">
        <f aca="false">Forbbiden!AQ254</f>
        <v>#DIV/0!</v>
      </c>
      <c r="DA39" s="113" t="e">
        <f aca="false">Forbbiden!AR254</f>
        <v>#DIV/0!</v>
      </c>
      <c r="DB39" s="422" t="e">
        <f aca="false">Forbbiden!AS254</f>
        <v>#DIV/0!</v>
      </c>
      <c r="DC39" s="422" t="e">
        <f aca="false">Forbbiden!AT254</f>
        <v>#DIV/0!</v>
      </c>
      <c r="DD39" s="422" t="e">
        <f aca="false">Forbbiden!AU254</f>
        <v>#DIV/0!</v>
      </c>
      <c r="DE39" s="422" t="e">
        <f aca="false">Forbbiden!AV254</f>
        <v>#DIV/0!</v>
      </c>
      <c r="DF39" s="422" t="e">
        <f aca="false">Forbbiden!AW254</f>
        <v>#DIV/0!</v>
      </c>
      <c r="DG39" s="422" t="e">
        <f aca="false">Forbbiden!AX254</f>
        <v>#DIV/0!</v>
      </c>
      <c r="DH39" s="422" t="e">
        <f aca="false">Forbbiden!AY254</f>
        <v>#DIV/0!</v>
      </c>
      <c r="DI39" s="422" t="e">
        <f aca="false">Forbbiden!AZ254</f>
        <v>#DIV/0!</v>
      </c>
      <c r="DJ39" s="422" t="e">
        <f aca="false">Forbbiden!BA254</f>
        <v>#DIV/0!</v>
      </c>
      <c r="DK39" s="422" t="e">
        <f aca="false">Forbbiden!BB254</f>
        <v>#DIV/0!</v>
      </c>
      <c r="DL39" s="422" t="e">
        <f aca="false">Forbbiden!BC254</f>
        <v>#DIV/0!</v>
      </c>
      <c r="DM39" s="422" t="e">
        <f aca="false">Forbbiden!BD254</f>
        <v>#DIV/0!</v>
      </c>
      <c r="DN39" s="422"/>
      <c r="DO39" s="422"/>
      <c r="DP39" s="113"/>
      <c r="DQ39" s="423"/>
      <c r="DR39" s="423"/>
      <c r="DS39" s="423"/>
      <c r="DT39" s="423"/>
    </row>
    <row r="40" customFormat="false" ht="12.2" hidden="false" customHeight="true" outlineLevel="0" collapsed="false">
      <c r="R40" s="114" t="n">
        <v>38</v>
      </c>
      <c r="S40" s="114" t="e">
        <f aca="false">Forbbiden!R38</f>
        <v>#DIV/0!</v>
      </c>
      <c r="T40" s="417" t="e">
        <f aca="false">Forbbiden!S38</f>
        <v>#DIV/0!</v>
      </c>
      <c r="U40" s="425" t="e">
        <f aca="false">Forbbiden!T38</f>
        <v>#DIV/0!</v>
      </c>
      <c r="V40" s="425" t="e">
        <f aca="false">Forbbiden!U38</f>
        <v>#DIV/0!</v>
      </c>
      <c r="W40" s="425" t="e">
        <f aca="false">Forbbiden!V38</f>
        <v>#DIV/0!</v>
      </c>
      <c r="X40" s="425" t="e">
        <f aca="false">Forbbiden!W38</f>
        <v>#DIV/0!</v>
      </c>
      <c r="Y40" s="425" t="e">
        <f aca="false">Forbbiden!X38</f>
        <v>#DIV/0!</v>
      </c>
      <c r="Z40" s="425" t="e">
        <f aca="false">Forbbiden!Y38</f>
        <v>#DIV/0!</v>
      </c>
      <c r="AA40" s="425" t="e">
        <f aca="false">Forbbiden!Z38</f>
        <v>#DIV/0!</v>
      </c>
      <c r="AB40" s="425" t="e">
        <f aca="false">Forbbiden!AA38</f>
        <v>#DIV/0!</v>
      </c>
      <c r="AC40" s="425" t="e">
        <f aca="false">Forbbiden!AB38</f>
        <v>#DIV/0!</v>
      </c>
      <c r="AD40" s="425" t="e">
        <f aca="false">Forbbiden!AC38</f>
        <v>#DIV/0!</v>
      </c>
      <c r="AE40" s="425" t="e">
        <f aca="false">Forbbiden!AD38</f>
        <v>#DIV/0!</v>
      </c>
      <c r="AF40" s="425" t="e">
        <f aca="false">Forbbiden!AE38</f>
        <v>#DIV/0!</v>
      </c>
      <c r="AG40" s="425" t="e">
        <f aca="false">Forbbiden!AF38</f>
        <v>#DIV/0!</v>
      </c>
      <c r="AH40" s="425" t="e">
        <f aca="false">Forbbiden!AG38</f>
        <v>#DIV/0!</v>
      </c>
      <c r="AI40" s="425" t="e">
        <f aca="false">Forbbiden!AH38</f>
        <v>#DIV/0!</v>
      </c>
      <c r="AJ40" s="425" t="e">
        <f aca="false">Forbbiden!AI38</f>
        <v>#DIV/0!</v>
      </c>
      <c r="AK40" s="425" t="e">
        <f aca="false">Forbbiden!AJ38</f>
        <v>#DIV/0!</v>
      </c>
      <c r="AL40" s="425" t="e">
        <f aca="false">Forbbiden!AK38</f>
        <v>#DIV/0!</v>
      </c>
      <c r="AM40" s="425" t="e">
        <f aca="false">Forbbiden!AL38</f>
        <v>#DIV/0!</v>
      </c>
      <c r="AN40" s="425" t="e">
        <f aca="false">Forbbiden!AM38</f>
        <v>#DIV/0!</v>
      </c>
      <c r="AO40" s="425" t="e">
        <f aca="false">Forbbiden!AN38</f>
        <v>#DIV/0!</v>
      </c>
      <c r="AP40" s="425" t="e">
        <f aca="false">Forbbiden!AO38</f>
        <v>#DIV/0!</v>
      </c>
      <c r="AQ40" s="425" t="e">
        <f aca="false">Forbbiden!AP38</f>
        <v>#DIV/0!</v>
      </c>
      <c r="AR40" s="425" t="e">
        <f aca="false">Forbbiden!AQ38</f>
        <v>#DIV/0!</v>
      </c>
      <c r="AS40" s="425" t="e">
        <f aca="false">Forbbiden!AR38</f>
        <v>#DIV/0!</v>
      </c>
      <c r="AT40" s="425" t="e">
        <f aca="false">Forbbiden!AS38</f>
        <v>#DIV/0!</v>
      </c>
      <c r="AU40" s="425" t="e">
        <f aca="false">Forbbiden!AT38</f>
        <v>#DIV/0!</v>
      </c>
      <c r="AV40" s="425" t="e">
        <f aca="false">Forbbiden!AU38</f>
        <v>#DIV/0!</v>
      </c>
      <c r="AW40" s="425" t="e">
        <f aca="false">Forbbiden!AV38</f>
        <v>#DIV/0!</v>
      </c>
      <c r="AX40" s="425" t="e">
        <f aca="false">Forbbiden!AW38</f>
        <v>#DIV/0!</v>
      </c>
      <c r="AY40" s="425" t="e">
        <f aca="false">Forbbiden!AX38</f>
        <v>#DIV/0!</v>
      </c>
      <c r="AZ40" s="425" t="e">
        <f aca="false">Forbbiden!AY38</f>
        <v>#DIV/0!</v>
      </c>
      <c r="BA40" s="425" t="e">
        <f aca="false">Forbbiden!AZ38</f>
        <v>#DIV/0!</v>
      </c>
      <c r="BB40" s="425" t="e">
        <f aca="false">Forbbiden!BA38</f>
        <v>#DIV/0!</v>
      </c>
      <c r="BC40" s="425" t="e">
        <f aca="false">Forbbiden!BB38</f>
        <v>#DIV/0!</v>
      </c>
      <c r="BD40" s="425" t="e">
        <f aca="false">Forbbiden!BC38</f>
        <v>#DIV/0!</v>
      </c>
      <c r="BE40" s="425" t="e">
        <f aca="false">Forbbiden!BD38</f>
        <v>#DIV/0!</v>
      </c>
      <c r="BF40" s="425"/>
      <c r="BG40" s="425"/>
      <c r="BH40" s="423"/>
      <c r="BI40" s="405"/>
      <c r="BJ40" s="405"/>
      <c r="BK40" s="405"/>
      <c r="BL40" s="405"/>
      <c r="BM40" s="405"/>
      <c r="BN40" s="10"/>
      <c r="BO40" s="10"/>
      <c r="BP40" s="10"/>
      <c r="BQ40" s="10"/>
      <c r="BR40" s="10"/>
      <c r="BS40" s="10"/>
      <c r="BT40" s="10"/>
      <c r="BU40" s="439"/>
      <c r="BV40" s="412"/>
      <c r="BW40" s="413"/>
      <c r="BX40" s="125"/>
      <c r="BY40" s="125"/>
      <c r="BZ40" s="423" t="n">
        <v>39</v>
      </c>
      <c r="CA40" s="152" t="e">
        <f aca="false">Forbbiden!R255</f>
        <v>#DIV/0!</v>
      </c>
      <c r="CB40" s="417" t="e">
        <f aca="false">Forbbiden!S255</f>
        <v>#DIV/0!</v>
      </c>
      <c r="CC40" s="113" t="e">
        <f aca="false">Forbbiden!T255</f>
        <v>#DIV/0!</v>
      </c>
      <c r="CD40" s="113" t="e">
        <f aca="false">Forbbiden!U255</f>
        <v>#DIV/0!</v>
      </c>
      <c r="CE40" s="113" t="e">
        <f aca="false">Forbbiden!V255</f>
        <v>#DIV/0!</v>
      </c>
      <c r="CF40" s="113" t="e">
        <f aca="false">Forbbiden!W255</f>
        <v>#DIV/0!</v>
      </c>
      <c r="CG40" s="113" t="e">
        <f aca="false">Forbbiden!X255</f>
        <v>#DIV/0!</v>
      </c>
      <c r="CH40" s="113" t="e">
        <f aca="false">Forbbiden!Y255</f>
        <v>#DIV/0!</v>
      </c>
      <c r="CI40" s="113" t="e">
        <f aca="false">Forbbiden!Z255</f>
        <v>#DIV/0!</v>
      </c>
      <c r="CJ40" s="113" t="e">
        <f aca="false">Forbbiden!AA255</f>
        <v>#DIV/0!</v>
      </c>
      <c r="CK40" s="113" t="e">
        <f aca="false">Forbbiden!AB255</f>
        <v>#DIV/0!</v>
      </c>
      <c r="CL40" s="113" t="e">
        <f aca="false">Forbbiden!AC255</f>
        <v>#DIV/0!</v>
      </c>
      <c r="CM40" s="113" t="e">
        <f aca="false">Forbbiden!AD255</f>
        <v>#DIV/0!</v>
      </c>
      <c r="CN40" s="113" t="e">
        <f aca="false">Forbbiden!AE255</f>
        <v>#DIV/0!</v>
      </c>
      <c r="CO40" s="113" t="e">
        <f aca="false">Forbbiden!AF255</f>
        <v>#DIV/0!</v>
      </c>
      <c r="CP40" s="113" t="e">
        <f aca="false">Forbbiden!AG255</f>
        <v>#DIV/0!</v>
      </c>
      <c r="CQ40" s="113" t="e">
        <f aca="false">Forbbiden!AH255</f>
        <v>#DIV/0!</v>
      </c>
      <c r="CR40" s="113" t="e">
        <f aca="false">Forbbiden!AI255</f>
        <v>#DIV/0!</v>
      </c>
      <c r="CS40" s="113" t="e">
        <f aca="false">Forbbiden!AJ255</f>
        <v>#DIV/0!</v>
      </c>
      <c r="CT40" s="113" t="e">
        <f aca="false">Forbbiden!AK255</f>
        <v>#DIV/0!</v>
      </c>
      <c r="CU40" s="113" t="e">
        <f aca="false">Forbbiden!AL255</f>
        <v>#DIV/0!</v>
      </c>
      <c r="CV40" s="113" t="e">
        <f aca="false">Forbbiden!AM255</f>
        <v>#DIV/0!</v>
      </c>
      <c r="CW40" s="113" t="e">
        <f aca="false">Forbbiden!AN255</f>
        <v>#DIV/0!</v>
      </c>
      <c r="CX40" s="113" t="e">
        <f aca="false">Forbbiden!AO255</f>
        <v>#DIV/0!</v>
      </c>
      <c r="CY40" s="113" t="e">
        <f aca="false">Forbbiden!AP255</f>
        <v>#DIV/0!</v>
      </c>
      <c r="CZ40" s="113" t="e">
        <f aca="false">Forbbiden!AQ255</f>
        <v>#DIV/0!</v>
      </c>
      <c r="DA40" s="113" t="e">
        <f aca="false">Forbbiden!AR255</f>
        <v>#DIV/0!</v>
      </c>
      <c r="DB40" s="422" t="e">
        <f aca="false">Forbbiden!AS255</f>
        <v>#DIV/0!</v>
      </c>
      <c r="DC40" s="422" t="e">
        <f aca="false">Forbbiden!AT255</f>
        <v>#DIV/0!</v>
      </c>
      <c r="DD40" s="422" t="e">
        <f aca="false">Forbbiden!AU255</f>
        <v>#DIV/0!</v>
      </c>
      <c r="DE40" s="422" t="e">
        <f aca="false">Forbbiden!AV255</f>
        <v>#DIV/0!</v>
      </c>
      <c r="DF40" s="422" t="e">
        <f aca="false">Forbbiden!AW255</f>
        <v>#DIV/0!</v>
      </c>
      <c r="DG40" s="422" t="e">
        <f aca="false">Forbbiden!AX255</f>
        <v>#DIV/0!</v>
      </c>
      <c r="DH40" s="422" t="e">
        <f aca="false">Forbbiden!AY255</f>
        <v>#DIV/0!</v>
      </c>
      <c r="DI40" s="422" t="e">
        <f aca="false">Forbbiden!AZ255</f>
        <v>#DIV/0!</v>
      </c>
      <c r="DJ40" s="422" t="e">
        <f aca="false">Forbbiden!BA255</f>
        <v>#DIV/0!</v>
      </c>
      <c r="DK40" s="422" t="e">
        <f aca="false">Forbbiden!BB255</f>
        <v>#DIV/0!</v>
      </c>
      <c r="DL40" s="422" t="e">
        <f aca="false">Forbbiden!BC255</f>
        <v>#DIV/0!</v>
      </c>
      <c r="DM40" s="422" t="e">
        <f aca="false">Forbbiden!BD255</f>
        <v>#DIV/0!</v>
      </c>
      <c r="DN40" s="422" t="e">
        <f aca="false">Forbbiden!BE255</f>
        <v>#DIV/0!</v>
      </c>
      <c r="DO40" s="422"/>
      <c r="DP40" s="113"/>
      <c r="DQ40" s="423"/>
      <c r="DR40" s="423"/>
      <c r="DS40" s="423"/>
      <c r="DT40" s="423"/>
    </row>
    <row r="41" customFormat="false" ht="12.2" hidden="false" customHeight="true" outlineLevel="0" collapsed="false">
      <c r="R41" s="114" t="n">
        <v>39</v>
      </c>
      <c r="S41" s="114" t="e">
        <f aca="false">Forbbiden!R39</f>
        <v>#DIV/0!</v>
      </c>
      <c r="T41" s="417" t="e">
        <f aca="false">Forbbiden!S39</f>
        <v>#DIV/0!</v>
      </c>
      <c r="U41" s="425" t="e">
        <f aca="false">Forbbiden!T39</f>
        <v>#DIV/0!</v>
      </c>
      <c r="V41" s="425" t="e">
        <f aca="false">Forbbiden!U39</f>
        <v>#DIV/0!</v>
      </c>
      <c r="W41" s="425" t="e">
        <f aca="false">Forbbiden!V39</f>
        <v>#DIV/0!</v>
      </c>
      <c r="X41" s="425" t="e">
        <f aca="false">Forbbiden!W39</f>
        <v>#DIV/0!</v>
      </c>
      <c r="Y41" s="425" t="e">
        <f aca="false">Forbbiden!X39</f>
        <v>#DIV/0!</v>
      </c>
      <c r="Z41" s="425" t="e">
        <f aca="false">Forbbiden!Y39</f>
        <v>#DIV/0!</v>
      </c>
      <c r="AA41" s="425" t="e">
        <f aca="false">Forbbiden!Z39</f>
        <v>#DIV/0!</v>
      </c>
      <c r="AB41" s="425" t="e">
        <f aca="false">Forbbiden!AA39</f>
        <v>#DIV/0!</v>
      </c>
      <c r="AC41" s="425" t="e">
        <f aca="false">Forbbiden!AB39</f>
        <v>#DIV/0!</v>
      </c>
      <c r="AD41" s="425" t="e">
        <f aca="false">Forbbiden!AC39</f>
        <v>#DIV/0!</v>
      </c>
      <c r="AE41" s="425" t="e">
        <f aca="false">Forbbiden!AD39</f>
        <v>#DIV/0!</v>
      </c>
      <c r="AF41" s="425" t="e">
        <f aca="false">Forbbiden!AE39</f>
        <v>#DIV/0!</v>
      </c>
      <c r="AG41" s="425" t="e">
        <f aca="false">Forbbiden!AF39</f>
        <v>#DIV/0!</v>
      </c>
      <c r="AH41" s="425" t="e">
        <f aca="false">Forbbiden!AG39</f>
        <v>#DIV/0!</v>
      </c>
      <c r="AI41" s="425" t="e">
        <f aca="false">Forbbiden!AH39</f>
        <v>#DIV/0!</v>
      </c>
      <c r="AJ41" s="425" t="e">
        <f aca="false">Forbbiden!AI39</f>
        <v>#DIV/0!</v>
      </c>
      <c r="AK41" s="425" t="e">
        <f aca="false">Forbbiden!AJ39</f>
        <v>#DIV/0!</v>
      </c>
      <c r="AL41" s="425" t="e">
        <f aca="false">Forbbiden!AK39</f>
        <v>#DIV/0!</v>
      </c>
      <c r="AM41" s="425" t="e">
        <f aca="false">Forbbiden!AL39</f>
        <v>#DIV/0!</v>
      </c>
      <c r="AN41" s="425" t="e">
        <f aca="false">Forbbiden!AM39</f>
        <v>#DIV/0!</v>
      </c>
      <c r="AO41" s="425" t="e">
        <f aca="false">Forbbiden!AN39</f>
        <v>#DIV/0!</v>
      </c>
      <c r="AP41" s="425" t="e">
        <f aca="false">Forbbiden!AO39</f>
        <v>#DIV/0!</v>
      </c>
      <c r="AQ41" s="425" t="e">
        <f aca="false">Forbbiden!AP39</f>
        <v>#DIV/0!</v>
      </c>
      <c r="AR41" s="425" t="e">
        <f aca="false">Forbbiden!AQ39</f>
        <v>#DIV/0!</v>
      </c>
      <c r="AS41" s="425" t="e">
        <f aca="false">Forbbiden!AR39</f>
        <v>#DIV/0!</v>
      </c>
      <c r="AT41" s="425" t="e">
        <f aca="false">Forbbiden!AS39</f>
        <v>#DIV/0!</v>
      </c>
      <c r="AU41" s="425" t="e">
        <f aca="false">Forbbiden!AT39</f>
        <v>#DIV/0!</v>
      </c>
      <c r="AV41" s="425" t="e">
        <f aca="false">Forbbiden!AU39</f>
        <v>#DIV/0!</v>
      </c>
      <c r="AW41" s="425" t="e">
        <f aca="false">Forbbiden!AV39</f>
        <v>#DIV/0!</v>
      </c>
      <c r="AX41" s="425" t="e">
        <f aca="false">Forbbiden!AW39</f>
        <v>#DIV/0!</v>
      </c>
      <c r="AY41" s="425" t="e">
        <f aca="false">Forbbiden!AX39</f>
        <v>#DIV/0!</v>
      </c>
      <c r="AZ41" s="425" t="e">
        <f aca="false">Forbbiden!AY39</f>
        <v>#DIV/0!</v>
      </c>
      <c r="BA41" s="425" t="e">
        <f aca="false">Forbbiden!AZ39</f>
        <v>#DIV/0!</v>
      </c>
      <c r="BB41" s="425" t="e">
        <f aca="false">Forbbiden!BA39</f>
        <v>#DIV/0!</v>
      </c>
      <c r="BC41" s="425" t="e">
        <f aca="false">Forbbiden!BB39</f>
        <v>#DIV/0!</v>
      </c>
      <c r="BD41" s="425" t="e">
        <f aca="false">Forbbiden!BC39</f>
        <v>#DIV/0!</v>
      </c>
      <c r="BE41" s="425" t="e">
        <f aca="false">Forbbiden!BD39</f>
        <v>#DIV/0!</v>
      </c>
      <c r="BF41" s="425" t="e">
        <f aca="false">Forbbiden!BE39</f>
        <v>#DIV/0!</v>
      </c>
      <c r="BG41" s="425"/>
      <c r="BH41" s="423"/>
      <c r="BI41" s="405"/>
      <c r="BJ41" s="405"/>
      <c r="BK41" s="405"/>
      <c r="BL41" s="405"/>
      <c r="BM41" s="405"/>
      <c r="BN41" s="10"/>
      <c r="BO41" s="10"/>
      <c r="BP41" s="10"/>
      <c r="BQ41" s="10"/>
      <c r="BR41" s="10"/>
      <c r="BS41" s="10"/>
      <c r="BT41" s="10"/>
      <c r="BU41" s="439"/>
      <c r="BV41" s="412"/>
      <c r="BW41" s="413"/>
      <c r="BX41" s="125"/>
      <c r="BY41" s="125"/>
      <c r="BZ41" s="423" t="n">
        <v>40</v>
      </c>
      <c r="CA41" s="152" t="e">
        <f aca="false">Forbbiden!R256</f>
        <v>#DIV/0!</v>
      </c>
      <c r="CB41" s="417" t="e">
        <f aca="false">Forbbiden!S256</f>
        <v>#DIV/0!</v>
      </c>
      <c r="CC41" s="249" t="e">
        <f aca="false">Forbbiden!T256</f>
        <v>#DIV/0!</v>
      </c>
      <c r="CD41" s="113" t="e">
        <f aca="false">Forbbiden!U256</f>
        <v>#DIV/0!</v>
      </c>
      <c r="CE41" s="113" t="e">
        <f aca="false">Forbbiden!V256</f>
        <v>#DIV/0!</v>
      </c>
      <c r="CF41" s="113" t="e">
        <f aca="false">Forbbiden!W256</f>
        <v>#DIV/0!</v>
      </c>
      <c r="CG41" s="113" t="e">
        <f aca="false">Forbbiden!X256</f>
        <v>#DIV/0!</v>
      </c>
      <c r="CH41" s="113" t="e">
        <f aca="false">Forbbiden!Y256</f>
        <v>#DIV/0!</v>
      </c>
      <c r="CI41" s="113" t="e">
        <f aca="false">Forbbiden!Z256</f>
        <v>#DIV/0!</v>
      </c>
      <c r="CJ41" s="113" t="e">
        <f aca="false">Forbbiden!AA256</f>
        <v>#DIV/0!</v>
      </c>
      <c r="CK41" s="113" t="e">
        <f aca="false">Forbbiden!AB256</f>
        <v>#DIV/0!</v>
      </c>
      <c r="CL41" s="113" t="e">
        <f aca="false">Forbbiden!AC256</f>
        <v>#DIV/0!</v>
      </c>
      <c r="CM41" s="113" t="e">
        <f aca="false">Forbbiden!AD256</f>
        <v>#DIV/0!</v>
      </c>
      <c r="CN41" s="113" t="e">
        <f aca="false">Forbbiden!AE256</f>
        <v>#DIV/0!</v>
      </c>
      <c r="CO41" s="113" t="e">
        <f aca="false">Forbbiden!AF256</f>
        <v>#DIV/0!</v>
      </c>
      <c r="CP41" s="113" t="e">
        <f aca="false">Forbbiden!AG256</f>
        <v>#DIV/0!</v>
      </c>
      <c r="CQ41" s="113" t="e">
        <f aca="false">Forbbiden!AH256</f>
        <v>#DIV/0!</v>
      </c>
      <c r="CR41" s="113" t="e">
        <f aca="false">Forbbiden!AI256</f>
        <v>#DIV/0!</v>
      </c>
      <c r="CS41" s="113" t="e">
        <f aca="false">Forbbiden!AJ256</f>
        <v>#DIV/0!</v>
      </c>
      <c r="CT41" s="113" t="e">
        <f aca="false">Forbbiden!AK256</f>
        <v>#DIV/0!</v>
      </c>
      <c r="CU41" s="113" t="e">
        <f aca="false">Forbbiden!AL256</f>
        <v>#DIV/0!</v>
      </c>
      <c r="CV41" s="113" t="e">
        <f aca="false">Forbbiden!AM256</f>
        <v>#DIV/0!</v>
      </c>
      <c r="CW41" s="113" t="e">
        <f aca="false">Forbbiden!AN256</f>
        <v>#DIV/0!</v>
      </c>
      <c r="CX41" s="113" t="e">
        <f aca="false">Forbbiden!AO256</f>
        <v>#DIV/0!</v>
      </c>
      <c r="CY41" s="113" t="e">
        <f aca="false">Forbbiden!AP256</f>
        <v>#DIV/0!</v>
      </c>
      <c r="CZ41" s="113" t="e">
        <f aca="false">Forbbiden!AQ256</f>
        <v>#DIV/0!</v>
      </c>
      <c r="DA41" s="113" t="e">
        <f aca="false">Forbbiden!AR256</f>
        <v>#DIV/0!</v>
      </c>
      <c r="DB41" s="422" t="e">
        <f aca="false">Forbbiden!AS256</f>
        <v>#DIV/0!</v>
      </c>
      <c r="DC41" s="422" t="e">
        <f aca="false">Forbbiden!AT256</f>
        <v>#DIV/0!</v>
      </c>
      <c r="DD41" s="422" t="e">
        <f aca="false">Forbbiden!AU256</f>
        <v>#DIV/0!</v>
      </c>
      <c r="DE41" s="422" t="e">
        <f aca="false">Forbbiden!AV256</f>
        <v>#DIV/0!</v>
      </c>
      <c r="DF41" s="422" t="e">
        <f aca="false">Forbbiden!AW256</f>
        <v>#DIV/0!</v>
      </c>
      <c r="DG41" s="422" t="e">
        <f aca="false">Forbbiden!AX256</f>
        <v>#DIV/0!</v>
      </c>
      <c r="DH41" s="422" t="e">
        <f aca="false">Forbbiden!AY256</f>
        <v>#DIV/0!</v>
      </c>
      <c r="DI41" s="422" t="e">
        <f aca="false">Forbbiden!AZ256</f>
        <v>#DIV/0!</v>
      </c>
      <c r="DJ41" s="422" t="e">
        <f aca="false">Forbbiden!BA256</f>
        <v>#DIV/0!</v>
      </c>
      <c r="DK41" s="422" t="e">
        <f aca="false">Forbbiden!BB256</f>
        <v>#DIV/0!</v>
      </c>
      <c r="DL41" s="422" t="e">
        <f aca="false">Forbbiden!BC256</f>
        <v>#DIV/0!</v>
      </c>
      <c r="DM41" s="422" t="e">
        <f aca="false">Forbbiden!BD256</f>
        <v>#DIV/0!</v>
      </c>
      <c r="DN41" s="422" t="e">
        <f aca="false">Forbbiden!BE256</f>
        <v>#DIV/0!</v>
      </c>
      <c r="DO41" s="422" t="e">
        <f aca="false">Forbbiden!BF256</f>
        <v>#DIV/0!</v>
      </c>
      <c r="DP41" s="113"/>
      <c r="DQ41" s="423"/>
      <c r="DR41" s="423"/>
      <c r="DS41" s="423"/>
      <c r="DT41" s="423"/>
    </row>
    <row r="42" customFormat="false" ht="11.25" hidden="false" customHeight="true" outlineLevel="0" collapsed="false">
      <c r="R42" s="114" t="n">
        <v>40</v>
      </c>
      <c r="S42" s="114" t="e">
        <f aca="false">Forbbiden!R40</f>
        <v>#DIV/0!</v>
      </c>
      <c r="T42" s="417" t="e">
        <f aca="false">Forbbiden!S40</f>
        <v>#DIV/0!</v>
      </c>
      <c r="U42" s="425" t="e">
        <f aca="false">Forbbiden!T40</f>
        <v>#DIV/0!</v>
      </c>
      <c r="V42" s="425" t="e">
        <f aca="false">Forbbiden!U40</f>
        <v>#DIV/0!</v>
      </c>
      <c r="W42" s="425" t="e">
        <f aca="false">Forbbiden!V40</f>
        <v>#DIV/0!</v>
      </c>
      <c r="X42" s="425" t="e">
        <f aca="false">Forbbiden!W40</f>
        <v>#DIV/0!</v>
      </c>
      <c r="Y42" s="425" t="e">
        <f aca="false">Forbbiden!X40</f>
        <v>#DIV/0!</v>
      </c>
      <c r="Z42" s="425" t="e">
        <f aca="false">Forbbiden!Y40</f>
        <v>#DIV/0!</v>
      </c>
      <c r="AA42" s="425" t="e">
        <f aca="false">Forbbiden!Z40</f>
        <v>#DIV/0!</v>
      </c>
      <c r="AB42" s="425" t="e">
        <f aca="false">Forbbiden!AA40</f>
        <v>#DIV/0!</v>
      </c>
      <c r="AC42" s="425" t="e">
        <f aca="false">Forbbiden!AB40</f>
        <v>#DIV/0!</v>
      </c>
      <c r="AD42" s="425" t="e">
        <f aca="false">Forbbiden!AC40</f>
        <v>#DIV/0!</v>
      </c>
      <c r="AE42" s="425" t="e">
        <f aca="false">Forbbiden!AD40</f>
        <v>#DIV/0!</v>
      </c>
      <c r="AF42" s="425" t="e">
        <f aca="false">Forbbiden!AE40</f>
        <v>#DIV/0!</v>
      </c>
      <c r="AG42" s="425" t="e">
        <f aca="false">Forbbiden!AF40</f>
        <v>#DIV/0!</v>
      </c>
      <c r="AH42" s="425" t="e">
        <f aca="false">Forbbiden!AG40</f>
        <v>#DIV/0!</v>
      </c>
      <c r="AI42" s="425" t="e">
        <f aca="false">Forbbiden!AH40</f>
        <v>#DIV/0!</v>
      </c>
      <c r="AJ42" s="425" t="e">
        <f aca="false">Forbbiden!AI40</f>
        <v>#DIV/0!</v>
      </c>
      <c r="AK42" s="425" t="e">
        <f aca="false">Forbbiden!AJ40</f>
        <v>#DIV/0!</v>
      </c>
      <c r="AL42" s="425" t="e">
        <f aca="false">Forbbiden!AK40</f>
        <v>#DIV/0!</v>
      </c>
      <c r="AM42" s="425" t="e">
        <f aca="false">Forbbiden!AL40</f>
        <v>#DIV/0!</v>
      </c>
      <c r="AN42" s="425" t="e">
        <f aca="false">Forbbiden!AM40</f>
        <v>#DIV/0!</v>
      </c>
      <c r="AO42" s="425" t="e">
        <f aca="false">Forbbiden!AN40</f>
        <v>#DIV/0!</v>
      </c>
      <c r="AP42" s="425" t="e">
        <f aca="false">Forbbiden!AO40</f>
        <v>#DIV/0!</v>
      </c>
      <c r="AQ42" s="425" t="e">
        <f aca="false">Forbbiden!AP40</f>
        <v>#DIV/0!</v>
      </c>
      <c r="AR42" s="425" t="e">
        <f aca="false">Forbbiden!AQ40</f>
        <v>#DIV/0!</v>
      </c>
      <c r="AS42" s="425" t="e">
        <f aca="false">Forbbiden!AR40</f>
        <v>#DIV/0!</v>
      </c>
      <c r="AT42" s="425" t="e">
        <f aca="false">Forbbiden!AS40</f>
        <v>#DIV/0!</v>
      </c>
      <c r="AU42" s="425" t="e">
        <f aca="false">Forbbiden!AT40</f>
        <v>#DIV/0!</v>
      </c>
      <c r="AV42" s="425" t="e">
        <f aca="false">Forbbiden!AU40</f>
        <v>#DIV/0!</v>
      </c>
      <c r="AW42" s="425" t="e">
        <f aca="false">Forbbiden!AV40</f>
        <v>#DIV/0!</v>
      </c>
      <c r="AX42" s="425" t="e">
        <f aca="false">Forbbiden!AW40</f>
        <v>#DIV/0!</v>
      </c>
      <c r="AY42" s="425" t="e">
        <f aca="false">Forbbiden!AX40</f>
        <v>#DIV/0!</v>
      </c>
      <c r="AZ42" s="425" t="e">
        <f aca="false">Forbbiden!AY40</f>
        <v>#DIV/0!</v>
      </c>
      <c r="BA42" s="425" t="e">
        <f aca="false">Forbbiden!AZ40</f>
        <v>#DIV/0!</v>
      </c>
      <c r="BB42" s="425" t="e">
        <f aca="false">Forbbiden!BA40</f>
        <v>#DIV/0!</v>
      </c>
      <c r="BC42" s="425" t="e">
        <f aca="false">Forbbiden!BB40</f>
        <v>#DIV/0!</v>
      </c>
      <c r="BD42" s="425" t="e">
        <f aca="false">Forbbiden!BC40</f>
        <v>#DIV/0!</v>
      </c>
      <c r="BE42" s="425" t="e">
        <f aca="false">Forbbiden!BD40</f>
        <v>#DIV/0!</v>
      </c>
      <c r="BF42" s="425" t="e">
        <f aca="false">Forbbiden!BE40</f>
        <v>#DIV/0!</v>
      </c>
      <c r="BG42" s="425" t="e">
        <f aca="false">Forbbiden!BF40</f>
        <v>#DIV/0!</v>
      </c>
      <c r="BH42" s="423"/>
      <c r="BI42" s="405"/>
      <c r="BJ42" s="405"/>
      <c r="BK42" s="405"/>
      <c r="BL42" s="405"/>
      <c r="BM42" s="405"/>
      <c r="BN42" s="10"/>
      <c r="BO42" s="10"/>
      <c r="BP42" s="10"/>
      <c r="BQ42" s="10"/>
      <c r="BR42" s="10"/>
      <c r="BS42" s="10"/>
      <c r="BT42" s="10"/>
      <c r="BU42" s="439"/>
      <c r="BV42" s="412"/>
      <c r="BW42" s="413"/>
      <c r="BX42" s="125"/>
      <c r="BY42" s="125"/>
      <c r="BZ42" s="113" t="n">
        <v>41</v>
      </c>
      <c r="CA42" s="152" t="e">
        <f aca="false">Forbbiden!R257</f>
        <v>#DIV/0!</v>
      </c>
      <c r="CB42" s="417" t="e">
        <f aca="false">Forbbiden!S257</f>
        <v>#DIV/0!</v>
      </c>
      <c r="CC42" s="113" t="e">
        <f aca="false">Forbbiden!T257</f>
        <v>#DIV/0!</v>
      </c>
      <c r="CD42" s="113" t="e">
        <f aca="false">Forbbiden!U257</f>
        <v>#DIV/0!</v>
      </c>
      <c r="CE42" s="113" t="e">
        <f aca="false">Forbbiden!V257</f>
        <v>#DIV/0!</v>
      </c>
      <c r="CF42" s="113" t="e">
        <f aca="false">Forbbiden!W257</f>
        <v>#DIV/0!</v>
      </c>
      <c r="CG42" s="113" t="e">
        <f aca="false">Forbbiden!X257</f>
        <v>#DIV/0!</v>
      </c>
      <c r="CH42" s="113" t="e">
        <f aca="false">Forbbiden!Y257</f>
        <v>#DIV/0!</v>
      </c>
      <c r="CI42" s="113" t="e">
        <f aca="false">Forbbiden!Z257</f>
        <v>#DIV/0!</v>
      </c>
      <c r="CJ42" s="113" t="e">
        <f aca="false">Forbbiden!AA257</f>
        <v>#DIV/0!</v>
      </c>
      <c r="CK42" s="113" t="e">
        <f aca="false">Forbbiden!AB257</f>
        <v>#DIV/0!</v>
      </c>
      <c r="CL42" s="113" t="e">
        <f aca="false">Forbbiden!AC257</f>
        <v>#DIV/0!</v>
      </c>
      <c r="CM42" s="113" t="e">
        <f aca="false">Forbbiden!AD257</f>
        <v>#DIV/0!</v>
      </c>
      <c r="CN42" s="113" t="e">
        <f aca="false">Forbbiden!AE257</f>
        <v>#DIV/0!</v>
      </c>
      <c r="CO42" s="113" t="e">
        <f aca="false">Forbbiden!AF257</f>
        <v>#DIV/0!</v>
      </c>
      <c r="CP42" s="113" t="e">
        <f aca="false">Forbbiden!AG257</f>
        <v>#DIV/0!</v>
      </c>
      <c r="CQ42" s="113" t="e">
        <f aca="false">Forbbiden!AH257</f>
        <v>#DIV/0!</v>
      </c>
      <c r="CR42" s="113" t="e">
        <f aca="false">Forbbiden!AI257</f>
        <v>#DIV/0!</v>
      </c>
      <c r="CS42" s="113" t="e">
        <f aca="false">Forbbiden!AJ257</f>
        <v>#DIV/0!</v>
      </c>
      <c r="CT42" s="113" t="e">
        <f aca="false">Forbbiden!AK257</f>
        <v>#DIV/0!</v>
      </c>
      <c r="CU42" s="113" t="e">
        <f aca="false">Forbbiden!AL257</f>
        <v>#DIV/0!</v>
      </c>
      <c r="CV42" s="113" t="e">
        <f aca="false">Forbbiden!AM257</f>
        <v>#DIV/0!</v>
      </c>
      <c r="CW42" s="113" t="e">
        <f aca="false">Forbbiden!AN257</f>
        <v>#DIV/0!</v>
      </c>
      <c r="CX42" s="113" t="e">
        <f aca="false">Forbbiden!AO257</f>
        <v>#DIV/0!</v>
      </c>
      <c r="CY42" s="113" t="e">
        <f aca="false">Forbbiden!AP257</f>
        <v>#DIV/0!</v>
      </c>
      <c r="CZ42" s="113" t="e">
        <f aca="false">Forbbiden!AQ257</f>
        <v>#DIV/0!</v>
      </c>
      <c r="DA42" s="113" t="e">
        <f aca="false">Forbbiden!AR257</f>
        <v>#DIV/0!</v>
      </c>
      <c r="DB42" s="113" t="e">
        <f aca="false">Forbbiden!AS257</f>
        <v>#DIV/0!</v>
      </c>
      <c r="DC42" s="113" t="e">
        <f aca="false">Forbbiden!AT257</f>
        <v>#DIV/0!</v>
      </c>
      <c r="DD42" s="113" t="e">
        <f aca="false">Forbbiden!AU257</f>
        <v>#DIV/0!</v>
      </c>
      <c r="DE42" s="113" t="e">
        <f aca="false">Forbbiden!AV257</f>
        <v>#DIV/0!</v>
      </c>
      <c r="DF42" s="113" t="e">
        <f aca="false">Forbbiden!AW257</f>
        <v>#DIV/0!</v>
      </c>
      <c r="DG42" s="113" t="e">
        <f aca="false">Forbbiden!AX257</f>
        <v>#DIV/0!</v>
      </c>
      <c r="DH42" s="113" t="e">
        <f aca="false">Forbbiden!AY257</f>
        <v>#DIV/0!</v>
      </c>
      <c r="DI42" s="113" t="e">
        <f aca="false">Forbbiden!AZ257</f>
        <v>#DIV/0!</v>
      </c>
      <c r="DJ42" s="113" t="e">
        <f aca="false">Forbbiden!BA257</f>
        <v>#DIV/0!</v>
      </c>
      <c r="DK42" s="113" t="e">
        <f aca="false">Forbbiden!BB257</f>
        <v>#DIV/0!</v>
      </c>
      <c r="DL42" s="113" t="e">
        <f aca="false">Forbbiden!BC257</f>
        <v>#DIV/0!</v>
      </c>
      <c r="DM42" s="113" t="e">
        <f aca="false">Forbbiden!BD257</f>
        <v>#DIV/0!</v>
      </c>
      <c r="DN42" s="113" t="e">
        <f aca="false">Forbbiden!BE257</f>
        <v>#DIV/0!</v>
      </c>
      <c r="DO42" s="113" t="e">
        <f aca="false">Forbbiden!BF257</f>
        <v>#DIV/0!</v>
      </c>
      <c r="DP42" s="113" t="e">
        <f aca="false">Forbbiden!BG257</f>
        <v>#DIV/0!</v>
      </c>
      <c r="DQ42" s="113"/>
      <c r="DR42" s="113"/>
      <c r="DS42" s="113"/>
      <c r="DT42" s="113"/>
    </row>
    <row r="43" customFormat="false" ht="13.5" hidden="false" customHeight="true" outlineLevel="0" collapsed="false">
      <c r="BN43" s="10"/>
      <c r="BO43" s="10"/>
      <c r="BP43" s="10"/>
      <c r="BQ43" s="10"/>
      <c r="BR43" s="10"/>
      <c r="BS43" s="10"/>
      <c r="BT43" s="10"/>
      <c r="BU43" s="439"/>
      <c r="BV43" s="412"/>
      <c r="BW43" s="413"/>
      <c r="BX43" s="125"/>
      <c r="BY43" s="125"/>
      <c r="BZ43" s="113" t="n">
        <v>42</v>
      </c>
      <c r="CA43" s="152" t="e">
        <f aca="false">Forbbiden!R258</f>
        <v>#DIV/0!</v>
      </c>
      <c r="CB43" s="417" t="e">
        <f aca="false">Forbbiden!S258</f>
        <v>#DIV/0!</v>
      </c>
      <c r="CC43" s="113" t="e">
        <f aca="false">Forbbiden!T258</f>
        <v>#DIV/0!</v>
      </c>
      <c r="CD43" s="113" t="e">
        <f aca="false">Forbbiden!U258</f>
        <v>#DIV/0!</v>
      </c>
      <c r="CE43" s="113" t="e">
        <f aca="false">Forbbiden!V258</f>
        <v>#DIV/0!</v>
      </c>
      <c r="CF43" s="113" t="e">
        <f aca="false">Forbbiden!W258</f>
        <v>#DIV/0!</v>
      </c>
      <c r="CG43" s="113" t="e">
        <f aca="false">Forbbiden!X258</f>
        <v>#DIV/0!</v>
      </c>
      <c r="CH43" s="113" t="e">
        <f aca="false">Forbbiden!Y258</f>
        <v>#DIV/0!</v>
      </c>
      <c r="CI43" s="113" t="e">
        <f aca="false">Forbbiden!Z258</f>
        <v>#DIV/0!</v>
      </c>
      <c r="CJ43" s="113" t="e">
        <f aca="false">Forbbiden!AA258</f>
        <v>#DIV/0!</v>
      </c>
      <c r="CK43" s="113" t="e">
        <f aca="false">Forbbiden!AB258</f>
        <v>#DIV/0!</v>
      </c>
      <c r="CL43" s="113" t="e">
        <f aca="false">Forbbiden!AC258</f>
        <v>#DIV/0!</v>
      </c>
      <c r="CM43" s="113" t="e">
        <f aca="false">Forbbiden!AD258</f>
        <v>#DIV/0!</v>
      </c>
      <c r="CN43" s="113" t="e">
        <f aca="false">Forbbiden!AE258</f>
        <v>#DIV/0!</v>
      </c>
      <c r="CO43" s="113" t="e">
        <f aca="false">Forbbiden!AF258</f>
        <v>#DIV/0!</v>
      </c>
      <c r="CP43" s="113" t="e">
        <f aca="false">Forbbiden!AG258</f>
        <v>#DIV/0!</v>
      </c>
      <c r="CQ43" s="113" t="e">
        <f aca="false">Forbbiden!AH258</f>
        <v>#DIV/0!</v>
      </c>
      <c r="CR43" s="113" t="e">
        <f aca="false">Forbbiden!AI258</f>
        <v>#DIV/0!</v>
      </c>
      <c r="CS43" s="113" t="e">
        <f aca="false">Forbbiden!AJ258</f>
        <v>#DIV/0!</v>
      </c>
      <c r="CT43" s="113" t="e">
        <f aca="false">Forbbiden!AK258</f>
        <v>#DIV/0!</v>
      </c>
      <c r="CU43" s="113" t="e">
        <f aca="false">Forbbiden!AL258</f>
        <v>#DIV/0!</v>
      </c>
      <c r="CV43" s="113" t="e">
        <f aca="false">Forbbiden!AM258</f>
        <v>#DIV/0!</v>
      </c>
      <c r="CW43" s="113" t="e">
        <f aca="false">Forbbiden!AN258</f>
        <v>#DIV/0!</v>
      </c>
      <c r="CX43" s="113" t="e">
        <f aca="false">Forbbiden!AO258</f>
        <v>#DIV/0!</v>
      </c>
      <c r="CY43" s="113" t="e">
        <f aca="false">Forbbiden!AP258</f>
        <v>#DIV/0!</v>
      </c>
      <c r="CZ43" s="113" t="e">
        <f aca="false">Forbbiden!AQ258</f>
        <v>#DIV/0!</v>
      </c>
      <c r="DA43" s="113" t="e">
        <f aca="false">Forbbiden!AR258</f>
        <v>#DIV/0!</v>
      </c>
      <c r="DB43" s="113" t="e">
        <f aca="false">Forbbiden!AS258</f>
        <v>#DIV/0!</v>
      </c>
      <c r="DC43" s="113" t="e">
        <f aca="false">Forbbiden!AT258</f>
        <v>#DIV/0!</v>
      </c>
      <c r="DD43" s="113" t="e">
        <f aca="false">Forbbiden!AU258</f>
        <v>#DIV/0!</v>
      </c>
      <c r="DE43" s="113" t="e">
        <f aca="false">Forbbiden!AV258</f>
        <v>#DIV/0!</v>
      </c>
      <c r="DF43" s="113" t="e">
        <f aca="false">Forbbiden!AW258</f>
        <v>#DIV/0!</v>
      </c>
      <c r="DG43" s="113" t="e">
        <f aca="false">Forbbiden!AX258</f>
        <v>#DIV/0!</v>
      </c>
      <c r="DH43" s="113" t="e">
        <f aca="false">Forbbiden!AY258</f>
        <v>#DIV/0!</v>
      </c>
      <c r="DI43" s="113" t="e">
        <f aca="false">Forbbiden!AZ258</f>
        <v>#DIV/0!</v>
      </c>
      <c r="DJ43" s="113" t="e">
        <f aca="false">Forbbiden!BA258</f>
        <v>#DIV/0!</v>
      </c>
      <c r="DK43" s="113" t="e">
        <f aca="false">Forbbiden!BB258</f>
        <v>#DIV/0!</v>
      </c>
      <c r="DL43" s="113" t="e">
        <f aca="false">Forbbiden!BC258</f>
        <v>#DIV/0!</v>
      </c>
      <c r="DM43" s="113" t="e">
        <f aca="false">Forbbiden!BD258</f>
        <v>#DIV/0!</v>
      </c>
      <c r="DN43" s="113" t="e">
        <f aca="false">Forbbiden!BE258</f>
        <v>#DIV/0!</v>
      </c>
      <c r="DO43" s="113" t="e">
        <f aca="false">Forbbiden!BF258</f>
        <v>#DIV/0!</v>
      </c>
      <c r="DP43" s="113" t="e">
        <f aca="false">Forbbiden!BG258</f>
        <v>#DIV/0!</v>
      </c>
      <c r="DQ43" s="113" t="e">
        <f aca="false">Forbbiden!BH258</f>
        <v>#DIV/0!</v>
      </c>
      <c r="DR43" s="113"/>
      <c r="DS43" s="113"/>
      <c r="DT43" s="113"/>
    </row>
    <row r="44" customFormat="false" ht="13.5" hidden="false" customHeight="true" outlineLevel="0" collapsed="false">
      <c r="BN44" s="10"/>
      <c r="BO44" s="10"/>
      <c r="BP44" s="10"/>
      <c r="BQ44" s="10"/>
      <c r="BR44" s="10"/>
      <c r="BS44" s="10"/>
      <c r="BT44" s="10"/>
      <c r="BU44" s="439"/>
      <c r="BV44" s="412"/>
      <c r="BW44" s="413"/>
      <c r="BX44" s="125"/>
      <c r="BY44" s="125"/>
      <c r="BZ44" s="113" t="n">
        <v>43</v>
      </c>
      <c r="CA44" s="152" t="e">
        <f aca="false">Forbbiden!R259</f>
        <v>#DIV/0!</v>
      </c>
      <c r="CB44" s="417" t="e">
        <f aca="false">Forbbiden!S259</f>
        <v>#DIV/0!</v>
      </c>
      <c r="CC44" s="113" t="e">
        <f aca="false">Forbbiden!T259</f>
        <v>#DIV/0!</v>
      </c>
      <c r="CD44" s="113" t="e">
        <f aca="false">Forbbiden!U259</f>
        <v>#DIV/0!</v>
      </c>
      <c r="CE44" s="113" t="e">
        <f aca="false">Forbbiden!V259</f>
        <v>#DIV/0!</v>
      </c>
      <c r="CF44" s="113" t="e">
        <f aca="false">Forbbiden!W259</f>
        <v>#DIV/0!</v>
      </c>
      <c r="CG44" s="113" t="e">
        <f aca="false">Forbbiden!X259</f>
        <v>#DIV/0!</v>
      </c>
      <c r="CH44" s="113" t="e">
        <f aca="false">Forbbiden!Y259</f>
        <v>#DIV/0!</v>
      </c>
      <c r="CI44" s="113" t="e">
        <f aca="false">Forbbiden!Z259</f>
        <v>#DIV/0!</v>
      </c>
      <c r="CJ44" s="113" t="e">
        <f aca="false">Forbbiden!AA259</f>
        <v>#DIV/0!</v>
      </c>
      <c r="CK44" s="113" t="e">
        <f aca="false">Forbbiden!AB259</f>
        <v>#DIV/0!</v>
      </c>
      <c r="CL44" s="113" t="e">
        <f aca="false">Forbbiden!AC259</f>
        <v>#DIV/0!</v>
      </c>
      <c r="CM44" s="113" t="e">
        <f aca="false">Forbbiden!AD259</f>
        <v>#DIV/0!</v>
      </c>
      <c r="CN44" s="113" t="e">
        <f aca="false">Forbbiden!AE259</f>
        <v>#DIV/0!</v>
      </c>
      <c r="CO44" s="113" t="e">
        <f aca="false">Forbbiden!AF259</f>
        <v>#DIV/0!</v>
      </c>
      <c r="CP44" s="113" t="e">
        <f aca="false">Forbbiden!AG259</f>
        <v>#DIV/0!</v>
      </c>
      <c r="CQ44" s="113" t="e">
        <f aca="false">Forbbiden!AH259</f>
        <v>#DIV/0!</v>
      </c>
      <c r="CR44" s="113" t="e">
        <f aca="false">Forbbiden!AI259</f>
        <v>#DIV/0!</v>
      </c>
      <c r="CS44" s="113" t="e">
        <f aca="false">Forbbiden!AJ259</f>
        <v>#DIV/0!</v>
      </c>
      <c r="CT44" s="113" t="e">
        <f aca="false">Forbbiden!AK259</f>
        <v>#DIV/0!</v>
      </c>
      <c r="CU44" s="113" t="e">
        <f aca="false">Forbbiden!AL259</f>
        <v>#DIV/0!</v>
      </c>
      <c r="CV44" s="113" t="e">
        <f aca="false">Forbbiden!AM259</f>
        <v>#DIV/0!</v>
      </c>
      <c r="CW44" s="113" t="e">
        <f aca="false">Forbbiden!AN259</f>
        <v>#DIV/0!</v>
      </c>
      <c r="CX44" s="113" t="e">
        <f aca="false">Forbbiden!AO259</f>
        <v>#DIV/0!</v>
      </c>
      <c r="CY44" s="113" t="e">
        <f aca="false">Forbbiden!AP259</f>
        <v>#DIV/0!</v>
      </c>
      <c r="CZ44" s="113" t="e">
        <f aca="false">Forbbiden!AQ259</f>
        <v>#DIV/0!</v>
      </c>
      <c r="DA44" s="113" t="e">
        <f aca="false">Forbbiden!AR259</f>
        <v>#DIV/0!</v>
      </c>
      <c r="DB44" s="113" t="e">
        <f aca="false">Forbbiden!AS259</f>
        <v>#DIV/0!</v>
      </c>
      <c r="DC44" s="113" t="e">
        <f aca="false">Forbbiden!AT259</f>
        <v>#DIV/0!</v>
      </c>
      <c r="DD44" s="113" t="e">
        <f aca="false">Forbbiden!AU259</f>
        <v>#DIV/0!</v>
      </c>
      <c r="DE44" s="113" t="e">
        <f aca="false">Forbbiden!AV259</f>
        <v>#DIV/0!</v>
      </c>
      <c r="DF44" s="113" t="e">
        <f aca="false">Forbbiden!AW259</f>
        <v>#DIV/0!</v>
      </c>
      <c r="DG44" s="113" t="e">
        <f aca="false">Forbbiden!AX259</f>
        <v>#DIV/0!</v>
      </c>
      <c r="DH44" s="113" t="e">
        <f aca="false">Forbbiden!AY259</f>
        <v>#DIV/0!</v>
      </c>
      <c r="DI44" s="113" t="e">
        <f aca="false">Forbbiden!AZ259</f>
        <v>#DIV/0!</v>
      </c>
      <c r="DJ44" s="113" t="e">
        <f aca="false">Forbbiden!BA259</f>
        <v>#DIV/0!</v>
      </c>
      <c r="DK44" s="113" t="e">
        <f aca="false">Forbbiden!BB259</f>
        <v>#DIV/0!</v>
      </c>
      <c r="DL44" s="113" t="e">
        <f aca="false">Forbbiden!BC259</f>
        <v>#DIV/0!</v>
      </c>
      <c r="DM44" s="113" t="e">
        <f aca="false">Forbbiden!BD259</f>
        <v>#DIV/0!</v>
      </c>
      <c r="DN44" s="113" t="e">
        <f aca="false">Forbbiden!BE259</f>
        <v>#DIV/0!</v>
      </c>
      <c r="DO44" s="113" t="e">
        <f aca="false">Forbbiden!BF259</f>
        <v>#DIV/0!</v>
      </c>
      <c r="DP44" s="113" t="e">
        <f aca="false">Forbbiden!BG259</f>
        <v>#DIV/0!</v>
      </c>
      <c r="DQ44" s="113" t="e">
        <f aca="false">Forbbiden!BH259</f>
        <v>#DIV/0!</v>
      </c>
      <c r="DR44" s="113" t="e">
        <f aca="false">Forbbiden!BI259</f>
        <v>#DIV/0!</v>
      </c>
      <c r="DS44" s="113"/>
      <c r="DT44" s="113"/>
    </row>
    <row r="45" customFormat="false" ht="13.5" hidden="false" customHeight="true" outlineLevel="0" collapsed="false">
      <c r="BN45" s="10"/>
      <c r="BO45" s="10"/>
      <c r="BP45" s="10"/>
      <c r="BQ45" s="10"/>
      <c r="BR45" s="10"/>
      <c r="BS45" s="10"/>
      <c r="BT45" s="10"/>
      <c r="BU45" s="439"/>
      <c r="BV45" s="412"/>
      <c r="BW45" s="413"/>
      <c r="BX45" s="125"/>
      <c r="BY45" s="125"/>
      <c r="BZ45" s="113" t="n">
        <v>44</v>
      </c>
      <c r="CA45" s="152" t="e">
        <f aca="false">Forbbiden!R260</f>
        <v>#DIV/0!</v>
      </c>
      <c r="CB45" s="417" t="e">
        <f aca="false">Forbbiden!S260</f>
        <v>#DIV/0!</v>
      </c>
      <c r="CC45" s="113" t="e">
        <f aca="false">Forbbiden!T260</f>
        <v>#DIV/0!</v>
      </c>
      <c r="CD45" s="113" t="e">
        <f aca="false">Forbbiden!U260</f>
        <v>#DIV/0!</v>
      </c>
      <c r="CE45" s="113" t="e">
        <f aca="false">Forbbiden!V260</f>
        <v>#DIV/0!</v>
      </c>
      <c r="CF45" s="113" t="e">
        <f aca="false">Forbbiden!W260</f>
        <v>#DIV/0!</v>
      </c>
      <c r="CG45" s="113" t="e">
        <f aca="false">Forbbiden!X260</f>
        <v>#DIV/0!</v>
      </c>
      <c r="CH45" s="113" t="e">
        <f aca="false">Forbbiden!Y260</f>
        <v>#DIV/0!</v>
      </c>
      <c r="CI45" s="113" t="e">
        <f aca="false">Forbbiden!Z260</f>
        <v>#DIV/0!</v>
      </c>
      <c r="CJ45" s="113" t="e">
        <f aca="false">Forbbiden!AA260</f>
        <v>#DIV/0!</v>
      </c>
      <c r="CK45" s="113" t="e">
        <f aca="false">Forbbiden!AB260</f>
        <v>#DIV/0!</v>
      </c>
      <c r="CL45" s="113" t="e">
        <f aca="false">Forbbiden!AC260</f>
        <v>#DIV/0!</v>
      </c>
      <c r="CM45" s="113" t="e">
        <f aca="false">Forbbiden!AD260</f>
        <v>#DIV/0!</v>
      </c>
      <c r="CN45" s="113" t="e">
        <f aca="false">Forbbiden!AE260</f>
        <v>#DIV/0!</v>
      </c>
      <c r="CO45" s="113" t="e">
        <f aca="false">Forbbiden!AF260</f>
        <v>#DIV/0!</v>
      </c>
      <c r="CP45" s="113" t="e">
        <f aca="false">Forbbiden!AG260</f>
        <v>#DIV/0!</v>
      </c>
      <c r="CQ45" s="113" t="e">
        <f aca="false">Forbbiden!AH260</f>
        <v>#DIV/0!</v>
      </c>
      <c r="CR45" s="113" t="e">
        <f aca="false">Forbbiden!AI260</f>
        <v>#DIV/0!</v>
      </c>
      <c r="CS45" s="113" t="e">
        <f aca="false">Forbbiden!AJ260</f>
        <v>#DIV/0!</v>
      </c>
      <c r="CT45" s="113" t="e">
        <f aca="false">Forbbiden!AK260</f>
        <v>#DIV/0!</v>
      </c>
      <c r="CU45" s="113" t="e">
        <f aca="false">Forbbiden!AL260</f>
        <v>#DIV/0!</v>
      </c>
      <c r="CV45" s="113" t="e">
        <f aca="false">Forbbiden!AM260</f>
        <v>#DIV/0!</v>
      </c>
      <c r="CW45" s="113" t="e">
        <f aca="false">Forbbiden!AN260</f>
        <v>#DIV/0!</v>
      </c>
      <c r="CX45" s="113" t="e">
        <f aca="false">Forbbiden!AO260</f>
        <v>#DIV/0!</v>
      </c>
      <c r="CY45" s="113" t="e">
        <f aca="false">Forbbiden!AP260</f>
        <v>#DIV/0!</v>
      </c>
      <c r="CZ45" s="113" t="e">
        <f aca="false">Forbbiden!AQ260</f>
        <v>#DIV/0!</v>
      </c>
      <c r="DA45" s="113" t="e">
        <f aca="false">Forbbiden!AR260</f>
        <v>#DIV/0!</v>
      </c>
      <c r="DB45" s="113" t="e">
        <f aca="false">Forbbiden!AS260</f>
        <v>#DIV/0!</v>
      </c>
      <c r="DC45" s="113" t="e">
        <f aca="false">Forbbiden!AT260</f>
        <v>#DIV/0!</v>
      </c>
      <c r="DD45" s="113" t="e">
        <f aca="false">Forbbiden!AU260</f>
        <v>#DIV/0!</v>
      </c>
      <c r="DE45" s="113" t="e">
        <f aca="false">Forbbiden!AV260</f>
        <v>#DIV/0!</v>
      </c>
      <c r="DF45" s="113" t="e">
        <f aca="false">Forbbiden!AW260</f>
        <v>#DIV/0!</v>
      </c>
      <c r="DG45" s="113" t="e">
        <f aca="false">Forbbiden!AX260</f>
        <v>#DIV/0!</v>
      </c>
      <c r="DH45" s="113" t="e">
        <f aca="false">Forbbiden!AY260</f>
        <v>#DIV/0!</v>
      </c>
      <c r="DI45" s="113" t="e">
        <f aca="false">Forbbiden!AZ260</f>
        <v>#DIV/0!</v>
      </c>
      <c r="DJ45" s="113" t="e">
        <f aca="false">Forbbiden!BA260</f>
        <v>#DIV/0!</v>
      </c>
      <c r="DK45" s="113" t="e">
        <f aca="false">Forbbiden!BB260</f>
        <v>#DIV/0!</v>
      </c>
      <c r="DL45" s="113" t="e">
        <f aca="false">Forbbiden!BC260</f>
        <v>#DIV/0!</v>
      </c>
      <c r="DM45" s="113" t="e">
        <f aca="false">Forbbiden!BD260</f>
        <v>#DIV/0!</v>
      </c>
      <c r="DN45" s="113" t="e">
        <f aca="false">Forbbiden!BE260</f>
        <v>#DIV/0!</v>
      </c>
      <c r="DO45" s="113" t="e">
        <f aca="false">Forbbiden!BF260</f>
        <v>#DIV/0!</v>
      </c>
      <c r="DP45" s="113" t="e">
        <f aca="false">Forbbiden!BG260</f>
        <v>#DIV/0!</v>
      </c>
      <c r="DQ45" s="113" t="e">
        <f aca="false">Forbbiden!BH260</f>
        <v>#DIV/0!</v>
      </c>
      <c r="DR45" s="113" t="e">
        <f aca="false">Forbbiden!BI260</f>
        <v>#DIV/0!</v>
      </c>
      <c r="DS45" s="113" t="e">
        <f aca="false">Forbbiden!BJ260</f>
        <v>#DIV/0!</v>
      </c>
      <c r="DT45" s="113"/>
    </row>
    <row r="46" customFormat="false" ht="13.5" hidden="false" customHeight="true" outlineLevel="0" collapsed="false">
      <c r="BN46" s="10"/>
      <c r="BO46" s="10"/>
      <c r="BP46" s="10"/>
      <c r="BQ46" s="10"/>
      <c r="BR46" s="10"/>
      <c r="BS46" s="10"/>
      <c r="BT46" s="10"/>
      <c r="BU46" s="439"/>
      <c r="BV46" s="412"/>
      <c r="BW46" s="413"/>
      <c r="BX46" s="125"/>
      <c r="BY46" s="125"/>
      <c r="BZ46" s="113" t="n">
        <v>45</v>
      </c>
      <c r="CA46" s="152" t="e">
        <f aca="false">Forbbiden!R261</f>
        <v>#DIV/0!</v>
      </c>
      <c r="CB46" s="417" t="e">
        <f aca="false">Forbbiden!S261</f>
        <v>#DIV/0!</v>
      </c>
      <c r="CC46" s="113" t="e">
        <f aca="false">Forbbiden!T261</f>
        <v>#DIV/0!</v>
      </c>
      <c r="CD46" s="113" t="e">
        <f aca="false">Forbbiden!U261</f>
        <v>#DIV/0!</v>
      </c>
      <c r="CE46" s="113" t="e">
        <f aca="false">Forbbiden!V261</f>
        <v>#DIV/0!</v>
      </c>
      <c r="CF46" s="113" t="e">
        <f aca="false">Forbbiden!W261</f>
        <v>#DIV/0!</v>
      </c>
      <c r="CG46" s="113" t="e">
        <f aca="false">Forbbiden!X261</f>
        <v>#DIV/0!</v>
      </c>
      <c r="CH46" s="113" t="e">
        <f aca="false">Forbbiden!Y261</f>
        <v>#DIV/0!</v>
      </c>
      <c r="CI46" s="113" t="e">
        <f aca="false">Forbbiden!Z261</f>
        <v>#DIV/0!</v>
      </c>
      <c r="CJ46" s="113" t="e">
        <f aca="false">Forbbiden!AA261</f>
        <v>#DIV/0!</v>
      </c>
      <c r="CK46" s="113" t="e">
        <f aca="false">Forbbiden!AB261</f>
        <v>#DIV/0!</v>
      </c>
      <c r="CL46" s="113" t="e">
        <f aca="false">Forbbiden!AC261</f>
        <v>#DIV/0!</v>
      </c>
      <c r="CM46" s="113" t="e">
        <f aca="false">Forbbiden!AD261</f>
        <v>#DIV/0!</v>
      </c>
      <c r="CN46" s="113" t="e">
        <f aca="false">Forbbiden!AE261</f>
        <v>#DIV/0!</v>
      </c>
      <c r="CO46" s="113" t="e">
        <f aca="false">Forbbiden!AF261</f>
        <v>#DIV/0!</v>
      </c>
      <c r="CP46" s="113" t="e">
        <f aca="false">Forbbiden!AG261</f>
        <v>#DIV/0!</v>
      </c>
      <c r="CQ46" s="113" t="e">
        <f aca="false">Forbbiden!AH261</f>
        <v>#DIV/0!</v>
      </c>
      <c r="CR46" s="113" t="e">
        <f aca="false">Forbbiden!AI261</f>
        <v>#DIV/0!</v>
      </c>
      <c r="CS46" s="113" t="e">
        <f aca="false">Forbbiden!AJ261</f>
        <v>#DIV/0!</v>
      </c>
      <c r="CT46" s="113" t="e">
        <f aca="false">Forbbiden!AK261</f>
        <v>#DIV/0!</v>
      </c>
      <c r="CU46" s="113" t="e">
        <f aca="false">Forbbiden!AL261</f>
        <v>#DIV/0!</v>
      </c>
      <c r="CV46" s="113" t="e">
        <f aca="false">Forbbiden!AM261</f>
        <v>#DIV/0!</v>
      </c>
      <c r="CW46" s="113" t="e">
        <f aca="false">Forbbiden!AN261</f>
        <v>#DIV/0!</v>
      </c>
      <c r="CX46" s="113" t="e">
        <f aca="false">Forbbiden!AO261</f>
        <v>#DIV/0!</v>
      </c>
      <c r="CY46" s="113" t="e">
        <f aca="false">Forbbiden!AP261</f>
        <v>#DIV/0!</v>
      </c>
      <c r="CZ46" s="113" t="e">
        <f aca="false">Forbbiden!AQ261</f>
        <v>#DIV/0!</v>
      </c>
      <c r="DA46" s="113" t="e">
        <f aca="false">Forbbiden!AR261</f>
        <v>#DIV/0!</v>
      </c>
      <c r="DB46" s="113" t="e">
        <f aca="false">Forbbiden!AS261</f>
        <v>#DIV/0!</v>
      </c>
      <c r="DC46" s="113" t="e">
        <f aca="false">Forbbiden!AT261</f>
        <v>#DIV/0!</v>
      </c>
      <c r="DD46" s="113" t="e">
        <f aca="false">Forbbiden!AU261</f>
        <v>#DIV/0!</v>
      </c>
      <c r="DE46" s="113" t="e">
        <f aca="false">Forbbiden!AV261</f>
        <v>#DIV/0!</v>
      </c>
      <c r="DF46" s="113" t="e">
        <f aca="false">Forbbiden!AW261</f>
        <v>#DIV/0!</v>
      </c>
      <c r="DG46" s="113" t="e">
        <f aca="false">Forbbiden!AX261</f>
        <v>#DIV/0!</v>
      </c>
      <c r="DH46" s="113" t="e">
        <f aca="false">Forbbiden!AY261</f>
        <v>#DIV/0!</v>
      </c>
      <c r="DI46" s="113" t="e">
        <f aca="false">Forbbiden!AZ261</f>
        <v>#DIV/0!</v>
      </c>
      <c r="DJ46" s="113" t="e">
        <f aca="false">Forbbiden!BA261</f>
        <v>#DIV/0!</v>
      </c>
      <c r="DK46" s="113" t="e">
        <f aca="false">Forbbiden!BB261</f>
        <v>#DIV/0!</v>
      </c>
      <c r="DL46" s="113" t="e">
        <f aca="false">Forbbiden!BC261</f>
        <v>#DIV/0!</v>
      </c>
      <c r="DM46" s="113" t="e">
        <f aca="false">Forbbiden!BD261</f>
        <v>#DIV/0!</v>
      </c>
      <c r="DN46" s="113" t="e">
        <f aca="false">Forbbiden!BE261</f>
        <v>#DIV/0!</v>
      </c>
      <c r="DO46" s="113" t="e">
        <f aca="false">Forbbiden!BF261</f>
        <v>#DIV/0!</v>
      </c>
      <c r="DP46" s="113" t="e">
        <f aca="false">Forbbiden!BG261</f>
        <v>#DIV/0!</v>
      </c>
      <c r="DQ46" s="113" t="e">
        <f aca="false">Forbbiden!BH261</f>
        <v>#DIV/0!</v>
      </c>
      <c r="DR46" s="113" t="e">
        <f aca="false">Forbbiden!BI261</f>
        <v>#DIV/0!</v>
      </c>
      <c r="DS46" s="113" t="e">
        <f aca="false">Forbbiden!BJ261</f>
        <v>#DIV/0!</v>
      </c>
      <c r="DT46" s="113" t="e">
        <f aca="false">Forbbiden!BK261</f>
        <v>#DIV/0!</v>
      </c>
    </row>
    <row r="47" customFormat="false" ht="13.5" hidden="false" customHeight="false" outlineLevel="0" collapsed="false">
      <c r="BN47" s="10"/>
      <c r="BO47" s="10"/>
      <c r="BP47" s="10"/>
      <c r="BQ47" s="10"/>
      <c r="BR47" s="10"/>
      <c r="BS47" s="10"/>
      <c r="BT47" s="10"/>
      <c r="BU47" s="439"/>
      <c r="BV47" s="412"/>
      <c r="BW47" s="413"/>
      <c r="BX47" s="125"/>
      <c r="BY47" s="125"/>
      <c r="BZ47" s="125"/>
    </row>
    <row r="48" customFormat="false" ht="10.5" hidden="false" customHeight="true" outlineLevel="0" collapsed="false">
      <c r="BN48" s="10"/>
      <c r="BO48" s="10"/>
      <c r="BP48" s="10"/>
      <c r="BQ48" s="10"/>
      <c r="BR48" s="10"/>
      <c r="BS48" s="10"/>
      <c r="BT48" s="10"/>
      <c r="BU48" s="439"/>
      <c r="BV48" s="412"/>
      <c r="BW48" s="413"/>
      <c r="BX48" s="125"/>
      <c r="BY48" s="125"/>
      <c r="BZ48" s="125"/>
    </row>
    <row r="49" customFormat="false" ht="12.75" hidden="true" customHeight="true" outlineLevel="0" collapsed="false">
      <c r="Q49" s="404"/>
      <c r="R49" s="404"/>
      <c r="S49" s="404"/>
      <c r="T49" s="440"/>
      <c r="U49" s="404"/>
      <c r="V49" s="404"/>
      <c r="W49" s="404"/>
      <c r="X49" s="404"/>
      <c r="Y49" s="404"/>
      <c r="Z49" s="404"/>
      <c r="AA49" s="404"/>
      <c r="AB49" s="404"/>
      <c r="AC49" s="404"/>
      <c r="AD49" s="404"/>
      <c r="AE49" s="404"/>
      <c r="AF49" s="404"/>
      <c r="AG49" s="404"/>
      <c r="AH49" s="404"/>
      <c r="AI49" s="404"/>
      <c r="AJ49" s="404"/>
      <c r="AK49" s="404"/>
      <c r="AL49" s="404"/>
      <c r="AM49" s="404"/>
      <c r="AN49" s="404"/>
      <c r="AO49" s="404"/>
      <c r="AP49" s="404"/>
      <c r="AQ49" s="404"/>
      <c r="AR49" s="404"/>
      <c r="AT49" s="404"/>
      <c r="AU49" s="404"/>
      <c r="AV49" s="404"/>
      <c r="AW49" s="404"/>
      <c r="AX49" s="404"/>
      <c r="AY49" s="404"/>
      <c r="AZ49" s="404"/>
      <c r="BA49" s="404"/>
      <c r="BB49" s="404"/>
      <c r="BC49" s="404"/>
      <c r="BD49" s="404"/>
      <c r="BE49" s="404"/>
      <c r="BF49" s="404"/>
      <c r="BG49" s="404"/>
      <c r="BH49" s="404"/>
      <c r="BI49" s="404"/>
      <c r="BJ49" s="404"/>
      <c r="BK49" s="404"/>
      <c r="BL49" s="404"/>
      <c r="BM49" s="404"/>
      <c r="BN49" s="10"/>
      <c r="BO49" s="10"/>
      <c r="BP49" s="10"/>
      <c r="BQ49" s="10"/>
      <c r="BR49" s="10"/>
      <c r="BS49" s="10"/>
      <c r="BT49" s="10"/>
      <c r="BU49" s="439"/>
      <c r="BV49" s="412"/>
      <c r="BW49" s="413"/>
      <c r="BX49" s="125"/>
      <c r="BY49" s="125"/>
      <c r="BZ49" s="125"/>
    </row>
    <row r="50" customFormat="false" ht="12.75" hidden="true" customHeight="true" outlineLevel="0" collapsed="false">
      <c r="A50" s="10" t="s">
        <v>398</v>
      </c>
      <c r="Q50" s="404"/>
      <c r="R50" s="404"/>
      <c r="S50" s="404"/>
      <c r="T50" s="440"/>
      <c r="U50" s="404"/>
      <c r="V50" s="404"/>
      <c r="W50" s="404"/>
      <c r="X50" s="404"/>
      <c r="Y50" s="404"/>
      <c r="Z50" s="404"/>
      <c r="AA50" s="404"/>
      <c r="AB50" s="404"/>
      <c r="AC50" s="404"/>
      <c r="AD50" s="404"/>
      <c r="AE50" s="404"/>
      <c r="AF50" s="404"/>
      <c r="AG50" s="404"/>
      <c r="AH50" s="404"/>
      <c r="AI50" s="404"/>
      <c r="AJ50" s="404"/>
      <c r="AK50" s="404"/>
      <c r="AL50" s="404"/>
      <c r="AM50" s="404"/>
      <c r="AN50" s="404"/>
      <c r="AO50" s="404"/>
      <c r="AP50" s="404"/>
      <c r="AQ50" s="404"/>
      <c r="AR50" s="404"/>
      <c r="AT50" s="404"/>
      <c r="AU50" s="404"/>
      <c r="AV50" s="404"/>
      <c r="AW50" s="404"/>
      <c r="AX50" s="404"/>
      <c r="AY50" s="404"/>
      <c r="AZ50" s="404"/>
      <c r="BA50" s="404"/>
      <c r="BB50" s="404"/>
      <c r="BC50" s="404"/>
      <c r="BD50" s="404"/>
      <c r="BE50" s="404"/>
      <c r="BF50" s="404"/>
      <c r="BG50" s="404"/>
      <c r="BH50" s="441"/>
      <c r="BI50" s="125"/>
      <c r="BJ50" s="125"/>
      <c r="BK50" s="125"/>
      <c r="BL50" s="125"/>
      <c r="BM50" s="125"/>
      <c r="BN50" s="10"/>
      <c r="BO50" s="10"/>
      <c r="BP50" s="10"/>
      <c r="BQ50" s="10"/>
      <c r="BR50" s="10"/>
      <c r="BS50" s="10"/>
      <c r="BT50" s="10"/>
      <c r="BU50" s="439"/>
      <c r="BV50" s="412"/>
      <c r="BW50" s="413"/>
      <c r="BX50" s="125"/>
      <c r="BY50" s="125"/>
      <c r="BZ50" s="125"/>
    </row>
    <row r="51" customFormat="false" ht="12.75" hidden="true" customHeight="true" outlineLevel="0" collapsed="false">
      <c r="Q51" s="404"/>
      <c r="R51" s="404"/>
      <c r="S51" s="404"/>
      <c r="T51" s="440"/>
      <c r="U51" s="404"/>
      <c r="V51" s="404"/>
      <c r="W51" s="404"/>
      <c r="X51" s="404"/>
      <c r="Y51" s="404"/>
      <c r="Z51" s="404"/>
      <c r="AA51" s="404"/>
      <c r="AB51" s="404"/>
      <c r="AC51" s="404"/>
      <c r="AD51" s="404"/>
      <c r="AE51" s="404"/>
      <c r="AF51" s="404"/>
      <c r="AG51" s="404"/>
      <c r="AH51" s="404"/>
      <c r="AI51" s="404"/>
      <c r="AJ51" s="404"/>
      <c r="AK51" s="404"/>
      <c r="AL51" s="404"/>
      <c r="AM51" s="404"/>
      <c r="AN51" s="404"/>
      <c r="AO51" s="404"/>
      <c r="AP51" s="404"/>
      <c r="AQ51" s="404"/>
      <c r="AR51" s="404"/>
      <c r="AT51" s="404"/>
      <c r="AU51" s="404"/>
      <c r="AV51" s="404"/>
      <c r="AW51" s="404"/>
      <c r="AX51" s="404"/>
      <c r="AY51" s="404"/>
      <c r="AZ51" s="404"/>
      <c r="BA51" s="404"/>
      <c r="BB51" s="404"/>
      <c r="BC51" s="404"/>
      <c r="BD51" s="404"/>
      <c r="BE51" s="404"/>
      <c r="BF51" s="404"/>
      <c r="BG51" s="404"/>
      <c r="BH51" s="441"/>
      <c r="BI51" s="125"/>
      <c r="BJ51" s="125"/>
      <c r="BK51" s="125"/>
      <c r="BL51" s="125"/>
      <c r="BM51" s="125"/>
      <c r="BN51" s="10"/>
      <c r="BO51" s="10"/>
      <c r="BP51" s="10"/>
      <c r="BQ51" s="10"/>
      <c r="BR51" s="10"/>
      <c r="BS51" s="10"/>
      <c r="BT51" s="10"/>
      <c r="BU51" s="439"/>
      <c r="BV51" s="412"/>
      <c r="BW51" s="413"/>
      <c r="BX51" s="125"/>
      <c r="BY51" s="125"/>
      <c r="BZ51" s="125"/>
    </row>
    <row r="52" customFormat="false" ht="102.75" hidden="false" customHeight="true" outlineLevel="0" collapsed="false">
      <c r="Q52" s="404"/>
      <c r="R52" s="404"/>
      <c r="S52" s="400" t="s">
        <v>399</v>
      </c>
      <c r="T52" s="440"/>
      <c r="U52" s="410" t="str">
        <f aca="false">Forbbiden!R54</f>
        <v>ACA 364</v>
      </c>
      <c r="V52" s="410" t="str">
        <f aca="false">Forbbiden!R55</f>
        <v>Klien Seleñio</v>
      </c>
      <c r="W52" s="410" t="str">
        <f aca="false">Forbbiden!R56</f>
        <v>ACA 362</v>
      </c>
      <c r="X52" s="410" t="str">
        <f aca="false">Forbbiden!R57</f>
        <v>ACA 363</v>
      </c>
      <c r="Y52" s="410" t="str">
        <f aca="false">Forbbiden!R58</f>
        <v>SY 120</v>
      </c>
      <c r="Z52" s="410" t="str">
        <f aca="false">Forbbiden!R59</f>
        <v/>
      </c>
      <c r="AA52" s="410" t="str">
        <f aca="false">Forbbiden!R60</f>
        <v/>
      </c>
      <c r="AB52" s="410" t="str">
        <f aca="false">Forbbiden!R61</f>
        <v/>
      </c>
      <c r="AC52" s="410" t="str">
        <f aca="false">Forbbiden!R62</f>
        <v/>
      </c>
      <c r="AD52" s="410" t="str">
        <f aca="false">Forbbiden!R63</f>
        <v/>
      </c>
      <c r="AE52" s="410" t="str">
        <f aca="false">Forbbiden!R64</f>
        <v/>
      </c>
      <c r="AF52" s="410" t="str">
        <f aca="false">Forbbiden!R65</f>
        <v/>
      </c>
      <c r="AG52" s="410" t="str">
        <f aca="false">Forbbiden!R66</f>
        <v/>
      </c>
      <c r="AH52" s="410" t="str">
        <f aca="false">Forbbiden!R67</f>
        <v/>
      </c>
      <c r="AI52" s="410" t="str">
        <f aca="false">Forbbiden!R68</f>
        <v/>
      </c>
      <c r="AJ52" s="410" t="str">
        <f aca="false">Forbbiden!R69</f>
        <v/>
      </c>
      <c r="AK52" s="410" t="str">
        <f aca="false">Forbbiden!R70</f>
        <v/>
      </c>
      <c r="AL52" s="410" t="str">
        <f aca="false">Forbbiden!R71</f>
        <v/>
      </c>
      <c r="AM52" s="410" t="str">
        <f aca="false">Forbbiden!R72</f>
        <v/>
      </c>
      <c r="AN52" s="410" t="str">
        <f aca="false">Forbbiden!R73</f>
        <v/>
      </c>
      <c r="AO52" s="410" t="str">
        <f aca="false">Forbbiden!R74</f>
        <v/>
      </c>
      <c r="AP52" s="410" t="str">
        <f aca="false">Forbbiden!R75</f>
        <v/>
      </c>
      <c r="AQ52" s="410" t="str">
        <f aca="false">Forbbiden!R76</f>
        <v/>
      </c>
      <c r="AR52" s="410" t="str">
        <f aca="false">Forbbiden!R77</f>
        <v/>
      </c>
      <c r="AS52" s="410" t="str">
        <f aca="false">Forbbiden!R78</f>
        <v/>
      </c>
      <c r="AT52" s="410" t="str">
        <f aca="false">Forbbiden!R79</f>
        <v/>
      </c>
      <c r="AU52" s="410" t="str">
        <f aca="false">Forbbiden!R80</f>
        <v/>
      </c>
      <c r="AV52" s="410" t="str">
        <f aca="false">Forbbiden!R81</f>
        <v/>
      </c>
      <c r="AW52" s="410" t="str">
        <f aca="false">Forbbiden!R82</f>
        <v/>
      </c>
      <c r="AX52" s="410" t="str">
        <f aca="false">Forbbiden!R83</f>
        <v/>
      </c>
      <c r="AY52" s="410" t="str">
        <f aca="false">Forbbiden!R84</f>
        <v/>
      </c>
      <c r="AZ52" s="410" t="str">
        <f aca="false">Forbbiden!R85</f>
        <v/>
      </c>
      <c r="BA52" s="410" t="str">
        <f aca="false">Forbbiden!R86</f>
        <v/>
      </c>
      <c r="BB52" s="410" t="str">
        <f aca="false">Forbbiden!R87</f>
        <v/>
      </c>
      <c r="BC52" s="410" t="str">
        <f aca="false">Forbbiden!R88</f>
        <v/>
      </c>
      <c r="BD52" s="410" t="str">
        <f aca="false">Forbbiden!R89</f>
        <v/>
      </c>
      <c r="BE52" s="410" t="str">
        <f aca="false">Forbbiden!R90</f>
        <v/>
      </c>
      <c r="BF52" s="410" t="str">
        <f aca="false">Forbbiden!R91</f>
        <v/>
      </c>
      <c r="BG52" s="410" t="str">
        <f aca="false">Forbbiden!R92</f>
        <v/>
      </c>
      <c r="BH52" s="410" t="str">
        <f aca="false">Forbbiden!R93</f>
        <v/>
      </c>
      <c r="BI52" s="411"/>
      <c r="BJ52" s="411"/>
      <c r="BK52" s="411"/>
      <c r="BL52" s="411"/>
      <c r="BM52" s="411"/>
      <c r="BN52" s="10"/>
      <c r="BO52" s="10"/>
      <c r="BP52" s="10"/>
      <c r="BQ52" s="10"/>
      <c r="BR52" s="10"/>
      <c r="BS52" s="10"/>
      <c r="BT52" s="10"/>
      <c r="BU52" s="439"/>
      <c r="BV52" s="412"/>
      <c r="BW52" s="413"/>
      <c r="BX52" s="125"/>
      <c r="BY52" s="125"/>
      <c r="BZ52" s="125"/>
      <c r="CA52" s="412" t="s">
        <v>345</v>
      </c>
      <c r="CB52" s="442"/>
      <c r="CC52" s="414" t="str">
        <f aca="false">Forbbiden!R267</f>
        <v/>
      </c>
      <c r="CD52" s="414" t="str">
        <f aca="false">Forbbiden!R268</f>
        <v/>
      </c>
      <c r="CE52" s="414" t="str">
        <f aca="false">Forbbiden!R269</f>
        <v/>
      </c>
      <c r="CF52" s="414" t="str">
        <f aca="false">Forbbiden!R270</f>
        <v/>
      </c>
      <c r="CG52" s="414" t="str">
        <f aca="false">Forbbiden!R271</f>
        <v/>
      </c>
      <c r="CH52" s="414" t="str">
        <f aca="false">Forbbiden!R272</f>
        <v/>
      </c>
      <c r="CI52" s="414" t="str">
        <f aca="false">Forbbiden!R273</f>
        <v/>
      </c>
      <c r="CJ52" s="414" t="str">
        <f aca="false">Forbbiden!R274</f>
        <v/>
      </c>
      <c r="CK52" s="414" t="str">
        <f aca="false">Forbbiden!R275</f>
        <v/>
      </c>
      <c r="CL52" s="414" t="str">
        <f aca="false">Forbbiden!R276</f>
        <v/>
      </c>
      <c r="CM52" s="414" t="str">
        <f aca="false">Forbbiden!R277</f>
        <v/>
      </c>
      <c r="CN52" s="414" t="str">
        <f aca="false">Forbbiden!R278</f>
        <v/>
      </c>
      <c r="CO52" s="414" t="str">
        <f aca="false">Forbbiden!R279</f>
        <v/>
      </c>
      <c r="CP52" s="414" t="str">
        <f aca="false">Forbbiden!R280</f>
        <v/>
      </c>
      <c r="CQ52" s="414" t="str">
        <f aca="false">Forbbiden!R281</f>
        <v/>
      </c>
      <c r="CR52" s="414" t="str">
        <f aca="false">Forbbiden!R282</f>
        <v/>
      </c>
      <c r="CS52" s="414" t="str">
        <f aca="false">Forbbiden!R283</f>
        <v/>
      </c>
      <c r="CT52" s="414" t="str">
        <f aca="false">Forbbiden!R284</f>
        <v/>
      </c>
      <c r="CU52" s="414" t="str">
        <f aca="false">Forbbiden!R285</f>
        <v/>
      </c>
      <c r="CV52" s="414" t="str">
        <f aca="false">Forbbiden!R286</f>
        <v/>
      </c>
      <c r="CW52" s="414" t="str">
        <f aca="false">Forbbiden!R287</f>
        <v/>
      </c>
      <c r="CX52" s="414" t="str">
        <f aca="false">Forbbiden!R288</f>
        <v/>
      </c>
      <c r="CY52" s="414" t="str">
        <f aca="false">Forbbiden!R289</f>
        <v/>
      </c>
      <c r="CZ52" s="414" t="str">
        <f aca="false">Forbbiden!R290</f>
        <v/>
      </c>
      <c r="DA52" s="414" t="str">
        <f aca="false">Forbbiden!R291</f>
        <v/>
      </c>
      <c r="DB52" s="414" t="str">
        <f aca="false">Forbbiden!R292</f>
        <v/>
      </c>
      <c r="DC52" s="414" t="str">
        <f aca="false">Forbbiden!R293</f>
        <v/>
      </c>
      <c r="DD52" s="414" t="str">
        <f aca="false">Forbbiden!R294</f>
        <v/>
      </c>
      <c r="DE52" s="414" t="str">
        <f aca="false">Forbbiden!R295</f>
        <v/>
      </c>
      <c r="DF52" s="414" t="str">
        <f aca="false">Forbbiden!R296</f>
        <v/>
      </c>
      <c r="DG52" s="414" t="str">
        <f aca="false">Forbbiden!R297</f>
        <v/>
      </c>
      <c r="DH52" s="414" t="str">
        <f aca="false">Forbbiden!R298</f>
        <v/>
      </c>
      <c r="DI52" s="414" t="str">
        <f aca="false">Forbbiden!R299</f>
        <v/>
      </c>
      <c r="DJ52" s="414" t="str">
        <f aca="false">Forbbiden!R300</f>
        <v/>
      </c>
      <c r="DK52" s="414" t="str">
        <f aca="false">Forbbiden!R301</f>
        <v/>
      </c>
      <c r="DL52" s="414" t="str">
        <f aca="false">Forbbiden!R302</f>
        <v/>
      </c>
      <c r="DM52" s="414" t="str">
        <f aca="false">Forbbiden!R303</f>
        <v/>
      </c>
      <c r="DN52" s="414" t="str">
        <f aca="false">Forbbiden!R304</f>
        <v/>
      </c>
      <c r="DO52" s="414" t="str">
        <f aca="false">Forbbiden!R305</f>
        <v/>
      </c>
      <c r="DP52" s="414" t="str">
        <f aca="false">Forbbiden!R306</f>
        <v/>
      </c>
      <c r="DQ52" s="414" t="str">
        <f aca="false">Forbbiden!R307</f>
        <v/>
      </c>
      <c r="DR52" s="414" t="str">
        <f aca="false">Forbbiden!R308</f>
        <v/>
      </c>
      <c r="DS52" s="414" t="str">
        <f aca="false">Forbbiden!R309</f>
        <v/>
      </c>
      <c r="DT52" s="414" t="str">
        <f aca="false">Forbbiden!R310</f>
        <v/>
      </c>
      <c r="DU52" s="443"/>
    </row>
    <row r="53" customFormat="false" ht="12" hidden="false" customHeight="true" outlineLevel="0" collapsed="false">
      <c r="A53" s="444" t="s">
        <v>400</v>
      </c>
      <c r="B53" s="445"/>
      <c r="C53" s="446"/>
      <c r="H53" s="439"/>
      <c r="I53" s="412"/>
      <c r="J53" s="413"/>
      <c r="K53" s="411"/>
      <c r="L53" s="411"/>
      <c r="M53" s="411"/>
      <c r="N53" s="411"/>
      <c r="O53" s="411"/>
      <c r="P53" s="411"/>
      <c r="R53" s="400"/>
      <c r="S53" s="114" t="s">
        <v>368</v>
      </c>
      <c r="T53" s="417" t="s">
        <v>369</v>
      </c>
      <c r="U53" s="114" t="n">
        <v>1</v>
      </c>
      <c r="V53" s="114" t="n">
        <v>2</v>
      </c>
      <c r="W53" s="114" t="n">
        <v>3</v>
      </c>
      <c r="X53" s="114" t="n">
        <v>4</v>
      </c>
      <c r="Y53" s="114" t="n">
        <v>5</v>
      </c>
      <c r="Z53" s="114" t="n">
        <v>6</v>
      </c>
      <c r="AA53" s="114" t="n">
        <v>7</v>
      </c>
      <c r="AB53" s="114" t="n">
        <v>8</v>
      </c>
      <c r="AC53" s="114" t="n">
        <v>9</v>
      </c>
      <c r="AD53" s="114" t="n">
        <v>10</v>
      </c>
      <c r="AE53" s="114" t="n">
        <v>11</v>
      </c>
      <c r="AF53" s="114" t="n">
        <v>12</v>
      </c>
      <c r="AG53" s="114" t="n">
        <v>13</v>
      </c>
      <c r="AH53" s="114" t="n">
        <v>14</v>
      </c>
      <c r="AI53" s="114" t="n">
        <v>15</v>
      </c>
      <c r="AJ53" s="114" t="n">
        <v>16</v>
      </c>
      <c r="AK53" s="114" t="n">
        <v>17</v>
      </c>
      <c r="AL53" s="114" t="n">
        <v>18</v>
      </c>
      <c r="AM53" s="114" t="n">
        <v>19</v>
      </c>
      <c r="AN53" s="114" t="n">
        <v>20</v>
      </c>
      <c r="AO53" s="114" t="n">
        <v>21</v>
      </c>
      <c r="AP53" s="114" t="n">
        <v>22</v>
      </c>
      <c r="AQ53" s="114" t="n">
        <v>23</v>
      </c>
      <c r="AR53" s="114" t="n">
        <v>24</v>
      </c>
      <c r="AS53" s="114" t="n">
        <v>25</v>
      </c>
      <c r="AT53" s="114" t="n">
        <v>26</v>
      </c>
      <c r="AU53" s="114" t="n">
        <v>27</v>
      </c>
      <c r="AV53" s="114" t="n">
        <v>28</v>
      </c>
      <c r="AW53" s="114" t="n">
        <v>29</v>
      </c>
      <c r="AX53" s="114" t="n">
        <v>30</v>
      </c>
      <c r="AY53" s="114" t="n">
        <v>31</v>
      </c>
      <c r="AZ53" s="114" t="n">
        <v>32</v>
      </c>
      <c r="BA53" s="114" t="n">
        <v>33</v>
      </c>
      <c r="BB53" s="114" t="n">
        <v>34</v>
      </c>
      <c r="BC53" s="114" t="n">
        <v>35</v>
      </c>
      <c r="BD53" s="114" t="n">
        <v>36</v>
      </c>
      <c r="BE53" s="114" t="n">
        <v>37</v>
      </c>
      <c r="BF53" s="114" t="n">
        <v>38</v>
      </c>
      <c r="BG53" s="114" t="n">
        <v>39</v>
      </c>
      <c r="BH53" s="114" t="n">
        <v>40</v>
      </c>
      <c r="BI53" s="412"/>
      <c r="BJ53" s="412"/>
      <c r="BK53" s="412"/>
      <c r="BL53" s="412"/>
      <c r="BM53" s="412"/>
      <c r="BN53" s="10"/>
      <c r="BO53" s="447" t="s">
        <v>401</v>
      </c>
      <c r="BP53" s="448"/>
      <c r="BQ53" s="448"/>
      <c r="BR53" s="449"/>
      <c r="BS53" s="10"/>
      <c r="BT53" s="10"/>
      <c r="BU53" s="10"/>
      <c r="BV53" s="412"/>
      <c r="BW53" s="413"/>
      <c r="BX53" s="125"/>
      <c r="BY53" s="125"/>
      <c r="BZ53" s="421" t="n">
        <v>1</v>
      </c>
      <c r="CA53" s="152" t="str">
        <f aca="false">Forbbiden!R267</f>
        <v/>
      </c>
      <c r="CB53" s="417" t="n">
        <f aca="false">Forbbiden!S267</f>
        <v>0</v>
      </c>
      <c r="CC53" s="7"/>
      <c r="CD53" s="113"/>
      <c r="CE53" s="113"/>
      <c r="CF53" s="113"/>
      <c r="CG53" s="113"/>
      <c r="CH53" s="113"/>
      <c r="CI53" s="113"/>
      <c r="CJ53" s="113"/>
      <c r="CK53" s="113"/>
      <c r="CL53" s="113"/>
      <c r="CM53" s="113"/>
      <c r="CN53" s="113"/>
      <c r="CO53" s="113"/>
      <c r="CP53" s="113"/>
      <c r="CQ53" s="113"/>
      <c r="CR53" s="113"/>
      <c r="CS53" s="113"/>
      <c r="CT53" s="113"/>
      <c r="CU53" s="113"/>
      <c r="CV53" s="113"/>
      <c r="CW53" s="113"/>
      <c r="CX53" s="113"/>
      <c r="CY53" s="113"/>
      <c r="CZ53" s="113"/>
      <c r="DA53" s="422"/>
      <c r="DB53" s="422"/>
      <c r="DC53" s="422"/>
      <c r="DD53" s="422"/>
      <c r="DE53" s="422"/>
      <c r="DF53" s="422"/>
      <c r="DG53" s="422"/>
      <c r="DH53" s="422"/>
      <c r="DI53" s="422"/>
      <c r="DJ53" s="422"/>
      <c r="DK53" s="422"/>
      <c r="DL53" s="422"/>
      <c r="DM53" s="422"/>
      <c r="DN53" s="422"/>
      <c r="DO53" s="113"/>
      <c r="DP53" s="113"/>
      <c r="DQ53" s="423"/>
      <c r="DR53" s="423"/>
      <c r="DS53" s="423"/>
      <c r="DT53" s="423"/>
    </row>
    <row r="54" customFormat="false" ht="12" hidden="false" customHeight="true" outlineLevel="0" collapsed="false">
      <c r="H54" s="439"/>
      <c r="I54" s="412"/>
      <c r="J54" s="413"/>
      <c r="K54" s="412"/>
      <c r="L54" s="412"/>
      <c r="M54" s="412"/>
      <c r="N54" s="412"/>
      <c r="O54" s="412"/>
      <c r="P54" s="412"/>
      <c r="R54" s="421" t="n">
        <v>1</v>
      </c>
      <c r="S54" s="152" t="str">
        <f aca="false">Forbbiden!R54</f>
        <v>ACA 364</v>
      </c>
      <c r="T54" s="417" t="n">
        <f aca="false">Forbbiden!S54</f>
        <v>0</v>
      </c>
      <c r="U54" s="450"/>
      <c r="V54" s="451"/>
      <c r="W54" s="451"/>
      <c r="X54" s="451"/>
      <c r="Y54" s="451"/>
      <c r="Z54" s="451"/>
      <c r="AA54" s="451"/>
      <c r="AB54" s="451"/>
      <c r="AC54" s="451"/>
      <c r="AD54" s="451"/>
      <c r="AE54" s="451"/>
      <c r="AF54" s="451"/>
      <c r="AG54" s="451"/>
      <c r="AH54" s="451"/>
      <c r="AI54" s="451"/>
      <c r="AJ54" s="451"/>
      <c r="AK54" s="451"/>
      <c r="AL54" s="451"/>
      <c r="AM54" s="451"/>
      <c r="AN54" s="451"/>
      <c r="AO54" s="451"/>
      <c r="AP54" s="451"/>
      <c r="AQ54" s="451"/>
      <c r="AR54" s="451"/>
      <c r="AS54" s="451"/>
      <c r="AT54" s="451"/>
      <c r="AU54" s="451"/>
      <c r="AV54" s="451"/>
      <c r="AW54" s="451"/>
      <c r="AX54" s="451"/>
      <c r="AY54" s="451"/>
      <c r="AZ54" s="451"/>
      <c r="BA54" s="451"/>
      <c r="BB54" s="451"/>
      <c r="BC54" s="451"/>
      <c r="BD54" s="451"/>
      <c r="BE54" s="451"/>
      <c r="BF54" s="451"/>
      <c r="BG54" s="451"/>
      <c r="BH54" s="113"/>
      <c r="BI54" s="125"/>
      <c r="BJ54" s="125"/>
      <c r="BK54" s="125"/>
      <c r="BL54" s="125"/>
      <c r="BM54" s="125"/>
      <c r="BN54" s="10"/>
      <c r="BV54" s="412"/>
      <c r="BW54" s="413"/>
      <c r="BX54" s="125"/>
      <c r="BY54" s="125"/>
      <c r="BZ54" s="421" t="n">
        <v>2</v>
      </c>
      <c r="CA54" s="152" t="str">
        <f aca="false">Forbbiden!R268</f>
        <v/>
      </c>
      <c r="CB54" s="417" t="n">
        <f aca="false">Forbbiden!S268</f>
        <v>0</v>
      </c>
      <c r="CC54" s="113" t="str">
        <f aca="false">Forbbiden!T268</f>
        <v/>
      </c>
      <c r="CD54" s="113"/>
      <c r="CE54" s="113"/>
      <c r="CF54" s="113"/>
      <c r="CG54" s="113"/>
      <c r="CH54" s="113"/>
      <c r="CI54" s="113"/>
      <c r="CJ54" s="113"/>
      <c r="CK54" s="113"/>
      <c r="CL54" s="113"/>
      <c r="CM54" s="113"/>
      <c r="CN54" s="113"/>
      <c r="CO54" s="113"/>
      <c r="CP54" s="113"/>
      <c r="CQ54" s="113"/>
      <c r="CR54" s="113"/>
      <c r="CS54" s="113"/>
      <c r="CT54" s="113"/>
      <c r="CU54" s="113"/>
      <c r="CV54" s="113"/>
      <c r="CW54" s="113"/>
      <c r="CX54" s="113"/>
      <c r="CY54" s="113"/>
      <c r="CZ54" s="113"/>
      <c r="DA54" s="422"/>
      <c r="DB54" s="422"/>
      <c r="DC54" s="422"/>
      <c r="DD54" s="422"/>
      <c r="DE54" s="422"/>
      <c r="DF54" s="422"/>
      <c r="DG54" s="422"/>
      <c r="DH54" s="422"/>
      <c r="DI54" s="422"/>
      <c r="DJ54" s="422"/>
      <c r="DK54" s="422"/>
      <c r="DL54" s="422"/>
      <c r="DM54" s="422"/>
      <c r="DN54" s="422"/>
      <c r="DO54" s="113"/>
      <c r="DP54" s="113"/>
      <c r="DQ54" s="423"/>
      <c r="DR54" s="423"/>
      <c r="DS54" s="423"/>
      <c r="DT54" s="423"/>
    </row>
    <row r="55" s="404" customFormat="true" ht="12" hidden="false" customHeight="true" outlineLevel="0" collapsed="false">
      <c r="A55" s="10" t="s">
        <v>371</v>
      </c>
      <c r="H55" s="439"/>
      <c r="I55" s="412"/>
      <c r="J55" s="412"/>
      <c r="K55" s="413"/>
      <c r="L55" s="125"/>
      <c r="M55" s="125"/>
      <c r="N55" s="125"/>
      <c r="O55" s="125"/>
      <c r="P55" s="125"/>
      <c r="Q55" s="1"/>
      <c r="R55" s="421" t="n">
        <v>2</v>
      </c>
      <c r="S55" s="152" t="str">
        <f aca="false">Forbbiden!R55</f>
        <v>Klien Seleñio</v>
      </c>
      <c r="T55" s="417" t="n">
        <f aca="false">Forbbiden!S55</f>
        <v>1075.64</v>
      </c>
      <c r="U55" s="425" t="str">
        <f aca="false">Forbbiden!T55</f>
        <v>s</v>
      </c>
      <c r="V55" s="425"/>
      <c r="W55" s="425"/>
      <c r="X55" s="425"/>
      <c r="Y55" s="425"/>
      <c r="Z55" s="425"/>
      <c r="AA55" s="425"/>
      <c r="AB55" s="425"/>
      <c r="AC55" s="425"/>
      <c r="AD55" s="425"/>
      <c r="AE55" s="425"/>
      <c r="AF55" s="425"/>
      <c r="AG55" s="425"/>
      <c r="AH55" s="425"/>
      <c r="AI55" s="425"/>
      <c r="AJ55" s="425"/>
      <c r="AK55" s="425"/>
      <c r="AL55" s="425"/>
      <c r="AM55" s="425"/>
      <c r="AN55" s="425"/>
      <c r="AO55" s="425"/>
      <c r="AP55" s="425"/>
      <c r="AQ55" s="425"/>
      <c r="AR55" s="425"/>
      <c r="AS55" s="425"/>
      <c r="AT55" s="425"/>
      <c r="AU55" s="425"/>
      <c r="AV55" s="425"/>
      <c r="AW55" s="425"/>
      <c r="AX55" s="425"/>
      <c r="AY55" s="425"/>
      <c r="AZ55" s="425"/>
      <c r="BA55" s="425"/>
      <c r="BB55" s="425"/>
      <c r="BC55" s="425"/>
      <c r="BD55" s="425"/>
      <c r="BE55" s="425"/>
      <c r="BF55" s="425"/>
      <c r="BG55" s="425"/>
      <c r="BH55" s="423"/>
      <c r="BI55" s="405"/>
      <c r="BJ55" s="405"/>
      <c r="BK55" s="405"/>
      <c r="BL55" s="405"/>
      <c r="BM55" s="405"/>
      <c r="BN55" s="10"/>
      <c r="BO55" s="10" t="s">
        <v>371</v>
      </c>
      <c r="BP55" s="10"/>
      <c r="BQ55" s="10"/>
      <c r="BR55" s="10"/>
      <c r="BS55" s="10"/>
      <c r="BT55" s="10"/>
      <c r="BU55" s="10"/>
      <c r="BV55" s="412"/>
      <c r="BW55" s="413"/>
      <c r="BX55" s="125"/>
      <c r="BY55" s="125"/>
      <c r="BZ55" s="421" t="n">
        <v>3</v>
      </c>
      <c r="CA55" s="152" t="str">
        <f aca="false">Forbbiden!R269</f>
        <v/>
      </c>
      <c r="CB55" s="417" t="n">
        <f aca="false">Forbbiden!S269</f>
        <v>0</v>
      </c>
      <c r="CC55" s="113" t="str">
        <f aca="false">Forbbiden!T269</f>
        <v/>
      </c>
      <c r="CD55" s="113" t="str">
        <f aca="false">Forbbiden!U269</f>
        <v/>
      </c>
      <c r="CE55" s="113"/>
      <c r="CF55" s="113"/>
      <c r="CG55" s="113"/>
      <c r="CH55" s="113"/>
      <c r="CI55" s="113"/>
      <c r="CJ55" s="113"/>
      <c r="CK55" s="113"/>
      <c r="CL55" s="113"/>
      <c r="CM55" s="113"/>
      <c r="CN55" s="113"/>
      <c r="CO55" s="113"/>
      <c r="CP55" s="113"/>
      <c r="CQ55" s="113"/>
      <c r="CR55" s="113"/>
      <c r="CS55" s="113"/>
      <c r="CT55" s="113"/>
      <c r="CU55" s="113"/>
      <c r="CV55" s="113"/>
      <c r="CW55" s="113"/>
      <c r="CX55" s="113"/>
      <c r="CY55" s="113"/>
      <c r="CZ55" s="113"/>
      <c r="DA55" s="422"/>
      <c r="DB55" s="422"/>
      <c r="DC55" s="422"/>
      <c r="DD55" s="422"/>
      <c r="DE55" s="422"/>
      <c r="DF55" s="422"/>
      <c r="DG55" s="422"/>
      <c r="DH55" s="422"/>
      <c r="DI55" s="422"/>
      <c r="DJ55" s="422"/>
      <c r="DK55" s="422"/>
      <c r="DL55" s="422"/>
      <c r="DM55" s="422"/>
      <c r="DN55" s="422"/>
      <c r="DO55" s="113"/>
      <c r="DP55" s="113"/>
      <c r="DQ55" s="423"/>
      <c r="DR55" s="423"/>
      <c r="DS55" s="423"/>
      <c r="DT55" s="423"/>
      <c r="DU55" s="405"/>
      <c r="DV55" s="405"/>
    </row>
    <row r="56" s="404" customFormat="true" ht="12" hidden="false" customHeight="true" outlineLevel="0" collapsed="false">
      <c r="A56" s="10" t="s">
        <v>372</v>
      </c>
      <c r="H56" s="439"/>
      <c r="I56" s="412"/>
      <c r="J56" s="412"/>
      <c r="K56" s="413"/>
      <c r="L56" s="125"/>
      <c r="M56" s="125"/>
      <c r="N56" s="125"/>
      <c r="O56" s="125"/>
      <c r="P56" s="125"/>
      <c r="Q56" s="1"/>
      <c r="R56" s="421" t="n">
        <v>3</v>
      </c>
      <c r="S56" s="152" t="str">
        <f aca="false">Forbbiden!R56</f>
        <v>ACA 362</v>
      </c>
      <c r="T56" s="417" t="n">
        <f aca="false">Forbbiden!S56</f>
        <v>1618.95</v>
      </c>
      <c r="U56" s="425" t="str">
        <f aca="false">Forbbiden!T56</f>
        <v>s</v>
      </c>
      <c r="V56" s="425" t="str">
        <f aca="false">Forbbiden!U56</f>
        <v>s</v>
      </c>
      <c r="W56" s="425"/>
      <c r="X56" s="425"/>
      <c r="Y56" s="425"/>
      <c r="Z56" s="425"/>
      <c r="AA56" s="425"/>
      <c r="AB56" s="425"/>
      <c r="AC56" s="425"/>
      <c r="AD56" s="425"/>
      <c r="AE56" s="425"/>
      <c r="AF56" s="425"/>
      <c r="AG56" s="425"/>
      <c r="AH56" s="425"/>
      <c r="AI56" s="425"/>
      <c r="AJ56" s="425"/>
      <c r="AK56" s="425"/>
      <c r="AL56" s="425"/>
      <c r="AM56" s="425"/>
      <c r="AN56" s="425"/>
      <c r="AO56" s="425"/>
      <c r="AP56" s="425"/>
      <c r="AQ56" s="425"/>
      <c r="AR56" s="425"/>
      <c r="AS56" s="425"/>
      <c r="AT56" s="425"/>
      <c r="AU56" s="425"/>
      <c r="AV56" s="425"/>
      <c r="AW56" s="425"/>
      <c r="AX56" s="425"/>
      <c r="AY56" s="425"/>
      <c r="AZ56" s="425"/>
      <c r="BA56" s="425"/>
      <c r="BB56" s="425"/>
      <c r="BC56" s="425"/>
      <c r="BD56" s="425"/>
      <c r="BE56" s="425"/>
      <c r="BF56" s="425"/>
      <c r="BG56" s="425"/>
      <c r="BH56" s="423"/>
      <c r="BI56" s="405"/>
      <c r="BJ56" s="405"/>
      <c r="BK56" s="405"/>
      <c r="BL56" s="405"/>
      <c r="BM56" s="405"/>
      <c r="BN56" s="10"/>
      <c r="BO56" s="10"/>
      <c r="BP56" s="10"/>
      <c r="BQ56" s="10"/>
      <c r="BR56" s="10"/>
      <c r="BS56" s="10"/>
      <c r="BT56" s="10"/>
      <c r="BU56" s="10"/>
      <c r="BV56" s="412"/>
      <c r="BW56" s="413"/>
      <c r="BX56" s="125"/>
      <c r="BY56" s="125"/>
      <c r="BZ56" s="421" t="n">
        <v>4</v>
      </c>
      <c r="CA56" s="152" t="str">
        <f aca="false">Forbbiden!R270</f>
        <v/>
      </c>
      <c r="CB56" s="417" t="n">
        <f aca="false">Forbbiden!S270</f>
        <v>0</v>
      </c>
      <c r="CC56" s="113" t="str">
        <f aca="false">Forbbiden!T270</f>
        <v/>
      </c>
      <c r="CD56" s="113" t="str">
        <f aca="false">Forbbiden!U270</f>
        <v/>
      </c>
      <c r="CE56" s="113" t="str">
        <f aca="false">Forbbiden!V270</f>
        <v/>
      </c>
      <c r="CF56" s="113"/>
      <c r="CG56" s="113"/>
      <c r="CH56" s="113"/>
      <c r="CI56" s="113"/>
      <c r="CJ56" s="113"/>
      <c r="CK56" s="113"/>
      <c r="CL56" s="113"/>
      <c r="CM56" s="113"/>
      <c r="CN56" s="113"/>
      <c r="CO56" s="113"/>
      <c r="CP56" s="113"/>
      <c r="CQ56" s="113"/>
      <c r="CR56" s="113"/>
      <c r="CS56" s="113"/>
      <c r="CT56" s="113"/>
      <c r="CU56" s="113"/>
      <c r="CV56" s="113"/>
      <c r="CW56" s="113"/>
      <c r="CX56" s="113"/>
      <c r="CY56" s="113"/>
      <c r="CZ56" s="113"/>
      <c r="DA56" s="422"/>
      <c r="DB56" s="422"/>
      <c r="DC56" s="422"/>
      <c r="DD56" s="422"/>
      <c r="DE56" s="422"/>
      <c r="DF56" s="422"/>
      <c r="DG56" s="422"/>
      <c r="DH56" s="422"/>
      <c r="DI56" s="422"/>
      <c r="DJ56" s="422"/>
      <c r="DK56" s="422"/>
      <c r="DL56" s="422"/>
      <c r="DM56" s="422"/>
      <c r="DN56" s="422"/>
      <c r="DO56" s="113"/>
      <c r="DP56" s="113"/>
      <c r="DQ56" s="423"/>
      <c r="DR56" s="423"/>
      <c r="DS56" s="423"/>
      <c r="DT56" s="423"/>
      <c r="DU56" s="405"/>
      <c r="DV56" s="405"/>
    </row>
    <row r="57" customFormat="false" ht="12" hidden="false" customHeight="true" outlineLevel="0" collapsed="false">
      <c r="A57" s="404"/>
      <c r="C57" s="426" t="s">
        <v>373</v>
      </c>
      <c r="D57" s="427" t="s">
        <v>374</v>
      </c>
      <c r="E57" s="428" t="s">
        <v>375</v>
      </c>
      <c r="F57" s="428" t="s">
        <v>376</v>
      </c>
      <c r="G57" s="426" t="s">
        <v>377</v>
      </c>
      <c r="H57" s="439"/>
      <c r="I57" s="412"/>
      <c r="J57" s="412"/>
      <c r="K57" s="413"/>
      <c r="L57" s="125"/>
      <c r="M57" s="125"/>
      <c r="N57" s="125"/>
      <c r="O57" s="125"/>
      <c r="P57" s="125"/>
      <c r="Q57" s="125"/>
      <c r="R57" s="421" t="n">
        <v>4</v>
      </c>
      <c r="S57" s="152" t="str">
        <f aca="false">Forbbiden!R57</f>
        <v>ACA 363</v>
      </c>
      <c r="T57" s="417" t="n">
        <f aca="false">Forbbiden!S57</f>
        <v>2227.41</v>
      </c>
      <c r="U57" s="425" t="str">
        <f aca="false">Forbbiden!T57</f>
        <v>s</v>
      </c>
      <c r="V57" s="425" t="str">
        <f aca="false">Forbbiden!U57</f>
        <v>s</v>
      </c>
      <c r="W57" s="425" t="str">
        <f aca="false">Forbbiden!V57</f>
        <v>s</v>
      </c>
      <c r="X57" s="425"/>
      <c r="Y57" s="425"/>
      <c r="Z57" s="425"/>
      <c r="AA57" s="425"/>
      <c r="AB57" s="425"/>
      <c r="AC57" s="425"/>
      <c r="AD57" s="425"/>
      <c r="AE57" s="425"/>
      <c r="AF57" s="425"/>
      <c r="AG57" s="425"/>
      <c r="AH57" s="425"/>
      <c r="AI57" s="425"/>
      <c r="AJ57" s="425"/>
      <c r="AK57" s="425"/>
      <c r="AL57" s="425"/>
      <c r="AM57" s="425"/>
      <c r="AN57" s="425"/>
      <c r="AO57" s="425"/>
      <c r="AP57" s="425"/>
      <c r="AQ57" s="425"/>
      <c r="AR57" s="425"/>
      <c r="AS57" s="425"/>
      <c r="AT57" s="425"/>
      <c r="AU57" s="425"/>
      <c r="AV57" s="425"/>
      <c r="AW57" s="425"/>
      <c r="AX57" s="425"/>
      <c r="AY57" s="425"/>
      <c r="AZ57" s="425"/>
      <c r="BA57" s="425"/>
      <c r="BB57" s="425"/>
      <c r="BC57" s="425"/>
      <c r="BD57" s="425"/>
      <c r="BE57" s="425"/>
      <c r="BF57" s="425"/>
      <c r="BG57" s="425"/>
      <c r="BH57" s="423"/>
      <c r="BI57" s="405"/>
      <c r="BJ57" s="405"/>
      <c r="BK57" s="405"/>
      <c r="BL57" s="405"/>
      <c r="BM57" s="405"/>
      <c r="BN57" s="10"/>
      <c r="BO57" s="10" t="s">
        <v>372</v>
      </c>
      <c r="BP57" s="10"/>
      <c r="BQ57" s="10"/>
      <c r="BR57" s="10"/>
      <c r="BS57" s="10"/>
      <c r="BT57" s="10"/>
      <c r="BU57" s="10"/>
      <c r="BV57" s="125"/>
      <c r="BW57" s="125"/>
      <c r="BX57" s="125"/>
      <c r="BY57" s="125"/>
      <c r="BZ57" s="421" t="n">
        <v>5</v>
      </c>
      <c r="CA57" s="152" t="str">
        <f aca="false">Forbbiden!R271</f>
        <v/>
      </c>
      <c r="CB57" s="417" t="n">
        <f aca="false">Forbbiden!S271</f>
        <v>0</v>
      </c>
      <c r="CC57" s="113" t="str">
        <f aca="false">Forbbiden!T271</f>
        <v/>
      </c>
      <c r="CD57" s="113" t="str">
        <f aca="false">Forbbiden!U271</f>
        <v/>
      </c>
      <c r="CE57" s="113" t="str">
        <f aca="false">Forbbiden!V271</f>
        <v/>
      </c>
      <c r="CF57" s="113" t="str">
        <f aca="false">Forbbiden!W271</f>
        <v/>
      </c>
      <c r="CG57" s="113"/>
      <c r="CH57" s="113"/>
      <c r="CI57" s="113"/>
      <c r="CJ57" s="113"/>
      <c r="CK57" s="113"/>
      <c r="CL57" s="113"/>
      <c r="CM57" s="113"/>
      <c r="CN57" s="113"/>
      <c r="CO57" s="113"/>
      <c r="CP57" s="113"/>
      <c r="CQ57" s="113"/>
      <c r="CR57" s="113"/>
      <c r="CS57" s="113"/>
      <c r="CT57" s="113"/>
      <c r="CU57" s="113"/>
      <c r="CV57" s="113"/>
      <c r="CW57" s="113"/>
      <c r="CX57" s="113"/>
      <c r="CY57" s="113"/>
      <c r="CZ57" s="113"/>
      <c r="DA57" s="422"/>
      <c r="DB57" s="422"/>
      <c r="DC57" s="422"/>
      <c r="DD57" s="422"/>
      <c r="DE57" s="422"/>
      <c r="DF57" s="422"/>
      <c r="DG57" s="422"/>
      <c r="DH57" s="422"/>
      <c r="DI57" s="422"/>
      <c r="DJ57" s="422"/>
      <c r="DK57" s="422"/>
      <c r="DL57" s="422"/>
      <c r="DM57" s="422"/>
      <c r="DN57" s="422"/>
      <c r="DO57" s="113"/>
      <c r="DP57" s="113"/>
      <c r="DQ57" s="423"/>
      <c r="DR57" s="423"/>
      <c r="DS57" s="423"/>
      <c r="DT57" s="423"/>
    </row>
    <row r="58" customFormat="false" ht="12" hidden="false" customHeight="true" outlineLevel="0" collapsed="false">
      <c r="A58" s="429" t="s">
        <v>368</v>
      </c>
      <c r="B58" s="430"/>
      <c r="C58" s="426" t="n">
        <f aca="false">Forbbiden!M63</f>
        <v>3</v>
      </c>
      <c r="D58" s="431" t="n">
        <f aca="false">Forbbiden!$M$59</f>
        <v>10231875.4844909</v>
      </c>
      <c r="E58" s="432" t="n">
        <f aca="false">Forbbiden!M67</f>
        <v>3410625.16149698</v>
      </c>
      <c r="F58" s="432" t="n">
        <f aca="false">Forbbiden!M70</f>
        <v>70.8603781121833</v>
      </c>
      <c r="G58" s="433" t="n">
        <f aca="false">Forbbiden!$N$72</f>
        <v>4.47759750704762E-005</v>
      </c>
      <c r="H58" s="421" t="str">
        <f aca="false">Forbbiden!$I$97</f>
        <v>&gt;0,05</v>
      </c>
      <c r="I58" s="434" t="s">
        <v>378</v>
      </c>
      <c r="J58" s="412"/>
      <c r="K58" s="413"/>
      <c r="L58" s="125"/>
      <c r="M58" s="125"/>
      <c r="N58" s="125"/>
      <c r="O58" s="125"/>
      <c r="P58" s="125"/>
      <c r="Q58" s="125"/>
      <c r="R58" s="421" t="n">
        <v>5</v>
      </c>
      <c r="S58" s="152" t="str">
        <f aca="false">Forbbiden!R58</f>
        <v>SY 120</v>
      </c>
      <c r="T58" s="417" t="n">
        <f aca="false">Forbbiden!S58</f>
        <v>2554.35</v>
      </c>
      <c r="U58" s="425" t="str">
        <f aca="false">Forbbiden!T58</f>
        <v>s</v>
      </c>
      <c r="V58" s="425" t="str">
        <f aca="false">Forbbiden!U58</f>
        <v>s</v>
      </c>
      <c r="W58" s="425" t="str">
        <f aca="false">Forbbiden!V58</f>
        <v>s</v>
      </c>
      <c r="X58" s="425" t="str">
        <f aca="false">Forbbiden!W58</f>
        <v>ns</v>
      </c>
      <c r="Y58" s="425"/>
      <c r="Z58" s="425"/>
      <c r="AA58" s="425"/>
      <c r="AB58" s="425"/>
      <c r="AC58" s="425"/>
      <c r="AD58" s="425"/>
      <c r="AE58" s="425"/>
      <c r="AF58" s="425"/>
      <c r="AG58" s="425"/>
      <c r="AH58" s="425"/>
      <c r="AI58" s="425"/>
      <c r="AJ58" s="425"/>
      <c r="AK58" s="425"/>
      <c r="AL58" s="425"/>
      <c r="AM58" s="425"/>
      <c r="AN58" s="425"/>
      <c r="AO58" s="425"/>
      <c r="AP58" s="425"/>
      <c r="AQ58" s="425"/>
      <c r="AR58" s="425"/>
      <c r="AS58" s="425"/>
      <c r="AT58" s="425"/>
      <c r="AU58" s="425"/>
      <c r="AV58" s="425"/>
      <c r="AW58" s="425"/>
      <c r="AX58" s="425"/>
      <c r="AY58" s="425"/>
      <c r="AZ58" s="425"/>
      <c r="BA58" s="425"/>
      <c r="BB58" s="425"/>
      <c r="BC58" s="425"/>
      <c r="BD58" s="425"/>
      <c r="BE58" s="425"/>
      <c r="BF58" s="425"/>
      <c r="BG58" s="425"/>
      <c r="BH58" s="423"/>
      <c r="BI58" s="405"/>
      <c r="BJ58" s="405"/>
      <c r="BK58" s="405"/>
      <c r="BL58" s="405"/>
      <c r="BM58" s="405"/>
      <c r="BN58" s="10"/>
      <c r="BO58" s="10"/>
      <c r="BP58" s="10"/>
      <c r="BQ58" s="426" t="s">
        <v>373</v>
      </c>
      <c r="BR58" s="427" t="s">
        <v>374</v>
      </c>
      <c r="BS58" s="428" t="s">
        <v>375</v>
      </c>
      <c r="BT58" s="428" t="s">
        <v>376</v>
      </c>
      <c r="BU58" s="426" t="s">
        <v>377</v>
      </c>
      <c r="BV58" s="125"/>
      <c r="BW58" s="125"/>
      <c r="BX58" s="125"/>
      <c r="BY58" s="125"/>
      <c r="BZ58" s="421" t="n">
        <v>6</v>
      </c>
      <c r="CA58" s="152" t="str">
        <f aca="false">Forbbiden!R272</f>
        <v/>
      </c>
      <c r="CB58" s="417" t="n">
        <f aca="false">Forbbiden!S272</f>
        <v>0</v>
      </c>
      <c r="CC58" s="113" t="str">
        <f aca="false">Forbbiden!T272</f>
        <v/>
      </c>
      <c r="CD58" s="113" t="str">
        <f aca="false">Forbbiden!U272</f>
        <v/>
      </c>
      <c r="CE58" s="113" t="str">
        <f aca="false">Forbbiden!V272</f>
        <v/>
      </c>
      <c r="CF58" s="113" t="str">
        <f aca="false">Forbbiden!W272</f>
        <v/>
      </c>
      <c r="CG58" s="113" t="str">
        <f aca="false">Forbbiden!X272</f>
        <v/>
      </c>
      <c r="CH58" s="113"/>
      <c r="CI58" s="113"/>
      <c r="CJ58" s="113"/>
      <c r="CK58" s="113"/>
      <c r="CL58" s="113"/>
      <c r="CM58" s="113"/>
      <c r="CN58" s="113"/>
      <c r="CO58" s="113"/>
      <c r="CP58" s="113"/>
      <c r="CQ58" s="113"/>
      <c r="CR58" s="113"/>
      <c r="CS58" s="113"/>
      <c r="CT58" s="113"/>
      <c r="CU58" s="113"/>
      <c r="CV58" s="113"/>
      <c r="CW58" s="113"/>
      <c r="CX58" s="113"/>
      <c r="CY58" s="113"/>
      <c r="CZ58" s="113"/>
      <c r="DA58" s="422"/>
      <c r="DB58" s="422"/>
      <c r="DC58" s="422"/>
      <c r="DD58" s="422"/>
      <c r="DE58" s="422"/>
      <c r="DF58" s="422"/>
      <c r="DG58" s="422"/>
      <c r="DH58" s="422"/>
      <c r="DI58" s="422"/>
      <c r="DJ58" s="422"/>
      <c r="DK58" s="422"/>
      <c r="DL58" s="422"/>
      <c r="DM58" s="422"/>
      <c r="DN58" s="422"/>
      <c r="DO58" s="113"/>
      <c r="DP58" s="113"/>
      <c r="DQ58" s="423"/>
      <c r="DR58" s="423"/>
      <c r="DS58" s="423"/>
      <c r="DT58" s="423"/>
    </row>
    <row r="59" customFormat="false" ht="12" hidden="false" customHeight="true" outlineLevel="0" collapsed="false">
      <c r="A59" s="429" t="s">
        <v>379</v>
      </c>
      <c r="B59" s="430"/>
      <c r="C59" s="426" t="n">
        <f aca="false">Forbbiden!M64</f>
        <v>2</v>
      </c>
      <c r="D59" s="431" t="n">
        <f aca="false">Forbbiden!$M$57</f>
        <v>158901.563632101</v>
      </c>
      <c r="E59" s="432" t="n">
        <f aca="false">Forbbiden!M66</f>
        <v>79450.7818160504</v>
      </c>
      <c r="F59" s="432" t="n">
        <f aca="false">Forbbiden!M69</f>
        <v>1.65069809029464</v>
      </c>
      <c r="G59" s="435" t="n">
        <f aca="false">Forbbiden!$N$71</f>
        <v>0.268416569933072</v>
      </c>
      <c r="H59" s="439"/>
      <c r="I59" s="434" t="s">
        <v>380</v>
      </c>
      <c r="J59" s="412"/>
      <c r="K59" s="413"/>
      <c r="L59" s="125"/>
      <c r="M59" s="125"/>
      <c r="N59" s="125"/>
      <c r="O59" s="125"/>
      <c r="P59" s="125"/>
      <c r="Q59" s="125"/>
      <c r="R59" s="421" t="n">
        <v>6</v>
      </c>
      <c r="S59" s="152" t="str">
        <f aca="false">Forbbiden!R59</f>
        <v/>
      </c>
      <c r="T59" s="417" t="n">
        <f aca="false">Forbbiden!S59</f>
        <v>0</v>
      </c>
      <c r="U59" s="425" t="str">
        <f aca="false">Forbbiden!T59</f>
        <v/>
      </c>
      <c r="V59" s="425" t="str">
        <f aca="false">Forbbiden!U59</f>
        <v/>
      </c>
      <c r="W59" s="425" t="str">
        <f aca="false">Forbbiden!V59</f>
        <v/>
      </c>
      <c r="X59" s="425" t="str">
        <f aca="false">Forbbiden!W59</f>
        <v/>
      </c>
      <c r="Y59" s="425" t="str">
        <f aca="false">Forbbiden!X59</f>
        <v/>
      </c>
      <c r="Z59" s="425"/>
      <c r="AA59" s="425"/>
      <c r="AB59" s="425"/>
      <c r="AC59" s="425"/>
      <c r="AD59" s="425"/>
      <c r="AE59" s="425"/>
      <c r="AF59" s="425"/>
      <c r="AG59" s="425"/>
      <c r="AH59" s="425"/>
      <c r="AI59" s="425"/>
      <c r="AJ59" s="425"/>
      <c r="AK59" s="425"/>
      <c r="AL59" s="425"/>
      <c r="AM59" s="425"/>
      <c r="AN59" s="425"/>
      <c r="AO59" s="425"/>
      <c r="AP59" s="425"/>
      <c r="AQ59" s="425"/>
      <c r="AR59" s="425"/>
      <c r="AS59" s="425"/>
      <c r="AT59" s="425"/>
      <c r="AU59" s="425"/>
      <c r="AV59" s="425"/>
      <c r="AW59" s="425"/>
      <c r="AX59" s="425"/>
      <c r="AY59" s="425"/>
      <c r="AZ59" s="425"/>
      <c r="BA59" s="425"/>
      <c r="BB59" s="425"/>
      <c r="BC59" s="425"/>
      <c r="BD59" s="425"/>
      <c r="BE59" s="425"/>
      <c r="BF59" s="425"/>
      <c r="BG59" s="425"/>
      <c r="BH59" s="423"/>
      <c r="BI59" s="405"/>
      <c r="BJ59" s="405"/>
      <c r="BK59" s="405"/>
      <c r="BL59" s="405"/>
      <c r="BM59" s="405"/>
      <c r="BN59" s="10"/>
      <c r="BO59" s="429" t="s">
        <v>368</v>
      </c>
      <c r="BP59" s="430"/>
      <c r="BQ59" s="426" t="n">
        <f aca="false">Forbbiden!M276</f>
        <v>13</v>
      </c>
      <c r="BR59" s="431" t="n">
        <f aca="false">Forbbiden!$M$272</f>
        <v>25130015.4096647</v>
      </c>
      <c r="BS59" s="432" t="n">
        <f aca="false">Forbbiden!M280</f>
        <v>1933078.10843575</v>
      </c>
      <c r="BT59" s="432" t="n">
        <f aca="false">Forbbiden!M283</f>
        <v>14.0728366901324</v>
      </c>
      <c r="BU59" s="433" t="n">
        <f aca="false">Forbbiden!$N$285</f>
        <v>1.35127019139432E-008</v>
      </c>
      <c r="BV59" s="84" t="str">
        <f aca="false">Forbbiden!I314</f>
        <v>&lt;0,05</v>
      </c>
      <c r="BW59" s="434" t="s">
        <v>378</v>
      </c>
      <c r="BX59" s="125"/>
      <c r="BY59" s="125"/>
      <c r="BZ59" s="421" t="n">
        <v>7</v>
      </c>
      <c r="CA59" s="152" t="str">
        <f aca="false">Forbbiden!R273</f>
        <v/>
      </c>
      <c r="CB59" s="417" t="n">
        <f aca="false">Forbbiden!S273</f>
        <v>0</v>
      </c>
      <c r="CC59" s="113" t="str">
        <f aca="false">Forbbiden!T273</f>
        <v/>
      </c>
      <c r="CD59" s="113" t="str">
        <f aca="false">Forbbiden!U273</f>
        <v/>
      </c>
      <c r="CE59" s="113" t="str">
        <f aca="false">Forbbiden!V273</f>
        <v/>
      </c>
      <c r="CF59" s="113" t="str">
        <f aca="false">Forbbiden!W273</f>
        <v/>
      </c>
      <c r="CG59" s="113" t="str">
        <f aca="false">Forbbiden!X273</f>
        <v/>
      </c>
      <c r="CH59" s="113" t="str">
        <f aca="false">Forbbiden!Y273</f>
        <v/>
      </c>
      <c r="CI59" s="113"/>
      <c r="CJ59" s="113"/>
      <c r="CK59" s="113"/>
      <c r="CL59" s="113"/>
      <c r="CM59" s="113"/>
      <c r="CN59" s="113"/>
      <c r="CO59" s="113"/>
      <c r="CP59" s="113"/>
      <c r="CQ59" s="113"/>
      <c r="CR59" s="113"/>
      <c r="CS59" s="113"/>
      <c r="CT59" s="113"/>
      <c r="CU59" s="113"/>
      <c r="CV59" s="113"/>
      <c r="CW59" s="113"/>
      <c r="CX59" s="113"/>
      <c r="CY59" s="113"/>
      <c r="CZ59" s="113"/>
      <c r="DA59" s="422"/>
      <c r="DB59" s="422"/>
      <c r="DC59" s="422"/>
      <c r="DD59" s="422"/>
      <c r="DE59" s="422"/>
      <c r="DF59" s="422"/>
      <c r="DG59" s="422"/>
      <c r="DH59" s="422"/>
      <c r="DI59" s="422"/>
      <c r="DJ59" s="422"/>
      <c r="DK59" s="422"/>
      <c r="DL59" s="422"/>
      <c r="DM59" s="422"/>
      <c r="DN59" s="422"/>
      <c r="DO59" s="113"/>
      <c r="DP59" s="113"/>
      <c r="DQ59" s="423"/>
      <c r="DR59" s="423"/>
      <c r="DS59" s="423"/>
      <c r="DT59" s="423"/>
    </row>
    <row r="60" customFormat="false" ht="12" hidden="false" customHeight="true" outlineLevel="0" collapsed="false">
      <c r="A60" s="429" t="s">
        <v>381</v>
      </c>
      <c r="B60" s="430"/>
      <c r="C60" s="428" t="n">
        <f aca="false">Forbbiden!M65</f>
        <v>6</v>
      </c>
      <c r="D60" s="436" t="n">
        <f aca="false">Forbbiden!$M$61</f>
        <v>288789.751256824</v>
      </c>
      <c r="E60" s="432" t="n">
        <f aca="false">Forbbiden!M68</f>
        <v>48131.6252094706</v>
      </c>
      <c r="F60" s="295"/>
      <c r="G60" s="295"/>
      <c r="H60" s="439"/>
      <c r="I60" s="412"/>
      <c r="J60" s="412"/>
      <c r="K60" s="413"/>
      <c r="L60" s="125"/>
      <c r="M60" s="125"/>
      <c r="N60" s="125"/>
      <c r="O60" s="125"/>
      <c r="P60" s="125"/>
      <c r="Q60" s="125"/>
      <c r="R60" s="421" t="n">
        <v>7</v>
      </c>
      <c r="S60" s="152" t="str">
        <f aca="false">Forbbiden!R60</f>
        <v/>
      </c>
      <c r="T60" s="417" t="n">
        <f aca="false">Forbbiden!S60</f>
        <v>0</v>
      </c>
      <c r="U60" s="425" t="str">
        <f aca="false">Forbbiden!T60</f>
        <v/>
      </c>
      <c r="V60" s="425" t="str">
        <f aca="false">Forbbiden!U60</f>
        <v/>
      </c>
      <c r="W60" s="425" t="str">
        <f aca="false">Forbbiden!V60</f>
        <v/>
      </c>
      <c r="X60" s="425" t="str">
        <f aca="false">Forbbiden!W60</f>
        <v/>
      </c>
      <c r="Y60" s="425" t="str">
        <f aca="false">Forbbiden!X60</f>
        <v/>
      </c>
      <c r="Z60" s="425" t="str">
        <f aca="false">Forbbiden!Y60</f>
        <v/>
      </c>
      <c r="AA60" s="425"/>
      <c r="AB60" s="425"/>
      <c r="AC60" s="425"/>
      <c r="AD60" s="425"/>
      <c r="AE60" s="425"/>
      <c r="AF60" s="425"/>
      <c r="AG60" s="425"/>
      <c r="AH60" s="425"/>
      <c r="AI60" s="425"/>
      <c r="AJ60" s="425"/>
      <c r="AK60" s="425"/>
      <c r="AL60" s="425"/>
      <c r="AM60" s="425"/>
      <c r="AN60" s="425"/>
      <c r="AO60" s="425"/>
      <c r="AP60" s="425"/>
      <c r="AQ60" s="425"/>
      <c r="AR60" s="425"/>
      <c r="AS60" s="425"/>
      <c r="AT60" s="425"/>
      <c r="AU60" s="425"/>
      <c r="AV60" s="425"/>
      <c r="AW60" s="425"/>
      <c r="AX60" s="425"/>
      <c r="AY60" s="425"/>
      <c r="AZ60" s="425"/>
      <c r="BA60" s="425"/>
      <c r="BB60" s="425"/>
      <c r="BC60" s="425"/>
      <c r="BD60" s="425"/>
      <c r="BE60" s="425"/>
      <c r="BF60" s="425"/>
      <c r="BG60" s="425"/>
      <c r="BH60" s="423"/>
      <c r="BI60" s="405"/>
      <c r="BJ60" s="405"/>
      <c r="BK60" s="405"/>
      <c r="BL60" s="405"/>
      <c r="BM60" s="405"/>
      <c r="BN60" s="10"/>
      <c r="BO60" s="429" t="s">
        <v>379</v>
      </c>
      <c r="BP60" s="430"/>
      <c r="BQ60" s="426" t="n">
        <f aca="false">Forbbiden!M277</f>
        <v>2</v>
      </c>
      <c r="BR60" s="431" t="n">
        <f aca="false">Forbbiden!$M$270</f>
        <v>877891.046682775</v>
      </c>
      <c r="BS60" s="432" t="n">
        <f aca="false">Forbbiden!M279</f>
        <v>438945.523341388</v>
      </c>
      <c r="BT60" s="432" t="n">
        <f aca="false">Forbbiden!M282</f>
        <v>3.19552978169447</v>
      </c>
      <c r="BU60" s="435" t="n">
        <f aca="false">Forbbiden!$N$284</f>
        <v>0.0574283729878253</v>
      </c>
      <c r="BV60" s="125"/>
      <c r="BW60" s="434" t="s">
        <v>380</v>
      </c>
      <c r="BX60" s="125"/>
      <c r="BY60" s="125"/>
      <c r="BZ60" s="421" t="n">
        <v>8</v>
      </c>
      <c r="CA60" s="152" t="str">
        <f aca="false">Forbbiden!R274</f>
        <v/>
      </c>
      <c r="CB60" s="417" t="n">
        <f aca="false">Forbbiden!S274</f>
        <v>0</v>
      </c>
      <c r="CC60" s="113" t="str">
        <f aca="false">Forbbiden!T274</f>
        <v/>
      </c>
      <c r="CD60" s="113" t="str">
        <f aca="false">Forbbiden!U274</f>
        <v/>
      </c>
      <c r="CE60" s="113" t="str">
        <f aca="false">Forbbiden!V274</f>
        <v/>
      </c>
      <c r="CF60" s="113" t="str">
        <f aca="false">Forbbiden!W274</f>
        <v/>
      </c>
      <c r="CG60" s="113" t="str">
        <f aca="false">Forbbiden!X274</f>
        <v/>
      </c>
      <c r="CH60" s="113" t="str">
        <f aca="false">Forbbiden!Y274</f>
        <v/>
      </c>
      <c r="CI60" s="113" t="str">
        <f aca="false">Forbbiden!Z274</f>
        <v/>
      </c>
      <c r="CJ60" s="113"/>
      <c r="CK60" s="113"/>
      <c r="CL60" s="113"/>
      <c r="CM60" s="113"/>
      <c r="CN60" s="113"/>
      <c r="CO60" s="113"/>
      <c r="CP60" s="113"/>
      <c r="CQ60" s="113"/>
      <c r="CR60" s="113"/>
      <c r="CS60" s="113"/>
      <c r="CT60" s="113"/>
      <c r="CU60" s="113"/>
      <c r="CV60" s="113"/>
      <c r="CW60" s="113"/>
      <c r="CX60" s="113"/>
      <c r="CY60" s="113"/>
      <c r="CZ60" s="113"/>
      <c r="DA60" s="422"/>
      <c r="DB60" s="422"/>
      <c r="DC60" s="422"/>
      <c r="DD60" s="422"/>
      <c r="DE60" s="422"/>
      <c r="DF60" s="422"/>
      <c r="DG60" s="422"/>
      <c r="DH60" s="422"/>
      <c r="DI60" s="422"/>
      <c r="DJ60" s="422"/>
      <c r="DK60" s="422"/>
      <c r="DL60" s="422"/>
      <c r="DM60" s="422"/>
      <c r="DN60" s="422"/>
      <c r="DO60" s="113"/>
      <c r="DP60" s="113"/>
      <c r="DQ60" s="423"/>
      <c r="DR60" s="423"/>
      <c r="DS60" s="423"/>
      <c r="DT60" s="423"/>
    </row>
    <row r="61" customFormat="false" ht="12" hidden="false" customHeight="true" outlineLevel="0" collapsed="false">
      <c r="A61" s="429" t="s">
        <v>382</v>
      </c>
      <c r="B61" s="430"/>
      <c r="C61" s="426" t="n">
        <f aca="false">Forbbiden!$M$62</f>
        <v>11</v>
      </c>
      <c r="D61" s="432" t="n">
        <f aca="false">Forbbiden!$M$54</f>
        <v>10679566.7993799</v>
      </c>
      <c r="E61" s="295"/>
      <c r="F61" s="295"/>
      <c r="G61" s="295"/>
      <c r="H61" s="439"/>
      <c r="I61" s="412"/>
      <c r="J61" s="412"/>
      <c r="K61" s="413"/>
      <c r="L61" s="125"/>
      <c r="M61" s="125"/>
      <c r="N61" s="125"/>
      <c r="O61" s="125"/>
      <c r="P61" s="125"/>
      <c r="Q61" s="125"/>
      <c r="R61" s="421" t="n">
        <v>8</v>
      </c>
      <c r="S61" s="152" t="str">
        <f aca="false">Forbbiden!R61</f>
        <v/>
      </c>
      <c r="T61" s="417" t="n">
        <f aca="false">Forbbiden!S61</f>
        <v>0</v>
      </c>
      <c r="U61" s="425" t="str">
        <f aca="false">Forbbiden!T61</f>
        <v/>
      </c>
      <c r="V61" s="425" t="str">
        <f aca="false">Forbbiden!U61</f>
        <v/>
      </c>
      <c r="W61" s="425" t="str">
        <f aca="false">Forbbiden!V61</f>
        <v/>
      </c>
      <c r="X61" s="425" t="str">
        <f aca="false">Forbbiden!W61</f>
        <v/>
      </c>
      <c r="Y61" s="425" t="str">
        <f aca="false">Forbbiden!X61</f>
        <v/>
      </c>
      <c r="Z61" s="425" t="str">
        <f aca="false">Forbbiden!Y61</f>
        <v/>
      </c>
      <c r="AA61" s="425" t="str">
        <f aca="false">Forbbiden!Z61</f>
        <v/>
      </c>
      <c r="AB61" s="425"/>
      <c r="AC61" s="425"/>
      <c r="AD61" s="425"/>
      <c r="AE61" s="425"/>
      <c r="AF61" s="425"/>
      <c r="AG61" s="425"/>
      <c r="AH61" s="425"/>
      <c r="AI61" s="425"/>
      <c r="AJ61" s="425"/>
      <c r="AK61" s="425"/>
      <c r="AL61" s="425"/>
      <c r="AM61" s="425"/>
      <c r="AN61" s="425"/>
      <c r="AO61" s="425"/>
      <c r="AP61" s="425"/>
      <c r="AQ61" s="425"/>
      <c r="AR61" s="425"/>
      <c r="AS61" s="425"/>
      <c r="AT61" s="425"/>
      <c r="AU61" s="425"/>
      <c r="AV61" s="425"/>
      <c r="AW61" s="425"/>
      <c r="AX61" s="425"/>
      <c r="AY61" s="425"/>
      <c r="AZ61" s="425"/>
      <c r="BA61" s="425"/>
      <c r="BB61" s="425"/>
      <c r="BC61" s="425"/>
      <c r="BD61" s="425"/>
      <c r="BE61" s="425"/>
      <c r="BF61" s="425"/>
      <c r="BG61" s="425"/>
      <c r="BH61" s="423"/>
      <c r="BI61" s="405"/>
      <c r="BJ61" s="405"/>
      <c r="BK61" s="405"/>
      <c r="BL61" s="405"/>
      <c r="BM61" s="405"/>
      <c r="BN61" s="10"/>
      <c r="BO61" s="429" t="s">
        <v>381</v>
      </c>
      <c r="BP61" s="430"/>
      <c r="BQ61" s="428" t="n">
        <f aca="false">Forbbiden!M278</f>
        <v>26</v>
      </c>
      <c r="BR61" s="436" t="n">
        <f aca="false">Forbbiden!$M$274</f>
        <v>3571421.450131</v>
      </c>
      <c r="BS61" s="432" t="n">
        <f aca="false">Forbbiden!M281</f>
        <v>137362.363466577</v>
      </c>
      <c r="BT61" s="295"/>
      <c r="BU61" s="295"/>
      <c r="BV61" s="125"/>
      <c r="BW61" s="125"/>
      <c r="BX61" s="125"/>
      <c r="BY61" s="125"/>
      <c r="BZ61" s="421" t="n">
        <v>9</v>
      </c>
      <c r="CA61" s="152" t="str">
        <f aca="false">Forbbiden!R275</f>
        <v/>
      </c>
      <c r="CB61" s="417" t="n">
        <f aca="false">Forbbiden!S275</f>
        <v>0</v>
      </c>
      <c r="CC61" s="113" t="str">
        <f aca="false">Forbbiden!T275</f>
        <v/>
      </c>
      <c r="CD61" s="113" t="str">
        <f aca="false">Forbbiden!U275</f>
        <v/>
      </c>
      <c r="CE61" s="113" t="str">
        <f aca="false">Forbbiden!V275</f>
        <v/>
      </c>
      <c r="CF61" s="113" t="str">
        <f aca="false">Forbbiden!W275</f>
        <v/>
      </c>
      <c r="CG61" s="113" t="str">
        <f aca="false">Forbbiden!X275</f>
        <v/>
      </c>
      <c r="CH61" s="113" t="str">
        <f aca="false">Forbbiden!Y275</f>
        <v/>
      </c>
      <c r="CI61" s="113" t="str">
        <f aca="false">Forbbiden!Z275</f>
        <v/>
      </c>
      <c r="CJ61" s="113" t="str">
        <f aca="false">Forbbiden!AA275</f>
        <v/>
      </c>
      <c r="CK61" s="113"/>
      <c r="CL61" s="113"/>
      <c r="CM61" s="113"/>
      <c r="CN61" s="113"/>
      <c r="CO61" s="113"/>
      <c r="CP61" s="113"/>
      <c r="CQ61" s="113"/>
      <c r="CR61" s="113"/>
      <c r="CS61" s="113"/>
      <c r="CT61" s="113"/>
      <c r="CU61" s="113"/>
      <c r="CV61" s="113"/>
      <c r="CW61" s="113"/>
      <c r="CX61" s="113"/>
      <c r="CY61" s="113"/>
      <c r="CZ61" s="113"/>
      <c r="DA61" s="422"/>
      <c r="DB61" s="422"/>
      <c r="DC61" s="422"/>
      <c r="DD61" s="422"/>
      <c r="DE61" s="422"/>
      <c r="DF61" s="422"/>
      <c r="DG61" s="422"/>
      <c r="DH61" s="422"/>
      <c r="DI61" s="422"/>
      <c r="DJ61" s="422"/>
      <c r="DK61" s="422"/>
      <c r="DL61" s="422"/>
      <c r="DM61" s="422"/>
      <c r="DN61" s="422"/>
      <c r="DO61" s="113"/>
      <c r="DP61" s="113"/>
      <c r="DQ61" s="423"/>
      <c r="DR61" s="423"/>
      <c r="DS61" s="423"/>
      <c r="DT61" s="423"/>
    </row>
    <row r="62" customFormat="false" ht="12" hidden="false" customHeight="true" outlineLevel="0" collapsed="false">
      <c r="A62" s="10" t="s">
        <v>383</v>
      </c>
      <c r="H62" s="439"/>
      <c r="I62" s="412"/>
      <c r="J62" s="412"/>
      <c r="K62" s="413"/>
      <c r="L62" s="125"/>
      <c r="M62" s="125"/>
      <c r="N62" s="125"/>
      <c r="O62" s="125"/>
      <c r="P62" s="125"/>
      <c r="Q62" s="125"/>
      <c r="R62" s="421" t="n">
        <v>9</v>
      </c>
      <c r="S62" s="152" t="str">
        <f aca="false">Forbbiden!R62</f>
        <v/>
      </c>
      <c r="T62" s="417" t="n">
        <f aca="false">Forbbiden!S62</f>
        <v>0</v>
      </c>
      <c r="U62" s="425" t="str">
        <f aca="false">Forbbiden!T62</f>
        <v/>
      </c>
      <c r="V62" s="425" t="str">
        <f aca="false">Forbbiden!U62</f>
        <v/>
      </c>
      <c r="W62" s="425" t="str">
        <f aca="false">Forbbiden!V62</f>
        <v/>
      </c>
      <c r="X62" s="425" t="str">
        <f aca="false">Forbbiden!W62</f>
        <v/>
      </c>
      <c r="Y62" s="425" t="str">
        <f aca="false">Forbbiden!X62</f>
        <v/>
      </c>
      <c r="Z62" s="425" t="str">
        <f aca="false">Forbbiden!Y62</f>
        <v/>
      </c>
      <c r="AA62" s="425" t="str">
        <f aca="false">Forbbiden!Z62</f>
        <v/>
      </c>
      <c r="AB62" s="425" t="str">
        <f aca="false">Forbbiden!AA62</f>
        <v/>
      </c>
      <c r="AC62" s="425"/>
      <c r="AD62" s="425"/>
      <c r="AE62" s="425"/>
      <c r="AF62" s="425"/>
      <c r="AG62" s="425"/>
      <c r="AH62" s="425"/>
      <c r="AI62" s="425"/>
      <c r="AJ62" s="425"/>
      <c r="AK62" s="425"/>
      <c r="AL62" s="425"/>
      <c r="AM62" s="425"/>
      <c r="AN62" s="425"/>
      <c r="AO62" s="425"/>
      <c r="AP62" s="425"/>
      <c r="AQ62" s="425"/>
      <c r="AR62" s="425"/>
      <c r="AS62" s="425"/>
      <c r="AT62" s="425"/>
      <c r="AU62" s="425"/>
      <c r="AV62" s="425"/>
      <c r="AW62" s="425"/>
      <c r="AX62" s="425"/>
      <c r="AY62" s="425"/>
      <c r="AZ62" s="425"/>
      <c r="BA62" s="425"/>
      <c r="BB62" s="425"/>
      <c r="BC62" s="425"/>
      <c r="BD62" s="425"/>
      <c r="BE62" s="425"/>
      <c r="BF62" s="425"/>
      <c r="BG62" s="425"/>
      <c r="BH62" s="423"/>
      <c r="BI62" s="405"/>
      <c r="BJ62" s="405"/>
      <c r="BK62" s="405"/>
      <c r="BL62" s="405"/>
      <c r="BM62" s="405"/>
      <c r="BN62" s="10"/>
      <c r="BO62" s="429" t="s">
        <v>382</v>
      </c>
      <c r="BP62" s="430"/>
      <c r="BQ62" s="426" t="n">
        <f aca="false">Forbbiden!$M$275</f>
        <v>41</v>
      </c>
      <c r="BR62" s="432" t="n">
        <f aca="false">Forbbiden!$M$267</f>
        <v>29579327.9064785</v>
      </c>
      <c r="BS62" s="295"/>
      <c r="BT62" s="295"/>
      <c r="BU62" s="295"/>
      <c r="BV62" s="125"/>
      <c r="BW62" s="125"/>
      <c r="BX62" s="125"/>
      <c r="BY62" s="125"/>
      <c r="BZ62" s="421" t="n">
        <v>10</v>
      </c>
      <c r="CA62" s="152" t="str">
        <f aca="false">Forbbiden!R276</f>
        <v/>
      </c>
      <c r="CB62" s="417" t="n">
        <f aca="false">Forbbiden!S276</f>
        <v>0</v>
      </c>
      <c r="CC62" s="113" t="str">
        <f aca="false">Forbbiden!T276</f>
        <v/>
      </c>
      <c r="CD62" s="113" t="str">
        <f aca="false">Forbbiden!U276</f>
        <v/>
      </c>
      <c r="CE62" s="113" t="str">
        <f aca="false">Forbbiden!V276</f>
        <v/>
      </c>
      <c r="CF62" s="113" t="str">
        <f aca="false">Forbbiden!W276</f>
        <v/>
      </c>
      <c r="CG62" s="113" t="str">
        <f aca="false">Forbbiden!X276</f>
        <v/>
      </c>
      <c r="CH62" s="113" t="str">
        <f aca="false">Forbbiden!Y276</f>
        <v/>
      </c>
      <c r="CI62" s="113" t="str">
        <f aca="false">Forbbiden!Z276</f>
        <v/>
      </c>
      <c r="CJ62" s="113" t="str">
        <f aca="false">Forbbiden!AA276</f>
        <v/>
      </c>
      <c r="CK62" s="113" t="str">
        <f aca="false">Forbbiden!AB276</f>
        <v/>
      </c>
      <c r="CL62" s="113"/>
      <c r="CM62" s="113"/>
      <c r="CN62" s="113"/>
      <c r="CO62" s="113"/>
      <c r="CP62" s="113"/>
      <c r="CQ62" s="113"/>
      <c r="CR62" s="113"/>
      <c r="CS62" s="113"/>
      <c r="CT62" s="113"/>
      <c r="CU62" s="113"/>
      <c r="CV62" s="113"/>
      <c r="CW62" s="113"/>
      <c r="CX62" s="113"/>
      <c r="CY62" s="113"/>
      <c r="CZ62" s="113"/>
      <c r="DA62" s="422"/>
      <c r="DB62" s="422"/>
      <c r="DC62" s="422"/>
      <c r="DD62" s="422"/>
      <c r="DE62" s="422"/>
      <c r="DF62" s="422"/>
      <c r="DG62" s="422"/>
      <c r="DH62" s="422"/>
      <c r="DI62" s="422"/>
      <c r="DJ62" s="422"/>
      <c r="DK62" s="422"/>
      <c r="DL62" s="422"/>
      <c r="DM62" s="422"/>
      <c r="DN62" s="422"/>
      <c r="DO62" s="113"/>
      <c r="DP62" s="113"/>
      <c r="DQ62" s="423"/>
      <c r="DR62" s="423"/>
      <c r="DS62" s="423"/>
      <c r="DT62" s="423"/>
    </row>
    <row r="63" customFormat="false" ht="12" hidden="false" customHeight="true" outlineLevel="0" collapsed="false">
      <c r="H63" s="439"/>
      <c r="I63" s="412"/>
      <c r="J63" s="412"/>
      <c r="K63" s="413"/>
      <c r="L63" s="125"/>
      <c r="M63" s="125"/>
      <c r="N63" s="125"/>
      <c r="O63" s="125"/>
      <c r="P63" s="125"/>
      <c r="Q63" s="125"/>
      <c r="R63" s="421" t="n">
        <v>10</v>
      </c>
      <c r="S63" s="152" t="str">
        <f aca="false">Forbbiden!R63</f>
        <v/>
      </c>
      <c r="T63" s="417" t="n">
        <f aca="false">Forbbiden!S63</f>
        <v>0</v>
      </c>
      <c r="U63" s="425" t="str">
        <f aca="false">Forbbiden!T63</f>
        <v/>
      </c>
      <c r="V63" s="425" t="str">
        <f aca="false">Forbbiden!U63</f>
        <v/>
      </c>
      <c r="W63" s="425" t="str">
        <f aca="false">Forbbiden!V63</f>
        <v/>
      </c>
      <c r="X63" s="425" t="str">
        <f aca="false">Forbbiden!W63</f>
        <v/>
      </c>
      <c r="Y63" s="425" t="str">
        <f aca="false">Forbbiden!X63</f>
        <v/>
      </c>
      <c r="Z63" s="425" t="str">
        <f aca="false">Forbbiden!Y63</f>
        <v/>
      </c>
      <c r="AA63" s="425" t="str">
        <f aca="false">Forbbiden!Z63</f>
        <v/>
      </c>
      <c r="AB63" s="425" t="str">
        <f aca="false">Forbbiden!AA63</f>
        <v/>
      </c>
      <c r="AC63" s="425" t="str">
        <f aca="false">Forbbiden!AB63</f>
        <v/>
      </c>
      <c r="AD63" s="425"/>
      <c r="AE63" s="425"/>
      <c r="AF63" s="425"/>
      <c r="AG63" s="425"/>
      <c r="AH63" s="425"/>
      <c r="AI63" s="425"/>
      <c r="AJ63" s="425"/>
      <c r="AK63" s="425"/>
      <c r="AL63" s="425"/>
      <c r="AM63" s="425"/>
      <c r="AN63" s="425"/>
      <c r="AO63" s="425"/>
      <c r="AP63" s="425"/>
      <c r="AQ63" s="425"/>
      <c r="AR63" s="425"/>
      <c r="AS63" s="425"/>
      <c r="AT63" s="425"/>
      <c r="AU63" s="425"/>
      <c r="AV63" s="425"/>
      <c r="AW63" s="425"/>
      <c r="AX63" s="425"/>
      <c r="AY63" s="425"/>
      <c r="AZ63" s="425"/>
      <c r="BA63" s="425"/>
      <c r="BB63" s="425"/>
      <c r="BC63" s="425"/>
      <c r="BD63" s="425"/>
      <c r="BE63" s="425"/>
      <c r="BF63" s="425"/>
      <c r="BG63" s="425"/>
      <c r="BH63" s="423"/>
      <c r="BI63" s="405"/>
      <c r="BJ63" s="405"/>
      <c r="BK63" s="405"/>
      <c r="BL63" s="405"/>
      <c r="BM63" s="405"/>
      <c r="BN63" s="10"/>
      <c r="BO63" s="10" t="s">
        <v>383</v>
      </c>
      <c r="BP63" s="10"/>
      <c r="BQ63" s="10"/>
      <c r="BR63" s="10"/>
      <c r="BS63" s="10"/>
      <c r="BT63" s="10"/>
      <c r="BU63" s="10"/>
      <c r="BV63" s="125"/>
      <c r="BW63" s="125"/>
      <c r="BX63" s="125"/>
      <c r="BY63" s="125"/>
      <c r="BZ63" s="421" t="n">
        <v>11</v>
      </c>
      <c r="CA63" s="152" t="str">
        <f aca="false">Forbbiden!R277</f>
        <v/>
      </c>
      <c r="CB63" s="417" t="n">
        <f aca="false">Forbbiden!S277</f>
        <v>0</v>
      </c>
      <c r="CC63" s="113" t="str">
        <f aca="false">Forbbiden!T277</f>
        <v/>
      </c>
      <c r="CD63" s="113" t="str">
        <f aca="false">Forbbiden!U277</f>
        <v/>
      </c>
      <c r="CE63" s="113" t="str">
        <f aca="false">Forbbiden!V277</f>
        <v/>
      </c>
      <c r="CF63" s="113" t="str">
        <f aca="false">Forbbiden!W277</f>
        <v/>
      </c>
      <c r="CG63" s="113" t="str">
        <f aca="false">Forbbiden!X277</f>
        <v/>
      </c>
      <c r="CH63" s="113" t="str">
        <f aca="false">Forbbiden!Y277</f>
        <v/>
      </c>
      <c r="CI63" s="113" t="str">
        <f aca="false">Forbbiden!Z277</f>
        <v/>
      </c>
      <c r="CJ63" s="113" t="str">
        <f aca="false">Forbbiden!AA277</f>
        <v/>
      </c>
      <c r="CK63" s="113" t="str">
        <f aca="false">Forbbiden!AB277</f>
        <v/>
      </c>
      <c r="CL63" s="113" t="str">
        <f aca="false">Forbbiden!AC277</f>
        <v/>
      </c>
      <c r="CM63" s="113"/>
      <c r="CN63" s="113"/>
      <c r="CO63" s="113"/>
      <c r="CP63" s="113"/>
      <c r="CQ63" s="113"/>
      <c r="CR63" s="113"/>
      <c r="CS63" s="113"/>
      <c r="CT63" s="113"/>
      <c r="CU63" s="113"/>
      <c r="CV63" s="113"/>
      <c r="CW63" s="113"/>
      <c r="CX63" s="113"/>
      <c r="CY63" s="113"/>
      <c r="CZ63" s="113"/>
      <c r="DA63" s="422"/>
      <c r="DB63" s="422"/>
      <c r="DC63" s="422"/>
      <c r="DD63" s="422"/>
      <c r="DE63" s="422"/>
      <c r="DF63" s="422"/>
      <c r="DG63" s="422"/>
      <c r="DH63" s="422"/>
      <c r="DI63" s="422"/>
      <c r="DJ63" s="422"/>
      <c r="DK63" s="422"/>
      <c r="DL63" s="422"/>
      <c r="DM63" s="422"/>
      <c r="DN63" s="422"/>
      <c r="DO63" s="113"/>
      <c r="DP63" s="113"/>
      <c r="DQ63" s="423"/>
      <c r="DR63" s="423"/>
      <c r="DS63" s="423"/>
      <c r="DT63" s="423"/>
    </row>
    <row r="64" customFormat="false" ht="12" hidden="false" customHeight="true" outlineLevel="0" collapsed="false">
      <c r="A64" s="10" t="s">
        <v>384</v>
      </c>
      <c r="H64" s="439"/>
      <c r="I64" s="412"/>
      <c r="J64" s="412"/>
      <c r="K64" s="413"/>
      <c r="L64" s="125"/>
      <c r="M64" s="125"/>
      <c r="N64" s="125"/>
      <c r="O64" s="125"/>
      <c r="P64" s="125"/>
      <c r="Q64" s="125"/>
      <c r="R64" s="421" t="n">
        <v>11</v>
      </c>
      <c r="S64" s="152" t="str">
        <f aca="false">Forbbiden!R64</f>
        <v/>
      </c>
      <c r="T64" s="417" t="n">
        <f aca="false">Forbbiden!S64</f>
        <v>0</v>
      </c>
      <c r="U64" s="425" t="str">
        <f aca="false">Forbbiden!T64</f>
        <v/>
      </c>
      <c r="V64" s="425" t="str">
        <f aca="false">Forbbiden!U64</f>
        <v/>
      </c>
      <c r="W64" s="425" t="str">
        <f aca="false">Forbbiden!V64</f>
        <v/>
      </c>
      <c r="X64" s="425" t="str">
        <f aca="false">Forbbiden!W64</f>
        <v/>
      </c>
      <c r="Y64" s="425" t="str">
        <f aca="false">Forbbiden!X64</f>
        <v/>
      </c>
      <c r="Z64" s="425" t="str">
        <f aca="false">Forbbiden!Y64</f>
        <v/>
      </c>
      <c r="AA64" s="425" t="str">
        <f aca="false">Forbbiden!Z64</f>
        <v/>
      </c>
      <c r="AB64" s="425" t="str">
        <f aca="false">Forbbiden!AA64</f>
        <v/>
      </c>
      <c r="AC64" s="425" t="str">
        <f aca="false">Forbbiden!AB64</f>
        <v/>
      </c>
      <c r="AD64" s="425" t="str">
        <f aca="false">Forbbiden!AC64</f>
        <v/>
      </c>
      <c r="AE64" s="425"/>
      <c r="AF64" s="425"/>
      <c r="AG64" s="425"/>
      <c r="AH64" s="425"/>
      <c r="AI64" s="425"/>
      <c r="AJ64" s="425"/>
      <c r="AK64" s="425"/>
      <c r="AL64" s="425"/>
      <c r="AM64" s="425"/>
      <c r="AN64" s="425"/>
      <c r="AO64" s="425"/>
      <c r="AP64" s="425"/>
      <c r="AQ64" s="425"/>
      <c r="AR64" s="425"/>
      <c r="AS64" s="425"/>
      <c r="AT64" s="425"/>
      <c r="AU64" s="425"/>
      <c r="AV64" s="425"/>
      <c r="AW64" s="425"/>
      <c r="AX64" s="425"/>
      <c r="AY64" s="425"/>
      <c r="AZ64" s="425"/>
      <c r="BA64" s="425"/>
      <c r="BB64" s="425"/>
      <c r="BC64" s="425"/>
      <c r="BD64" s="425"/>
      <c r="BE64" s="425"/>
      <c r="BF64" s="425"/>
      <c r="BG64" s="425"/>
      <c r="BH64" s="423"/>
      <c r="BI64" s="405"/>
      <c r="BJ64" s="405"/>
      <c r="BK64" s="405"/>
      <c r="BL64" s="405"/>
      <c r="BM64" s="405"/>
      <c r="BN64" s="10"/>
      <c r="BO64" s="10"/>
      <c r="BP64" s="10"/>
      <c r="BQ64" s="10"/>
      <c r="BR64" s="10"/>
      <c r="BS64" s="10"/>
      <c r="BT64" s="10"/>
      <c r="BU64" s="10"/>
      <c r="BV64" s="125"/>
      <c r="BW64" s="125"/>
      <c r="BX64" s="125"/>
      <c r="BY64" s="125"/>
      <c r="BZ64" s="421" t="n">
        <v>12</v>
      </c>
      <c r="CA64" s="152" t="str">
        <f aca="false">Forbbiden!R278</f>
        <v/>
      </c>
      <c r="CB64" s="417" t="n">
        <f aca="false">Forbbiden!S278</f>
        <v>0</v>
      </c>
      <c r="CC64" s="113" t="str">
        <f aca="false">Forbbiden!T278</f>
        <v/>
      </c>
      <c r="CD64" s="113" t="str">
        <f aca="false">Forbbiden!U278</f>
        <v/>
      </c>
      <c r="CE64" s="113" t="str">
        <f aca="false">Forbbiden!V278</f>
        <v/>
      </c>
      <c r="CF64" s="113" t="str">
        <f aca="false">Forbbiden!W278</f>
        <v/>
      </c>
      <c r="CG64" s="113" t="str">
        <f aca="false">Forbbiden!X278</f>
        <v/>
      </c>
      <c r="CH64" s="113" t="str">
        <f aca="false">Forbbiden!Y278</f>
        <v/>
      </c>
      <c r="CI64" s="113" t="str">
        <f aca="false">Forbbiden!Z278</f>
        <v/>
      </c>
      <c r="CJ64" s="113" t="str">
        <f aca="false">Forbbiden!AA278</f>
        <v/>
      </c>
      <c r="CK64" s="113" t="str">
        <f aca="false">Forbbiden!AB278</f>
        <v/>
      </c>
      <c r="CL64" s="113" t="str">
        <f aca="false">Forbbiden!AC278</f>
        <v/>
      </c>
      <c r="CM64" s="113" t="str">
        <f aca="false">Forbbiden!AD278</f>
        <v/>
      </c>
      <c r="CN64" s="113"/>
      <c r="CO64" s="113"/>
      <c r="CP64" s="113"/>
      <c r="CQ64" s="113"/>
      <c r="CR64" s="113"/>
      <c r="CS64" s="113"/>
      <c r="CT64" s="113"/>
      <c r="CU64" s="113"/>
      <c r="CV64" s="113"/>
      <c r="CW64" s="113"/>
      <c r="CX64" s="113"/>
      <c r="CY64" s="113"/>
      <c r="CZ64" s="113"/>
      <c r="DA64" s="422"/>
      <c r="DB64" s="422"/>
      <c r="DC64" s="422"/>
      <c r="DD64" s="422"/>
      <c r="DE64" s="422"/>
      <c r="DF64" s="422"/>
      <c r="DG64" s="422"/>
      <c r="DH64" s="422"/>
      <c r="DI64" s="422"/>
      <c r="DJ64" s="422"/>
      <c r="DK64" s="422"/>
      <c r="DL64" s="422"/>
      <c r="DM64" s="422"/>
      <c r="DN64" s="422"/>
      <c r="DO64" s="113"/>
      <c r="DP64" s="113"/>
      <c r="DQ64" s="423"/>
      <c r="DR64" s="423"/>
      <c r="DS64" s="423"/>
      <c r="DT64" s="423"/>
    </row>
    <row r="65" customFormat="false" ht="12" hidden="false" customHeight="true" outlineLevel="0" collapsed="false">
      <c r="A65" s="437" t="s">
        <v>385</v>
      </c>
      <c r="C65" s="438" t="n">
        <f aca="false">Forbbiden!$G$97</f>
        <v>10.3529932059097</v>
      </c>
      <c r="D65" s="426" t="str">
        <f aca="false">Forbbiden!$H$97</f>
        <v>&lt;15%</v>
      </c>
      <c r="H65" s="439"/>
      <c r="I65" s="412"/>
      <c r="J65" s="412"/>
      <c r="K65" s="413"/>
      <c r="L65" s="125"/>
      <c r="M65" s="125"/>
      <c r="N65" s="125"/>
      <c r="O65" s="125"/>
      <c r="P65" s="125"/>
      <c r="Q65" s="125"/>
      <c r="R65" s="421" t="n">
        <v>12</v>
      </c>
      <c r="S65" s="152" t="str">
        <f aca="false">Forbbiden!R65</f>
        <v/>
      </c>
      <c r="T65" s="417" t="n">
        <f aca="false">Forbbiden!S65</f>
        <v>0</v>
      </c>
      <c r="U65" s="425" t="str">
        <f aca="false">Forbbiden!T65</f>
        <v/>
      </c>
      <c r="V65" s="425" t="str">
        <f aca="false">Forbbiden!U65</f>
        <v/>
      </c>
      <c r="W65" s="425" t="str">
        <f aca="false">Forbbiden!V65</f>
        <v/>
      </c>
      <c r="X65" s="425" t="str">
        <f aca="false">Forbbiden!W65</f>
        <v/>
      </c>
      <c r="Y65" s="425" t="str">
        <f aca="false">Forbbiden!X65</f>
        <v/>
      </c>
      <c r="Z65" s="425" t="str">
        <f aca="false">Forbbiden!Y65</f>
        <v/>
      </c>
      <c r="AA65" s="425" t="str">
        <f aca="false">Forbbiden!Z65</f>
        <v/>
      </c>
      <c r="AB65" s="425" t="str">
        <f aca="false">Forbbiden!AA65</f>
        <v/>
      </c>
      <c r="AC65" s="425" t="str">
        <f aca="false">Forbbiden!AB65</f>
        <v/>
      </c>
      <c r="AD65" s="425" t="str">
        <f aca="false">Forbbiden!AC65</f>
        <v/>
      </c>
      <c r="AE65" s="425" t="str">
        <f aca="false">Forbbiden!AD65</f>
        <v/>
      </c>
      <c r="AF65" s="425"/>
      <c r="AG65" s="425"/>
      <c r="AH65" s="425"/>
      <c r="AI65" s="425"/>
      <c r="AJ65" s="425"/>
      <c r="AK65" s="425"/>
      <c r="AL65" s="425"/>
      <c r="AM65" s="425"/>
      <c r="AN65" s="425"/>
      <c r="AO65" s="425"/>
      <c r="AP65" s="425"/>
      <c r="AQ65" s="425"/>
      <c r="AR65" s="425"/>
      <c r="AS65" s="425"/>
      <c r="AT65" s="425"/>
      <c r="AU65" s="425"/>
      <c r="AV65" s="425"/>
      <c r="AW65" s="425"/>
      <c r="AX65" s="425"/>
      <c r="AY65" s="425"/>
      <c r="AZ65" s="425"/>
      <c r="BA65" s="425"/>
      <c r="BB65" s="425"/>
      <c r="BC65" s="425"/>
      <c r="BD65" s="425"/>
      <c r="BE65" s="425"/>
      <c r="BF65" s="425"/>
      <c r="BG65" s="425"/>
      <c r="BH65" s="423"/>
      <c r="BI65" s="405"/>
      <c r="BJ65" s="405"/>
      <c r="BK65" s="405"/>
      <c r="BL65" s="405"/>
      <c r="BM65" s="405"/>
      <c r="BN65" s="10"/>
      <c r="BO65" s="10" t="s">
        <v>384</v>
      </c>
      <c r="BP65" s="10"/>
      <c r="BQ65" s="10"/>
      <c r="BR65" s="10"/>
      <c r="BS65" s="10"/>
      <c r="BT65" s="10"/>
      <c r="BU65" s="10"/>
      <c r="BV65" s="125"/>
      <c r="BW65" s="125"/>
      <c r="BX65" s="125"/>
      <c r="BY65" s="125"/>
      <c r="BZ65" s="421" t="n">
        <v>13</v>
      </c>
      <c r="CA65" s="152" t="str">
        <f aca="false">Forbbiden!R279</f>
        <v/>
      </c>
      <c r="CB65" s="417" t="n">
        <f aca="false">Forbbiden!S279</f>
        <v>0</v>
      </c>
      <c r="CC65" s="113" t="str">
        <f aca="false">Forbbiden!T279</f>
        <v/>
      </c>
      <c r="CD65" s="113" t="str">
        <f aca="false">Forbbiden!U279</f>
        <v/>
      </c>
      <c r="CE65" s="113" t="str">
        <f aca="false">Forbbiden!V279</f>
        <v/>
      </c>
      <c r="CF65" s="113" t="str">
        <f aca="false">Forbbiden!W279</f>
        <v/>
      </c>
      <c r="CG65" s="113" t="str">
        <f aca="false">Forbbiden!X279</f>
        <v/>
      </c>
      <c r="CH65" s="113" t="str">
        <f aca="false">Forbbiden!Y279</f>
        <v/>
      </c>
      <c r="CI65" s="113" t="str">
        <f aca="false">Forbbiden!Z279</f>
        <v/>
      </c>
      <c r="CJ65" s="113" t="str">
        <f aca="false">Forbbiden!AA279</f>
        <v/>
      </c>
      <c r="CK65" s="113" t="str">
        <f aca="false">Forbbiden!AB279</f>
        <v/>
      </c>
      <c r="CL65" s="113" t="str">
        <f aca="false">Forbbiden!AC279</f>
        <v/>
      </c>
      <c r="CM65" s="113" t="str">
        <f aca="false">Forbbiden!AD279</f>
        <v/>
      </c>
      <c r="CN65" s="113" t="str">
        <f aca="false">Forbbiden!AE279</f>
        <v/>
      </c>
      <c r="CO65" s="113"/>
      <c r="CP65" s="113"/>
      <c r="CQ65" s="113"/>
      <c r="CR65" s="113"/>
      <c r="CS65" s="113"/>
      <c r="CT65" s="113"/>
      <c r="CU65" s="113"/>
      <c r="CV65" s="113"/>
      <c r="CW65" s="113"/>
      <c r="CX65" s="113"/>
      <c r="CY65" s="113"/>
      <c r="CZ65" s="113"/>
      <c r="DA65" s="422"/>
      <c r="DB65" s="422"/>
      <c r="DC65" s="422"/>
      <c r="DD65" s="422"/>
      <c r="DE65" s="422"/>
      <c r="DF65" s="422"/>
      <c r="DG65" s="422"/>
      <c r="DH65" s="422"/>
      <c r="DI65" s="422"/>
      <c r="DJ65" s="422"/>
      <c r="DK65" s="422"/>
      <c r="DL65" s="422"/>
      <c r="DM65" s="422"/>
      <c r="DN65" s="422"/>
      <c r="DO65" s="113"/>
      <c r="DP65" s="113"/>
      <c r="DQ65" s="423"/>
      <c r="DR65" s="423"/>
      <c r="DS65" s="423"/>
      <c r="DT65" s="423"/>
    </row>
    <row r="66" customFormat="false" ht="12" hidden="false" customHeight="true" outlineLevel="0" collapsed="false">
      <c r="A66" s="10" t="s">
        <v>386</v>
      </c>
      <c r="H66" s="439"/>
      <c r="I66" s="412"/>
      <c r="J66" s="412"/>
      <c r="K66" s="413"/>
      <c r="L66" s="125"/>
      <c r="M66" s="125"/>
      <c r="N66" s="125"/>
      <c r="O66" s="125"/>
      <c r="P66" s="125"/>
      <c r="Q66" s="125"/>
      <c r="R66" s="421" t="n">
        <v>13</v>
      </c>
      <c r="S66" s="152" t="str">
        <f aca="false">Forbbiden!R66</f>
        <v/>
      </c>
      <c r="T66" s="417" t="n">
        <f aca="false">Forbbiden!S66</f>
        <v>0</v>
      </c>
      <c r="U66" s="425" t="str">
        <f aca="false">Forbbiden!T66</f>
        <v/>
      </c>
      <c r="V66" s="425" t="str">
        <f aca="false">Forbbiden!U66</f>
        <v/>
      </c>
      <c r="W66" s="425" t="str">
        <f aca="false">Forbbiden!V66</f>
        <v/>
      </c>
      <c r="X66" s="425" t="str">
        <f aca="false">Forbbiden!W66</f>
        <v/>
      </c>
      <c r="Y66" s="425" t="str">
        <f aca="false">Forbbiden!X66</f>
        <v/>
      </c>
      <c r="Z66" s="425" t="str">
        <f aca="false">Forbbiden!Y66</f>
        <v/>
      </c>
      <c r="AA66" s="425" t="str">
        <f aca="false">Forbbiden!Z66</f>
        <v/>
      </c>
      <c r="AB66" s="425" t="str">
        <f aca="false">Forbbiden!AA66</f>
        <v/>
      </c>
      <c r="AC66" s="425" t="str">
        <f aca="false">Forbbiden!AB66</f>
        <v/>
      </c>
      <c r="AD66" s="425" t="str">
        <f aca="false">Forbbiden!AC66</f>
        <v/>
      </c>
      <c r="AE66" s="425" t="str">
        <f aca="false">Forbbiden!AD66</f>
        <v/>
      </c>
      <c r="AF66" s="425" t="str">
        <f aca="false">Forbbiden!AE66</f>
        <v/>
      </c>
      <c r="AG66" s="425"/>
      <c r="AH66" s="425"/>
      <c r="AI66" s="425"/>
      <c r="AJ66" s="425"/>
      <c r="AK66" s="425"/>
      <c r="AL66" s="425"/>
      <c r="AM66" s="425"/>
      <c r="AN66" s="425"/>
      <c r="AO66" s="425"/>
      <c r="AP66" s="425"/>
      <c r="AQ66" s="425"/>
      <c r="AR66" s="425"/>
      <c r="AS66" s="425"/>
      <c r="AT66" s="425"/>
      <c r="AU66" s="425"/>
      <c r="AV66" s="425"/>
      <c r="AW66" s="425"/>
      <c r="AX66" s="425"/>
      <c r="AY66" s="425"/>
      <c r="AZ66" s="425"/>
      <c r="BA66" s="425"/>
      <c r="BB66" s="425"/>
      <c r="BC66" s="425"/>
      <c r="BD66" s="425"/>
      <c r="BE66" s="425"/>
      <c r="BF66" s="425"/>
      <c r="BG66" s="425"/>
      <c r="BH66" s="423"/>
      <c r="BI66" s="405"/>
      <c r="BJ66" s="405"/>
      <c r="BK66" s="405"/>
      <c r="BL66" s="405"/>
      <c r="BM66" s="405"/>
      <c r="BN66" s="10"/>
      <c r="BO66" s="437" t="s">
        <v>385</v>
      </c>
      <c r="BP66" s="10"/>
      <c r="BQ66" s="438" t="n">
        <f aca="false">Forbbiden!$G$314</f>
        <v>11.3456279540725</v>
      </c>
      <c r="BR66" s="84" t="str">
        <f aca="false">Forbbiden!H314</f>
        <v>&lt;15%</v>
      </c>
      <c r="BT66" s="10"/>
      <c r="BU66" s="10"/>
      <c r="BV66" s="412"/>
      <c r="BW66" s="413"/>
      <c r="BX66" s="125"/>
      <c r="BY66" s="125"/>
      <c r="BZ66" s="421" t="n">
        <v>14</v>
      </c>
      <c r="CA66" s="152" t="str">
        <f aca="false">Forbbiden!R280</f>
        <v/>
      </c>
      <c r="CB66" s="417" t="n">
        <f aca="false">Forbbiden!S280</f>
        <v>0</v>
      </c>
      <c r="CC66" s="113" t="str">
        <f aca="false">Forbbiden!T280</f>
        <v/>
      </c>
      <c r="CD66" s="113" t="str">
        <f aca="false">Forbbiden!U280</f>
        <v/>
      </c>
      <c r="CE66" s="113" t="str">
        <f aca="false">Forbbiden!V280</f>
        <v/>
      </c>
      <c r="CF66" s="113" t="str">
        <f aca="false">Forbbiden!W280</f>
        <v/>
      </c>
      <c r="CG66" s="113" t="str">
        <f aca="false">Forbbiden!X280</f>
        <v/>
      </c>
      <c r="CH66" s="113" t="str">
        <f aca="false">Forbbiden!Y280</f>
        <v/>
      </c>
      <c r="CI66" s="113" t="str">
        <f aca="false">Forbbiden!Z280</f>
        <v/>
      </c>
      <c r="CJ66" s="113" t="str">
        <f aca="false">Forbbiden!AA280</f>
        <v/>
      </c>
      <c r="CK66" s="113" t="str">
        <f aca="false">Forbbiden!AB280</f>
        <v/>
      </c>
      <c r="CL66" s="113" t="str">
        <f aca="false">Forbbiden!AC280</f>
        <v/>
      </c>
      <c r="CM66" s="113" t="str">
        <f aca="false">Forbbiden!AD280</f>
        <v/>
      </c>
      <c r="CN66" s="113" t="str">
        <f aca="false">Forbbiden!AE280</f>
        <v/>
      </c>
      <c r="CO66" s="113" t="str">
        <f aca="false">Forbbiden!AF280</f>
        <v/>
      </c>
      <c r="CP66" s="113"/>
      <c r="CQ66" s="113"/>
      <c r="CR66" s="113"/>
      <c r="CS66" s="113"/>
      <c r="CT66" s="113"/>
      <c r="CU66" s="113"/>
      <c r="CV66" s="113"/>
      <c r="CW66" s="113"/>
      <c r="CX66" s="113"/>
      <c r="CY66" s="113"/>
      <c r="CZ66" s="113"/>
      <c r="DA66" s="422"/>
      <c r="DB66" s="422"/>
      <c r="DC66" s="422"/>
      <c r="DD66" s="422"/>
      <c r="DE66" s="422"/>
      <c r="DF66" s="422"/>
      <c r="DG66" s="422"/>
      <c r="DH66" s="422"/>
      <c r="DI66" s="422"/>
      <c r="DJ66" s="422"/>
      <c r="DK66" s="422"/>
      <c r="DL66" s="422"/>
      <c r="DM66" s="422"/>
      <c r="DN66" s="422"/>
      <c r="DO66" s="113"/>
      <c r="DP66" s="113"/>
      <c r="DQ66" s="423"/>
      <c r="DR66" s="423"/>
      <c r="DS66" s="423"/>
      <c r="DT66" s="423"/>
    </row>
    <row r="67" customFormat="false" ht="12" hidden="false" customHeight="true" outlineLevel="0" collapsed="false">
      <c r="H67" s="439"/>
      <c r="I67" s="412"/>
      <c r="J67" s="412"/>
      <c r="K67" s="413"/>
      <c r="L67" s="125"/>
      <c r="M67" s="125"/>
      <c r="N67" s="125"/>
      <c r="O67" s="125"/>
      <c r="P67" s="125"/>
      <c r="Q67" s="125"/>
      <c r="R67" s="421" t="n">
        <v>14</v>
      </c>
      <c r="S67" s="152" t="str">
        <f aca="false">Forbbiden!R67</f>
        <v/>
      </c>
      <c r="T67" s="417" t="n">
        <f aca="false">Forbbiden!S67</f>
        <v>0</v>
      </c>
      <c r="U67" s="425" t="str">
        <f aca="false">Forbbiden!T67</f>
        <v/>
      </c>
      <c r="V67" s="425" t="str">
        <f aca="false">Forbbiden!U67</f>
        <v/>
      </c>
      <c r="W67" s="425" t="str">
        <f aca="false">Forbbiden!V67</f>
        <v/>
      </c>
      <c r="X67" s="425" t="str">
        <f aca="false">Forbbiden!W67</f>
        <v/>
      </c>
      <c r="Y67" s="425" t="str">
        <f aca="false">Forbbiden!X67</f>
        <v/>
      </c>
      <c r="Z67" s="425" t="str">
        <f aca="false">Forbbiden!Y67</f>
        <v/>
      </c>
      <c r="AA67" s="425" t="str">
        <f aca="false">Forbbiden!Z67</f>
        <v/>
      </c>
      <c r="AB67" s="425" t="str">
        <f aca="false">Forbbiden!AA67</f>
        <v/>
      </c>
      <c r="AC67" s="425" t="str">
        <f aca="false">Forbbiden!AB67</f>
        <v/>
      </c>
      <c r="AD67" s="425" t="str">
        <f aca="false">Forbbiden!AC67</f>
        <v/>
      </c>
      <c r="AE67" s="425" t="str">
        <f aca="false">Forbbiden!AD67</f>
        <v/>
      </c>
      <c r="AF67" s="425" t="str">
        <f aca="false">Forbbiden!AE67</f>
        <v/>
      </c>
      <c r="AG67" s="425" t="str">
        <f aca="false">Forbbiden!AF67</f>
        <v/>
      </c>
      <c r="AH67" s="425"/>
      <c r="AI67" s="425"/>
      <c r="AJ67" s="425"/>
      <c r="AK67" s="425"/>
      <c r="AL67" s="425"/>
      <c r="AM67" s="425"/>
      <c r="AN67" s="425"/>
      <c r="AO67" s="425"/>
      <c r="AP67" s="425"/>
      <c r="AQ67" s="425"/>
      <c r="AR67" s="425"/>
      <c r="AS67" s="425"/>
      <c r="AT67" s="425"/>
      <c r="AU67" s="425"/>
      <c r="AV67" s="425"/>
      <c r="AW67" s="425"/>
      <c r="AX67" s="425"/>
      <c r="AY67" s="425"/>
      <c r="AZ67" s="425"/>
      <c r="BA67" s="425"/>
      <c r="BB67" s="425"/>
      <c r="BC67" s="425"/>
      <c r="BD67" s="425"/>
      <c r="BE67" s="425"/>
      <c r="BF67" s="425"/>
      <c r="BG67" s="425"/>
      <c r="BH67" s="423"/>
      <c r="BI67" s="405"/>
      <c r="BJ67" s="405"/>
      <c r="BK67" s="405"/>
      <c r="BL67" s="405"/>
      <c r="BM67" s="405"/>
      <c r="BN67" s="10"/>
      <c r="BO67" s="10" t="s">
        <v>386</v>
      </c>
      <c r="BP67" s="10"/>
      <c r="BQ67" s="10"/>
      <c r="BR67" s="10"/>
      <c r="BS67" s="10"/>
      <c r="BT67" s="10"/>
      <c r="BU67" s="10"/>
      <c r="BV67" s="412"/>
      <c r="BW67" s="413"/>
      <c r="BX67" s="125"/>
      <c r="BY67" s="125"/>
      <c r="BZ67" s="421" t="n">
        <v>15</v>
      </c>
      <c r="CA67" s="152" t="str">
        <f aca="false">Forbbiden!R281</f>
        <v/>
      </c>
      <c r="CB67" s="417" t="n">
        <f aca="false">Forbbiden!S281</f>
        <v>0</v>
      </c>
      <c r="CC67" s="113" t="str">
        <f aca="false">Forbbiden!T281</f>
        <v/>
      </c>
      <c r="CD67" s="113" t="str">
        <f aca="false">Forbbiden!U281</f>
        <v/>
      </c>
      <c r="CE67" s="113" t="str">
        <f aca="false">Forbbiden!V281</f>
        <v/>
      </c>
      <c r="CF67" s="113" t="str">
        <f aca="false">Forbbiden!W281</f>
        <v/>
      </c>
      <c r="CG67" s="113" t="str">
        <f aca="false">Forbbiden!X281</f>
        <v/>
      </c>
      <c r="CH67" s="113" t="str">
        <f aca="false">Forbbiden!Y281</f>
        <v/>
      </c>
      <c r="CI67" s="113" t="str">
        <f aca="false">Forbbiden!Z281</f>
        <v/>
      </c>
      <c r="CJ67" s="113" t="str">
        <f aca="false">Forbbiden!AA281</f>
        <v/>
      </c>
      <c r="CK67" s="113" t="str">
        <f aca="false">Forbbiden!AB281</f>
        <v/>
      </c>
      <c r="CL67" s="113" t="str">
        <f aca="false">Forbbiden!AC281</f>
        <v/>
      </c>
      <c r="CM67" s="113" t="str">
        <f aca="false">Forbbiden!AD281</f>
        <v/>
      </c>
      <c r="CN67" s="113" t="str">
        <f aca="false">Forbbiden!AE281</f>
        <v/>
      </c>
      <c r="CO67" s="113" t="str">
        <f aca="false">Forbbiden!AF281</f>
        <v/>
      </c>
      <c r="CP67" s="113" t="str">
        <f aca="false">Forbbiden!AG281</f>
        <v/>
      </c>
      <c r="CQ67" s="113"/>
      <c r="CR67" s="113"/>
      <c r="CS67" s="113"/>
      <c r="CT67" s="113"/>
      <c r="CU67" s="113"/>
      <c r="CV67" s="113"/>
      <c r="CW67" s="113"/>
      <c r="CX67" s="113"/>
      <c r="CY67" s="113"/>
      <c r="CZ67" s="113"/>
      <c r="DA67" s="422"/>
      <c r="DB67" s="422"/>
      <c r="DC67" s="422"/>
      <c r="DD67" s="422"/>
      <c r="DE67" s="422"/>
      <c r="DF67" s="422"/>
      <c r="DG67" s="422"/>
      <c r="DH67" s="422"/>
      <c r="DI67" s="422"/>
      <c r="DJ67" s="422"/>
      <c r="DK67" s="422"/>
      <c r="DL67" s="422"/>
      <c r="DM67" s="422"/>
      <c r="DN67" s="422"/>
      <c r="DO67" s="113"/>
      <c r="DP67" s="113"/>
      <c r="DQ67" s="423"/>
      <c r="DR67" s="423"/>
      <c r="DS67" s="423"/>
      <c r="DT67" s="423"/>
    </row>
    <row r="68" customFormat="false" ht="12" hidden="false" customHeight="true" outlineLevel="0" collapsed="false">
      <c r="A68" s="290" t="s">
        <v>387</v>
      </c>
      <c r="C68" s="432" t="n">
        <f aca="false">Forbbiden!$M$74</f>
        <v>0.958079637189505</v>
      </c>
      <c r="H68" s="439"/>
      <c r="I68" s="412"/>
      <c r="J68" s="412"/>
      <c r="K68" s="413"/>
      <c r="L68" s="125"/>
      <c r="M68" s="125"/>
      <c r="N68" s="125"/>
      <c r="O68" s="125"/>
      <c r="P68" s="125"/>
      <c r="Q68" s="125"/>
      <c r="R68" s="421" t="n">
        <v>15</v>
      </c>
      <c r="S68" s="152" t="str">
        <f aca="false">Forbbiden!R68</f>
        <v/>
      </c>
      <c r="T68" s="417" t="n">
        <f aca="false">Forbbiden!S68</f>
        <v>0</v>
      </c>
      <c r="U68" s="425" t="str">
        <f aca="false">Forbbiden!T68</f>
        <v/>
      </c>
      <c r="V68" s="425" t="str">
        <f aca="false">Forbbiden!U68</f>
        <v/>
      </c>
      <c r="W68" s="425" t="str">
        <f aca="false">Forbbiden!V68</f>
        <v/>
      </c>
      <c r="X68" s="425" t="str">
        <f aca="false">Forbbiden!W68</f>
        <v/>
      </c>
      <c r="Y68" s="425" t="str">
        <f aca="false">Forbbiden!X68</f>
        <v/>
      </c>
      <c r="Z68" s="425" t="str">
        <f aca="false">Forbbiden!Y68</f>
        <v/>
      </c>
      <c r="AA68" s="425" t="str">
        <f aca="false">Forbbiden!Z68</f>
        <v/>
      </c>
      <c r="AB68" s="425" t="str">
        <f aca="false">Forbbiden!AA68</f>
        <v/>
      </c>
      <c r="AC68" s="425" t="str">
        <f aca="false">Forbbiden!AB68</f>
        <v/>
      </c>
      <c r="AD68" s="425" t="str">
        <f aca="false">Forbbiden!AC68</f>
        <v/>
      </c>
      <c r="AE68" s="425" t="str">
        <f aca="false">Forbbiden!AD68</f>
        <v/>
      </c>
      <c r="AF68" s="425" t="str">
        <f aca="false">Forbbiden!AE68</f>
        <v/>
      </c>
      <c r="AG68" s="425" t="str">
        <f aca="false">Forbbiden!AF68</f>
        <v/>
      </c>
      <c r="AH68" s="425" t="str">
        <f aca="false">Forbbiden!AG68</f>
        <v/>
      </c>
      <c r="AI68" s="425"/>
      <c r="AJ68" s="425"/>
      <c r="AK68" s="425"/>
      <c r="AL68" s="425"/>
      <c r="AM68" s="425"/>
      <c r="AN68" s="425"/>
      <c r="AO68" s="425"/>
      <c r="AP68" s="425"/>
      <c r="AQ68" s="425"/>
      <c r="AR68" s="425"/>
      <c r="AS68" s="425"/>
      <c r="AT68" s="425"/>
      <c r="AU68" s="425"/>
      <c r="AV68" s="425"/>
      <c r="AW68" s="425"/>
      <c r="AX68" s="425"/>
      <c r="AY68" s="425"/>
      <c r="AZ68" s="425"/>
      <c r="BA68" s="425"/>
      <c r="BB68" s="425"/>
      <c r="BC68" s="425"/>
      <c r="BD68" s="425"/>
      <c r="BE68" s="425"/>
      <c r="BF68" s="425"/>
      <c r="BG68" s="425"/>
      <c r="BH68" s="423"/>
      <c r="BI68" s="405"/>
      <c r="BJ68" s="405"/>
      <c r="BK68" s="405"/>
      <c r="BL68" s="405"/>
      <c r="BM68" s="405"/>
      <c r="BN68" s="10"/>
      <c r="BO68" s="10"/>
      <c r="BP68" s="10"/>
      <c r="BQ68" s="10"/>
      <c r="BR68" s="10"/>
      <c r="BS68" s="10"/>
      <c r="BT68" s="10"/>
      <c r="BU68" s="10"/>
      <c r="BV68" s="412"/>
      <c r="BW68" s="413"/>
      <c r="BX68" s="125"/>
      <c r="BY68" s="125"/>
      <c r="BZ68" s="421" t="n">
        <v>16</v>
      </c>
      <c r="CA68" s="152" t="str">
        <f aca="false">Forbbiden!R282</f>
        <v/>
      </c>
      <c r="CB68" s="417" t="n">
        <f aca="false">Forbbiden!S282</f>
        <v>0</v>
      </c>
      <c r="CC68" s="113" t="str">
        <f aca="false">Forbbiden!T282</f>
        <v/>
      </c>
      <c r="CD68" s="113" t="str">
        <f aca="false">Forbbiden!U282</f>
        <v/>
      </c>
      <c r="CE68" s="113" t="str">
        <f aca="false">Forbbiden!V282</f>
        <v/>
      </c>
      <c r="CF68" s="113" t="str">
        <f aca="false">Forbbiden!W282</f>
        <v/>
      </c>
      <c r="CG68" s="113" t="str">
        <f aca="false">Forbbiden!X282</f>
        <v/>
      </c>
      <c r="CH68" s="113" t="str">
        <f aca="false">Forbbiden!Y282</f>
        <v/>
      </c>
      <c r="CI68" s="113" t="str">
        <f aca="false">Forbbiden!Z282</f>
        <v/>
      </c>
      <c r="CJ68" s="113" t="str">
        <f aca="false">Forbbiden!AA282</f>
        <v/>
      </c>
      <c r="CK68" s="113" t="str">
        <f aca="false">Forbbiden!AB282</f>
        <v/>
      </c>
      <c r="CL68" s="113" t="str">
        <f aca="false">Forbbiden!AC282</f>
        <v/>
      </c>
      <c r="CM68" s="113" t="str">
        <f aca="false">Forbbiden!AD282</f>
        <v/>
      </c>
      <c r="CN68" s="113" t="str">
        <f aca="false">Forbbiden!AE282</f>
        <v/>
      </c>
      <c r="CO68" s="113" t="str">
        <f aca="false">Forbbiden!AF282</f>
        <v/>
      </c>
      <c r="CP68" s="113" t="str">
        <f aca="false">Forbbiden!AG282</f>
        <v/>
      </c>
      <c r="CQ68" s="113" t="str">
        <f aca="false">Forbbiden!AH282</f>
        <v/>
      </c>
      <c r="CR68" s="113"/>
      <c r="CS68" s="113"/>
      <c r="CT68" s="113"/>
      <c r="CU68" s="113"/>
      <c r="CV68" s="113"/>
      <c r="CW68" s="113"/>
      <c r="CX68" s="113"/>
      <c r="CY68" s="113"/>
      <c r="CZ68" s="113"/>
      <c r="DA68" s="422"/>
      <c r="DB68" s="422"/>
      <c r="DC68" s="422"/>
      <c r="DD68" s="422"/>
      <c r="DE68" s="422"/>
      <c r="DF68" s="422"/>
      <c r="DG68" s="422"/>
      <c r="DH68" s="422"/>
      <c r="DI68" s="422"/>
      <c r="DJ68" s="422"/>
      <c r="DK68" s="422"/>
      <c r="DL68" s="422"/>
      <c r="DM68" s="422"/>
      <c r="DN68" s="422"/>
      <c r="DO68" s="113"/>
      <c r="DP68" s="113"/>
      <c r="DQ68" s="423"/>
      <c r="DR68" s="423"/>
      <c r="DS68" s="423"/>
      <c r="DT68" s="423"/>
    </row>
    <row r="69" customFormat="false" ht="12" hidden="false" customHeight="true" outlineLevel="0" collapsed="false">
      <c r="A69" s="437" t="s">
        <v>389</v>
      </c>
      <c r="H69" s="439"/>
      <c r="I69" s="412"/>
      <c r="J69" s="412"/>
      <c r="K69" s="413"/>
      <c r="L69" s="125"/>
      <c r="M69" s="125"/>
      <c r="N69" s="125"/>
      <c r="O69" s="125"/>
      <c r="P69" s="125"/>
      <c r="Q69" s="125"/>
      <c r="R69" s="421" t="n">
        <v>16</v>
      </c>
      <c r="S69" s="152" t="str">
        <f aca="false">Forbbiden!R69</f>
        <v/>
      </c>
      <c r="T69" s="417" t="n">
        <f aca="false">Forbbiden!S69</f>
        <v>0</v>
      </c>
      <c r="U69" s="425" t="str">
        <f aca="false">Forbbiden!T69</f>
        <v/>
      </c>
      <c r="V69" s="425" t="str">
        <f aca="false">Forbbiden!U69</f>
        <v/>
      </c>
      <c r="W69" s="425" t="str">
        <f aca="false">Forbbiden!V69</f>
        <v/>
      </c>
      <c r="X69" s="425" t="str">
        <f aca="false">Forbbiden!W69</f>
        <v/>
      </c>
      <c r="Y69" s="425" t="str">
        <f aca="false">Forbbiden!X69</f>
        <v/>
      </c>
      <c r="Z69" s="425" t="str">
        <f aca="false">Forbbiden!Y69</f>
        <v/>
      </c>
      <c r="AA69" s="425" t="str">
        <f aca="false">Forbbiden!Z69</f>
        <v/>
      </c>
      <c r="AB69" s="425" t="str">
        <f aca="false">Forbbiden!AA69</f>
        <v/>
      </c>
      <c r="AC69" s="425" t="str">
        <f aca="false">Forbbiden!AB69</f>
        <v/>
      </c>
      <c r="AD69" s="425" t="str">
        <f aca="false">Forbbiden!AC69</f>
        <v/>
      </c>
      <c r="AE69" s="425" t="str">
        <f aca="false">Forbbiden!AD69</f>
        <v/>
      </c>
      <c r="AF69" s="425" t="str">
        <f aca="false">Forbbiden!AE69</f>
        <v/>
      </c>
      <c r="AG69" s="425" t="str">
        <f aca="false">Forbbiden!AF69</f>
        <v/>
      </c>
      <c r="AH69" s="425" t="str">
        <f aca="false">Forbbiden!AG69</f>
        <v/>
      </c>
      <c r="AI69" s="425" t="str">
        <f aca="false">Forbbiden!AH69</f>
        <v/>
      </c>
      <c r="AJ69" s="425"/>
      <c r="AK69" s="425"/>
      <c r="AL69" s="425"/>
      <c r="AM69" s="425"/>
      <c r="AN69" s="425"/>
      <c r="AO69" s="425"/>
      <c r="AP69" s="425"/>
      <c r="AQ69" s="425"/>
      <c r="AR69" s="425"/>
      <c r="AS69" s="425"/>
      <c r="AT69" s="425"/>
      <c r="AU69" s="425"/>
      <c r="AV69" s="425"/>
      <c r="AW69" s="425"/>
      <c r="AX69" s="425"/>
      <c r="AY69" s="425"/>
      <c r="AZ69" s="425"/>
      <c r="BA69" s="425"/>
      <c r="BB69" s="425"/>
      <c r="BC69" s="425"/>
      <c r="BD69" s="425"/>
      <c r="BE69" s="425"/>
      <c r="BF69" s="425"/>
      <c r="BG69" s="425"/>
      <c r="BH69" s="423"/>
      <c r="BI69" s="405"/>
      <c r="BJ69" s="405"/>
      <c r="BK69" s="405"/>
      <c r="BL69" s="405"/>
      <c r="BM69" s="405"/>
      <c r="BN69" s="10"/>
      <c r="BO69" s="290" t="s">
        <v>387</v>
      </c>
      <c r="BP69" s="10"/>
      <c r="BQ69" s="432" t="n">
        <f aca="false">Forbbiden!$M$287</f>
        <v>0.849580338306494</v>
      </c>
      <c r="BR69" s="10"/>
      <c r="BS69" s="10"/>
      <c r="BT69" s="10"/>
      <c r="BU69" s="10"/>
      <c r="BV69" s="412"/>
      <c r="BW69" s="413"/>
      <c r="BX69" s="125"/>
      <c r="BY69" s="125"/>
      <c r="BZ69" s="421" t="n">
        <v>17</v>
      </c>
      <c r="CA69" s="152" t="str">
        <f aca="false">Forbbiden!R283</f>
        <v/>
      </c>
      <c r="CB69" s="417" t="n">
        <f aca="false">Forbbiden!S283</f>
        <v>0</v>
      </c>
      <c r="CC69" s="113" t="str">
        <f aca="false">Forbbiden!T283</f>
        <v/>
      </c>
      <c r="CD69" s="113" t="str">
        <f aca="false">Forbbiden!U283</f>
        <v/>
      </c>
      <c r="CE69" s="113" t="str">
        <f aca="false">Forbbiden!V283</f>
        <v/>
      </c>
      <c r="CF69" s="113" t="str">
        <f aca="false">Forbbiden!W283</f>
        <v/>
      </c>
      <c r="CG69" s="113" t="str">
        <f aca="false">Forbbiden!X283</f>
        <v/>
      </c>
      <c r="CH69" s="113" t="str">
        <f aca="false">Forbbiden!Y283</f>
        <v/>
      </c>
      <c r="CI69" s="113" t="str">
        <f aca="false">Forbbiden!Z283</f>
        <v/>
      </c>
      <c r="CJ69" s="113" t="str">
        <f aca="false">Forbbiden!AA283</f>
        <v/>
      </c>
      <c r="CK69" s="113" t="str">
        <f aca="false">Forbbiden!AB283</f>
        <v/>
      </c>
      <c r="CL69" s="113" t="str">
        <f aca="false">Forbbiden!AC283</f>
        <v/>
      </c>
      <c r="CM69" s="113" t="str">
        <f aca="false">Forbbiden!AD283</f>
        <v/>
      </c>
      <c r="CN69" s="113" t="str">
        <f aca="false">Forbbiden!AE283</f>
        <v/>
      </c>
      <c r="CO69" s="113" t="str">
        <f aca="false">Forbbiden!AF283</f>
        <v/>
      </c>
      <c r="CP69" s="113" t="str">
        <f aca="false">Forbbiden!AG283</f>
        <v/>
      </c>
      <c r="CQ69" s="113" t="str">
        <f aca="false">Forbbiden!AH283</f>
        <v/>
      </c>
      <c r="CR69" s="113" t="str">
        <f aca="false">Forbbiden!AI283</f>
        <v/>
      </c>
      <c r="CS69" s="113"/>
      <c r="CT69" s="113"/>
      <c r="CU69" s="113"/>
      <c r="CV69" s="113"/>
      <c r="CW69" s="113"/>
      <c r="CX69" s="113"/>
      <c r="CY69" s="113"/>
      <c r="CZ69" s="113"/>
      <c r="DA69" s="422"/>
      <c r="DB69" s="422"/>
      <c r="DC69" s="422"/>
      <c r="DD69" s="422"/>
      <c r="DE69" s="422"/>
      <c r="DF69" s="422"/>
      <c r="DG69" s="422"/>
      <c r="DH69" s="422"/>
      <c r="DI69" s="422"/>
      <c r="DJ69" s="422"/>
      <c r="DK69" s="422"/>
      <c r="DL69" s="422"/>
      <c r="DM69" s="422"/>
      <c r="DN69" s="422"/>
      <c r="DO69" s="113"/>
      <c r="DP69" s="113"/>
      <c r="DQ69" s="423"/>
      <c r="DR69" s="423"/>
      <c r="DS69" s="423"/>
      <c r="DT69" s="423"/>
    </row>
    <row r="70" customFormat="false" ht="12" hidden="false" customHeight="true" outlineLevel="0" collapsed="false">
      <c r="A70" s="437" t="s">
        <v>390</v>
      </c>
      <c r="H70" s="439"/>
      <c r="I70" s="412"/>
      <c r="J70" s="412"/>
      <c r="K70" s="413"/>
      <c r="L70" s="125"/>
      <c r="M70" s="125"/>
      <c r="N70" s="125"/>
      <c r="O70" s="125"/>
      <c r="P70" s="125"/>
      <c r="Q70" s="125"/>
      <c r="R70" s="421" t="n">
        <v>17</v>
      </c>
      <c r="S70" s="152" t="str">
        <f aca="false">Forbbiden!R70</f>
        <v/>
      </c>
      <c r="T70" s="417" t="n">
        <f aca="false">Forbbiden!S70</f>
        <v>0</v>
      </c>
      <c r="U70" s="425" t="str">
        <f aca="false">Forbbiden!T70</f>
        <v/>
      </c>
      <c r="V70" s="425" t="str">
        <f aca="false">Forbbiden!U70</f>
        <v/>
      </c>
      <c r="W70" s="425" t="str">
        <f aca="false">Forbbiden!V70</f>
        <v/>
      </c>
      <c r="X70" s="425" t="str">
        <f aca="false">Forbbiden!W70</f>
        <v/>
      </c>
      <c r="Y70" s="425" t="str">
        <f aca="false">Forbbiden!X70</f>
        <v/>
      </c>
      <c r="Z70" s="425" t="str">
        <f aca="false">Forbbiden!Y70</f>
        <v/>
      </c>
      <c r="AA70" s="425" t="str">
        <f aca="false">Forbbiden!Z70</f>
        <v/>
      </c>
      <c r="AB70" s="425" t="str">
        <f aca="false">Forbbiden!AA70</f>
        <v/>
      </c>
      <c r="AC70" s="425" t="str">
        <f aca="false">Forbbiden!AB70</f>
        <v/>
      </c>
      <c r="AD70" s="425" t="str">
        <f aca="false">Forbbiden!AC70</f>
        <v/>
      </c>
      <c r="AE70" s="425" t="str">
        <f aca="false">Forbbiden!AD70</f>
        <v/>
      </c>
      <c r="AF70" s="425" t="str">
        <f aca="false">Forbbiden!AE70</f>
        <v/>
      </c>
      <c r="AG70" s="425" t="str">
        <f aca="false">Forbbiden!AF70</f>
        <v/>
      </c>
      <c r="AH70" s="425" t="str">
        <f aca="false">Forbbiden!AG70</f>
        <v/>
      </c>
      <c r="AI70" s="425" t="str">
        <f aca="false">Forbbiden!AH70</f>
        <v/>
      </c>
      <c r="AJ70" s="425" t="str">
        <f aca="false">Forbbiden!AI70</f>
        <v/>
      </c>
      <c r="AK70" s="425"/>
      <c r="AL70" s="425"/>
      <c r="AM70" s="425"/>
      <c r="AN70" s="425"/>
      <c r="AO70" s="425"/>
      <c r="AP70" s="425"/>
      <c r="AQ70" s="425"/>
      <c r="AR70" s="425"/>
      <c r="AS70" s="425"/>
      <c r="AT70" s="425"/>
      <c r="AU70" s="425"/>
      <c r="AV70" s="425"/>
      <c r="AW70" s="425"/>
      <c r="AX70" s="425"/>
      <c r="AY70" s="425"/>
      <c r="AZ70" s="425"/>
      <c r="BA70" s="425"/>
      <c r="BB70" s="425"/>
      <c r="BC70" s="425"/>
      <c r="BD70" s="425"/>
      <c r="BE70" s="425"/>
      <c r="BF70" s="425"/>
      <c r="BG70" s="425"/>
      <c r="BH70" s="452"/>
      <c r="BI70" s="405"/>
      <c r="BJ70" s="405"/>
      <c r="BK70" s="405"/>
      <c r="BL70" s="405"/>
      <c r="BM70" s="405"/>
      <c r="BN70" s="297"/>
      <c r="BO70" s="437" t="s">
        <v>389</v>
      </c>
      <c r="BP70" s="10"/>
      <c r="BQ70" s="10"/>
      <c r="BR70" s="10"/>
      <c r="BS70" s="10"/>
      <c r="BT70" s="10"/>
      <c r="BU70" s="10"/>
      <c r="BV70" s="412"/>
      <c r="BW70" s="413"/>
      <c r="BX70" s="412"/>
      <c r="BY70" s="412"/>
      <c r="BZ70" s="421" t="n">
        <v>18</v>
      </c>
      <c r="CA70" s="152" t="str">
        <f aca="false">Forbbiden!R284</f>
        <v/>
      </c>
      <c r="CB70" s="417" t="n">
        <f aca="false">Forbbiden!S284</f>
        <v>0</v>
      </c>
      <c r="CC70" s="114" t="str">
        <f aca="false">Forbbiden!T284</f>
        <v/>
      </c>
      <c r="CD70" s="114" t="str">
        <f aca="false">Forbbiden!U284</f>
        <v/>
      </c>
      <c r="CE70" s="114" t="str">
        <f aca="false">Forbbiden!V284</f>
        <v/>
      </c>
      <c r="CF70" s="114" t="str">
        <f aca="false">Forbbiden!W284</f>
        <v/>
      </c>
      <c r="CG70" s="114" t="str">
        <f aca="false">Forbbiden!X284</f>
        <v/>
      </c>
      <c r="CH70" s="114" t="str">
        <f aca="false">Forbbiden!Y284</f>
        <v/>
      </c>
      <c r="CI70" s="114" t="str">
        <f aca="false">Forbbiden!Z284</f>
        <v/>
      </c>
      <c r="CJ70" s="114" t="str">
        <f aca="false">Forbbiden!AA284</f>
        <v/>
      </c>
      <c r="CK70" s="114" t="str">
        <f aca="false">Forbbiden!AB284</f>
        <v/>
      </c>
      <c r="CL70" s="114" t="str">
        <f aca="false">Forbbiden!AC284</f>
        <v/>
      </c>
      <c r="CM70" s="114" t="str">
        <f aca="false">Forbbiden!AD284</f>
        <v/>
      </c>
      <c r="CN70" s="114" t="str">
        <f aca="false">Forbbiden!AE284</f>
        <v/>
      </c>
      <c r="CO70" s="114" t="str">
        <f aca="false">Forbbiden!AF284</f>
        <v/>
      </c>
      <c r="CP70" s="114" t="str">
        <f aca="false">Forbbiden!AG284</f>
        <v/>
      </c>
      <c r="CQ70" s="114" t="str">
        <f aca="false">Forbbiden!AH284</f>
        <v/>
      </c>
      <c r="CR70" s="114" t="str">
        <f aca="false">Forbbiden!AI284</f>
        <v/>
      </c>
      <c r="CS70" s="114" t="str">
        <f aca="false">Forbbiden!AJ284</f>
        <v/>
      </c>
      <c r="CT70" s="113"/>
      <c r="CU70" s="113"/>
      <c r="CV70" s="113"/>
      <c r="CW70" s="113"/>
      <c r="CX70" s="113"/>
      <c r="CY70" s="113"/>
      <c r="CZ70" s="113"/>
      <c r="DA70" s="422"/>
      <c r="DB70" s="422"/>
      <c r="DC70" s="422"/>
      <c r="DD70" s="422"/>
      <c r="DE70" s="422"/>
      <c r="DF70" s="422"/>
      <c r="DG70" s="422"/>
      <c r="DH70" s="422"/>
      <c r="DI70" s="422"/>
      <c r="DJ70" s="422"/>
      <c r="DK70" s="422"/>
      <c r="DL70" s="422"/>
      <c r="DM70" s="422"/>
      <c r="DN70" s="422"/>
      <c r="DO70" s="113"/>
      <c r="DP70" s="113"/>
      <c r="DQ70" s="423"/>
      <c r="DR70" s="423"/>
      <c r="DS70" s="423"/>
      <c r="DT70" s="423"/>
    </row>
    <row r="71" customFormat="false" ht="12" hidden="false" customHeight="true" outlineLevel="0" collapsed="false">
      <c r="H71" s="439"/>
      <c r="I71" s="412"/>
      <c r="J71" s="412"/>
      <c r="K71" s="413"/>
      <c r="L71" s="125"/>
      <c r="M71" s="125"/>
      <c r="N71" s="125"/>
      <c r="O71" s="125"/>
      <c r="P71" s="125"/>
      <c r="Q71" s="125"/>
      <c r="R71" s="421" t="n">
        <v>18</v>
      </c>
      <c r="S71" s="152" t="str">
        <f aca="false">Forbbiden!R71</f>
        <v/>
      </c>
      <c r="T71" s="417" t="n">
        <f aca="false">Forbbiden!S71</f>
        <v>0</v>
      </c>
      <c r="U71" s="425" t="str">
        <f aca="false">Forbbiden!T71</f>
        <v/>
      </c>
      <c r="V71" s="425" t="str">
        <f aca="false">Forbbiden!U71</f>
        <v/>
      </c>
      <c r="W71" s="425" t="str">
        <f aca="false">Forbbiden!V71</f>
        <v/>
      </c>
      <c r="X71" s="425" t="str">
        <f aca="false">Forbbiden!W71</f>
        <v/>
      </c>
      <c r="Y71" s="425" t="str">
        <f aca="false">Forbbiden!X71</f>
        <v/>
      </c>
      <c r="Z71" s="425" t="str">
        <f aca="false">Forbbiden!Y71</f>
        <v/>
      </c>
      <c r="AA71" s="425" t="str">
        <f aca="false">Forbbiden!Z71</f>
        <v/>
      </c>
      <c r="AB71" s="425" t="str">
        <f aca="false">Forbbiden!AA71</f>
        <v/>
      </c>
      <c r="AC71" s="425" t="str">
        <f aca="false">Forbbiden!AB71</f>
        <v/>
      </c>
      <c r="AD71" s="425" t="str">
        <f aca="false">Forbbiden!AC71</f>
        <v/>
      </c>
      <c r="AE71" s="425" t="str">
        <f aca="false">Forbbiden!AD71</f>
        <v/>
      </c>
      <c r="AF71" s="425" t="str">
        <f aca="false">Forbbiden!AE71</f>
        <v/>
      </c>
      <c r="AG71" s="425" t="str">
        <f aca="false">Forbbiden!AF71</f>
        <v/>
      </c>
      <c r="AH71" s="425" t="str">
        <f aca="false">Forbbiden!AG71</f>
        <v/>
      </c>
      <c r="AI71" s="425" t="str">
        <f aca="false">Forbbiden!AH71</f>
        <v/>
      </c>
      <c r="AJ71" s="425" t="str">
        <f aca="false">Forbbiden!AI71</f>
        <v/>
      </c>
      <c r="AK71" s="425" t="str">
        <f aca="false">Forbbiden!AJ71</f>
        <v/>
      </c>
      <c r="AL71" s="425"/>
      <c r="AM71" s="425"/>
      <c r="AN71" s="425"/>
      <c r="AO71" s="425"/>
      <c r="AP71" s="425"/>
      <c r="AQ71" s="425"/>
      <c r="AR71" s="425"/>
      <c r="AS71" s="425"/>
      <c r="AT71" s="425"/>
      <c r="AU71" s="425"/>
      <c r="AV71" s="425"/>
      <c r="AW71" s="425"/>
      <c r="AX71" s="425"/>
      <c r="AY71" s="425"/>
      <c r="AZ71" s="425"/>
      <c r="BA71" s="425"/>
      <c r="BB71" s="425"/>
      <c r="BC71" s="425"/>
      <c r="BD71" s="425"/>
      <c r="BE71" s="425"/>
      <c r="BF71" s="425"/>
      <c r="BG71" s="425"/>
      <c r="BH71" s="452"/>
      <c r="BI71" s="405"/>
      <c r="BJ71" s="405"/>
      <c r="BK71" s="405"/>
      <c r="BL71" s="405"/>
      <c r="BM71" s="405"/>
      <c r="BN71" s="297"/>
      <c r="BO71" s="437" t="s">
        <v>390</v>
      </c>
      <c r="BP71" s="10"/>
      <c r="BQ71" s="10"/>
      <c r="BR71" s="10"/>
      <c r="BS71" s="10"/>
      <c r="BT71" s="10"/>
      <c r="BU71" s="10"/>
      <c r="BV71" s="412"/>
      <c r="BW71" s="413"/>
      <c r="BX71" s="125"/>
      <c r="BY71" s="125"/>
      <c r="BZ71" s="421" t="n">
        <v>19</v>
      </c>
      <c r="CA71" s="152" t="str">
        <f aca="false">Forbbiden!R285</f>
        <v/>
      </c>
      <c r="CB71" s="417" t="n">
        <f aca="false">Forbbiden!S285</f>
        <v>0</v>
      </c>
      <c r="CC71" s="113" t="str">
        <f aca="false">Forbbiden!T285</f>
        <v/>
      </c>
      <c r="CD71" s="113" t="str">
        <f aca="false">Forbbiden!U285</f>
        <v/>
      </c>
      <c r="CE71" s="113" t="str">
        <f aca="false">Forbbiden!V285</f>
        <v/>
      </c>
      <c r="CF71" s="113" t="str">
        <f aca="false">Forbbiden!W285</f>
        <v/>
      </c>
      <c r="CG71" s="113" t="str">
        <f aca="false">Forbbiden!X285</f>
        <v/>
      </c>
      <c r="CH71" s="113" t="str">
        <f aca="false">Forbbiden!Y285</f>
        <v/>
      </c>
      <c r="CI71" s="113" t="str">
        <f aca="false">Forbbiden!Z285</f>
        <v/>
      </c>
      <c r="CJ71" s="113" t="str">
        <f aca="false">Forbbiden!AA285</f>
        <v/>
      </c>
      <c r="CK71" s="113" t="str">
        <f aca="false">Forbbiden!AB285</f>
        <v/>
      </c>
      <c r="CL71" s="113" t="str">
        <f aca="false">Forbbiden!AC285</f>
        <v/>
      </c>
      <c r="CM71" s="113" t="str">
        <f aca="false">Forbbiden!AD285</f>
        <v/>
      </c>
      <c r="CN71" s="113" t="str">
        <f aca="false">Forbbiden!AE285</f>
        <v/>
      </c>
      <c r="CO71" s="113" t="str">
        <f aca="false">Forbbiden!AF285</f>
        <v/>
      </c>
      <c r="CP71" s="113" t="str">
        <f aca="false">Forbbiden!AG285</f>
        <v/>
      </c>
      <c r="CQ71" s="113" t="str">
        <f aca="false">Forbbiden!AH285</f>
        <v/>
      </c>
      <c r="CR71" s="113" t="str">
        <f aca="false">Forbbiden!AI285</f>
        <v/>
      </c>
      <c r="CS71" s="113" t="str">
        <f aca="false">Forbbiden!AJ285</f>
        <v/>
      </c>
      <c r="CT71" s="113" t="str">
        <f aca="false">Forbbiden!AK285</f>
        <v/>
      </c>
      <c r="CU71" s="113"/>
      <c r="CV71" s="113"/>
      <c r="CW71" s="113"/>
      <c r="CX71" s="113"/>
      <c r="CY71" s="113"/>
      <c r="CZ71" s="113"/>
      <c r="DA71" s="422"/>
      <c r="DB71" s="422"/>
      <c r="DC71" s="422"/>
      <c r="DD71" s="422"/>
      <c r="DE71" s="422"/>
      <c r="DF71" s="422"/>
      <c r="DG71" s="422"/>
      <c r="DH71" s="422"/>
      <c r="DI71" s="422"/>
      <c r="DJ71" s="422"/>
      <c r="DK71" s="422"/>
      <c r="DL71" s="422"/>
      <c r="DM71" s="422"/>
      <c r="DN71" s="422"/>
      <c r="DO71" s="113"/>
      <c r="DP71" s="113"/>
      <c r="DQ71" s="423"/>
      <c r="DR71" s="423"/>
      <c r="DS71" s="423"/>
      <c r="DT71" s="423"/>
    </row>
    <row r="72" customFormat="false" ht="12" hidden="false" customHeight="true" outlineLevel="0" collapsed="false">
      <c r="A72" s="290" t="s">
        <v>391</v>
      </c>
      <c r="B72" s="402"/>
      <c r="C72" s="1"/>
      <c r="H72" s="439"/>
      <c r="I72" s="412"/>
      <c r="J72" s="412"/>
      <c r="K72" s="413"/>
      <c r="L72" s="125"/>
      <c r="M72" s="125"/>
      <c r="N72" s="125"/>
      <c r="O72" s="125"/>
      <c r="P72" s="125"/>
      <c r="Q72" s="125"/>
      <c r="R72" s="421" t="n">
        <v>19</v>
      </c>
      <c r="S72" s="152" t="str">
        <f aca="false">Forbbiden!R72</f>
        <v/>
      </c>
      <c r="T72" s="417" t="n">
        <f aca="false">Forbbiden!S72</f>
        <v>0</v>
      </c>
      <c r="U72" s="425" t="str">
        <f aca="false">Forbbiden!T72</f>
        <v/>
      </c>
      <c r="V72" s="425" t="str">
        <f aca="false">Forbbiden!U72</f>
        <v/>
      </c>
      <c r="W72" s="425" t="str">
        <f aca="false">Forbbiden!V72</f>
        <v/>
      </c>
      <c r="X72" s="425" t="str">
        <f aca="false">Forbbiden!W72</f>
        <v/>
      </c>
      <c r="Y72" s="425" t="str">
        <f aca="false">Forbbiden!X72</f>
        <v/>
      </c>
      <c r="Z72" s="425" t="str">
        <f aca="false">Forbbiden!Y72</f>
        <v/>
      </c>
      <c r="AA72" s="425" t="str">
        <f aca="false">Forbbiden!Z72</f>
        <v/>
      </c>
      <c r="AB72" s="425" t="str">
        <f aca="false">Forbbiden!AA72</f>
        <v/>
      </c>
      <c r="AC72" s="425" t="str">
        <f aca="false">Forbbiden!AB72</f>
        <v/>
      </c>
      <c r="AD72" s="425" t="str">
        <f aca="false">Forbbiden!AC72</f>
        <v/>
      </c>
      <c r="AE72" s="425" t="str">
        <f aca="false">Forbbiden!AD72</f>
        <v/>
      </c>
      <c r="AF72" s="425" t="str">
        <f aca="false">Forbbiden!AE72</f>
        <v/>
      </c>
      <c r="AG72" s="425" t="str">
        <f aca="false">Forbbiden!AF72</f>
        <v/>
      </c>
      <c r="AH72" s="425" t="str">
        <f aca="false">Forbbiden!AG72</f>
        <v/>
      </c>
      <c r="AI72" s="425" t="str">
        <f aca="false">Forbbiden!AH72</f>
        <v/>
      </c>
      <c r="AJ72" s="425" t="str">
        <f aca="false">Forbbiden!AI72</f>
        <v/>
      </c>
      <c r="AK72" s="425" t="str">
        <f aca="false">Forbbiden!AJ72</f>
        <v/>
      </c>
      <c r="AL72" s="425" t="str">
        <f aca="false">Forbbiden!AK72</f>
        <v/>
      </c>
      <c r="AM72" s="425"/>
      <c r="AN72" s="425"/>
      <c r="AO72" s="425"/>
      <c r="AP72" s="425"/>
      <c r="AQ72" s="425"/>
      <c r="AR72" s="425"/>
      <c r="AS72" s="425"/>
      <c r="AT72" s="425"/>
      <c r="AU72" s="425"/>
      <c r="AV72" s="425"/>
      <c r="AW72" s="425"/>
      <c r="AX72" s="425"/>
      <c r="AY72" s="425"/>
      <c r="AZ72" s="425"/>
      <c r="BA72" s="425"/>
      <c r="BB72" s="425"/>
      <c r="BC72" s="425"/>
      <c r="BD72" s="425"/>
      <c r="BE72" s="425"/>
      <c r="BF72" s="425"/>
      <c r="BG72" s="425"/>
      <c r="BH72" s="452"/>
      <c r="BI72" s="405"/>
      <c r="BJ72" s="405"/>
      <c r="BK72" s="405"/>
      <c r="BL72" s="405"/>
      <c r="BM72" s="405"/>
      <c r="BN72" s="312"/>
      <c r="BO72" s="10"/>
      <c r="BP72" s="10"/>
      <c r="BQ72" s="10"/>
      <c r="BR72" s="10"/>
      <c r="BS72" s="10"/>
      <c r="BT72" s="10"/>
      <c r="BU72" s="439"/>
      <c r="BV72" s="412"/>
      <c r="BW72" s="413"/>
      <c r="BX72" s="125"/>
      <c r="BY72" s="125"/>
      <c r="BZ72" s="421" t="n">
        <v>20</v>
      </c>
      <c r="CA72" s="152" t="str">
        <f aca="false">Forbbiden!R286</f>
        <v/>
      </c>
      <c r="CB72" s="417" t="n">
        <f aca="false">Forbbiden!S286</f>
        <v>0</v>
      </c>
      <c r="CC72" s="113" t="str">
        <f aca="false">Forbbiden!T286</f>
        <v/>
      </c>
      <c r="CD72" s="113" t="str">
        <f aca="false">Forbbiden!U286</f>
        <v/>
      </c>
      <c r="CE72" s="113" t="str">
        <f aca="false">Forbbiden!V286</f>
        <v/>
      </c>
      <c r="CF72" s="113" t="str">
        <f aca="false">Forbbiden!W286</f>
        <v/>
      </c>
      <c r="CG72" s="113" t="str">
        <f aca="false">Forbbiden!X286</f>
        <v/>
      </c>
      <c r="CH72" s="113" t="str">
        <f aca="false">Forbbiden!Y286</f>
        <v/>
      </c>
      <c r="CI72" s="113" t="str">
        <f aca="false">Forbbiden!Z286</f>
        <v/>
      </c>
      <c r="CJ72" s="113" t="str">
        <f aca="false">Forbbiden!AA286</f>
        <v/>
      </c>
      <c r="CK72" s="113" t="str">
        <f aca="false">Forbbiden!AB286</f>
        <v/>
      </c>
      <c r="CL72" s="113" t="str">
        <f aca="false">Forbbiden!AC286</f>
        <v/>
      </c>
      <c r="CM72" s="113" t="str">
        <f aca="false">Forbbiden!AD286</f>
        <v/>
      </c>
      <c r="CN72" s="113" t="str">
        <f aca="false">Forbbiden!AE286</f>
        <v/>
      </c>
      <c r="CO72" s="113" t="str">
        <f aca="false">Forbbiden!AF286</f>
        <v/>
      </c>
      <c r="CP72" s="113" t="str">
        <f aca="false">Forbbiden!AG286</f>
        <v/>
      </c>
      <c r="CQ72" s="113" t="str">
        <f aca="false">Forbbiden!AH286</f>
        <v/>
      </c>
      <c r="CR72" s="113" t="str">
        <f aca="false">Forbbiden!AI286</f>
        <v/>
      </c>
      <c r="CS72" s="113" t="str">
        <f aca="false">Forbbiden!AJ286</f>
        <v/>
      </c>
      <c r="CT72" s="113" t="str">
        <f aca="false">Forbbiden!AK286</f>
        <v/>
      </c>
      <c r="CU72" s="113" t="str">
        <f aca="false">Forbbiden!AL286</f>
        <v/>
      </c>
      <c r="CV72" s="113"/>
      <c r="CW72" s="113"/>
      <c r="CX72" s="113"/>
      <c r="CY72" s="113"/>
      <c r="CZ72" s="113"/>
      <c r="DA72" s="422"/>
      <c r="DB72" s="422"/>
      <c r="DC72" s="422"/>
      <c r="DD72" s="422"/>
      <c r="DE72" s="422"/>
      <c r="DF72" s="422"/>
      <c r="DG72" s="422"/>
      <c r="DH72" s="422"/>
      <c r="DI72" s="422"/>
      <c r="DJ72" s="422"/>
      <c r="DK72" s="422"/>
      <c r="DL72" s="422"/>
      <c r="DM72" s="422"/>
      <c r="DN72" s="422"/>
      <c r="DO72" s="113"/>
      <c r="DP72" s="113"/>
      <c r="DQ72" s="423"/>
      <c r="DR72" s="423"/>
      <c r="DS72" s="423"/>
      <c r="DT72" s="423"/>
    </row>
    <row r="73" customFormat="false" ht="12" hidden="false" customHeight="true" outlineLevel="0" collapsed="false">
      <c r="A73" s="290" t="s">
        <v>392</v>
      </c>
      <c r="B73" s="402"/>
      <c r="C73" s="1"/>
      <c r="H73" s="439"/>
      <c r="I73" s="412"/>
      <c r="J73" s="412"/>
      <c r="K73" s="413"/>
      <c r="L73" s="125"/>
      <c r="M73" s="125"/>
      <c r="N73" s="125"/>
      <c r="O73" s="125"/>
      <c r="P73" s="125"/>
      <c r="Q73" s="125"/>
      <c r="R73" s="421" t="n">
        <v>20</v>
      </c>
      <c r="S73" s="152" t="str">
        <f aca="false">Forbbiden!R73</f>
        <v/>
      </c>
      <c r="T73" s="417" t="n">
        <f aca="false">Forbbiden!S73</f>
        <v>0</v>
      </c>
      <c r="U73" s="425" t="str">
        <f aca="false">Forbbiden!T73</f>
        <v/>
      </c>
      <c r="V73" s="425" t="str">
        <f aca="false">Forbbiden!U73</f>
        <v/>
      </c>
      <c r="W73" s="425" t="str">
        <f aca="false">Forbbiden!V73</f>
        <v/>
      </c>
      <c r="X73" s="425" t="str">
        <f aca="false">Forbbiden!W73</f>
        <v/>
      </c>
      <c r="Y73" s="425" t="str">
        <f aca="false">Forbbiden!X73</f>
        <v/>
      </c>
      <c r="Z73" s="425" t="str">
        <f aca="false">Forbbiden!Y73</f>
        <v/>
      </c>
      <c r="AA73" s="425" t="str">
        <f aca="false">Forbbiden!Z73</f>
        <v/>
      </c>
      <c r="AB73" s="425" t="str">
        <f aca="false">Forbbiden!AA73</f>
        <v/>
      </c>
      <c r="AC73" s="425" t="str">
        <f aca="false">Forbbiden!AB73</f>
        <v/>
      </c>
      <c r="AD73" s="425" t="str">
        <f aca="false">Forbbiden!AC73</f>
        <v/>
      </c>
      <c r="AE73" s="425" t="str">
        <f aca="false">Forbbiden!AD73</f>
        <v/>
      </c>
      <c r="AF73" s="425" t="str">
        <f aca="false">Forbbiden!AE73</f>
        <v/>
      </c>
      <c r="AG73" s="425" t="str">
        <f aca="false">Forbbiden!AF73</f>
        <v/>
      </c>
      <c r="AH73" s="425" t="str">
        <f aca="false">Forbbiden!AG73</f>
        <v/>
      </c>
      <c r="AI73" s="425" t="str">
        <f aca="false">Forbbiden!AH73</f>
        <v/>
      </c>
      <c r="AJ73" s="425" t="str">
        <f aca="false">Forbbiden!AI73</f>
        <v/>
      </c>
      <c r="AK73" s="425" t="str">
        <f aca="false">Forbbiden!AJ73</f>
        <v/>
      </c>
      <c r="AL73" s="425" t="str">
        <f aca="false">Forbbiden!AK73</f>
        <v/>
      </c>
      <c r="AM73" s="425" t="str">
        <f aca="false">Forbbiden!AL73</f>
        <v/>
      </c>
      <c r="AN73" s="425"/>
      <c r="AO73" s="425"/>
      <c r="AP73" s="425"/>
      <c r="AQ73" s="425"/>
      <c r="AR73" s="425"/>
      <c r="AS73" s="425"/>
      <c r="AT73" s="425"/>
      <c r="AU73" s="425"/>
      <c r="AV73" s="425"/>
      <c r="AW73" s="425"/>
      <c r="AX73" s="425"/>
      <c r="AY73" s="425"/>
      <c r="AZ73" s="425"/>
      <c r="BA73" s="425"/>
      <c r="BB73" s="425"/>
      <c r="BC73" s="425"/>
      <c r="BD73" s="425"/>
      <c r="BE73" s="425"/>
      <c r="BF73" s="425"/>
      <c r="BG73" s="425"/>
      <c r="BH73" s="452"/>
      <c r="BI73" s="405"/>
      <c r="BJ73" s="405"/>
      <c r="BK73" s="405"/>
      <c r="BL73" s="405"/>
      <c r="BM73" s="405"/>
      <c r="BN73" s="312"/>
      <c r="BO73" s="290" t="s">
        <v>391</v>
      </c>
      <c r="BP73" s="402"/>
      <c r="BQ73" s="1"/>
      <c r="BR73" s="10"/>
      <c r="BS73" s="10"/>
      <c r="BT73" s="10"/>
      <c r="BU73" s="439"/>
      <c r="BV73" s="412"/>
      <c r="BW73" s="413"/>
      <c r="BX73" s="125"/>
      <c r="BY73" s="125"/>
      <c r="BZ73" s="421" t="n">
        <v>21</v>
      </c>
      <c r="CA73" s="152" t="str">
        <f aca="false">Forbbiden!R287</f>
        <v/>
      </c>
      <c r="CB73" s="417" t="n">
        <f aca="false">Forbbiden!S287</f>
        <v>0</v>
      </c>
      <c r="CC73" s="113" t="str">
        <f aca="false">Forbbiden!T287</f>
        <v/>
      </c>
      <c r="CD73" s="113" t="str">
        <f aca="false">Forbbiden!U287</f>
        <v/>
      </c>
      <c r="CE73" s="113" t="str">
        <f aca="false">Forbbiden!V287</f>
        <v/>
      </c>
      <c r="CF73" s="113" t="str">
        <f aca="false">Forbbiden!W287</f>
        <v/>
      </c>
      <c r="CG73" s="113" t="str">
        <f aca="false">Forbbiden!X287</f>
        <v/>
      </c>
      <c r="CH73" s="113" t="str">
        <f aca="false">Forbbiden!Y287</f>
        <v/>
      </c>
      <c r="CI73" s="113" t="str">
        <f aca="false">Forbbiden!Z287</f>
        <v/>
      </c>
      <c r="CJ73" s="113" t="str">
        <f aca="false">Forbbiden!AA287</f>
        <v/>
      </c>
      <c r="CK73" s="113" t="str">
        <f aca="false">Forbbiden!AB287</f>
        <v/>
      </c>
      <c r="CL73" s="113" t="str">
        <f aca="false">Forbbiden!AC287</f>
        <v/>
      </c>
      <c r="CM73" s="113" t="str">
        <f aca="false">Forbbiden!AD287</f>
        <v/>
      </c>
      <c r="CN73" s="113" t="str">
        <f aca="false">Forbbiden!AE287</f>
        <v/>
      </c>
      <c r="CO73" s="113" t="str">
        <f aca="false">Forbbiden!AF287</f>
        <v/>
      </c>
      <c r="CP73" s="113" t="str">
        <f aca="false">Forbbiden!AG287</f>
        <v/>
      </c>
      <c r="CQ73" s="113" t="str">
        <f aca="false">Forbbiden!AH287</f>
        <v/>
      </c>
      <c r="CR73" s="113" t="str">
        <f aca="false">Forbbiden!AI287</f>
        <v/>
      </c>
      <c r="CS73" s="113" t="str">
        <f aca="false">Forbbiden!AJ287</f>
        <v/>
      </c>
      <c r="CT73" s="113" t="str">
        <f aca="false">Forbbiden!AK287</f>
        <v/>
      </c>
      <c r="CU73" s="113" t="str">
        <f aca="false">Forbbiden!AL287</f>
        <v/>
      </c>
      <c r="CV73" s="113" t="str">
        <f aca="false">Forbbiden!AM287</f>
        <v/>
      </c>
      <c r="CW73" s="113"/>
      <c r="CX73" s="113"/>
      <c r="CY73" s="113"/>
      <c r="CZ73" s="113"/>
      <c r="DA73" s="422"/>
      <c r="DB73" s="422"/>
      <c r="DC73" s="422"/>
      <c r="DD73" s="422"/>
      <c r="DE73" s="422"/>
      <c r="DF73" s="422"/>
      <c r="DG73" s="422"/>
      <c r="DH73" s="422"/>
      <c r="DI73" s="422"/>
      <c r="DJ73" s="422"/>
      <c r="DK73" s="422"/>
      <c r="DL73" s="422"/>
      <c r="DM73" s="422"/>
      <c r="DN73" s="422"/>
      <c r="DO73" s="113"/>
      <c r="DP73" s="113"/>
      <c r="DQ73" s="423"/>
      <c r="DR73" s="423"/>
      <c r="DS73" s="423"/>
      <c r="DT73" s="423"/>
    </row>
    <row r="74" customFormat="false" ht="12" hidden="false" customHeight="true" outlineLevel="0" collapsed="false">
      <c r="A74" s="290" t="s">
        <v>393</v>
      </c>
      <c r="C74" s="432" t="n">
        <f aca="false">Forbbiden!$M$73</f>
        <v>438.316639718271</v>
      </c>
      <c r="H74" s="439"/>
      <c r="I74" s="412"/>
      <c r="J74" s="412"/>
      <c r="K74" s="413"/>
      <c r="L74" s="125"/>
      <c r="M74" s="125"/>
      <c r="N74" s="125"/>
      <c r="O74" s="125"/>
      <c r="P74" s="125"/>
      <c r="Q74" s="125"/>
      <c r="R74" s="421" t="n">
        <v>21</v>
      </c>
      <c r="S74" s="152" t="str">
        <f aca="false">Forbbiden!R74</f>
        <v/>
      </c>
      <c r="T74" s="417" t="n">
        <f aca="false">Forbbiden!S74</f>
        <v>0</v>
      </c>
      <c r="U74" s="425" t="str">
        <f aca="false">Forbbiden!T74</f>
        <v/>
      </c>
      <c r="V74" s="425" t="str">
        <f aca="false">Forbbiden!U74</f>
        <v/>
      </c>
      <c r="W74" s="425" t="str">
        <f aca="false">Forbbiden!V74</f>
        <v/>
      </c>
      <c r="X74" s="425" t="str">
        <f aca="false">Forbbiden!W74</f>
        <v/>
      </c>
      <c r="Y74" s="425" t="str">
        <f aca="false">Forbbiden!X74</f>
        <v/>
      </c>
      <c r="Z74" s="425" t="str">
        <f aca="false">Forbbiden!Y74</f>
        <v/>
      </c>
      <c r="AA74" s="425" t="str">
        <f aca="false">Forbbiden!Z74</f>
        <v/>
      </c>
      <c r="AB74" s="425" t="str">
        <f aca="false">Forbbiden!AA74</f>
        <v/>
      </c>
      <c r="AC74" s="425" t="str">
        <f aca="false">Forbbiden!AB74</f>
        <v/>
      </c>
      <c r="AD74" s="425" t="str">
        <f aca="false">Forbbiden!AC74</f>
        <v/>
      </c>
      <c r="AE74" s="425" t="str">
        <f aca="false">Forbbiden!AD74</f>
        <v/>
      </c>
      <c r="AF74" s="425" t="str">
        <f aca="false">Forbbiden!AE74</f>
        <v/>
      </c>
      <c r="AG74" s="425" t="str">
        <f aca="false">Forbbiden!AF74</f>
        <v/>
      </c>
      <c r="AH74" s="425" t="str">
        <f aca="false">Forbbiden!AG74</f>
        <v/>
      </c>
      <c r="AI74" s="425" t="str">
        <f aca="false">Forbbiden!AH74</f>
        <v/>
      </c>
      <c r="AJ74" s="425" t="str">
        <f aca="false">Forbbiden!AI74</f>
        <v/>
      </c>
      <c r="AK74" s="425" t="str">
        <f aca="false">Forbbiden!AJ74</f>
        <v/>
      </c>
      <c r="AL74" s="425" t="str">
        <f aca="false">Forbbiden!AK74</f>
        <v/>
      </c>
      <c r="AM74" s="425" t="str">
        <f aca="false">Forbbiden!AL74</f>
        <v/>
      </c>
      <c r="AN74" s="425" t="str">
        <f aca="false">Forbbiden!AM74</f>
        <v/>
      </c>
      <c r="AO74" s="425"/>
      <c r="AP74" s="425"/>
      <c r="AQ74" s="425"/>
      <c r="AR74" s="425"/>
      <c r="AS74" s="425"/>
      <c r="AT74" s="425"/>
      <c r="AU74" s="425"/>
      <c r="AV74" s="425"/>
      <c r="AW74" s="425"/>
      <c r="AX74" s="425"/>
      <c r="AY74" s="425"/>
      <c r="AZ74" s="425"/>
      <c r="BA74" s="425"/>
      <c r="BB74" s="425"/>
      <c r="BC74" s="425"/>
      <c r="BD74" s="425"/>
      <c r="BE74" s="425"/>
      <c r="BF74" s="425"/>
      <c r="BG74" s="425"/>
      <c r="BH74" s="452"/>
      <c r="BI74" s="405"/>
      <c r="BJ74" s="405"/>
      <c r="BK74" s="405"/>
      <c r="BL74" s="405"/>
      <c r="BM74" s="405"/>
      <c r="BN74" s="312"/>
      <c r="BO74" s="290" t="s">
        <v>392</v>
      </c>
      <c r="BP74" s="402"/>
      <c r="BQ74" s="1"/>
      <c r="BR74" s="10"/>
      <c r="BS74" s="10"/>
      <c r="BT74" s="10"/>
      <c r="BU74" s="439"/>
      <c r="BV74" s="412"/>
      <c r="BW74" s="413"/>
      <c r="BX74" s="125"/>
      <c r="BY74" s="125"/>
      <c r="BZ74" s="421" t="n">
        <v>22</v>
      </c>
      <c r="CA74" s="152" t="str">
        <f aca="false">Forbbiden!R288</f>
        <v/>
      </c>
      <c r="CB74" s="417" t="n">
        <f aca="false">Forbbiden!S288</f>
        <v>0</v>
      </c>
      <c r="CC74" s="113" t="str">
        <f aca="false">Forbbiden!T288</f>
        <v/>
      </c>
      <c r="CD74" s="113" t="str">
        <f aca="false">Forbbiden!U288</f>
        <v/>
      </c>
      <c r="CE74" s="113" t="str">
        <f aca="false">Forbbiden!V288</f>
        <v/>
      </c>
      <c r="CF74" s="113" t="str">
        <f aca="false">Forbbiden!W288</f>
        <v/>
      </c>
      <c r="CG74" s="113" t="str">
        <f aca="false">Forbbiden!X288</f>
        <v/>
      </c>
      <c r="CH74" s="113" t="str">
        <f aca="false">Forbbiden!Y288</f>
        <v/>
      </c>
      <c r="CI74" s="113" t="str">
        <f aca="false">Forbbiden!Z288</f>
        <v/>
      </c>
      <c r="CJ74" s="113" t="str">
        <f aca="false">Forbbiden!AA288</f>
        <v/>
      </c>
      <c r="CK74" s="113" t="str">
        <f aca="false">Forbbiden!AB288</f>
        <v/>
      </c>
      <c r="CL74" s="113" t="str">
        <f aca="false">Forbbiden!AC288</f>
        <v/>
      </c>
      <c r="CM74" s="113" t="str">
        <f aca="false">Forbbiden!AD288</f>
        <v/>
      </c>
      <c r="CN74" s="113" t="str">
        <f aca="false">Forbbiden!AE288</f>
        <v/>
      </c>
      <c r="CO74" s="113" t="str">
        <f aca="false">Forbbiden!AF288</f>
        <v/>
      </c>
      <c r="CP74" s="113" t="str">
        <f aca="false">Forbbiden!AG288</f>
        <v/>
      </c>
      <c r="CQ74" s="113" t="str">
        <f aca="false">Forbbiden!AH288</f>
        <v/>
      </c>
      <c r="CR74" s="113" t="str">
        <f aca="false">Forbbiden!AI288</f>
        <v/>
      </c>
      <c r="CS74" s="113" t="str">
        <f aca="false">Forbbiden!AJ288</f>
        <v/>
      </c>
      <c r="CT74" s="113" t="str">
        <f aca="false">Forbbiden!AK288</f>
        <v/>
      </c>
      <c r="CU74" s="113" t="str">
        <f aca="false">Forbbiden!AL288</f>
        <v/>
      </c>
      <c r="CV74" s="113" t="str">
        <f aca="false">Forbbiden!AM288</f>
        <v/>
      </c>
      <c r="CW74" s="113" t="str">
        <f aca="false">Forbbiden!AN288</f>
        <v/>
      </c>
      <c r="CX74" s="113"/>
      <c r="CY74" s="113"/>
      <c r="CZ74" s="113"/>
      <c r="DA74" s="422"/>
      <c r="DB74" s="422"/>
      <c r="DC74" s="422"/>
      <c r="DD74" s="422"/>
      <c r="DE74" s="422"/>
      <c r="DF74" s="422"/>
      <c r="DG74" s="422"/>
      <c r="DH74" s="422"/>
      <c r="DI74" s="422"/>
      <c r="DJ74" s="422"/>
      <c r="DK74" s="422"/>
      <c r="DL74" s="422"/>
      <c r="DM74" s="422"/>
      <c r="DN74" s="422"/>
      <c r="DO74" s="113"/>
      <c r="DP74" s="113"/>
      <c r="DQ74" s="423"/>
      <c r="DR74" s="423"/>
      <c r="DS74" s="423"/>
      <c r="DT74" s="423"/>
    </row>
    <row r="75" customFormat="false" ht="12" hidden="false" customHeight="true" outlineLevel="0" collapsed="false">
      <c r="A75" s="437" t="s">
        <v>394</v>
      </c>
      <c r="B75" s="402"/>
      <c r="C75" s="1"/>
      <c r="H75" s="439"/>
      <c r="I75" s="412"/>
      <c r="J75" s="412"/>
      <c r="K75" s="413"/>
      <c r="L75" s="125"/>
      <c r="M75" s="125"/>
      <c r="N75" s="125"/>
      <c r="O75" s="125"/>
      <c r="P75" s="125"/>
      <c r="Q75" s="125"/>
      <c r="R75" s="421" t="n">
        <v>22</v>
      </c>
      <c r="S75" s="152" t="str">
        <f aca="false">Forbbiden!R75</f>
        <v/>
      </c>
      <c r="T75" s="417" t="n">
        <f aca="false">Forbbiden!S75</f>
        <v>0</v>
      </c>
      <c r="U75" s="425" t="str">
        <f aca="false">Forbbiden!T75</f>
        <v/>
      </c>
      <c r="V75" s="425" t="str">
        <f aca="false">Forbbiden!U75</f>
        <v/>
      </c>
      <c r="W75" s="425" t="str">
        <f aca="false">Forbbiden!V75</f>
        <v/>
      </c>
      <c r="X75" s="425" t="str">
        <f aca="false">Forbbiden!W75</f>
        <v/>
      </c>
      <c r="Y75" s="425" t="str">
        <f aca="false">Forbbiden!X75</f>
        <v/>
      </c>
      <c r="Z75" s="425" t="str">
        <f aca="false">Forbbiden!Y75</f>
        <v/>
      </c>
      <c r="AA75" s="425" t="str">
        <f aca="false">Forbbiden!Z75</f>
        <v/>
      </c>
      <c r="AB75" s="425" t="str">
        <f aca="false">Forbbiden!AA75</f>
        <v/>
      </c>
      <c r="AC75" s="425" t="str">
        <f aca="false">Forbbiden!AB75</f>
        <v/>
      </c>
      <c r="AD75" s="425" t="str">
        <f aca="false">Forbbiden!AC75</f>
        <v/>
      </c>
      <c r="AE75" s="425" t="str">
        <f aca="false">Forbbiden!AD75</f>
        <v/>
      </c>
      <c r="AF75" s="425" t="str">
        <f aca="false">Forbbiden!AE75</f>
        <v/>
      </c>
      <c r="AG75" s="425" t="str">
        <f aca="false">Forbbiden!AF75</f>
        <v/>
      </c>
      <c r="AH75" s="425" t="str">
        <f aca="false">Forbbiden!AG75</f>
        <v/>
      </c>
      <c r="AI75" s="425" t="str">
        <f aca="false">Forbbiden!AH75</f>
        <v/>
      </c>
      <c r="AJ75" s="425" t="str">
        <f aca="false">Forbbiden!AI75</f>
        <v/>
      </c>
      <c r="AK75" s="425" t="str">
        <f aca="false">Forbbiden!AJ75</f>
        <v/>
      </c>
      <c r="AL75" s="425" t="str">
        <f aca="false">Forbbiden!AK75</f>
        <v/>
      </c>
      <c r="AM75" s="425" t="str">
        <f aca="false">Forbbiden!AL75</f>
        <v/>
      </c>
      <c r="AN75" s="425" t="str">
        <f aca="false">Forbbiden!AM75</f>
        <v/>
      </c>
      <c r="AO75" s="425" t="str">
        <f aca="false">Forbbiden!AN75</f>
        <v/>
      </c>
      <c r="AP75" s="425"/>
      <c r="AQ75" s="425"/>
      <c r="AR75" s="425"/>
      <c r="AS75" s="425"/>
      <c r="AT75" s="425"/>
      <c r="AU75" s="425"/>
      <c r="AV75" s="425"/>
      <c r="AW75" s="425"/>
      <c r="AX75" s="425"/>
      <c r="AY75" s="425"/>
      <c r="AZ75" s="425"/>
      <c r="BA75" s="425"/>
      <c r="BB75" s="425"/>
      <c r="BC75" s="425"/>
      <c r="BD75" s="425"/>
      <c r="BE75" s="425"/>
      <c r="BF75" s="425"/>
      <c r="BG75" s="425"/>
      <c r="BH75" s="452"/>
      <c r="BI75" s="405"/>
      <c r="BJ75" s="405"/>
      <c r="BK75" s="405"/>
      <c r="BL75" s="405"/>
      <c r="BM75" s="405"/>
      <c r="BN75" s="312"/>
      <c r="BO75" s="290" t="s">
        <v>393</v>
      </c>
      <c r="BP75" s="10"/>
      <c r="BQ75" s="432" t="n">
        <f aca="false">Forbbiden!$M$286</f>
        <v>622.030885084645</v>
      </c>
      <c r="BR75" s="10"/>
      <c r="BS75" s="10"/>
      <c r="BT75" s="10"/>
      <c r="BU75" s="439"/>
      <c r="BV75" s="412"/>
      <c r="BW75" s="413"/>
      <c r="BX75" s="125"/>
      <c r="BY75" s="125"/>
      <c r="BZ75" s="421" t="n">
        <v>23</v>
      </c>
      <c r="CA75" s="152" t="str">
        <f aca="false">Forbbiden!R289</f>
        <v/>
      </c>
      <c r="CB75" s="417" t="n">
        <f aca="false">Forbbiden!S289</f>
        <v>0</v>
      </c>
      <c r="CC75" s="113" t="str">
        <f aca="false">Forbbiden!T289</f>
        <v/>
      </c>
      <c r="CD75" s="113" t="str">
        <f aca="false">Forbbiden!U289</f>
        <v/>
      </c>
      <c r="CE75" s="113" t="str">
        <f aca="false">Forbbiden!V289</f>
        <v/>
      </c>
      <c r="CF75" s="113" t="str">
        <f aca="false">Forbbiden!W289</f>
        <v/>
      </c>
      <c r="CG75" s="113" t="str">
        <f aca="false">Forbbiden!X289</f>
        <v/>
      </c>
      <c r="CH75" s="113" t="str">
        <f aca="false">Forbbiden!Y289</f>
        <v/>
      </c>
      <c r="CI75" s="113" t="str">
        <f aca="false">Forbbiden!Z289</f>
        <v/>
      </c>
      <c r="CJ75" s="113" t="str">
        <f aca="false">Forbbiden!AA289</f>
        <v/>
      </c>
      <c r="CK75" s="113" t="str">
        <f aca="false">Forbbiden!AB289</f>
        <v/>
      </c>
      <c r="CL75" s="113" t="str">
        <f aca="false">Forbbiden!AC289</f>
        <v/>
      </c>
      <c r="CM75" s="113" t="str">
        <f aca="false">Forbbiden!AD289</f>
        <v/>
      </c>
      <c r="CN75" s="113" t="str">
        <f aca="false">Forbbiden!AE289</f>
        <v/>
      </c>
      <c r="CO75" s="113" t="str">
        <f aca="false">Forbbiden!AF289</f>
        <v/>
      </c>
      <c r="CP75" s="113" t="str">
        <f aca="false">Forbbiden!AG289</f>
        <v/>
      </c>
      <c r="CQ75" s="113" t="str">
        <f aca="false">Forbbiden!AH289</f>
        <v/>
      </c>
      <c r="CR75" s="113" t="str">
        <f aca="false">Forbbiden!AI289</f>
        <v/>
      </c>
      <c r="CS75" s="113" t="str">
        <f aca="false">Forbbiden!AJ289</f>
        <v/>
      </c>
      <c r="CT75" s="113" t="str">
        <f aca="false">Forbbiden!AK289</f>
        <v/>
      </c>
      <c r="CU75" s="113" t="str">
        <f aca="false">Forbbiden!AL289</f>
        <v/>
      </c>
      <c r="CV75" s="113" t="str">
        <f aca="false">Forbbiden!AM289</f>
        <v/>
      </c>
      <c r="CW75" s="113" t="str">
        <f aca="false">Forbbiden!AN289</f>
        <v/>
      </c>
      <c r="CX75" s="113" t="str">
        <f aca="false">Forbbiden!AO289</f>
        <v/>
      </c>
      <c r="CY75" s="113"/>
      <c r="CZ75" s="113"/>
      <c r="DA75" s="422"/>
      <c r="DB75" s="422"/>
      <c r="DC75" s="422"/>
      <c r="DD75" s="422"/>
      <c r="DE75" s="422"/>
      <c r="DF75" s="422"/>
      <c r="DG75" s="422"/>
      <c r="DH75" s="422"/>
      <c r="DI75" s="422"/>
      <c r="DJ75" s="422"/>
      <c r="DK75" s="422"/>
      <c r="DL75" s="422"/>
      <c r="DM75" s="422"/>
      <c r="DN75" s="422"/>
      <c r="DO75" s="113"/>
      <c r="DP75" s="113"/>
      <c r="DQ75" s="423"/>
      <c r="DR75" s="423"/>
      <c r="DS75" s="423"/>
      <c r="DT75" s="423"/>
    </row>
    <row r="76" customFormat="false" ht="12" hidden="false" customHeight="true" outlineLevel="0" collapsed="false">
      <c r="A76" s="437" t="s">
        <v>395</v>
      </c>
      <c r="B76" s="402"/>
      <c r="C76" s="1"/>
      <c r="H76" s="439"/>
      <c r="I76" s="412"/>
      <c r="J76" s="412"/>
      <c r="K76" s="413"/>
      <c r="L76" s="125"/>
      <c r="M76" s="125"/>
      <c r="N76" s="125"/>
      <c r="O76" s="125"/>
      <c r="P76" s="125"/>
      <c r="Q76" s="411"/>
      <c r="R76" s="421" t="n">
        <v>23</v>
      </c>
      <c r="S76" s="152" t="str">
        <f aca="false">Forbbiden!R76</f>
        <v/>
      </c>
      <c r="T76" s="417" t="n">
        <f aca="false">Forbbiden!S76</f>
        <v>0</v>
      </c>
      <c r="U76" s="425" t="str">
        <f aca="false">Forbbiden!T76</f>
        <v/>
      </c>
      <c r="V76" s="425" t="str">
        <f aca="false">Forbbiden!U76</f>
        <v/>
      </c>
      <c r="W76" s="425" t="str">
        <f aca="false">Forbbiden!V76</f>
        <v/>
      </c>
      <c r="X76" s="425" t="str">
        <f aca="false">Forbbiden!W76</f>
        <v/>
      </c>
      <c r="Y76" s="425" t="str">
        <f aca="false">Forbbiden!X76</f>
        <v/>
      </c>
      <c r="Z76" s="425" t="str">
        <f aca="false">Forbbiden!Y76</f>
        <v/>
      </c>
      <c r="AA76" s="425" t="str">
        <f aca="false">Forbbiden!Z76</f>
        <v/>
      </c>
      <c r="AB76" s="425" t="str">
        <f aca="false">Forbbiden!AA76</f>
        <v/>
      </c>
      <c r="AC76" s="425" t="str">
        <f aca="false">Forbbiden!AB76</f>
        <v/>
      </c>
      <c r="AD76" s="425" t="str">
        <f aca="false">Forbbiden!AC76</f>
        <v/>
      </c>
      <c r="AE76" s="425" t="str">
        <f aca="false">Forbbiden!AD76</f>
        <v/>
      </c>
      <c r="AF76" s="425" t="str">
        <f aca="false">Forbbiden!AE76</f>
        <v/>
      </c>
      <c r="AG76" s="425" t="str">
        <f aca="false">Forbbiden!AF76</f>
        <v/>
      </c>
      <c r="AH76" s="425" t="str">
        <f aca="false">Forbbiden!AG76</f>
        <v/>
      </c>
      <c r="AI76" s="425" t="str">
        <f aca="false">Forbbiden!AH76</f>
        <v/>
      </c>
      <c r="AJ76" s="425" t="str">
        <f aca="false">Forbbiden!AI76</f>
        <v/>
      </c>
      <c r="AK76" s="425" t="str">
        <f aca="false">Forbbiden!AJ76</f>
        <v/>
      </c>
      <c r="AL76" s="425" t="str">
        <f aca="false">Forbbiden!AK76</f>
        <v/>
      </c>
      <c r="AM76" s="425" t="str">
        <f aca="false">Forbbiden!AL76</f>
        <v/>
      </c>
      <c r="AN76" s="425" t="str">
        <f aca="false">Forbbiden!AM76</f>
        <v/>
      </c>
      <c r="AO76" s="425" t="str">
        <f aca="false">Forbbiden!AN76</f>
        <v/>
      </c>
      <c r="AP76" s="425" t="str">
        <f aca="false">Forbbiden!AO76</f>
        <v/>
      </c>
      <c r="AQ76" s="425"/>
      <c r="AR76" s="425"/>
      <c r="AS76" s="425"/>
      <c r="AT76" s="425"/>
      <c r="AU76" s="425"/>
      <c r="AV76" s="425"/>
      <c r="AW76" s="425"/>
      <c r="AX76" s="425"/>
      <c r="AY76" s="425"/>
      <c r="AZ76" s="425"/>
      <c r="BA76" s="425"/>
      <c r="BB76" s="425"/>
      <c r="BC76" s="425"/>
      <c r="BD76" s="425"/>
      <c r="BE76" s="425"/>
      <c r="BF76" s="425"/>
      <c r="BG76" s="425"/>
      <c r="BH76" s="452"/>
      <c r="BI76" s="405"/>
      <c r="BJ76" s="405"/>
      <c r="BK76" s="405"/>
      <c r="BL76" s="405"/>
      <c r="BM76" s="405"/>
      <c r="BN76" s="297"/>
      <c r="BO76" s="437" t="s">
        <v>394</v>
      </c>
      <c r="BP76" s="402"/>
      <c r="BQ76" s="1"/>
      <c r="BR76" s="10"/>
      <c r="BS76" s="10"/>
      <c r="BT76" s="10"/>
      <c r="BU76" s="439"/>
      <c r="BV76" s="412"/>
      <c r="BW76" s="413"/>
      <c r="BX76" s="125"/>
      <c r="BY76" s="125"/>
      <c r="BZ76" s="421" t="n">
        <v>24</v>
      </c>
      <c r="CA76" s="152" t="str">
        <f aca="false">Forbbiden!R290</f>
        <v/>
      </c>
      <c r="CB76" s="417" t="n">
        <f aca="false">Forbbiden!S290</f>
        <v>0</v>
      </c>
      <c r="CC76" s="113" t="str">
        <f aca="false">Forbbiden!T290</f>
        <v/>
      </c>
      <c r="CD76" s="113" t="str">
        <f aca="false">Forbbiden!U290</f>
        <v/>
      </c>
      <c r="CE76" s="113" t="str">
        <f aca="false">Forbbiden!V290</f>
        <v/>
      </c>
      <c r="CF76" s="113" t="str">
        <f aca="false">Forbbiden!W290</f>
        <v/>
      </c>
      <c r="CG76" s="113" t="str">
        <f aca="false">Forbbiden!X290</f>
        <v/>
      </c>
      <c r="CH76" s="113" t="str">
        <f aca="false">Forbbiden!Y290</f>
        <v/>
      </c>
      <c r="CI76" s="113" t="str">
        <f aca="false">Forbbiden!Z290</f>
        <v/>
      </c>
      <c r="CJ76" s="113" t="str">
        <f aca="false">Forbbiden!AA290</f>
        <v/>
      </c>
      <c r="CK76" s="113" t="str">
        <f aca="false">Forbbiden!AB290</f>
        <v/>
      </c>
      <c r="CL76" s="113" t="str">
        <f aca="false">Forbbiden!AC290</f>
        <v/>
      </c>
      <c r="CM76" s="113" t="str">
        <f aca="false">Forbbiden!AD290</f>
        <v/>
      </c>
      <c r="CN76" s="113" t="str">
        <f aca="false">Forbbiden!AE290</f>
        <v/>
      </c>
      <c r="CO76" s="113" t="str">
        <f aca="false">Forbbiden!AF290</f>
        <v/>
      </c>
      <c r="CP76" s="113" t="str">
        <f aca="false">Forbbiden!AG290</f>
        <v/>
      </c>
      <c r="CQ76" s="113" t="str">
        <f aca="false">Forbbiden!AH290</f>
        <v/>
      </c>
      <c r="CR76" s="113" t="str">
        <f aca="false">Forbbiden!AI290</f>
        <v/>
      </c>
      <c r="CS76" s="113" t="str">
        <f aca="false">Forbbiden!AJ290</f>
        <v/>
      </c>
      <c r="CT76" s="113" t="str">
        <f aca="false">Forbbiden!AK290</f>
        <v/>
      </c>
      <c r="CU76" s="113" t="str">
        <f aca="false">Forbbiden!AL290</f>
        <v/>
      </c>
      <c r="CV76" s="113" t="str">
        <f aca="false">Forbbiden!AM290</f>
        <v/>
      </c>
      <c r="CW76" s="113" t="str">
        <f aca="false">Forbbiden!AN290</f>
        <v/>
      </c>
      <c r="CX76" s="113" t="str">
        <f aca="false">Forbbiden!AO290</f>
        <v/>
      </c>
      <c r="CY76" s="113" t="str">
        <f aca="false">Forbbiden!AP290</f>
        <v/>
      </c>
      <c r="CZ76" s="113"/>
      <c r="DA76" s="422"/>
      <c r="DB76" s="422"/>
      <c r="DC76" s="422"/>
      <c r="DD76" s="422"/>
      <c r="DE76" s="422"/>
      <c r="DF76" s="422"/>
      <c r="DG76" s="422"/>
      <c r="DH76" s="422"/>
      <c r="DI76" s="422"/>
      <c r="DJ76" s="422"/>
      <c r="DK76" s="422"/>
      <c r="DL76" s="422"/>
      <c r="DM76" s="422"/>
      <c r="DN76" s="422"/>
      <c r="DO76" s="113"/>
      <c r="DP76" s="113"/>
      <c r="DQ76" s="423"/>
      <c r="DR76" s="423"/>
      <c r="DS76" s="423"/>
      <c r="DT76" s="423"/>
    </row>
    <row r="77" customFormat="false" ht="12" hidden="false" customHeight="true" outlineLevel="0" collapsed="false">
      <c r="A77" s="290"/>
      <c r="B77" s="402"/>
      <c r="C77" s="1"/>
      <c r="H77" s="439"/>
      <c r="I77" s="412"/>
      <c r="J77" s="412"/>
      <c r="K77" s="413"/>
      <c r="L77" s="125"/>
      <c r="M77" s="125"/>
      <c r="N77" s="125"/>
      <c r="O77" s="125"/>
      <c r="P77" s="125"/>
      <c r="Q77" s="412"/>
      <c r="R77" s="421" t="n">
        <v>24</v>
      </c>
      <c r="S77" s="152" t="str">
        <f aca="false">Forbbiden!R77</f>
        <v/>
      </c>
      <c r="T77" s="417" t="n">
        <f aca="false">Forbbiden!S77</f>
        <v>0</v>
      </c>
      <c r="U77" s="425" t="str">
        <f aca="false">Forbbiden!T77</f>
        <v/>
      </c>
      <c r="V77" s="425" t="str">
        <f aca="false">Forbbiden!U77</f>
        <v/>
      </c>
      <c r="W77" s="425" t="str">
        <f aca="false">Forbbiden!V77</f>
        <v/>
      </c>
      <c r="X77" s="425" t="str">
        <f aca="false">Forbbiden!W77</f>
        <v/>
      </c>
      <c r="Y77" s="425" t="str">
        <f aca="false">Forbbiden!X77</f>
        <v/>
      </c>
      <c r="Z77" s="425" t="str">
        <f aca="false">Forbbiden!Y77</f>
        <v/>
      </c>
      <c r="AA77" s="425" t="str">
        <f aca="false">Forbbiden!Z77</f>
        <v/>
      </c>
      <c r="AB77" s="425" t="str">
        <f aca="false">Forbbiden!AA77</f>
        <v/>
      </c>
      <c r="AC77" s="425" t="str">
        <f aca="false">Forbbiden!AB77</f>
        <v/>
      </c>
      <c r="AD77" s="425" t="str">
        <f aca="false">Forbbiden!AC77</f>
        <v/>
      </c>
      <c r="AE77" s="425" t="str">
        <f aca="false">Forbbiden!AD77</f>
        <v/>
      </c>
      <c r="AF77" s="425" t="str">
        <f aca="false">Forbbiden!AE77</f>
        <v/>
      </c>
      <c r="AG77" s="425" t="str">
        <f aca="false">Forbbiden!AF77</f>
        <v/>
      </c>
      <c r="AH77" s="425" t="str">
        <f aca="false">Forbbiden!AG77</f>
        <v/>
      </c>
      <c r="AI77" s="425" t="str">
        <f aca="false">Forbbiden!AH77</f>
        <v/>
      </c>
      <c r="AJ77" s="425" t="str">
        <f aca="false">Forbbiden!AI77</f>
        <v/>
      </c>
      <c r="AK77" s="425" t="str">
        <f aca="false">Forbbiden!AJ77</f>
        <v/>
      </c>
      <c r="AL77" s="425" t="str">
        <f aca="false">Forbbiden!AK77</f>
        <v/>
      </c>
      <c r="AM77" s="425" t="str">
        <f aca="false">Forbbiden!AL77</f>
        <v/>
      </c>
      <c r="AN77" s="425" t="str">
        <f aca="false">Forbbiden!AM77</f>
        <v/>
      </c>
      <c r="AO77" s="425" t="str">
        <f aca="false">Forbbiden!AN77</f>
        <v/>
      </c>
      <c r="AP77" s="425" t="str">
        <f aca="false">Forbbiden!AO77</f>
        <v/>
      </c>
      <c r="AQ77" s="425" t="str">
        <f aca="false">Forbbiden!AP77</f>
        <v/>
      </c>
      <c r="AR77" s="425"/>
      <c r="AS77" s="425"/>
      <c r="AT77" s="425"/>
      <c r="AU77" s="425"/>
      <c r="AV77" s="425"/>
      <c r="AW77" s="425"/>
      <c r="AX77" s="425"/>
      <c r="AY77" s="425"/>
      <c r="AZ77" s="425"/>
      <c r="BA77" s="425"/>
      <c r="BB77" s="425"/>
      <c r="BC77" s="425"/>
      <c r="BD77" s="425"/>
      <c r="BE77" s="425"/>
      <c r="BF77" s="425"/>
      <c r="BG77" s="425"/>
      <c r="BH77" s="452"/>
      <c r="BI77" s="405"/>
      <c r="BJ77" s="405"/>
      <c r="BK77" s="405"/>
      <c r="BL77" s="405"/>
      <c r="BM77" s="405"/>
      <c r="BN77" s="297"/>
      <c r="BO77" s="437" t="s">
        <v>395</v>
      </c>
      <c r="BP77" s="402"/>
      <c r="BQ77" s="1"/>
      <c r="BR77" s="10"/>
      <c r="BS77" s="10"/>
      <c r="BT77" s="10"/>
      <c r="BU77" s="439"/>
      <c r="BV77" s="412"/>
      <c r="BW77" s="413"/>
      <c r="BX77" s="125"/>
      <c r="BY77" s="125"/>
      <c r="BZ77" s="421" t="n">
        <v>25</v>
      </c>
      <c r="CA77" s="152" t="str">
        <f aca="false">Forbbiden!R291</f>
        <v/>
      </c>
      <c r="CB77" s="417" t="n">
        <f aca="false">Forbbiden!S291</f>
        <v>0</v>
      </c>
      <c r="CC77" s="113" t="str">
        <f aca="false">Forbbiden!T291</f>
        <v/>
      </c>
      <c r="CD77" s="113" t="str">
        <f aca="false">Forbbiden!U291</f>
        <v/>
      </c>
      <c r="CE77" s="113" t="str">
        <f aca="false">Forbbiden!V291</f>
        <v/>
      </c>
      <c r="CF77" s="113" t="str">
        <f aca="false">Forbbiden!W291</f>
        <v/>
      </c>
      <c r="CG77" s="113" t="str">
        <f aca="false">Forbbiden!X291</f>
        <v/>
      </c>
      <c r="CH77" s="113" t="str">
        <f aca="false">Forbbiden!Y291</f>
        <v/>
      </c>
      <c r="CI77" s="113" t="str">
        <f aca="false">Forbbiden!Z291</f>
        <v/>
      </c>
      <c r="CJ77" s="113" t="str">
        <f aca="false">Forbbiden!AA291</f>
        <v/>
      </c>
      <c r="CK77" s="113" t="str">
        <f aca="false">Forbbiden!AB291</f>
        <v/>
      </c>
      <c r="CL77" s="113" t="str">
        <f aca="false">Forbbiden!AC291</f>
        <v/>
      </c>
      <c r="CM77" s="113" t="str">
        <f aca="false">Forbbiden!AD291</f>
        <v/>
      </c>
      <c r="CN77" s="113" t="str">
        <f aca="false">Forbbiden!AE291</f>
        <v/>
      </c>
      <c r="CO77" s="113" t="str">
        <f aca="false">Forbbiden!AF291</f>
        <v/>
      </c>
      <c r="CP77" s="113" t="str">
        <f aca="false">Forbbiden!AG291</f>
        <v/>
      </c>
      <c r="CQ77" s="113" t="str">
        <f aca="false">Forbbiden!AH291</f>
        <v/>
      </c>
      <c r="CR77" s="113" t="str">
        <f aca="false">Forbbiden!AI291</f>
        <v/>
      </c>
      <c r="CS77" s="113" t="str">
        <f aca="false">Forbbiden!AJ291</f>
        <v/>
      </c>
      <c r="CT77" s="113" t="str">
        <f aca="false">Forbbiden!AK291</f>
        <v/>
      </c>
      <c r="CU77" s="113" t="str">
        <f aca="false">Forbbiden!AL291</f>
        <v/>
      </c>
      <c r="CV77" s="113" t="str">
        <f aca="false">Forbbiden!AM291</f>
        <v/>
      </c>
      <c r="CW77" s="113" t="str">
        <f aca="false">Forbbiden!AN291</f>
        <v/>
      </c>
      <c r="CX77" s="113" t="str">
        <f aca="false">Forbbiden!AO291</f>
        <v/>
      </c>
      <c r="CY77" s="113" t="str">
        <f aca="false">Forbbiden!AP291</f>
        <v/>
      </c>
      <c r="CZ77" s="113" t="str">
        <f aca="false">Forbbiden!AQ291</f>
        <v/>
      </c>
      <c r="DA77" s="422"/>
      <c r="DB77" s="422"/>
      <c r="DC77" s="422"/>
      <c r="DD77" s="422"/>
      <c r="DE77" s="422"/>
      <c r="DF77" s="422"/>
      <c r="DG77" s="422"/>
      <c r="DH77" s="422"/>
      <c r="DI77" s="422"/>
      <c r="DJ77" s="422"/>
      <c r="DK77" s="422"/>
      <c r="DL77" s="422"/>
      <c r="DM77" s="422"/>
      <c r="DN77" s="422"/>
      <c r="DO77" s="113"/>
      <c r="DP77" s="113"/>
      <c r="DQ77" s="423"/>
      <c r="DR77" s="423"/>
      <c r="DS77" s="423"/>
      <c r="DT77" s="423"/>
    </row>
    <row r="78" customFormat="false" ht="12" hidden="false" customHeight="true" outlineLevel="0" collapsed="false">
      <c r="A78" s="437" t="s">
        <v>397</v>
      </c>
      <c r="C78" s="432" t="n">
        <f aca="false">Forbbiden!$C$97</f>
        <v>2119.08966861598</v>
      </c>
      <c r="H78" s="439"/>
      <c r="I78" s="412"/>
      <c r="J78" s="412"/>
      <c r="K78" s="413"/>
      <c r="L78" s="125"/>
      <c r="M78" s="125"/>
      <c r="N78" s="125"/>
      <c r="O78" s="125"/>
      <c r="P78" s="125"/>
      <c r="Q78" s="125"/>
      <c r="R78" s="421" t="n">
        <v>25</v>
      </c>
      <c r="S78" s="152" t="str">
        <f aca="false">Forbbiden!R78</f>
        <v/>
      </c>
      <c r="T78" s="417" t="n">
        <f aca="false">Forbbiden!S78</f>
        <v>0</v>
      </c>
      <c r="U78" s="425" t="str">
        <f aca="false">Forbbiden!T78</f>
        <v/>
      </c>
      <c r="V78" s="425" t="str">
        <f aca="false">Forbbiden!U78</f>
        <v/>
      </c>
      <c r="W78" s="425" t="str">
        <f aca="false">Forbbiden!V78</f>
        <v/>
      </c>
      <c r="X78" s="425" t="str">
        <f aca="false">Forbbiden!W78</f>
        <v/>
      </c>
      <c r="Y78" s="425" t="str">
        <f aca="false">Forbbiden!X78</f>
        <v/>
      </c>
      <c r="Z78" s="425" t="str">
        <f aca="false">Forbbiden!Y78</f>
        <v/>
      </c>
      <c r="AA78" s="425" t="str">
        <f aca="false">Forbbiden!Z78</f>
        <v/>
      </c>
      <c r="AB78" s="425" t="str">
        <f aca="false">Forbbiden!AA78</f>
        <v/>
      </c>
      <c r="AC78" s="425" t="str">
        <f aca="false">Forbbiden!AB78</f>
        <v/>
      </c>
      <c r="AD78" s="425" t="str">
        <f aca="false">Forbbiden!AC78</f>
        <v/>
      </c>
      <c r="AE78" s="425" t="str">
        <f aca="false">Forbbiden!AD78</f>
        <v/>
      </c>
      <c r="AF78" s="425" t="str">
        <f aca="false">Forbbiden!AE78</f>
        <v/>
      </c>
      <c r="AG78" s="425" t="str">
        <f aca="false">Forbbiden!AF78</f>
        <v/>
      </c>
      <c r="AH78" s="425" t="str">
        <f aca="false">Forbbiden!AG78</f>
        <v/>
      </c>
      <c r="AI78" s="425" t="str">
        <f aca="false">Forbbiden!AH78</f>
        <v/>
      </c>
      <c r="AJ78" s="425" t="str">
        <f aca="false">Forbbiden!AI78</f>
        <v/>
      </c>
      <c r="AK78" s="425" t="str">
        <f aca="false">Forbbiden!AJ78</f>
        <v/>
      </c>
      <c r="AL78" s="425" t="str">
        <f aca="false">Forbbiden!AK78</f>
        <v/>
      </c>
      <c r="AM78" s="425" t="str">
        <f aca="false">Forbbiden!AL78</f>
        <v/>
      </c>
      <c r="AN78" s="425" t="str">
        <f aca="false">Forbbiden!AM78</f>
        <v/>
      </c>
      <c r="AO78" s="425" t="str">
        <f aca="false">Forbbiden!AN78</f>
        <v/>
      </c>
      <c r="AP78" s="425" t="str">
        <f aca="false">Forbbiden!AO78</f>
        <v/>
      </c>
      <c r="AQ78" s="425" t="str">
        <f aca="false">Forbbiden!AP78</f>
        <v/>
      </c>
      <c r="AR78" s="425" t="str">
        <f aca="false">Forbbiden!AQ78</f>
        <v/>
      </c>
      <c r="AS78" s="425"/>
      <c r="AT78" s="425"/>
      <c r="AU78" s="425"/>
      <c r="AV78" s="425"/>
      <c r="AW78" s="425"/>
      <c r="AX78" s="425"/>
      <c r="AY78" s="425"/>
      <c r="AZ78" s="425"/>
      <c r="BA78" s="425"/>
      <c r="BB78" s="425"/>
      <c r="BC78" s="425"/>
      <c r="BD78" s="425"/>
      <c r="BE78" s="425"/>
      <c r="BF78" s="425"/>
      <c r="BG78" s="425"/>
      <c r="BH78" s="452"/>
      <c r="BI78" s="405"/>
      <c r="BJ78" s="405"/>
      <c r="BK78" s="405"/>
      <c r="BL78" s="405"/>
      <c r="BM78" s="405"/>
      <c r="BN78" s="297"/>
      <c r="BO78" s="290"/>
      <c r="BP78" s="402"/>
      <c r="BQ78" s="1"/>
      <c r="BR78" s="10"/>
      <c r="BS78" s="10"/>
      <c r="BT78" s="10"/>
      <c r="BU78" s="439"/>
      <c r="BV78" s="412"/>
      <c r="BW78" s="413"/>
      <c r="BX78" s="125"/>
      <c r="BY78" s="125"/>
      <c r="BZ78" s="421" t="n">
        <v>26</v>
      </c>
      <c r="CA78" s="152" t="str">
        <f aca="false">Forbbiden!R292</f>
        <v/>
      </c>
      <c r="CB78" s="417" t="n">
        <f aca="false">Forbbiden!S292</f>
        <v>0</v>
      </c>
      <c r="CC78" s="113" t="str">
        <f aca="false">Forbbiden!T292</f>
        <v/>
      </c>
      <c r="CD78" s="113" t="str">
        <f aca="false">Forbbiden!U292</f>
        <v/>
      </c>
      <c r="CE78" s="113" t="str">
        <f aca="false">Forbbiden!V292</f>
        <v/>
      </c>
      <c r="CF78" s="113" t="str">
        <f aca="false">Forbbiden!W292</f>
        <v/>
      </c>
      <c r="CG78" s="113" t="str">
        <f aca="false">Forbbiden!X292</f>
        <v/>
      </c>
      <c r="CH78" s="113" t="str">
        <f aca="false">Forbbiden!Y292</f>
        <v/>
      </c>
      <c r="CI78" s="113" t="str">
        <f aca="false">Forbbiden!Z292</f>
        <v/>
      </c>
      <c r="CJ78" s="113" t="str">
        <f aca="false">Forbbiden!AA292</f>
        <v/>
      </c>
      <c r="CK78" s="113" t="str">
        <f aca="false">Forbbiden!AB292</f>
        <v/>
      </c>
      <c r="CL78" s="113" t="str">
        <f aca="false">Forbbiden!AC292</f>
        <v/>
      </c>
      <c r="CM78" s="113" t="str">
        <f aca="false">Forbbiden!AD292</f>
        <v/>
      </c>
      <c r="CN78" s="113" t="str">
        <f aca="false">Forbbiden!AE292</f>
        <v/>
      </c>
      <c r="CO78" s="113" t="str">
        <f aca="false">Forbbiden!AF292</f>
        <v/>
      </c>
      <c r="CP78" s="113" t="str">
        <f aca="false">Forbbiden!AG292</f>
        <v/>
      </c>
      <c r="CQ78" s="113" t="str">
        <f aca="false">Forbbiden!AH292</f>
        <v/>
      </c>
      <c r="CR78" s="113" t="str">
        <f aca="false">Forbbiden!AI292</f>
        <v/>
      </c>
      <c r="CS78" s="113" t="str">
        <f aca="false">Forbbiden!AJ292</f>
        <v/>
      </c>
      <c r="CT78" s="113" t="str">
        <f aca="false">Forbbiden!AK292</f>
        <v/>
      </c>
      <c r="CU78" s="113" t="str">
        <f aca="false">Forbbiden!AL292</f>
        <v/>
      </c>
      <c r="CV78" s="113" t="str">
        <f aca="false">Forbbiden!AM292</f>
        <v/>
      </c>
      <c r="CW78" s="113" t="str">
        <f aca="false">Forbbiden!AN292</f>
        <v/>
      </c>
      <c r="CX78" s="113" t="str">
        <f aca="false">Forbbiden!AO292</f>
        <v/>
      </c>
      <c r="CY78" s="113" t="str">
        <f aca="false">Forbbiden!AP292</f>
        <v/>
      </c>
      <c r="CZ78" s="113" t="str">
        <f aca="false">Forbbiden!AQ292</f>
        <v/>
      </c>
      <c r="DA78" s="422" t="str">
        <f aca="false">Forbbiden!AR292</f>
        <v/>
      </c>
      <c r="DB78" s="422"/>
      <c r="DC78" s="422"/>
      <c r="DD78" s="422"/>
      <c r="DE78" s="422"/>
      <c r="DF78" s="422"/>
      <c r="DG78" s="422"/>
      <c r="DH78" s="422"/>
      <c r="DI78" s="422"/>
      <c r="DJ78" s="422"/>
      <c r="DK78" s="422"/>
      <c r="DL78" s="422"/>
      <c r="DM78" s="422"/>
      <c r="DN78" s="422"/>
      <c r="DO78" s="113"/>
      <c r="DP78" s="113"/>
      <c r="DQ78" s="423"/>
      <c r="DR78" s="423"/>
      <c r="DS78" s="423"/>
      <c r="DT78" s="423"/>
    </row>
    <row r="79" customFormat="false" ht="12" hidden="false" customHeight="true" outlineLevel="0" collapsed="false">
      <c r="H79" s="439"/>
      <c r="I79" s="412"/>
      <c r="J79" s="412"/>
      <c r="K79" s="413"/>
      <c r="L79" s="125"/>
      <c r="M79" s="125"/>
      <c r="N79" s="125"/>
      <c r="O79" s="125"/>
      <c r="P79" s="125"/>
      <c r="Q79" s="125"/>
      <c r="R79" s="421" t="n">
        <v>26</v>
      </c>
      <c r="S79" s="152" t="str">
        <f aca="false">Forbbiden!R79</f>
        <v/>
      </c>
      <c r="T79" s="417" t="n">
        <f aca="false">Forbbiden!S79</f>
        <v>0</v>
      </c>
      <c r="U79" s="425" t="str">
        <f aca="false">Forbbiden!T79</f>
        <v/>
      </c>
      <c r="V79" s="425" t="str">
        <f aca="false">Forbbiden!U79</f>
        <v/>
      </c>
      <c r="W79" s="425" t="str">
        <f aca="false">Forbbiden!V79</f>
        <v/>
      </c>
      <c r="X79" s="425" t="str">
        <f aca="false">Forbbiden!W79</f>
        <v/>
      </c>
      <c r="Y79" s="425" t="str">
        <f aca="false">Forbbiden!X79</f>
        <v/>
      </c>
      <c r="Z79" s="425" t="str">
        <f aca="false">Forbbiden!Y79</f>
        <v/>
      </c>
      <c r="AA79" s="425" t="str">
        <f aca="false">Forbbiden!Z79</f>
        <v/>
      </c>
      <c r="AB79" s="425" t="str">
        <f aca="false">Forbbiden!AA79</f>
        <v/>
      </c>
      <c r="AC79" s="425" t="str">
        <f aca="false">Forbbiden!AB79</f>
        <v/>
      </c>
      <c r="AD79" s="425" t="str">
        <f aca="false">Forbbiden!AC79</f>
        <v/>
      </c>
      <c r="AE79" s="425" t="str">
        <f aca="false">Forbbiden!AD79</f>
        <v/>
      </c>
      <c r="AF79" s="425" t="str">
        <f aca="false">Forbbiden!AE79</f>
        <v/>
      </c>
      <c r="AG79" s="425" t="str">
        <f aca="false">Forbbiden!AF79</f>
        <v/>
      </c>
      <c r="AH79" s="425" t="str">
        <f aca="false">Forbbiden!AG79</f>
        <v/>
      </c>
      <c r="AI79" s="425" t="str">
        <f aca="false">Forbbiden!AH79</f>
        <v/>
      </c>
      <c r="AJ79" s="425" t="str">
        <f aca="false">Forbbiden!AI79</f>
        <v/>
      </c>
      <c r="AK79" s="425" t="str">
        <f aca="false">Forbbiden!AJ79</f>
        <v/>
      </c>
      <c r="AL79" s="425" t="str">
        <f aca="false">Forbbiden!AK79</f>
        <v/>
      </c>
      <c r="AM79" s="425" t="str">
        <f aca="false">Forbbiden!AL79</f>
        <v/>
      </c>
      <c r="AN79" s="425" t="str">
        <f aca="false">Forbbiden!AM79</f>
        <v/>
      </c>
      <c r="AO79" s="425" t="str">
        <f aca="false">Forbbiden!AN79</f>
        <v/>
      </c>
      <c r="AP79" s="425" t="str">
        <f aca="false">Forbbiden!AO79</f>
        <v/>
      </c>
      <c r="AQ79" s="425" t="str">
        <f aca="false">Forbbiden!AP79</f>
        <v/>
      </c>
      <c r="AR79" s="425" t="str">
        <f aca="false">Forbbiden!AQ79</f>
        <v/>
      </c>
      <c r="AS79" s="425" t="str">
        <f aca="false">Forbbiden!AR79</f>
        <v/>
      </c>
      <c r="AT79" s="425"/>
      <c r="AU79" s="425"/>
      <c r="AV79" s="425"/>
      <c r="AW79" s="425"/>
      <c r="AX79" s="425"/>
      <c r="AY79" s="425"/>
      <c r="AZ79" s="425"/>
      <c r="BA79" s="425"/>
      <c r="BB79" s="425"/>
      <c r="BC79" s="425"/>
      <c r="BD79" s="425"/>
      <c r="BE79" s="425"/>
      <c r="BF79" s="425"/>
      <c r="BG79" s="425"/>
      <c r="BH79" s="452"/>
      <c r="BI79" s="405"/>
      <c r="BJ79" s="405"/>
      <c r="BK79" s="405"/>
      <c r="BL79" s="405"/>
      <c r="BM79" s="405"/>
      <c r="BN79" s="293"/>
      <c r="BO79" s="437" t="s">
        <v>397</v>
      </c>
      <c r="BP79" s="10"/>
      <c r="BQ79" s="432" t="n">
        <f aca="false">Forbbiden!$C$314</f>
        <v>3266.67056530214</v>
      </c>
      <c r="BR79" s="10"/>
      <c r="BS79" s="10"/>
      <c r="BT79" s="10"/>
      <c r="BU79" s="439"/>
      <c r="BV79" s="412"/>
      <c r="BW79" s="413"/>
      <c r="BX79" s="125"/>
      <c r="BY79" s="125"/>
      <c r="BZ79" s="421" t="n">
        <v>27</v>
      </c>
      <c r="CA79" s="152" t="str">
        <f aca="false">Forbbiden!R293</f>
        <v/>
      </c>
      <c r="CB79" s="417" t="n">
        <f aca="false">Forbbiden!S293</f>
        <v>0</v>
      </c>
      <c r="CC79" s="113" t="str">
        <f aca="false">Forbbiden!T293</f>
        <v/>
      </c>
      <c r="CD79" s="113" t="str">
        <f aca="false">Forbbiden!U293</f>
        <v/>
      </c>
      <c r="CE79" s="113" t="str">
        <f aca="false">Forbbiden!V293</f>
        <v/>
      </c>
      <c r="CF79" s="113" t="str">
        <f aca="false">Forbbiden!W293</f>
        <v/>
      </c>
      <c r="CG79" s="113" t="str">
        <f aca="false">Forbbiden!X293</f>
        <v/>
      </c>
      <c r="CH79" s="113" t="str">
        <f aca="false">Forbbiden!Y293</f>
        <v/>
      </c>
      <c r="CI79" s="113" t="str">
        <f aca="false">Forbbiden!Z293</f>
        <v/>
      </c>
      <c r="CJ79" s="113" t="str">
        <f aca="false">Forbbiden!AA293</f>
        <v/>
      </c>
      <c r="CK79" s="113" t="str">
        <f aca="false">Forbbiden!AB293</f>
        <v/>
      </c>
      <c r="CL79" s="113" t="str">
        <f aca="false">Forbbiden!AC293</f>
        <v/>
      </c>
      <c r="CM79" s="113" t="str">
        <f aca="false">Forbbiden!AD293</f>
        <v/>
      </c>
      <c r="CN79" s="113" t="str">
        <f aca="false">Forbbiden!AE293</f>
        <v/>
      </c>
      <c r="CO79" s="113" t="str">
        <f aca="false">Forbbiden!AF293</f>
        <v/>
      </c>
      <c r="CP79" s="113" t="str">
        <f aca="false">Forbbiden!AG293</f>
        <v/>
      </c>
      <c r="CQ79" s="113" t="str">
        <f aca="false">Forbbiden!AH293</f>
        <v/>
      </c>
      <c r="CR79" s="113" t="str">
        <f aca="false">Forbbiden!AI293</f>
        <v/>
      </c>
      <c r="CS79" s="113" t="str">
        <f aca="false">Forbbiden!AJ293</f>
        <v/>
      </c>
      <c r="CT79" s="113" t="str">
        <f aca="false">Forbbiden!AK293</f>
        <v/>
      </c>
      <c r="CU79" s="113" t="str">
        <f aca="false">Forbbiden!AL293</f>
        <v/>
      </c>
      <c r="CV79" s="113" t="str">
        <f aca="false">Forbbiden!AM293</f>
        <v/>
      </c>
      <c r="CW79" s="113" t="str">
        <f aca="false">Forbbiden!AN293</f>
        <v/>
      </c>
      <c r="CX79" s="113" t="str">
        <f aca="false">Forbbiden!AO293</f>
        <v/>
      </c>
      <c r="CY79" s="113" t="str">
        <f aca="false">Forbbiden!AP293</f>
        <v/>
      </c>
      <c r="CZ79" s="113" t="str">
        <f aca="false">Forbbiden!AQ293</f>
        <v/>
      </c>
      <c r="DA79" s="422" t="str">
        <f aca="false">Forbbiden!AR293</f>
        <v/>
      </c>
      <c r="DB79" s="422" t="str">
        <f aca="false">Forbbiden!AS293</f>
        <v/>
      </c>
      <c r="DC79" s="422"/>
      <c r="DD79" s="422"/>
      <c r="DE79" s="422"/>
      <c r="DF79" s="422"/>
      <c r="DG79" s="422"/>
      <c r="DH79" s="422"/>
      <c r="DI79" s="422"/>
      <c r="DJ79" s="422"/>
      <c r="DK79" s="422"/>
      <c r="DL79" s="422"/>
      <c r="DM79" s="422"/>
      <c r="DN79" s="422"/>
      <c r="DO79" s="113"/>
      <c r="DP79" s="113"/>
      <c r="DQ79" s="423"/>
      <c r="DR79" s="423"/>
      <c r="DS79" s="423"/>
      <c r="DT79" s="423"/>
    </row>
    <row r="80" customFormat="false" ht="12" hidden="false" customHeight="true" outlineLevel="0" collapsed="false">
      <c r="H80" s="439"/>
      <c r="I80" s="412"/>
      <c r="J80" s="412"/>
      <c r="K80" s="413"/>
      <c r="L80" s="125"/>
      <c r="M80" s="125"/>
      <c r="N80" s="125"/>
      <c r="O80" s="125"/>
      <c r="P80" s="125"/>
      <c r="Q80" s="125"/>
      <c r="R80" s="421" t="n">
        <v>27</v>
      </c>
      <c r="S80" s="152" t="str">
        <f aca="false">Forbbiden!R80</f>
        <v/>
      </c>
      <c r="T80" s="417" t="n">
        <f aca="false">Forbbiden!S80</f>
        <v>0</v>
      </c>
      <c r="U80" s="425" t="str">
        <f aca="false">Forbbiden!T80</f>
        <v/>
      </c>
      <c r="V80" s="425" t="str">
        <f aca="false">Forbbiden!U80</f>
        <v/>
      </c>
      <c r="W80" s="425" t="str">
        <f aca="false">Forbbiden!V80</f>
        <v/>
      </c>
      <c r="X80" s="425" t="str">
        <f aca="false">Forbbiden!W80</f>
        <v/>
      </c>
      <c r="Y80" s="425" t="str">
        <f aca="false">Forbbiden!X80</f>
        <v/>
      </c>
      <c r="Z80" s="425" t="str">
        <f aca="false">Forbbiden!Y80</f>
        <v/>
      </c>
      <c r="AA80" s="425" t="str">
        <f aca="false">Forbbiden!Z80</f>
        <v/>
      </c>
      <c r="AB80" s="425" t="str">
        <f aca="false">Forbbiden!AA80</f>
        <v/>
      </c>
      <c r="AC80" s="425" t="str">
        <f aca="false">Forbbiden!AB80</f>
        <v/>
      </c>
      <c r="AD80" s="425" t="str">
        <f aca="false">Forbbiden!AC80</f>
        <v/>
      </c>
      <c r="AE80" s="425" t="str">
        <f aca="false">Forbbiden!AD80</f>
        <v/>
      </c>
      <c r="AF80" s="425" t="str">
        <f aca="false">Forbbiden!AE80</f>
        <v/>
      </c>
      <c r="AG80" s="425" t="str">
        <f aca="false">Forbbiden!AF80</f>
        <v/>
      </c>
      <c r="AH80" s="425" t="str">
        <f aca="false">Forbbiden!AG80</f>
        <v/>
      </c>
      <c r="AI80" s="425" t="str">
        <f aca="false">Forbbiden!AH80</f>
        <v/>
      </c>
      <c r="AJ80" s="425" t="str">
        <f aca="false">Forbbiden!AI80</f>
        <v/>
      </c>
      <c r="AK80" s="425" t="str">
        <f aca="false">Forbbiden!AJ80</f>
        <v/>
      </c>
      <c r="AL80" s="425" t="str">
        <f aca="false">Forbbiden!AK80</f>
        <v/>
      </c>
      <c r="AM80" s="425" t="str">
        <f aca="false">Forbbiden!AL80</f>
        <v/>
      </c>
      <c r="AN80" s="425" t="str">
        <f aca="false">Forbbiden!AM80</f>
        <v/>
      </c>
      <c r="AO80" s="425" t="str">
        <f aca="false">Forbbiden!AN80</f>
        <v/>
      </c>
      <c r="AP80" s="425" t="str">
        <f aca="false">Forbbiden!AO80</f>
        <v/>
      </c>
      <c r="AQ80" s="425" t="str">
        <f aca="false">Forbbiden!AP80</f>
        <v/>
      </c>
      <c r="AR80" s="425" t="str">
        <f aca="false">Forbbiden!AQ80</f>
        <v/>
      </c>
      <c r="AS80" s="425" t="str">
        <f aca="false">Forbbiden!AR80</f>
        <v/>
      </c>
      <c r="AT80" s="425" t="str">
        <f aca="false">Forbbiden!AS80</f>
        <v/>
      </c>
      <c r="AU80" s="425"/>
      <c r="AV80" s="425"/>
      <c r="AW80" s="425"/>
      <c r="AX80" s="425"/>
      <c r="AY80" s="425"/>
      <c r="AZ80" s="425"/>
      <c r="BA80" s="425"/>
      <c r="BB80" s="425"/>
      <c r="BC80" s="425"/>
      <c r="BD80" s="425"/>
      <c r="BE80" s="425"/>
      <c r="BF80" s="425"/>
      <c r="BG80" s="425"/>
      <c r="BH80" s="452"/>
      <c r="BI80" s="405"/>
      <c r="BJ80" s="405"/>
      <c r="BK80" s="405"/>
      <c r="BL80" s="405"/>
      <c r="BM80" s="405"/>
      <c r="BN80" s="297"/>
      <c r="BO80" s="297"/>
      <c r="BP80" s="297"/>
      <c r="BQ80" s="297"/>
      <c r="BR80" s="10"/>
      <c r="BS80" s="10"/>
      <c r="BT80" s="10"/>
      <c r="BU80" s="439"/>
      <c r="BV80" s="412"/>
      <c r="BW80" s="413"/>
      <c r="BX80" s="125"/>
      <c r="BY80" s="125"/>
      <c r="BZ80" s="114" t="n">
        <v>28</v>
      </c>
      <c r="CA80" s="152" t="str">
        <f aca="false">Forbbiden!R294</f>
        <v/>
      </c>
      <c r="CB80" s="417" t="n">
        <f aca="false">Forbbiden!S294</f>
        <v>0</v>
      </c>
      <c r="CC80" s="113" t="str">
        <f aca="false">Forbbiden!T294</f>
        <v/>
      </c>
      <c r="CD80" s="113" t="str">
        <f aca="false">Forbbiden!U294</f>
        <v/>
      </c>
      <c r="CE80" s="113" t="str">
        <f aca="false">Forbbiden!V294</f>
        <v/>
      </c>
      <c r="CF80" s="113" t="str">
        <f aca="false">Forbbiden!W294</f>
        <v/>
      </c>
      <c r="CG80" s="113" t="str">
        <f aca="false">Forbbiden!X294</f>
        <v/>
      </c>
      <c r="CH80" s="113" t="str">
        <f aca="false">Forbbiden!Y294</f>
        <v/>
      </c>
      <c r="CI80" s="113" t="str">
        <f aca="false">Forbbiden!Z294</f>
        <v/>
      </c>
      <c r="CJ80" s="113" t="str">
        <f aca="false">Forbbiden!AA294</f>
        <v/>
      </c>
      <c r="CK80" s="113" t="str">
        <f aca="false">Forbbiden!AB294</f>
        <v/>
      </c>
      <c r="CL80" s="113" t="str">
        <f aca="false">Forbbiden!AC294</f>
        <v/>
      </c>
      <c r="CM80" s="113" t="str">
        <f aca="false">Forbbiden!AD294</f>
        <v/>
      </c>
      <c r="CN80" s="113" t="str">
        <f aca="false">Forbbiden!AE294</f>
        <v/>
      </c>
      <c r="CO80" s="113" t="str">
        <f aca="false">Forbbiden!AF294</f>
        <v/>
      </c>
      <c r="CP80" s="113" t="str">
        <f aca="false">Forbbiden!AG294</f>
        <v/>
      </c>
      <c r="CQ80" s="113" t="str">
        <f aca="false">Forbbiden!AH294</f>
        <v/>
      </c>
      <c r="CR80" s="113" t="str">
        <f aca="false">Forbbiden!AI294</f>
        <v/>
      </c>
      <c r="CS80" s="113" t="str">
        <f aca="false">Forbbiden!AJ294</f>
        <v/>
      </c>
      <c r="CT80" s="113" t="str">
        <f aca="false">Forbbiden!AK294</f>
        <v/>
      </c>
      <c r="CU80" s="113" t="str">
        <f aca="false">Forbbiden!AL294</f>
        <v/>
      </c>
      <c r="CV80" s="113" t="str">
        <f aca="false">Forbbiden!AM294</f>
        <v/>
      </c>
      <c r="CW80" s="113" t="str">
        <f aca="false">Forbbiden!AN294</f>
        <v/>
      </c>
      <c r="CX80" s="113" t="str">
        <f aca="false">Forbbiden!AO294</f>
        <v/>
      </c>
      <c r="CY80" s="113" t="str">
        <f aca="false">Forbbiden!AP294</f>
        <v/>
      </c>
      <c r="CZ80" s="113" t="str">
        <f aca="false">Forbbiden!AQ294</f>
        <v/>
      </c>
      <c r="DA80" s="422" t="str">
        <f aca="false">Forbbiden!AR294</f>
        <v/>
      </c>
      <c r="DB80" s="422" t="str">
        <f aca="false">Forbbiden!AS294</f>
        <v/>
      </c>
      <c r="DC80" s="422" t="str">
        <f aca="false">Forbbiden!AT294</f>
        <v/>
      </c>
      <c r="DD80" s="422"/>
      <c r="DE80" s="422"/>
      <c r="DF80" s="422"/>
      <c r="DG80" s="422"/>
      <c r="DH80" s="422"/>
      <c r="DI80" s="422"/>
      <c r="DJ80" s="422"/>
      <c r="DK80" s="422"/>
      <c r="DL80" s="422"/>
      <c r="DM80" s="422"/>
      <c r="DN80" s="422"/>
      <c r="DO80" s="113"/>
      <c r="DP80" s="113"/>
      <c r="DQ80" s="423"/>
      <c r="DR80" s="423"/>
      <c r="DS80" s="423"/>
      <c r="DT80" s="423"/>
    </row>
    <row r="81" customFormat="false" ht="12" hidden="false" customHeight="true" outlineLevel="0" collapsed="false">
      <c r="H81" s="439"/>
      <c r="I81" s="412"/>
      <c r="J81" s="412"/>
      <c r="K81" s="413"/>
      <c r="L81" s="125"/>
      <c r="M81" s="125"/>
      <c r="N81" s="125"/>
      <c r="O81" s="125"/>
      <c r="P81" s="125"/>
      <c r="Q81" s="125"/>
      <c r="R81" s="114" t="n">
        <v>28</v>
      </c>
      <c r="S81" s="152" t="str">
        <f aca="false">Forbbiden!R81</f>
        <v/>
      </c>
      <c r="T81" s="417" t="n">
        <f aca="false">Forbbiden!S81</f>
        <v>0</v>
      </c>
      <c r="U81" s="425" t="str">
        <f aca="false">Forbbiden!T81</f>
        <v/>
      </c>
      <c r="V81" s="425" t="str">
        <f aca="false">Forbbiden!U81</f>
        <v/>
      </c>
      <c r="W81" s="425" t="str">
        <f aca="false">Forbbiden!V81</f>
        <v/>
      </c>
      <c r="X81" s="425" t="str">
        <f aca="false">Forbbiden!W81</f>
        <v/>
      </c>
      <c r="Y81" s="425" t="str">
        <f aca="false">Forbbiden!X81</f>
        <v/>
      </c>
      <c r="Z81" s="425" t="str">
        <f aca="false">Forbbiden!Y81</f>
        <v/>
      </c>
      <c r="AA81" s="425" t="str">
        <f aca="false">Forbbiden!Z81</f>
        <v/>
      </c>
      <c r="AB81" s="425" t="str">
        <f aca="false">Forbbiden!AA81</f>
        <v/>
      </c>
      <c r="AC81" s="425" t="str">
        <f aca="false">Forbbiden!AB81</f>
        <v/>
      </c>
      <c r="AD81" s="425" t="str">
        <f aca="false">Forbbiden!AC81</f>
        <v/>
      </c>
      <c r="AE81" s="425" t="str">
        <f aca="false">Forbbiden!AD81</f>
        <v/>
      </c>
      <c r="AF81" s="425" t="str">
        <f aca="false">Forbbiden!AE81</f>
        <v/>
      </c>
      <c r="AG81" s="425" t="str">
        <f aca="false">Forbbiden!AF81</f>
        <v/>
      </c>
      <c r="AH81" s="425" t="str">
        <f aca="false">Forbbiden!AG81</f>
        <v/>
      </c>
      <c r="AI81" s="425" t="str">
        <f aca="false">Forbbiden!AH81</f>
        <v/>
      </c>
      <c r="AJ81" s="425" t="str">
        <f aca="false">Forbbiden!AI81</f>
        <v/>
      </c>
      <c r="AK81" s="425" t="str">
        <f aca="false">Forbbiden!AJ81</f>
        <v/>
      </c>
      <c r="AL81" s="425" t="str">
        <f aca="false">Forbbiden!AK81</f>
        <v/>
      </c>
      <c r="AM81" s="425" t="str">
        <f aca="false">Forbbiden!AL81</f>
        <v/>
      </c>
      <c r="AN81" s="425" t="str">
        <f aca="false">Forbbiden!AM81</f>
        <v/>
      </c>
      <c r="AO81" s="425" t="str">
        <f aca="false">Forbbiden!AN81</f>
        <v/>
      </c>
      <c r="AP81" s="425" t="str">
        <f aca="false">Forbbiden!AO81</f>
        <v/>
      </c>
      <c r="AQ81" s="425" t="str">
        <f aca="false">Forbbiden!AP81</f>
        <v/>
      </c>
      <c r="AR81" s="425" t="str">
        <f aca="false">Forbbiden!AQ81</f>
        <v/>
      </c>
      <c r="AS81" s="425" t="str">
        <f aca="false">Forbbiden!AR81</f>
        <v/>
      </c>
      <c r="AT81" s="425" t="str">
        <f aca="false">Forbbiden!AS81</f>
        <v/>
      </c>
      <c r="AU81" s="425" t="str">
        <f aca="false">Forbbiden!AT81</f>
        <v/>
      </c>
      <c r="AV81" s="425"/>
      <c r="AW81" s="425"/>
      <c r="AX81" s="425"/>
      <c r="AY81" s="425"/>
      <c r="AZ81" s="425"/>
      <c r="BA81" s="425"/>
      <c r="BB81" s="425"/>
      <c r="BC81" s="425"/>
      <c r="BD81" s="425"/>
      <c r="BE81" s="425"/>
      <c r="BF81" s="425"/>
      <c r="BG81" s="425"/>
      <c r="BH81" s="452"/>
      <c r="BI81" s="405"/>
      <c r="BJ81" s="405"/>
      <c r="BK81" s="405"/>
      <c r="BL81" s="405"/>
      <c r="BM81" s="405"/>
      <c r="BN81" s="297"/>
      <c r="BO81" s="297"/>
      <c r="BP81" s="297"/>
      <c r="BQ81" s="297"/>
      <c r="BR81" s="10"/>
      <c r="BS81" s="10"/>
      <c r="BT81" s="10"/>
      <c r="BU81" s="439"/>
      <c r="BV81" s="412"/>
      <c r="BW81" s="413"/>
      <c r="BX81" s="125"/>
      <c r="BY81" s="125"/>
      <c r="BZ81" s="114" t="n">
        <v>29</v>
      </c>
      <c r="CA81" s="152" t="str">
        <f aca="false">Forbbiden!R295</f>
        <v/>
      </c>
      <c r="CB81" s="417" t="n">
        <f aca="false">Forbbiden!S295</f>
        <v>0</v>
      </c>
      <c r="CC81" s="113" t="str">
        <f aca="false">Forbbiden!T295</f>
        <v/>
      </c>
      <c r="CD81" s="113" t="str">
        <f aca="false">Forbbiden!U295</f>
        <v/>
      </c>
      <c r="CE81" s="113" t="str">
        <f aca="false">Forbbiden!V295</f>
        <v/>
      </c>
      <c r="CF81" s="113" t="str">
        <f aca="false">Forbbiden!W295</f>
        <v/>
      </c>
      <c r="CG81" s="113" t="str">
        <f aca="false">Forbbiden!X295</f>
        <v/>
      </c>
      <c r="CH81" s="113" t="str">
        <f aca="false">Forbbiden!Y295</f>
        <v/>
      </c>
      <c r="CI81" s="113" t="str">
        <f aca="false">Forbbiden!Z295</f>
        <v/>
      </c>
      <c r="CJ81" s="113" t="str">
        <f aca="false">Forbbiden!AA295</f>
        <v/>
      </c>
      <c r="CK81" s="113" t="str">
        <f aca="false">Forbbiden!AB295</f>
        <v/>
      </c>
      <c r="CL81" s="113" t="str">
        <f aca="false">Forbbiden!AC295</f>
        <v/>
      </c>
      <c r="CM81" s="113" t="str">
        <f aca="false">Forbbiden!AD295</f>
        <v/>
      </c>
      <c r="CN81" s="113" t="str">
        <f aca="false">Forbbiden!AE295</f>
        <v/>
      </c>
      <c r="CO81" s="113" t="str">
        <f aca="false">Forbbiden!AF295</f>
        <v/>
      </c>
      <c r="CP81" s="113" t="str">
        <f aca="false">Forbbiden!AG295</f>
        <v/>
      </c>
      <c r="CQ81" s="113" t="str">
        <f aca="false">Forbbiden!AH295</f>
        <v/>
      </c>
      <c r="CR81" s="113" t="str">
        <f aca="false">Forbbiden!AI295</f>
        <v/>
      </c>
      <c r="CS81" s="113" t="str">
        <f aca="false">Forbbiden!AJ295</f>
        <v/>
      </c>
      <c r="CT81" s="113" t="str">
        <f aca="false">Forbbiden!AK295</f>
        <v/>
      </c>
      <c r="CU81" s="113" t="str">
        <f aca="false">Forbbiden!AL295</f>
        <v/>
      </c>
      <c r="CV81" s="113" t="str">
        <f aca="false">Forbbiden!AM295</f>
        <v/>
      </c>
      <c r="CW81" s="113" t="str">
        <f aca="false">Forbbiden!AN295</f>
        <v/>
      </c>
      <c r="CX81" s="113" t="str">
        <f aca="false">Forbbiden!AO295</f>
        <v/>
      </c>
      <c r="CY81" s="113" t="str">
        <f aca="false">Forbbiden!AP295</f>
        <v/>
      </c>
      <c r="CZ81" s="113" t="str">
        <f aca="false">Forbbiden!AQ295</f>
        <v/>
      </c>
      <c r="DA81" s="422" t="str">
        <f aca="false">Forbbiden!AR295</f>
        <v/>
      </c>
      <c r="DB81" s="422" t="str">
        <f aca="false">Forbbiden!AS295</f>
        <v/>
      </c>
      <c r="DC81" s="422" t="str">
        <f aca="false">Forbbiden!AT295</f>
        <v/>
      </c>
      <c r="DD81" s="422" t="str">
        <f aca="false">Forbbiden!AU295</f>
        <v/>
      </c>
      <c r="DE81" s="422"/>
      <c r="DF81" s="422"/>
      <c r="DG81" s="422"/>
      <c r="DH81" s="422"/>
      <c r="DI81" s="422"/>
      <c r="DJ81" s="422"/>
      <c r="DK81" s="422"/>
      <c r="DL81" s="422"/>
      <c r="DM81" s="422"/>
      <c r="DN81" s="422"/>
      <c r="DO81" s="113"/>
      <c r="DP81" s="113"/>
      <c r="DQ81" s="423"/>
      <c r="DR81" s="423"/>
      <c r="DS81" s="423"/>
      <c r="DT81" s="423"/>
    </row>
    <row r="82" customFormat="false" ht="12" hidden="false" customHeight="true" outlineLevel="0" collapsed="false">
      <c r="H82" s="439"/>
      <c r="I82" s="412"/>
      <c r="J82" s="413"/>
      <c r="K82" s="125"/>
      <c r="L82" s="125"/>
      <c r="M82" s="125"/>
      <c r="N82" s="125"/>
      <c r="O82" s="125"/>
      <c r="P82" s="125"/>
      <c r="Q82" s="125"/>
      <c r="R82" s="114" t="n">
        <v>29</v>
      </c>
      <c r="S82" s="152" t="str">
        <f aca="false">Forbbiden!R82</f>
        <v/>
      </c>
      <c r="T82" s="417" t="n">
        <f aca="false">Forbbiden!S82</f>
        <v>0</v>
      </c>
      <c r="U82" s="425" t="str">
        <f aca="false">Forbbiden!T82</f>
        <v/>
      </c>
      <c r="V82" s="425" t="str">
        <f aca="false">Forbbiden!U82</f>
        <v/>
      </c>
      <c r="W82" s="425" t="str">
        <f aca="false">Forbbiden!V82</f>
        <v/>
      </c>
      <c r="X82" s="425" t="str">
        <f aca="false">Forbbiden!W82</f>
        <v/>
      </c>
      <c r="Y82" s="425" t="str">
        <f aca="false">Forbbiden!X82</f>
        <v/>
      </c>
      <c r="Z82" s="425" t="str">
        <f aca="false">Forbbiden!Y82</f>
        <v/>
      </c>
      <c r="AA82" s="425" t="str">
        <f aca="false">Forbbiden!Z82</f>
        <v/>
      </c>
      <c r="AB82" s="425" t="str">
        <f aca="false">Forbbiden!AA82</f>
        <v/>
      </c>
      <c r="AC82" s="425" t="str">
        <f aca="false">Forbbiden!AB82</f>
        <v/>
      </c>
      <c r="AD82" s="425" t="str">
        <f aca="false">Forbbiden!AC82</f>
        <v/>
      </c>
      <c r="AE82" s="425" t="str">
        <f aca="false">Forbbiden!AD82</f>
        <v/>
      </c>
      <c r="AF82" s="425" t="str">
        <f aca="false">Forbbiden!AE82</f>
        <v/>
      </c>
      <c r="AG82" s="425" t="str">
        <f aca="false">Forbbiden!AF82</f>
        <v/>
      </c>
      <c r="AH82" s="425" t="str">
        <f aca="false">Forbbiden!AG82</f>
        <v/>
      </c>
      <c r="AI82" s="425" t="str">
        <f aca="false">Forbbiden!AH82</f>
        <v/>
      </c>
      <c r="AJ82" s="425" t="str">
        <f aca="false">Forbbiden!AI82</f>
        <v/>
      </c>
      <c r="AK82" s="425" t="str">
        <f aca="false">Forbbiden!AJ82</f>
        <v/>
      </c>
      <c r="AL82" s="425" t="str">
        <f aca="false">Forbbiden!AK82</f>
        <v/>
      </c>
      <c r="AM82" s="425" t="str">
        <f aca="false">Forbbiden!AL82</f>
        <v/>
      </c>
      <c r="AN82" s="425" t="str">
        <f aca="false">Forbbiden!AM82</f>
        <v/>
      </c>
      <c r="AO82" s="425" t="str">
        <f aca="false">Forbbiden!AN82</f>
        <v/>
      </c>
      <c r="AP82" s="425" t="str">
        <f aca="false">Forbbiden!AO82</f>
        <v/>
      </c>
      <c r="AQ82" s="425" t="str">
        <f aca="false">Forbbiden!AP82</f>
        <v/>
      </c>
      <c r="AR82" s="425" t="str">
        <f aca="false">Forbbiden!AQ82</f>
        <v/>
      </c>
      <c r="AS82" s="425" t="str">
        <f aca="false">Forbbiden!AR82</f>
        <v/>
      </c>
      <c r="AT82" s="425" t="str">
        <f aca="false">Forbbiden!AS82</f>
        <v/>
      </c>
      <c r="AU82" s="425" t="str">
        <f aca="false">Forbbiden!AT82</f>
        <v/>
      </c>
      <c r="AV82" s="425" t="str">
        <f aca="false">Forbbiden!AU82</f>
        <v/>
      </c>
      <c r="AW82" s="425"/>
      <c r="AX82" s="425"/>
      <c r="AY82" s="425"/>
      <c r="AZ82" s="425"/>
      <c r="BA82" s="425"/>
      <c r="BB82" s="425"/>
      <c r="BC82" s="425"/>
      <c r="BD82" s="425"/>
      <c r="BE82" s="425"/>
      <c r="BF82" s="425"/>
      <c r="BG82" s="425"/>
      <c r="BH82" s="452"/>
      <c r="BI82" s="405"/>
      <c r="BJ82" s="405"/>
      <c r="BK82" s="405"/>
      <c r="BL82" s="405"/>
      <c r="BM82" s="405"/>
      <c r="BN82" s="294"/>
      <c r="BO82" s="297"/>
      <c r="BP82" s="295"/>
      <c r="BQ82" s="297"/>
      <c r="BR82" s="10"/>
      <c r="BS82" s="10"/>
      <c r="BT82" s="10"/>
      <c r="BU82" s="439"/>
      <c r="BV82" s="412"/>
      <c r="BW82" s="413"/>
      <c r="BX82" s="125"/>
      <c r="BY82" s="125"/>
      <c r="BZ82" s="114" t="n">
        <v>30</v>
      </c>
      <c r="CA82" s="152" t="str">
        <f aca="false">Forbbiden!R296</f>
        <v/>
      </c>
      <c r="CB82" s="417" t="n">
        <f aca="false">Forbbiden!S296</f>
        <v>0</v>
      </c>
      <c r="CC82" s="113" t="str">
        <f aca="false">Forbbiden!T296</f>
        <v/>
      </c>
      <c r="CD82" s="113" t="str">
        <f aca="false">Forbbiden!U296</f>
        <v/>
      </c>
      <c r="CE82" s="113" t="str">
        <f aca="false">Forbbiden!V296</f>
        <v/>
      </c>
      <c r="CF82" s="113" t="str">
        <f aca="false">Forbbiden!W296</f>
        <v/>
      </c>
      <c r="CG82" s="113" t="str">
        <f aca="false">Forbbiden!X296</f>
        <v/>
      </c>
      <c r="CH82" s="113" t="str">
        <f aca="false">Forbbiden!Y296</f>
        <v/>
      </c>
      <c r="CI82" s="113" t="str">
        <f aca="false">Forbbiden!Z296</f>
        <v/>
      </c>
      <c r="CJ82" s="113" t="str">
        <f aca="false">Forbbiden!AA296</f>
        <v/>
      </c>
      <c r="CK82" s="113" t="str">
        <f aca="false">Forbbiden!AB296</f>
        <v/>
      </c>
      <c r="CL82" s="113" t="str">
        <f aca="false">Forbbiden!AC296</f>
        <v/>
      </c>
      <c r="CM82" s="113" t="str">
        <f aca="false">Forbbiden!AD296</f>
        <v/>
      </c>
      <c r="CN82" s="113" t="str">
        <f aca="false">Forbbiden!AE296</f>
        <v/>
      </c>
      <c r="CO82" s="113" t="str">
        <f aca="false">Forbbiden!AF296</f>
        <v/>
      </c>
      <c r="CP82" s="113" t="str">
        <f aca="false">Forbbiden!AG296</f>
        <v/>
      </c>
      <c r="CQ82" s="113" t="str">
        <f aca="false">Forbbiden!AH296</f>
        <v/>
      </c>
      <c r="CR82" s="113" t="str">
        <f aca="false">Forbbiden!AI296</f>
        <v/>
      </c>
      <c r="CS82" s="113" t="str">
        <f aca="false">Forbbiden!AJ296</f>
        <v/>
      </c>
      <c r="CT82" s="113" t="str">
        <f aca="false">Forbbiden!AK296</f>
        <v/>
      </c>
      <c r="CU82" s="113" t="str">
        <f aca="false">Forbbiden!AL296</f>
        <v/>
      </c>
      <c r="CV82" s="113" t="str">
        <f aca="false">Forbbiden!AM296</f>
        <v/>
      </c>
      <c r="CW82" s="113" t="str">
        <f aca="false">Forbbiden!AN296</f>
        <v/>
      </c>
      <c r="CX82" s="113" t="str">
        <f aca="false">Forbbiden!AO296</f>
        <v/>
      </c>
      <c r="CY82" s="113" t="str">
        <f aca="false">Forbbiden!AP296</f>
        <v/>
      </c>
      <c r="CZ82" s="113" t="str">
        <f aca="false">Forbbiden!AQ296</f>
        <v/>
      </c>
      <c r="DA82" s="422" t="str">
        <f aca="false">Forbbiden!AR296</f>
        <v/>
      </c>
      <c r="DB82" s="422" t="str">
        <f aca="false">Forbbiden!AS296</f>
        <v/>
      </c>
      <c r="DC82" s="422" t="str">
        <f aca="false">Forbbiden!AT296</f>
        <v/>
      </c>
      <c r="DD82" s="422" t="str">
        <f aca="false">Forbbiden!AU296</f>
        <v/>
      </c>
      <c r="DE82" s="422" t="str">
        <f aca="false">Forbbiden!AV296</f>
        <v/>
      </c>
      <c r="DF82" s="422"/>
      <c r="DG82" s="422"/>
      <c r="DH82" s="422"/>
      <c r="DI82" s="422"/>
      <c r="DJ82" s="422"/>
      <c r="DK82" s="422"/>
      <c r="DL82" s="422"/>
      <c r="DM82" s="422"/>
      <c r="DN82" s="422"/>
      <c r="DO82" s="113"/>
      <c r="DP82" s="113"/>
      <c r="DQ82" s="423"/>
      <c r="DR82" s="423"/>
      <c r="DS82" s="423"/>
      <c r="DT82" s="423"/>
    </row>
    <row r="83" customFormat="false" ht="12" hidden="false" customHeight="true" outlineLevel="0" collapsed="false">
      <c r="H83" s="439"/>
      <c r="I83" s="412"/>
      <c r="J83" s="413"/>
      <c r="K83" s="125"/>
      <c r="L83" s="125"/>
      <c r="M83" s="125"/>
      <c r="N83" s="125"/>
      <c r="O83" s="125"/>
      <c r="P83" s="125"/>
      <c r="Q83" s="125"/>
      <c r="R83" s="114" t="n">
        <v>30</v>
      </c>
      <c r="S83" s="152" t="str">
        <f aca="false">Forbbiden!R83</f>
        <v/>
      </c>
      <c r="T83" s="417" t="n">
        <f aca="false">Forbbiden!S83</f>
        <v>0</v>
      </c>
      <c r="U83" s="425" t="str">
        <f aca="false">Forbbiden!T83</f>
        <v/>
      </c>
      <c r="V83" s="425" t="str">
        <f aca="false">Forbbiden!U83</f>
        <v/>
      </c>
      <c r="W83" s="425" t="str">
        <f aca="false">Forbbiden!V83</f>
        <v/>
      </c>
      <c r="X83" s="425" t="str">
        <f aca="false">Forbbiden!W83</f>
        <v/>
      </c>
      <c r="Y83" s="425" t="str">
        <f aca="false">Forbbiden!X83</f>
        <v/>
      </c>
      <c r="Z83" s="425" t="str">
        <f aca="false">Forbbiden!Y83</f>
        <v/>
      </c>
      <c r="AA83" s="425" t="str">
        <f aca="false">Forbbiden!Z83</f>
        <v/>
      </c>
      <c r="AB83" s="425" t="str">
        <f aca="false">Forbbiden!AA83</f>
        <v/>
      </c>
      <c r="AC83" s="425" t="str">
        <f aca="false">Forbbiden!AB83</f>
        <v/>
      </c>
      <c r="AD83" s="425" t="str">
        <f aca="false">Forbbiden!AC83</f>
        <v/>
      </c>
      <c r="AE83" s="425" t="str">
        <f aca="false">Forbbiden!AD83</f>
        <v/>
      </c>
      <c r="AF83" s="425" t="str">
        <f aca="false">Forbbiden!AE83</f>
        <v/>
      </c>
      <c r="AG83" s="425" t="str">
        <f aca="false">Forbbiden!AF83</f>
        <v/>
      </c>
      <c r="AH83" s="425" t="str">
        <f aca="false">Forbbiden!AG83</f>
        <v/>
      </c>
      <c r="AI83" s="425" t="str">
        <f aca="false">Forbbiden!AH83</f>
        <v/>
      </c>
      <c r="AJ83" s="425" t="str">
        <f aca="false">Forbbiden!AI83</f>
        <v/>
      </c>
      <c r="AK83" s="425" t="str">
        <f aca="false">Forbbiden!AJ83</f>
        <v/>
      </c>
      <c r="AL83" s="425" t="str">
        <f aca="false">Forbbiden!AK83</f>
        <v/>
      </c>
      <c r="AM83" s="425" t="str">
        <f aca="false">Forbbiden!AL83</f>
        <v/>
      </c>
      <c r="AN83" s="425" t="str">
        <f aca="false">Forbbiden!AM83</f>
        <v/>
      </c>
      <c r="AO83" s="425" t="str">
        <f aca="false">Forbbiden!AN83</f>
        <v/>
      </c>
      <c r="AP83" s="425" t="str">
        <f aca="false">Forbbiden!AO83</f>
        <v/>
      </c>
      <c r="AQ83" s="425" t="str">
        <f aca="false">Forbbiden!AP83</f>
        <v/>
      </c>
      <c r="AR83" s="425" t="str">
        <f aca="false">Forbbiden!AQ83</f>
        <v/>
      </c>
      <c r="AS83" s="425" t="str">
        <f aca="false">Forbbiden!AR83</f>
        <v/>
      </c>
      <c r="AT83" s="425" t="str">
        <f aca="false">Forbbiden!AS83</f>
        <v/>
      </c>
      <c r="AU83" s="425" t="str">
        <f aca="false">Forbbiden!AT83</f>
        <v/>
      </c>
      <c r="AV83" s="425" t="str">
        <f aca="false">Forbbiden!AU83</f>
        <v/>
      </c>
      <c r="AW83" s="425" t="str">
        <f aca="false">Forbbiden!AV83</f>
        <v/>
      </c>
      <c r="AX83" s="425"/>
      <c r="AY83" s="425"/>
      <c r="AZ83" s="425"/>
      <c r="BA83" s="425"/>
      <c r="BB83" s="425"/>
      <c r="BC83" s="425"/>
      <c r="BD83" s="425"/>
      <c r="BE83" s="425"/>
      <c r="BF83" s="425"/>
      <c r="BG83" s="425"/>
      <c r="BH83" s="423"/>
      <c r="BI83" s="405"/>
      <c r="BJ83" s="405"/>
      <c r="BK83" s="405"/>
      <c r="BL83" s="405"/>
      <c r="BM83" s="405"/>
      <c r="BN83" s="437"/>
      <c r="BO83" s="10"/>
      <c r="BP83" s="10"/>
      <c r="BQ83" s="10"/>
      <c r="BR83" s="10"/>
      <c r="BS83" s="10"/>
      <c r="BT83" s="10"/>
      <c r="BU83" s="439"/>
      <c r="BV83" s="412"/>
      <c r="BW83" s="413"/>
      <c r="BX83" s="125"/>
      <c r="BY83" s="125"/>
      <c r="BZ83" s="114" t="n">
        <v>31</v>
      </c>
      <c r="CA83" s="152" t="str">
        <f aca="false">Forbbiden!R297</f>
        <v/>
      </c>
      <c r="CB83" s="417" t="n">
        <f aca="false">Forbbiden!S297</f>
        <v>0</v>
      </c>
      <c r="CC83" s="113" t="str">
        <f aca="false">Forbbiden!T297</f>
        <v/>
      </c>
      <c r="CD83" s="113" t="str">
        <f aca="false">Forbbiden!U297</f>
        <v/>
      </c>
      <c r="CE83" s="113" t="str">
        <f aca="false">Forbbiden!V297</f>
        <v/>
      </c>
      <c r="CF83" s="113" t="str">
        <f aca="false">Forbbiden!W297</f>
        <v/>
      </c>
      <c r="CG83" s="113" t="str">
        <f aca="false">Forbbiden!X297</f>
        <v/>
      </c>
      <c r="CH83" s="113" t="str">
        <f aca="false">Forbbiden!Y297</f>
        <v/>
      </c>
      <c r="CI83" s="113" t="str">
        <f aca="false">Forbbiden!Z297</f>
        <v/>
      </c>
      <c r="CJ83" s="113" t="str">
        <f aca="false">Forbbiden!AA297</f>
        <v/>
      </c>
      <c r="CK83" s="113" t="str">
        <f aca="false">Forbbiden!AB297</f>
        <v/>
      </c>
      <c r="CL83" s="113" t="str">
        <f aca="false">Forbbiden!AC297</f>
        <v/>
      </c>
      <c r="CM83" s="113" t="str">
        <f aca="false">Forbbiden!AD297</f>
        <v/>
      </c>
      <c r="CN83" s="113" t="str">
        <f aca="false">Forbbiden!AE297</f>
        <v/>
      </c>
      <c r="CO83" s="113" t="str">
        <f aca="false">Forbbiden!AF297</f>
        <v/>
      </c>
      <c r="CP83" s="113" t="str">
        <f aca="false">Forbbiden!AG297</f>
        <v/>
      </c>
      <c r="CQ83" s="113" t="str">
        <f aca="false">Forbbiden!AH297</f>
        <v/>
      </c>
      <c r="CR83" s="113" t="str">
        <f aca="false">Forbbiden!AI297</f>
        <v/>
      </c>
      <c r="CS83" s="113" t="str">
        <f aca="false">Forbbiden!AJ297</f>
        <v/>
      </c>
      <c r="CT83" s="113" t="str">
        <f aca="false">Forbbiden!AK297</f>
        <v/>
      </c>
      <c r="CU83" s="113" t="str">
        <f aca="false">Forbbiden!AL297</f>
        <v/>
      </c>
      <c r="CV83" s="113" t="str">
        <f aca="false">Forbbiden!AM297</f>
        <v/>
      </c>
      <c r="CW83" s="113" t="str">
        <f aca="false">Forbbiden!AN297</f>
        <v/>
      </c>
      <c r="CX83" s="113" t="str">
        <f aca="false">Forbbiden!AO297</f>
        <v/>
      </c>
      <c r="CY83" s="113" t="str">
        <f aca="false">Forbbiden!AP297</f>
        <v/>
      </c>
      <c r="CZ83" s="113" t="str">
        <f aca="false">Forbbiden!AQ297</f>
        <v/>
      </c>
      <c r="DA83" s="422" t="str">
        <f aca="false">Forbbiden!AR297</f>
        <v/>
      </c>
      <c r="DB83" s="422" t="str">
        <f aca="false">Forbbiden!AS297</f>
        <v/>
      </c>
      <c r="DC83" s="422" t="str">
        <f aca="false">Forbbiden!AT297</f>
        <v/>
      </c>
      <c r="DD83" s="422" t="str">
        <f aca="false">Forbbiden!AU297</f>
        <v/>
      </c>
      <c r="DE83" s="422" t="str">
        <f aca="false">Forbbiden!AV297</f>
        <v/>
      </c>
      <c r="DF83" s="422" t="str">
        <f aca="false">Forbbiden!AW297</f>
        <v/>
      </c>
      <c r="DG83" s="422"/>
      <c r="DH83" s="422"/>
      <c r="DI83" s="422"/>
      <c r="DJ83" s="422"/>
      <c r="DK83" s="422"/>
      <c r="DL83" s="422"/>
      <c r="DM83" s="422"/>
      <c r="DN83" s="422"/>
      <c r="DO83" s="113"/>
      <c r="DP83" s="113"/>
      <c r="DQ83" s="423"/>
      <c r="DR83" s="423"/>
      <c r="DS83" s="423"/>
      <c r="DT83" s="423"/>
    </row>
    <row r="84" customFormat="false" ht="12" hidden="false" customHeight="true" outlineLevel="0" collapsed="false">
      <c r="H84" s="439"/>
      <c r="I84" s="412"/>
      <c r="J84" s="413"/>
      <c r="K84" s="125"/>
      <c r="L84" s="125"/>
      <c r="M84" s="125"/>
      <c r="N84" s="125"/>
      <c r="O84" s="125"/>
      <c r="P84" s="125"/>
      <c r="Q84" s="125"/>
      <c r="R84" s="114" t="n">
        <v>31</v>
      </c>
      <c r="S84" s="152" t="str">
        <f aca="false">Forbbiden!R84</f>
        <v/>
      </c>
      <c r="T84" s="417" t="n">
        <f aca="false">Forbbiden!S84</f>
        <v>0</v>
      </c>
      <c r="U84" s="425" t="str">
        <f aca="false">Forbbiden!T84</f>
        <v/>
      </c>
      <c r="V84" s="425" t="str">
        <f aca="false">Forbbiden!U84</f>
        <v/>
      </c>
      <c r="W84" s="425" t="str">
        <f aca="false">Forbbiden!V84</f>
        <v/>
      </c>
      <c r="X84" s="425" t="str">
        <f aca="false">Forbbiden!W84</f>
        <v/>
      </c>
      <c r="Y84" s="425" t="str">
        <f aca="false">Forbbiden!X84</f>
        <v/>
      </c>
      <c r="Z84" s="425" t="str">
        <f aca="false">Forbbiden!Y84</f>
        <v/>
      </c>
      <c r="AA84" s="425" t="str">
        <f aca="false">Forbbiden!Z84</f>
        <v/>
      </c>
      <c r="AB84" s="425" t="str">
        <f aca="false">Forbbiden!AA84</f>
        <v/>
      </c>
      <c r="AC84" s="425" t="str">
        <f aca="false">Forbbiden!AB84</f>
        <v/>
      </c>
      <c r="AD84" s="425" t="str">
        <f aca="false">Forbbiden!AC84</f>
        <v/>
      </c>
      <c r="AE84" s="425" t="str">
        <f aca="false">Forbbiden!AD84</f>
        <v/>
      </c>
      <c r="AF84" s="425" t="str">
        <f aca="false">Forbbiden!AE84</f>
        <v/>
      </c>
      <c r="AG84" s="425" t="str">
        <f aca="false">Forbbiden!AF84</f>
        <v/>
      </c>
      <c r="AH84" s="425" t="str">
        <f aca="false">Forbbiden!AG84</f>
        <v/>
      </c>
      <c r="AI84" s="425" t="str">
        <f aca="false">Forbbiden!AH84</f>
        <v/>
      </c>
      <c r="AJ84" s="425" t="str">
        <f aca="false">Forbbiden!AI84</f>
        <v/>
      </c>
      <c r="AK84" s="425" t="str">
        <f aca="false">Forbbiden!AJ84</f>
        <v/>
      </c>
      <c r="AL84" s="425" t="str">
        <f aca="false">Forbbiden!AK84</f>
        <v/>
      </c>
      <c r="AM84" s="425" t="str">
        <f aca="false">Forbbiden!AL84</f>
        <v/>
      </c>
      <c r="AN84" s="425" t="str">
        <f aca="false">Forbbiden!AM84</f>
        <v/>
      </c>
      <c r="AO84" s="425" t="str">
        <f aca="false">Forbbiden!AN84</f>
        <v/>
      </c>
      <c r="AP84" s="425" t="str">
        <f aca="false">Forbbiden!AO84</f>
        <v/>
      </c>
      <c r="AQ84" s="425" t="str">
        <f aca="false">Forbbiden!AP84</f>
        <v/>
      </c>
      <c r="AR84" s="425" t="str">
        <f aca="false">Forbbiden!AQ84</f>
        <v/>
      </c>
      <c r="AS84" s="425" t="str">
        <f aca="false">Forbbiden!AR84</f>
        <v/>
      </c>
      <c r="AT84" s="425" t="str">
        <f aca="false">Forbbiden!AS84</f>
        <v/>
      </c>
      <c r="AU84" s="425" t="str">
        <f aca="false">Forbbiden!AT84</f>
        <v/>
      </c>
      <c r="AV84" s="425" t="str">
        <f aca="false">Forbbiden!AU84</f>
        <v/>
      </c>
      <c r="AW84" s="425" t="str">
        <f aca="false">Forbbiden!AV84</f>
        <v/>
      </c>
      <c r="AX84" s="425" t="str">
        <f aca="false">Forbbiden!AW84</f>
        <v/>
      </c>
      <c r="AY84" s="425"/>
      <c r="AZ84" s="425"/>
      <c r="BA84" s="425"/>
      <c r="BB84" s="425"/>
      <c r="BC84" s="425"/>
      <c r="BD84" s="425"/>
      <c r="BE84" s="425"/>
      <c r="BF84" s="425"/>
      <c r="BG84" s="425"/>
      <c r="BH84" s="423"/>
      <c r="BI84" s="405"/>
      <c r="BJ84" s="405"/>
      <c r="BK84" s="405"/>
      <c r="BL84" s="405"/>
      <c r="BM84" s="405"/>
      <c r="BN84" s="437"/>
      <c r="BO84" s="10"/>
      <c r="BP84" s="10"/>
      <c r="BQ84" s="10"/>
      <c r="BR84" s="10"/>
      <c r="BS84" s="10"/>
      <c r="BT84" s="10"/>
      <c r="BU84" s="439"/>
      <c r="BV84" s="412"/>
      <c r="BW84" s="413"/>
      <c r="BX84" s="125"/>
      <c r="BY84" s="125"/>
      <c r="BZ84" s="114" t="n">
        <v>32</v>
      </c>
      <c r="CA84" s="152" t="str">
        <f aca="false">Forbbiden!R298</f>
        <v/>
      </c>
      <c r="CB84" s="417" t="n">
        <f aca="false">Forbbiden!S298</f>
        <v>0</v>
      </c>
      <c r="CC84" s="113" t="str">
        <f aca="false">Forbbiden!T298</f>
        <v/>
      </c>
      <c r="CD84" s="113" t="str">
        <f aca="false">Forbbiden!U298</f>
        <v/>
      </c>
      <c r="CE84" s="113" t="str">
        <f aca="false">Forbbiden!V298</f>
        <v/>
      </c>
      <c r="CF84" s="113" t="str">
        <f aca="false">Forbbiden!W298</f>
        <v/>
      </c>
      <c r="CG84" s="113" t="str">
        <f aca="false">Forbbiden!X298</f>
        <v/>
      </c>
      <c r="CH84" s="113" t="str">
        <f aca="false">Forbbiden!Y298</f>
        <v/>
      </c>
      <c r="CI84" s="113" t="str">
        <f aca="false">Forbbiden!Z298</f>
        <v/>
      </c>
      <c r="CJ84" s="113" t="str">
        <f aca="false">Forbbiden!AA298</f>
        <v/>
      </c>
      <c r="CK84" s="113" t="str">
        <f aca="false">Forbbiden!AB298</f>
        <v/>
      </c>
      <c r="CL84" s="113" t="str">
        <f aca="false">Forbbiden!AC298</f>
        <v/>
      </c>
      <c r="CM84" s="113" t="str">
        <f aca="false">Forbbiden!AD298</f>
        <v/>
      </c>
      <c r="CN84" s="113" t="str">
        <f aca="false">Forbbiden!AE298</f>
        <v/>
      </c>
      <c r="CO84" s="113" t="str">
        <f aca="false">Forbbiden!AF298</f>
        <v/>
      </c>
      <c r="CP84" s="113" t="str">
        <f aca="false">Forbbiden!AG298</f>
        <v/>
      </c>
      <c r="CQ84" s="113" t="str">
        <f aca="false">Forbbiden!AH298</f>
        <v/>
      </c>
      <c r="CR84" s="113" t="str">
        <f aca="false">Forbbiden!AI298</f>
        <v/>
      </c>
      <c r="CS84" s="113" t="str">
        <f aca="false">Forbbiden!AJ298</f>
        <v/>
      </c>
      <c r="CT84" s="113" t="str">
        <f aca="false">Forbbiden!AK298</f>
        <v/>
      </c>
      <c r="CU84" s="113" t="str">
        <f aca="false">Forbbiden!AL298</f>
        <v/>
      </c>
      <c r="CV84" s="113" t="str">
        <f aca="false">Forbbiden!AM298</f>
        <v/>
      </c>
      <c r="CW84" s="113" t="str">
        <f aca="false">Forbbiden!AN298</f>
        <v/>
      </c>
      <c r="CX84" s="113" t="str">
        <f aca="false">Forbbiden!AO298</f>
        <v/>
      </c>
      <c r="CY84" s="113" t="str">
        <f aca="false">Forbbiden!AP298</f>
        <v/>
      </c>
      <c r="CZ84" s="113" t="str">
        <f aca="false">Forbbiden!AQ298</f>
        <v/>
      </c>
      <c r="DA84" s="422" t="str">
        <f aca="false">Forbbiden!AR298</f>
        <v/>
      </c>
      <c r="DB84" s="422" t="str">
        <f aca="false">Forbbiden!AS298</f>
        <v/>
      </c>
      <c r="DC84" s="422" t="str">
        <f aca="false">Forbbiden!AT298</f>
        <v/>
      </c>
      <c r="DD84" s="422" t="str">
        <f aca="false">Forbbiden!AU298</f>
        <v/>
      </c>
      <c r="DE84" s="422" t="str">
        <f aca="false">Forbbiden!AV298</f>
        <v/>
      </c>
      <c r="DF84" s="422" t="str">
        <f aca="false">Forbbiden!AW298</f>
        <v/>
      </c>
      <c r="DG84" s="422" t="str">
        <f aca="false">Forbbiden!AX298</f>
        <v/>
      </c>
      <c r="DH84" s="422"/>
      <c r="DI84" s="422"/>
      <c r="DJ84" s="422"/>
      <c r="DK84" s="422"/>
      <c r="DL84" s="422"/>
      <c r="DM84" s="422"/>
      <c r="DN84" s="422"/>
      <c r="DO84" s="113"/>
      <c r="DP84" s="113"/>
      <c r="DQ84" s="423"/>
      <c r="DR84" s="423"/>
      <c r="DS84" s="423"/>
      <c r="DT84" s="423"/>
    </row>
    <row r="85" customFormat="false" ht="12" hidden="false" customHeight="true" outlineLevel="0" collapsed="false">
      <c r="H85" s="439"/>
      <c r="I85" s="412"/>
      <c r="J85" s="413"/>
      <c r="K85" s="125"/>
      <c r="L85" s="125"/>
      <c r="M85" s="125"/>
      <c r="N85" s="125"/>
      <c r="O85" s="125"/>
      <c r="P85" s="125"/>
      <c r="Q85" s="125"/>
      <c r="R85" s="114" t="n">
        <v>32</v>
      </c>
      <c r="S85" s="152" t="str">
        <f aca="false">Forbbiden!R85</f>
        <v/>
      </c>
      <c r="T85" s="417" t="n">
        <f aca="false">Forbbiden!S85</f>
        <v>0</v>
      </c>
      <c r="U85" s="425" t="str">
        <f aca="false">Forbbiden!T85</f>
        <v/>
      </c>
      <c r="V85" s="425" t="str">
        <f aca="false">Forbbiden!U85</f>
        <v/>
      </c>
      <c r="W85" s="425" t="str">
        <f aca="false">Forbbiden!V85</f>
        <v/>
      </c>
      <c r="X85" s="425" t="str">
        <f aca="false">Forbbiden!W85</f>
        <v/>
      </c>
      <c r="Y85" s="425" t="str">
        <f aca="false">Forbbiden!X85</f>
        <v/>
      </c>
      <c r="Z85" s="425" t="str">
        <f aca="false">Forbbiden!Y85</f>
        <v/>
      </c>
      <c r="AA85" s="425" t="str">
        <f aca="false">Forbbiden!Z85</f>
        <v/>
      </c>
      <c r="AB85" s="425" t="str">
        <f aca="false">Forbbiden!AA85</f>
        <v/>
      </c>
      <c r="AC85" s="425" t="str">
        <f aca="false">Forbbiden!AB85</f>
        <v/>
      </c>
      <c r="AD85" s="425" t="str">
        <f aca="false">Forbbiden!AC85</f>
        <v/>
      </c>
      <c r="AE85" s="425" t="str">
        <f aca="false">Forbbiden!AD85</f>
        <v/>
      </c>
      <c r="AF85" s="425" t="str">
        <f aca="false">Forbbiden!AE85</f>
        <v/>
      </c>
      <c r="AG85" s="425" t="str">
        <f aca="false">Forbbiden!AF85</f>
        <v/>
      </c>
      <c r="AH85" s="425" t="str">
        <f aca="false">Forbbiden!AG85</f>
        <v/>
      </c>
      <c r="AI85" s="425" t="str">
        <f aca="false">Forbbiden!AH85</f>
        <v/>
      </c>
      <c r="AJ85" s="425" t="str">
        <f aca="false">Forbbiden!AI85</f>
        <v/>
      </c>
      <c r="AK85" s="425" t="str">
        <f aca="false">Forbbiden!AJ85</f>
        <v/>
      </c>
      <c r="AL85" s="425" t="str">
        <f aca="false">Forbbiden!AK85</f>
        <v/>
      </c>
      <c r="AM85" s="425" t="str">
        <f aca="false">Forbbiden!AL85</f>
        <v/>
      </c>
      <c r="AN85" s="425" t="str">
        <f aca="false">Forbbiden!AM85</f>
        <v/>
      </c>
      <c r="AO85" s="425" t="str">
        <f aca="false">Forbbiden!AN85</f>
        <v/>
      </c>
      <c r="AP85" s="425" t="str">
        <f aca="false">Forbbiden!AO85</f>
        <v/>
      </c>
      <c r="AQ85" s="425" t="str">
        <f aca="false">Forbbiden!AP85</f>
        <v/>
      </c>
      <c r="AR85" s="425" t="str">
        <f aca="false">Forbbiden!AQ85</f>
        <v/>
      </c>
      <c r="AS85" s="425" t="str">
        <f aca="false">Forbbiden!AR85</f>
        <v/>
      </c>
      <c r="AT85" s="425" t="str">
        <f aca="false">Forbbiden!AS85</f>
        <v/>
      </c>
      <c r="AU85" s="425" t="str">
        <f aca="false">Forbbiden!AT85</f>
        <v/>
      </c>
      <c r="AV85" s="425" t="str">
        <f aca="false">Forbbiden!AU85</f>
        <v/>
      </c>
      <c r="AW85" s="425" t="str">
        <f aca="false">Forbbiden!AV85</f>
        <v/>
      </c>
      <c r="AX85" s="425" t="str">
        <f aca="false">Forbbiden!AW85</f>
        <v/>
      </c>
      <c r="AY85" s="425" t="str">
        <f aca="false">Forbbiden!AX85</f>
        <v/>
      </c>
      <c r="AZ85" s="425"/>
      <c r="BA85" s="425"/>
      <c r="BB85" s="425"/>
      <c r="BC85" s="425"/>
      <c r="BD85" s="425"/>
      <c r="BE85" s="425"/>
      <c r="BF85" s="425"/>
      <c r="BG85" s="425"/>
      <c r="BH85" s="423"/>
      <c r="BI85" s="405"/>
      <c r="BJ85" s="405"/>
      <c r="BK85" s="405"/>
      <c r="BL85" s="405"/>
      <c r="BM85" s="405"/>
      <c r="BN85" s="10"/>
      <c r="BO85" s="10"/>
      <c r="BP85" s="10"/>
      <c r="BQ85" s="10"/>
      <c r="BR85" s="10"/>
      <c r="BS85" s="10"/>
      <c r="BT85" s="10"/>
      <c r="BU85" s="439"/>
      <c r="BV85" s="412"/>
      <c r="BW85" s="413"/>
      <c r="BX85" s="125"/>
      <c r="BY85" s="125"/>
      <c r="BZ85" s="114" t="n">
        <v>33</v>
      </c>
      <c r="CA85" s="152" t="str">
        <f aca="false">Forbbiden!R299</f>
        <v/>
      </c>
      <c r="CB85" s="417" t="n">
        <f aca="false">Forbbiden!S299</f>
        <v>0</v>
      </c>
      <c r="CC85" s="113" t="str">
        <f aca="false">Forbbiden!T299</f>
        <v/>
      </c>
      <c r="CD85" s="113" t="str">
        <f aca="false">Forbbiden!U299</f>
        <v/>
      </c>
      <c r="CE85" s="113" t="str">
        <f aca="false">Forbbiden!V299</f>
        <v/>
      </c>
      <c r="CF85" s="113" t="str">
        <f aca="false">Forbbiden!W299</f>
        <v/>
      </c>
      <c r="CG85" s="113" t="str">
        <f aca="false">Forbbiden!X299</f>
        <v/>
      </c>
      <c r="CH85" s="113" t="str">
        <f aca="false">Forbbiden!Y299</f>
        <v/>
      </c>
      <c r="CI85" s="113" t="str">
        <f aca="false">Forbbiden!Z299</f>
        <v/>
      </c>
      <c r="CJ85" s="113" t="str">
        <f aca="false">Forbbiden!AA299</f>
        <v/>
      </c>
      <c r="CK85" s="113" t="str">
        <f aca="false">Forbbiden!AB299</f>
        <v/>
      </c>
      <c r="CL85" s="113" t="str">
        <f aca="false">Forbbiden!AC299</f>
        <v/>
      </c>
      <c r="CM85" s="113" t="str">
        <f aca="false">Forbbiden!AD299</f>
        <v/>
      </c>
      <c r="CN85" s="113" t="str">
        <f aca="false">Forbbiden!AE299</f>
        <v/>
      </c>
      <c r="CO85" s="113" t="str">
        <f aca="false">Forbbiden!AF299</f>
        <v/>
      </c>
      <c r="CP85" s="113" t="str">
        <f aca="false">Forbbiden!AG299</f>
        <v/>
      </c>
      <c r="CQ85" s="113" t="str">
        <f aca="false">Forbbiden!AH299</f>
        <v/>
      </c>
      <c r="CR85" s="113" t="str">
        <f aca="false">Forbbiden!AI299</f>
        <v/>
      </c>
      <c r="CS85" s="113" t="str">
        <f aca="false">Forbbiden!AJ299</f>
        <v/>
      </c>
      <c r="CT85" s="113" t="str">
        <f aca="false">Forbbiden!AK299</f>
        <v/>
      </c>
      <c r="CU85" s="113" t="str">
        <f aca="false">Forbbiden!AL299</f>
        <v/>
      </c>
      <c r="CV85" s="113" t="str">
        <f aca="false">Forbbiden!AM299</f>
        <v/>
      </c>
      <c r="CW85" s="113" t="str">
        <f aca="false">Forbbiden!AN299</f>
        <v/>
      </c>
      <c r="CX85" s="113" t="str">
        <f aca="false">Forbbiden!AO299</f>
        <v/>
      </c>
      <c r="CY85" s="113" t="str">
        <f aca="false">Forbbiden!AP299</f>
        <v/>
      </c>
      <c r="CZ85" s="113" t="str">
        <f aca="false">Forbbiden!AQ299</f>
        <v/>
      </c>
      <c r="DA85" s="422" t="str">
        <f aca="false">Forbbiden!AR299</f>
        <v/>
      </c>
      <c r="DB85" s="422" t="str">
        <f aca="false">Forbbiden!AS299</f>
        <v/>
      </c>
      <c r="DC85" s="422" t="str">
        <f aca="false">Forbbiden!AT299</f>
        <v/>
      </c>
      <c r="DD85" s="422" t="str">
        <f aca="false">Forbbiden!AU299</f>
        <v/>
      </c>
      <c r="DE85" s="422" t="str">
        <f aca="false">Forbbiden!AV299</f>
        <v/>
      </c>
      <c r="DF85" s="422" t="str">
        <f aca="false">Forbbiden!AW299</f>
        <v/>
      </c>
      <c r="DG85" s="422" t="str">
        <f aca="false">Forbbiden!AX299</f>
        <v/>
      </c>
      <c r="DH85" s="422" t="str">
        <f aca="false">Forbbiden!AY299</f>
        <v/>
      </c>
      <c r="DI85" s="422"/>
      <c r="DJ85" s="422"/>
      <c r="DK85" s="422"/>
      <c r="DL85" s="422"/>
      <c r="DM85" s="422"/>
      <c r="DN85" s="422"/>
      <c r="DO85" s="113"/>
      <c r="DP85" s="113"/>
      <c r="DQ85" s="423"/>
      <c r="DR85" s="423"/>
      <c r="DS85" s="423"/>
      <c r="DT85" s="423"/>
    </row>
    <row r="86" customFormat="false" ht="12" hidden="false" customHeight="true" outlineLevel="0" collapsed="false">
      <c r="H86" s="439"/>
      <c r="I86" s="151"/>
      <c r="J86" s="453"/>
      <c r="K86" s="125"/>
      <c r="L86" s="125"/>
      <c r="M86" s="125"/>
      <c r="N86" s="125"/>
      <c r="O86" s="125"/>
      <c r="P86" s="125"/>
      <c r="Q86" s="125"/>
      <c r="R86" s="114" t="n">
        <v>33</v>
      </c>
      <c r="S86" s="152" t="str">
        <f aca="false">Forbbiden!R86</f>
        <v/>
      </c>
      <c r="T86" s="417" t="n">
        <f aca="false">Forbbiden!S86</f>
        <v>0</v>
      </c>
      <c r="U86" s="425" t="str">
        <f aca="false">Forbbiden!T86</f>
        <v/>
      </c>
      <c r="V86" s="425" t="str">
        <f aca="false">Forbbiden!U86</f>
        <v/>
      </c>
      <c r="W86" s="425" t="str">
        <f aca="false">Forbbiden!V86</f>
        <v/>
      </c>
      <c r="X86" s="425" t="str">
        <f aca="false">Forbbiden!W86</f>
        <v/>
      </c>
      <c r="Y86" s="425" t="str">
        <f aca="false">Forbbiden!X86</f>
        <v/>
      </c>
      <c r="Z86" s="425" t="str">
        <f aca="false">Forbbiden!Y86</f>
        <v/>
      </c>
      <c r="AA86" s="425" t="str">
        <f aca="false">Forbbiden!Z86</f>
        <v/>
      </c>
      <c r="AB86" s="425" t="str">
        <f aca="false">Forbbiden!AA86</f>
        <v/>
      </c>
      <c r="AC86" s="425" t="str">
        <f aca="false">Forbbiden!AB86</f>
        <v/>
      </c>
      <c r="AD86" s="425" t="str">
        <f aca="false">Forbbiden!AC86</f>
        <v/>
      </c>
      <c r="AE86" s="425" t="str">
        <f aca="false">Forbbiden!AD86</f>
        <v/>
      </c>
      <c r="AF86" s="425" t="str">
        <f aca="false">Forbbiden!AE86</f>
        <v/>
      </c>
      <c r="AG86" s="425" t="str">
        <f aca="false">Forbbiden!AF86</f>
        <v/>
      </c>
      <c r="AH86" s="425" t="str">
        <f aca="false">Forbbiden!AG86</f>
        <v/>
      </c>
      <c r="AI86" s="425" t="str">
        <f aca="false">Forbbiden!AH86</f>
        <v/>
      </c>
      <c r="AJ86" s="425" t="str">
        <f aca="false">Forbbiden!AI86</f>
        <v/>
      </c>
      <c r="AK86" s="425" t="str">
        <f aca="false">Forbbiden!AJ86</f>
        <v/>
      </c>
      <c r="AL86" s="425" t="str">
        <f aca="false">Forbbiden!AK86</f>
        <v/>
      </c>
      <c r="AM86" s="425" t="str">
        <f aca="false">Forbbiden!AL86</f>
        <v/>
      </c>
      <c r="AN86" s="425" t="str">
        <f aca="false">Forbbiden!AM86</f>
        <v/>
      </c>
      <c r="AO86" s="425" t="str">
        <f aca="false">Forbbiden!AN86</f>
        <v/>
      </c>
      <c r="AP86" s="425" t="str">
        <f aca="false">Forbbiden!AO86</f>
        <v/>
      </c>
      <c r="AQ86" s="425" t="str">
        <f aca="false">Forbbiden!AP86</f>
        <v/>
      </c>
      <c r="AR86" s="425" t="str">
        <f aca="false">Forbbiden!AQ86</f>
        <v/>
      </c>
      <c r="AS86" s="425" t="str">
        <f aca="false">Forbbiden!AR86</f>
        <v/>
      </c>
      <c r="AT86" s="425" t="str">
        <f aca="false">Forbbiden!AS86</f>
        <v/>
      </c>
      <c r="AU86" s="425" t="str">
        <f aca="false">Forbbiden!AT86</f>
        <v/>
      </c>
      <c r="AV86" s="425" t="str">
        <f aca="false">Forbbiden!AU86</f>
        <v/>
      </c>
      <c r="AW86" s="425" t="str">
        <f aca="false">Forbbiden!AV86</f>
        <v/>
      </c>
      <c r="AX86" s="425" t="str">
        <f aca="false">Forbbiden!AW86</f>
        <v/>
      </c>
      <c r="AY86" s="425" t="str">
        <f aca="false">Forbbiden!AX86</f>
        <v/>
      </c>
      <c r="AZ86" s="425" t="str">
        <f aca="false">Forbbiden!AY86</f>
        <v/>
      </c>
      <c r="BA86" s="425"/>
      <c r="BB86" s="425"/>
      <c r="BC86" s="425"/>
      <c r="BD86" s="425"/>
      <c r="BE86" s="425"/>
      <c r="BF86" s="425"/>
      <c r="BG86" s="425"/>
      <c r="BH86" s="423"/>
      <c r="BI86" s="405"/>
      <c r="BJ86" s="405"/>
      <c r="BK86" s="405"/>
      <c r="BL86" s="405"/>
      <c r="BM86" s="405"/>
      <c r="BN86" s="10"/>
      <c r="BO86" s="10"/>
      <c r="BP86" s="10"/>
      <c r="BQ86" s="10"/>
      <c r="BR86" s="10"/>
      <c r="BS86" s="10"/>
      <c r="BT86" s="10"/>
      <c r="BU86" s="439"/>
      <c r="BV86" s="412"/>
      <c r="BW86" s="413"/>
      <c r="BX86" s="125"/>
      <c r="BY86" s="125"/>
      <c r="BZ86" s="114" t="n">
        <v>34</v>
      </c>
      <c r="CA86" s="152" t="str">
        <f aca="false">Forbbiden!R300</f>
        <v/>
      </c>
      <c r="CB86" s="417" t="n">
        <f aca="false">Forbbiden!S300</f>
        <v>0</v>
      </c>
      <c r="CC86" s="113" t="str">
        <f aca="false">Forbbiden!T300</f>
        <v/>
      </c>
      <c r="CD86" s="113" t="str">
        <f aca="false">Forbbiden!U300</f>
        <v/>
      </c>
      <c r="CE86" s="113" t="str">
        <f aca="false">Forbbiden!V300</f>
        <v/>
      </c>
      <c r="CF86" s="113" t="str">
        <f aca="false">Forbbiden!W300</f>
        <v/>
      </c>
      <c r="CG86" s="113" t="str">
        <f aca="false">Forbbiden!X300</f>
        <v/>
      </c>
      <c r="CH86" s="113" t="str">
        <f aca="false">Forbbiden!Y300</f>
        <v/>
      </c>
      <c r="CI86" s="113" t="str">
        <f aca="false">Forbbiden!Z300</f>
        <v/>
      </c>
      <c r="CJ86" s="113" t="str">
        <f aca="false">Forbbiden!AA300</f>
        <v/>
      </c>
      <c r="CK86" s="113" t="str">
        <f aca="false">Forbbiden!AB300</f>
        <v/>
      </c>
      <c r="CL86" s="113" t="str">
        <f aca="false">Forbbiden!AC300</f>
        <v/>
      </c>
      <c r="CM86" s="113" t="str">
        <f aca="false">Forbbiden!AD300</f>
        <v/>
      </c>
      <c r="CN86" s="113" t="str">
        <f aca="false">Forbbiden!AE300</f>
        <v/>
      </c>
      <c r="CO86" s="113" t="str">
        <f aca="false">Forbbiden!AF300</f>
        <v/>
      </c>
      <c r="CP86" s="113" t="str">
        <f aca="false">Forbbiden!AG300</f>
        <v/>
      </c>
      <c r="CQ86" s="113" t="str">
        <f aca="false">Forbbiden!AH300</f>
        <v/>
      </c>
      <c r="CR86" s="113" t="str">
        <f aca="false">Forbbiden!AI300</f>
        <v/>
      </c>
      <c r="CS86" s="113" t="str">
        <f aca="false">Forbbiden!AJ300</f>
        <v/>
      </c>
      <c r="CT86" s="113" t="str">
        <f aca="false">Forbbiden!AK300</f>
        <v/>
      </c>
      <c r="CU86" s="113" t="str">
        <f aca="false">Forbbiden!AL300</f>
        <v/>
      </c>
      <c r="CV86" s="113" t="str">
        <f aca="false">Forbbiden!AM300</f>
        <v/>
      </c>
      <c r="CW86" s="113" t="str">
        <f aca="false">Forbbiden!AN300</f>
        <v/>
      </c>
      <c r="CX86" s="113" t="str">
        <f aca="false">Forbbiden!AO300</f>
        <v/>
      </c>
      <c r="CY86" s="113" t="str">
        <f aca="false">Forbbiden!AP300</f>
        <v/>
      </c>
      <c r="CZ86" s="113" t="str">
        <f aca="false">Forbbiden!AQ300</f>
        <v/>
      </c>
      <c r="DA86" s="422" t="str">
        <f aca="false">Forbbiden!AR300</f>
        <v/>
      </c>
      <c r="DB86" s="422" t="str">
        <f aca="false">Forbbiden!AS300</f>
        <v/>
      </c>
      <c r="DC86" s="422" t="str">
        <f aca="false">Forbbiden!AT300</f>
        <v/>
      </c>
      <c r="DD86" s="422" t="str">
        <f aca="false">Forbbiden!AU300</f>
        <v/>
      </c>
      <c r="DE86" s="422" t="str">
        <f aca="false">Forbbiden!AV300</f>
        <v/>
      </c>
      <c r="DF86" s="422" t="str">
        <f aca="false">Forbbiden!AW300</f>
        <v/>
      </c>
      <c r="DG86" s="422" t="str">
        <f aca="false">Forbbiden!AX300</f>
        <v/>
      </c>
      <c r="DH86" s="422" t="str">
        <f aca="false">Forbbiden!AY300</f>
        <v/>
      </c>
      <c r="DI86" s="422" t="str">
        <f aca="false">Forbbiden!AZ300</f>
        <v/>
      </c>
      <c r="DJ86" s="422"/>
      <c r="DK86" s="422"/>
      <c r="DL86" s="422"/>
      <c r="DM86" s="422"/>
      <c r="DN86" s="422"/>
      <c r="DO86" s="113"/>
      <c r="DP86" s="113"/>
      <c r="DQ86" s="423"/>
      <c r="DR86" s="423"/>
      <c r="DS86" s="423"/>
      <c r="DT86" s="423"/>
    </row>
    <row r="87" customFormat="false" ht="12" hidden="false" customHeight="true" outlineLevel="0" collapsed="false">
      <c r="H87" s="439"/>
      <c r="I87" s="151"/>
      <c r="J87" s="453"/>
      <c r="K87" s="125"/>
      <c r="L87" s="125"/>
      <c r="M87" s="125"/>
      <c r="N87" s="125"/>
      <c r="O87" s="125"/>
      <c r="P87" s="125"/>
      <c r="Q87" s="125"/>
      <c r="R87" s="114" t="n">
        <v>34</v>
      </c>
      <c r="S87" s="152" t="str">
        <f aca="false">Forbbiden!R87</f>
        <v/>
      </c>
      <c r="T87" s="417" t="n">
        <f aca="false">Forbbiden!S87</f>
        <v>0</v>
      </c>
      <c r="U87" s="425" t="str">
        <f aca="false">Forbbiden!T87</f>
        <v/>
      </c>
      <c r="V87" s="425" t="str">
        <f aca="false">Forbbiden!U87</f>
        <v/>
      </c>
      <c r="W87" s="425" t="str">
        <f aca="false">Forbbiden!V87</f>
        <v/>
      </c>
      <c r="X87" s="425" t="str">
        <f aca="false">Forbbiden!W87</f>
        <v/>
      </c>
      <c r="Y87" s="425" t="str">
        <f aca="false">Forbbiden!X87</f>
        <v/>
      </c>
      <c r="Z87" s="425" t="str">
        <f aca="false">Forbbiden!Y87</f>
        <v/>
      </c>
      <c r="AA87" s="425" t="str">
        <f aca="false">Forbbiden!Z87</f>
        <v/>
      </c>
      <c r="AB87" s="425" t="str">
        <f aca="false">Forbbiden!AA87</f>
        <v/>
      </c>
      <c r="AC87" s="425" t="str">
        <f aca="false">Forbbiden!AB87</f>
        <v/>
      </c>
      <c r="AD87" s="425" t="str">
        <f aca="false">Forbbiden!AC87</f>
        <v/>
      </c>
      <c r="AE87" s="425" t="str">
        <f aca="false">Forbbiden!AD87</f>
        <v/>
      </c>
      <c r="AF87" s="425" t="str">
        <f aca="false">Forbbiden!AE87</f>
        <v/>
      </c>
      <c r="AG87" s="425" t="str">
        <f aca="false">Forbbiden!AF87</f>
        <v/>
      </c>
      <c r="AH87" s="425" t="str">
        <f aca="false">Forbbiden!AG87</f>
        <v/>
      </c>
      <c r="AI87" s="425" t="str">
        <f aca="false">Forbbiden!AH87</f>
        <v/>
      </c>
      <c r="AJ87" s="425" t="str">
        <f aca="false">Forbbiden!AI87</f>
        <v/>
      </c>
      <c r="AK87" s="425" t="str">
        <f aca="false">Forbbiden!AJ87</f>
        <v/>
      </c>
      <c r="AL87" s="425" t="str">
        <f aca="false">Forbbiden!AK87</f>
        <v/>
      </c>
      <c r="AM87" s="425" t="str">
        <f aca="false">Forbbiden!AL87</f>
        <v/>
      </c>
      <c r="AN87" s="425" t="str">
        <f aca="false">Forbbiden!AM87</f>
        <v/>
      </c>
      <c r="AO87" s="425" t="str">
        <f aca="false">Forbbiden!AN87</f>
        <v/>
      </c>
      <c r="AP87" s="425" t="str">
        <f aca="false">Forbbiden!AO87</f>
        <v/>
      </c>
      <c r="AQ87" s="425" t="str">
        <f aca="false">Forbbiden!AP87</f>
        <v/>
      </c>
      <c r="AR87" s="425" t="str">
        <f aca="false">Forbbiden!AQ87</f>
        <v/>
      </c>
      <c r="AS87" s="425" t="str">
        <f aca="false">Forbbiden!AR87</f>
        <v/>
      </c>
      <c r="AT87" s="425" t="str">
        <f aca="false">Forbbiden!AS87</f>
        <v/>
      </c>
      <c r="AU87" s="425" t="str">
        <f aca="false">Forbbiden!AT87</f>
        <v/>
      </c>
      <c r="AV87" s="425" t="str">
        <f aca="false">Forbbiden!AU87</f>
        <v/>
      </c>
      <c r="AW87" s="425" t="str">
        <f aca="false">Forbbiden!AV87</f>
        <v/>
      </c>
      <c r="AX87" s="425" t="str">
        <f aca="false">Forbbiden!AW87</f>
        <v/>
      </c>
      <c r="AY87" s="425" t="str">
        <f aca="false">Forbbiden!AX87</f>
        <v/>
      </c>
      <c r="AZ87" s="425" t="str">
        <f aca="false">Forbbiden!AY87</f>
        <v/>
      </c>
      <c r="BA87" s="425" t="str">
        <f aca="false">Forbbiden!AZ87</f>
        <v/>
      </c>
      <c r="BB87" s="425"/>
      <c r="BC87" s="425"/>
      <c r="BD87" s="425"/>
      <c r="BE87" s="425"/>
      <c r="BF87" s="425"/>
      <c r="BG87" s="425"/>
      <c r="BH87" s="423"/>
      <c r="BI87" s="405"/>
      <c r="BJ87" s="405"/>
      <c r="BK87" s="405"/>
      <c r="BL87" s="405"/>
      <c r="BM87" s="405"/>
      <c r="BN87" s="10"/>
      <c r="BO87" s="10"/>
      <c r="BP87" s="10"/>
      <c r="BQ87" s="10"/>
      <c r="BR87" s="10"/>
      <c r="BS87" s="10"/>
      <c r="BT87" s="10"/>
      <c r="BU87" s="439"/>
      <c r="BV87" s="412"/>
      <c r="BW87" s="413"/>
      <c r="BX87" s="125"/>
      <c r="BY87" s="125"/>
      <c r="BZ87" s="114" t="n">
        <v>35</v>
      </c>
      <c r="CA87" s="152" t="str">
        <f aca="false">Forbbiden!R301</f>
        <v/>
      </c>
      <c r="CB87" s="417" t="n">
        <f aca="false">Forbbiden!S301</f>
        <v>0</v>
      </c>
      <c r="CC87" s="113" t="str">
        <f aca="false">Forbbiden!T301</f>
        <v/>
      </c>
      <c r="CD87" s="113" t="str">
        <f aca="false">Forbbiden!U301</f>
        <v/>
      </c>
      <c r="CE87" s="113" t="str">
        <f aca="false">Forbbiden!V301</f>
        <v/>
      </c>
      <c r="CF87" s="113" t="str">
        <f aca="false">Forbbiden!W301</f>
        <v/>
      </c>
      <c r="CG87" s="113" t="str">
        <f aca="false">Forbbiden!X301</f>
        <v/>
      </c>
      <c r="CH87" s="113" t="str">
        <f aca="false">Forbbiden!Y301</f>
        <v/>
      </c>
      <c r="CI87" s="113" t="str">
        <f aca="false">Forbbiden!Z301</f>
        <v/>
      </c>
      <c r="CJ87" s="113" t="str">
        <f aca="false">Forbbiden!AA301</f>
        <v/>
      </c>
      <c r="CK87" s="113" t="str">
        <f aca="false">Forbbiden!AB301</f>
        <v/>
      </c>
      <c r="CL87" s="113" t="str">
        <f aca="false">Forbbiden!AC301</f>
        <v/>
      </c>
      <c r="CM87" s="113" t="str">
        <f aca="false">Forbbiden!AD301</f>
        <v/>
      </c>
      <c r="CN87" s="113" t="str">
        <f aca="false">Forbbiden!AE301</f>
        <v/>
      </c>
      <c r="CO87" s="113" t="str">
        <f aca="false">Forbbiden!AF301</f>
        <v/>
      </c>
      <c r="CP87" s="113" t="str">
        <f aca="false">Forbbiden!AG301</f>
        <v/>
      </c>
      <c r="CQ87" s="113" t="str">
        <f aca="false">Forbbiden!AH301</f>
        <v/>
      </c>
      <c r="CR87" s="113" t="str">
        <f aca="false">Forbbiden!AI301</f>
        <v/>
      </c>
      <c r="CS87" s="113" t="str">
        <f aca="false">Forbbiden!AJ301</f>
        <v/>
      </c>
      <c r="CT87" s="113" t="str">
        <f aca="false">Forbbiden!AK301</f>
        <v/>
      </c>
      <c r="CU87" s="113" t="str">
        <f aca="false">Forbbiden!AL301</f>
        <v/>
      </c>
      <c r="CV87" s="113" t="str">
        <f aca="false">Forbbiden!AM301</f>
        <v/>
      </c>
      <c r="CW87" s="113" t="str">
        <f aca="false">Forbbiden!AN301</f>
        <v/>
      </c>
      <c r="CX87" s="113" t="str">
        <f aca="false">Forbbiden!AO301</f>
        <v/>
      </c>
      <c r="CY87" s="113" t="str">
        <f aca="false">Forbbiden!AP301</f>
        <v/>
      </c>
      <c r="CZ87" s="113" t="str">
        <f aca="false">Forbbiden!AQ301</f>
        <v/>
      </c>
      <c r="DA87" s="422" t="str">
        <f aca="false">Forbbiden!AR301</f>
        <v/>
      </c>
      <c r="DB87" s="422" t="str">
        <f aca="false">Forbbiden!AS301</f>
        <v/>
      </c>
      <c r="DC87" s="422" t="str">
        <f aca="false">Forbbiden!AT301</f>
        <v/>
      </c>
      <c r="DD87" s="422" t="str">
        <f aca="false">Forbbiden!AU301</f>
        <v/>
      </c>
      <c r="DE87" s="422" t="str">
        <f aca="false">Forbbiden!AV301</f>
        <v/>
      </c>
      <c r="DF87" s="422" t="str">
        <f aca="false">Forbbiden!AW301</f>
        <v/>
      </c>
      <c r="DG87" s="422" t="str">
        <f aca="false">Forbbiden!AX301</f>
        <v/>
      </c>
      <c r="DH87" s="422" t="str">
        <f aca="false">Forbbiden!AY301</f>
        <v/>
      </c>
      <c r="DI87" s="422" t="str">
        <f aca="false">Forbbiden!AZ301</f>
        <v/>
      </c>
      <c r="DJ87" s="422" t="str">
        <f aca="false">Forbbiden!BA301</f>
        <v/>
      </c>
      <c r="DK87" s="422"/>
      <c r="DL87" s="422"/>
      <c r="DM87" s="422"/>
      <c r="DN87" s="422"/>
      <c r="DO87" s="113"/>
      <c r="DP87" s="113"/>
      <c r="DQ87" s="423"/>
      <c r="DR87" s="423"/>
      <c r="DS87" s="423"/>
      <c r="DT87" s="423"/>
    </row>
    <row r="88" customFormat="false" ht="12" hidden="false" customHeight="true" outlineLevel="0" collapsed="false">
      <c r="H88" s="439"/>
      <c r="I88" s="412"/>
      <c r="J88" s="413"/>
      <c r="K88" s="125"/>
      <c r="L88" s="125"/>
      <c r="M88" s="125"/>
      <c r="N88" s="125"/>
      <c r="O88" s="125"/>
      <c r="P88" s="125"/>
      <c r="Q88" s="125"/>
      <c r="R88" s="114" t="n">
        <v>35</v>
      </c>
      <c r="S88" s="152" t="str">
        <f aca="false">Forbbiden!R88</f>
        <v/>
      </c>
      <c r="T88" s="417" t="n">
        <f aca="false">Forbbiden!S88</f>
        <v>0</v>
      </c>
      <c r="U88" s="425" t="str">
        <f aca="false">Forbbiden!T88</f>
        <v/>
      </c>
      <c r="V88" s="425" t="str">
        <f aca="false">Forbbiden!U88</f>
        <v/>
      </c>
      <c r="W88" s="425" t="str">
        <f aca="false">Forbbiden!V88</f>
        <v/>
      </c>
      <c r="X88" s="425" t="str">
        <f aca="false">Forbbiden!W88</f>
        <v/>
      </c>
      <c r="Y88" s="425" t="str">
        <f aca="false">Forbbiden!X88</f>
        <v/>
      </c>
      <c r="Z88" s="425" t="str">
        <f aca="false">Forbbiden!Y88</f>
        <v/>
      </c>
      <c r="AA88" s="425" t="str">
        <f aca="false">Forbbiden!Z88</f>
        <v/>
      </c>
      <c r="AB88" s="425" t="str">
        <f aca="false">Forbbiden!AA88</f>
        <v/>
      </c>
      <c r="AC88" s="425" t="str">
        <f aca="false">Forbbiden!AB88</f>
        <v/>
      </c>
      <c r="AD88" s="425" t="str">
        <f aca="false">Forbbiden!AC88</f>
        <v/>
      </c>
      <c r="AE88" s="425" t="str">
        <f aca="false">Forbbiden!AD88</f>
        <v/>
      </c>
      <c r="AF88" s="425" t="str">
        <f aca="false">Forbbiden!AE88</f>
        <v/>
      </c>
      <c r="AG88" s="425" t="str">
        <f aca="false">Forbbiden!AF88</f>
        <v/>
      </c>
      <c r="AH88" s="425" t="str">
        <f aca="false">Forbbiden!AG88</f>
        <v/>
      </c>
      <c r="AI88" s="425" t="str">
        <f aca="false">Forbbiden!AH88</f>
        <v/>
      </c>
      <c r="AJ88" s="425" t="str">
        <f aca="false">Forbbiden!AI88</f>
        <v/>
      </c>
      <c r="AK88" s="425" t="str">
        <f aca="false">Forbbiden!AJ88</f>
        <v/>
      </c>
      <c r="AL88" s="425" t="str">
        <f aca="false">Forbbiden!AK88</f>
        <v/>
      </c>
      <c r="AM88" s="425" t="str">
        <f aca="false">Forbbiden!AL88</f>
        <v/>
      </c>
      <c r="AN88" s="425" t="str">
        <f aca="false">Forbbiden!AM88</f>
        <v/>
      </c>
      <c r="AO88" s="425" t="str">
        <f aca="false">Forbbiden!AN88</f>
        <v/>
      </c>
      <c r="AP88" s="425" t="str">
        <f aca="false">Forbbiden!AO88</f>
        <v/>
      </c>
      <c r="AQ88" s="425" t="str">
        <f aca="false">Forbbiden!AP88</f>
        <v/>
      </c>
      <c r="AR88" s="425" t="str">
        <f aca="false">Forbbiden!AQ88</f>
        <v/>
      </c>
      <c r="AS88" s="425" t="str">
        <f aca="false">Forbbiden!AR88</f>
        <v/>
      </c>
      <c r="AT88" s="425" t="str">
        <f aca="false">Forbbiden!AS88</f>
        <v/>
      </c>
      <c r="AU88" s="425" t="str">
        <f aca="false">Forbbiden!AT88</f>
        <v/>
      </c>
      <c r="AV88" s="425" t="str">
        <f aca="false">Forbbiden!AU88</f>
        <v/>
      </c>
      <c r="AW88" s="425" t="str">
        <f aca="false">Forbbiden!AV88</f>
        <v/>
      </c>
      <c r="AX88" s="425" t="str">
        <f aca="false">Forbbiden!AW88</f>
        <v/>
      </c>
      <c r="AY88" s="425" t="str">
        <f aca="false">Forbbiden!AX88</f>
        <v/>
      </c>
      <c r="AZ88" s="425" t="str">
        <f aca="false">Forbbiden!AY88</f>
        <v/>
      </c>
      <c r="BA88" s="425" t="str">
        <f aca="false">Forbbiden!AZ88</f>
        <v/>
      </c>
      <c r="BB88" s="425" t="str">
        <f aca="false">Forbbiden!BA88</f>
        <v/>
      </c>
      <c r="BC88" s="425"/>
      <c r="BD88" s="425"/>
      <c r="BE88" s="425"/>
      <c r="BF88" s="425"/>
      <c r="BG88" s="425"/>
      <c r="BH88" s="423"/>
      <c r="BI88" s="405"/>
      <c r="BJ88" s="405"/>
      <c r="BK88" s="405"/>
      <c r="BL88" s="405"/>
      <c r="BM88" s="405"/>
      <c r="BN88" s="10"/>
      <c r="BO88" s="10"/>
      <c r="BP88" s="10"/>
      <c r="BQ88" s="10"/>
      <c r="BR88" s="10"/>
      <c r="BS88" s="10"/>
      <c r="BT88" s="10"/>
      <c r="BU88" s="439"/>
      <c r="BV88" s="412"/>
      <c r="BW88" s="413"/>
      <c r="BX88" s="125"/>
      <c r="BY88" s="125"/>
      <c r="BZ88" s="114" t="n">
        <v>36</v>
      </c>
      <c r="CA88" s="152" t="str">
        <f aca="false">Forbbiden!R302</f>
        <v/>
      </c>
      <c r="CB88" s="417" t="n">
        <f aca="false">Forbbiden!S302</f>
        <v>0</v>
      </c>
      <c r="CC88" s="113" t="str">
        <f aca="false">Forbbiden!T302</f>
        <v/>
      </c>
      <c r="CD88" s="113" t="str">
        <f aca="false">Forbbiden!U302</f>
        <v/>
      </c>
      <c r="CE88" s="113" t="str">
        <f aca="false">Forbbiden!V302</f>
        <v/>
      </c>
      <c r="CF88" s="113" t="str">
        <f aca="false">Forbbiden!W302</f>
        <v/>
      </c>
      <c r="CG88" s="113" t="str">
        <f aca="false">Forbbiden!X302</f>
        <v/>
      </c>
      <c r="CH88" s="113" t="str">
        <f aca="false">Forbbiden!Y302</f>
        <v/>
      </c>
      <c r="CI88" s="113" t="str">
        <f aca="false">Forbbiden!Z302</f>
        <v/>
      </c>
      <c r="CJ88" s="113" t="str">
        <f aca="false">Forbbiden!AA302</f>
        <v/>
      </c>
      <c r="CK88" s="113" t="str">
        <f aca="false">Forbbiden!AB302</f>
        <v/>
      </c>
      <c r="CL88" s="113" t="str">
        <f aca="false">Forbbiden!AC302</f>
        <v/>
      </c>
      <c r="CM88" s="113" t="str">
        <f aca="false">Forbbiden!AD302</f>
        <v/>
      </c>
      <c r="CN88" s="113" t="str">
        <f aca="false">Forbbiden!AE302</f>
        <v/>
      </c>
      <c r="CO88" s="113" t="str">
        <f aca="false">Forbbiden!AF302</f>
        <v/>
      </c>
      <c r="CP88" s="113" t="str">
        <f aca="false">Forbbiden!AG302</f>
        <v/>
      </c>
      <c r="CQ88" s="113" t="str">
        <f aca="false">Forbbiden!AH302</f>
        <v/>
      </c>
      <c r="CR88" s="113" t="str">
        <f aca="false">Forbbiden!AI302</f>
        <v/>
      </c>
      <c r="CS88" s="113" t="str">
        <f aca="false">Forbbiden!AJ302</f>
        <v/>
      </c>
      <c r="CT88" s="113" t="str">
        <f aca="false">Forbbiden!AK302</f>
        <v/>
      </c>
      <c r="CU88" s="113" t="str">
        <f aca="false">Forbbiden!AL302</f>
        <v/>
      </c>
      <c r="CV88" s="113" t="str">
        <f aca="false">Forbbiden!AM302</f>
        <v/>
      </c>
      <c r="CW88" s="113" t="str">
        <f aca="false">Forbbiden!AN302</f>
        <v/>
      </c>
      <c r="CX88" s="113" t="str">
        <f aca="false">Forbbiden!AO302</f>
        <v/>
      </c>
      <c r="CY88" s="113" t="str">
        <f aca="false">Forbbiden!AP302</f>
        <v/>
      </c>
      <c r="CZ88" s="113" t="str">
        <f aca="false">Forbbiden!AQ302</f>
        <v/>
      </c>
      <c r="DA88" s="422" t="str">
        <f aca="false">Forbbiden!AR302</f>
        <v/>
      </c>
      <c r="DB88" s="422" t="str">
        <f aca="false">Forbbiden!AS302</f>
        <v/>
      </c>
      <c r="DC88" s="422" t="str">
        <f aca="false">Forbbiden!AT302</f>
        <v/>
      </c>
      <c r="DD88" s="422" t="str">
        <f aca="false">Forbbiden!AU302</f>
        <v/>
      </c>
      <c r="DE88" s="422" t="str">
        <f aca="false">Forbbiden!AV302</f>
        <v/>
      </c>
      <c r="DF88" s="422" t="str">
        <f aca="false">Forbbiden!AW302</f>
        <v/>
      </c>
      <c r="DG88" s="422" t="str">
        <f aca="false">Forbbiden!AX302</f>
        <v/>
      </c>
      <c r="DH88" s="422" t="str">
        <f aca="false">Forbbiden!AY302</f>
        <v/>
      </c>
      <c r="DI88" s="422" t="str">
        <f aca="false">Forbbiden!AZ302</f>
        <v/>
      </c>
      <c r="DJ88" s="422" t="str">
        <f aca="false">Forbbiden!BA302</f>
        <v/>
      </c>
      <c r="DK88" s="422" t="str">
        <f aca="false">Forbbiden!BB302</f>
        <v/>
      </c>
      <c r="DL88" s="422"/>
      <c r="DM88" s="422"/>
      <c r="DN88" s="422"/>
      <c r="DO88" s="113"/>
      <c r="DP88" s="113"/>
      <c r="DQ88" s="423"/>
      <c r="DR88" s="423"/>
      <c r="DS88" s="423"/>
      <c r="DT88" s="423"/>
    </row>
    <row r="89" customFormat="false" ht="12" hidden="false" customHeight="true" outlineLevel="0" collapsed="false">
      <c r="H89" s="439"/>
      <c r="I89" s="151"/>
      <c r="J89" s="453"/>
      <c r="K89" s="125"/>
      <c r="L89" s="125"/>
      <c r="M89" s="125"/>
      <c r="N89" s="125"/>
      <c r="O89" s="125"/>
      <c r="P89" s="125"/>
      <c r="Q89" s="125"/>
      <c r="R89" s="114" t="n">
        <v>36</v>
      </c>
      <c r="S89" s="152" t="str">
        <f aca="false">Forbbiden!R89</f>
        <v/>
      </c>
      <c r="T89" s="417" t="n">
        <f aca="false">Forbbiden!S89</f>
        <v>0</v>
      </c>
      <c r="U89" s="425" t="str">
        <f aca="false">Forbbiden!T89</f>
        <v/>
      </c>
      <c r="V89" s="425" t="str">
        <f aca="false">Forbbiden!U89</f>
        <v/>
      </c>
      <c r="W89" s="425" t="str">
        <f aca="false">Forbbiden!V89</f>
        <v/>
      </c>
      <c r="X89" s="425" t="str">
        <f aca="false">Forbbiden!W89</f>
        <v/>
      </c>
      <c r="Y89" s="425" t="str">
        <f aca="false">Forbbiden!X89</f>
        <v/>
      </c>
      <c r="Z89" s="425" t="str">
        <f aca="false">Forbbiden!Y89</f>
        <v/>
      </c>
      <c r="AA89" s="425" t="str">
        <f aca="false">Forbbiden!Z89</f>
        <v/>
      </c>
      <c r="AB89" s="425" t="str">
        <f aca="false">Forbbiden!AA89</f>
        <v/>
      </c>
      <c r="AC89" s="425" t="str">
        <f aca="false">Forbbiden!AB89</f>
        <v/>
      </c>
      <c r="AD89" s="425" t="str">
        <f aca="false">Forbbiden!AC89</f>
        <v/>
      </c>
      <c r="AE89" s="425" t="str">
        <f aca="false">Forbbiden!AD89</f>
        <v/>
      </c>
      <c r="AF89" s="425" t="str">
        <f aca="false">Forbbiden!AE89</f>
        <v/>
      </c>
      <c r="AG89" s="425" t="str">
        <f aca="false">Forbbiden!AF89</f>
        <v/>
      </c>
      <c r="AH89" s="425" t="str">
        <f aca="false">Forbbiden!AG89</f>
        <v/>
      </c>
      <c r="AI89" s="425" t="str">
        <f aca="false">Forbbiden!AH89</f>
        <v/>
      </c>
      <c r="AJ89" s="425" t="str">
        <f aca="false">Forbbiden!AI89</f>
        <v/>
      </c>
      <c r="AK89" s="425" t="str">
        <f aca="false">Forbbiden!AJ89</f>
        <v/>
      </c>
      <c r="AL89" s="425" t="str">
        <f aca="false">Forbbiden!AK89</f>
        <v/>
      </c>
      <c r="AM89" s="425" t="str">
        <f aca="false">Forbbiden!AL89</f>
        <v/>
      </c>
      <c r="AN89" s="425" t="str">
        <f aca="false">Forbbiden!AM89</f>
        <v/>
      </c>
      <c r="AO89" s="425" t="str">
        <f aca="false">Forbbiden!AN89</f>
        <v/>
      </c>
      <c r="AP89" s="425" t="str">
        <f aca="false">Forbbiden!AO89</f>
        <v/>
      </c>
      <c r="AQ89" s="425" t="str">
        <f aca="false">Forbbiden!AP89</f>
        <v/>
      </c>
      <c r="AR89" s="425" t="str">
        <f aca="false">Forbbiden!AQ89</f>
        <v/>
      </c>
      <c r="AS89" s="425" t="str">
        <f aca="false">Forbbiden!AR89</f>
        <v/>
      </c>
      <c r="AT89" s="425" t="str">
        <f aca="false">Forbbiden!AS89</f>
        <v/>
      </c>
      <c r="AU89" s="425" t="str">
        <f aca="false">Forbbiden!AT89</f>
        <v/>
      </c>
      <c r="AV89" s="425" t="str">
        <f aca="false">Forbbiden!AU89</f>
        <v/>
      </c>
      <c r="AW89" s="425" t="str">
        <f aca="false">Forbbiden!AV89</f>
        <v/>
      </c>
      <c r="AX89" s="425" t="str">
        <f aca="false">Forbbiden!AW89</f>
        <v/>
      </c>
      <c r="AY89" s="425" t="str">
        <f aca="false">Forbbiden!AX89</f>
        <v/>
      </c>
      <c r="AZ89" s="425" t="str">
        <f aca="false">Forbbiden!AY89</f>
        <v/>
      </c>
      <c r="BA89" s="425" t="str">
        <f aca="false">Forbbiden!AZ89</f>
        <v/>
      </c>
      <c r="BB89" s="425" t="str">
        <f aca="false">Forbbiden!BA89</f>
        <v/>
      </c>
      <c r="BC89" s="425" t="str">
        <f aca="false">Forbbiden!BB89</f>
        <v/>
      </c>
      <c r="BD89" s="425"/>
      <c r="BE89" s="425"/>
      <c r="BF89" s="425"/>
      <c r="BG89" s="425"/>
      <c r="BH89" s="423"/>
      <c r="BI89" s="405"/>
      <c r="BJ89" s="405"/>
      <c r="BK89" s="405"/>
      <c r="BL89" s="405"/>
      <c r="BM89" s="405"/>
      <c r="BN89" s="10"/>
      <c r="BO89" s="10"/>
      <c r="BP89" s="10"/>
      <c r="BQ89" s="10"/>
      <c r="BR89" s="10"/>
      <c r="BS89" s="10"/>
      <c r="BT89" s="10"/>
      <c r="BU89" s="439"/>
      <c r="BV89" s="412"/>
      <c r="BW89" s="413"/>
      <c r="BX89" s="125"/>
      <c r="BY89" s="125"/>
      <c r="BZ89" s="423" t="n">
        <v>37</v>
      </c>
      <c r="CA89" s="152" t="str">
        <f aca="false">Forbbiden!R303</f>
        <v/>
      </c>
      <c r="CB89" s="417" t="n">
        <f aca="false">Forbbiden!S303</f>
        <v>0</v>
      </c>
      <c r="CC89" s="113" t="str">
        <f aca="false">Forbbiden!T303</f>
        <v/>
      </c>
      <c r="CD89" s="113" t="str">
        <f aca="false">Forbbiden!U303</f>
        <v/>
      </c>
      <c r="CE89" s="113" t="str">
        <f aca="false">Forbbiden!V303</f>
        <v/>
      </c>
      <c r="CF89" s="113" t="str">
        <f aca="false">Forbbiden!W303</f>
        <v/>
      </c>
      <c r="CG89" s="113" t="str">
        <f aca="false">Forbbiden!X303</f>
        <v/>
      </c>
      <c r="CH89" s="113" t="str">
        <f aca="false">Forbbiden!Y303</f>
        <v/>
      </c>
      <c r="CI89" s="113" t="str">
        <f aca="false">Forbbiden!Z303</f>
        <v/>
      </c>
      <c r="CJ89" s="113" t="str">
        <f aca="false">Forbbiden!AA303</f>
        <v/>
      </c>
      <c r="CK89" s="113" t="str">
        <f aca="false">Forbbiden!AB303</f>
        <v/>
      </c>
      <c r="CL89" s="113" t="str">
        <f aca="false">Forbbiden!AC303</f>
        <v/>
      </c>
      <c r="CM89" s="113" t="str">
        <f aca="false">Forbbiden!AD303</f>
        <v/>
      </c>
      <c r="CN89" s="113" t="str">
        <f aca="false">Forbbiden!AE303</f>
        <v/>
      </c>
      <c r="CO89" s="113" t="str">
        <f aca="false">Forbbiden!AF303</f>
        <v/>
      </c>
      <c r="CP89" s="113" t="str">
        <f aca="false">Forbbiden!AG303</f>
        <v/>
      </c>
      <c r="CQ89" s="113" t="str">
        <f aca="false">Forbbiden!AH303</f>
        <v/>
      </c>
      <c r="CR89" s="113" t="str">
        <f aca="false">Forbbiden!AI303</f>
        <v/>
      </c>
      <c r="CS89" s="113" t="str">
        <f aca="false">Forbbiden!AJ303</f>
        <v/>
      </c>
      <c r="CT89" s="113" t="str">
        <f aca="false">Forbbiden!AK303</f>
        <v/>
      </c>
      <c r="CU89" s="113" t="str">
        <f aca="false">Forbbiden!AL303</f>
        <v/>
      </c>
      <c r="CV89" s="113" t="str">
        <f aca="false">Forbbiden!AM303</f>
        <v/>
      </c>
      <c r="CW89" s="113" t="str">
        <f aca="false">Forbbiden!AN303</f>
        <v/>
      </c>
      <c r="CX89" s="113" t="str">
        <f aca="false">Forbbiden!AO303</f>
        <v/>
      </c>
      <c r="CY89" s="113" t="str">
        <f aca="false">Forbbiden!AP303</f>
        <v/>
      </c>
      <c r="CZ89" s="113" t="str">
        <f aca="false">Forbbiden!AQ303</f>
        <v/>
      </c>
      <c r="DA89" s="422" t="str">
        <f aca="false">Forbbiden!AR303</f>
        <v/>
      </c>
      <c r="DB89" s="422" t="str">
        <f aca="false">Forbbiden!AS303</f>
        <v/>
      </c>
      <c r="DC89" s="422" t="str">
        <f aca="false">Forbbiden!AT303</f>
        <v/>
      </c>
      <c r="DD89" s="422" t="str">
        <f aca="false">Forbbiden!AU303</f>
        <v/>
      </c>
      <c r="DE89" s="422" t="str">
        <f aca="false">Forbbiden!AV303</f>
        <v/>
      </c>
      <c r="DF89" s="422" t="str">
        <f aca="false">Forbbiden!AW303</f>
        <v/>
      </c>
      <c r="DG89" s="422" t="str">
        <f aca="false">Forbbiden!AX303</f>
        <v/>
      </c>
      <c r="DH89" s="422" t="str">
        <f aca="false">Forbbiden!AY303</f>
        <v/>
      </c>
      <c r="DI89" s="422" t="str">
        <f aca="false">Forbbiden!AZ303</f>
        <v/>
      </c>
      <c r="DJ89" s="422" t="str">
        <f aca="false">Forbbiden!BA303</f>
        <v/>
      </c>
      <c r="DK89" s="422" t="str">
        <f aca="false">Forbbiden!BB303</f>
        <v/>
      </c>
      <c r="DL89" s="422" t="str">
        <f aca="false">Forbbiden!BC303</f>
        <v/>
      </c>
      <c r="DM89" s="422"/>
      <c r="DN89" s="422"/>
      <c r="DO89" s="113"/>
      <c r="DP89" s="113"/>
      <c r="DQ89" s="423"/>
      <c r="DR89" s="423"/>
      <c r="DS89" s="423"/>
      <c r="DT89" s="423"/>
    </row>
    <row r="90" customFormat="false" ht="12" hidden="false" customHeight="true" outlineLevel="0" collapsed="false">
      <c r="H90" s="439"/>
      <c r="I90" s="412"/>
      <c r="J90" s="413"/>
      <c r="K90" s="125"/>
      <c r="L90" s="125"/>
      <c r="M90" s="125"/>
      <c r="N90" s="125"/>
      <c r="O90" s="125"/>
      <c r="P90" s="125"/>
      <c r="Q90" s="404"/>
      <c r="R90" s="423" t="n">
        <v>37</v>
      </c>
      <c r="S90" s="454" t="str">
        <f aca="false">Forbbiden!R90</f>
        <v/>
      </c>
      <c r="T90" s="455" t="n">
        <f aca="false">Forbbiden!S90</f>
        <v>0</v>
      </c>
      <c r="U90" s="423" t="str">
        <f aca="false">Forbbiden!T90</f>
        <v/>
      </c>
      <c r="V90" s="423" t="str">
        <f aca="false">Forbbiden!U90</f>
        <v/>
      </c>
      <c r="W90" s="423" t="str">
        <f aca="false">Forbbiden!V90</f>
        <v/>
      </c>
      <c r="X90" s="423" t="str">
        <f aca="false">Forbbiden!W90</f>
        <v/>
      </c>
      <c r="Y90" s="423" t="str">
        <f aca="false">Forbbiden!X90</f>
        <v/>
      </c>
      <c r="Z90" s="423" t="str">
        <f aca="false">Forbbiden!Y90</f>
        <v/>
      </c>
      <c r="AA90" s="423" t="str">
        <f aca="false">Forbbiden!Z90</f>
        <v/>
      </c>
      <c r="AB90" s="423" t="str">
        <f aca="false">Forbbiden!AA90</f>
        <v/>
      </c>
      <c r="AC90" s="423" t="str">
        <f aca="false">Forbbiden!AB90</f>
        <v/>
      </c>
      <c r="AD90" s="423" t="str">
        <f aca="false">Forbbiden!AC90</f>
        <v/>
      </c>
      <c r="AE90" s="423" t="str">
        <f aca="false">Forbbiden!AD90</f>
        <v/>
      </c>
      <c r="AF90" s="423" t="str">
        <f aca="false">Forbbiden!AE90</f>
        <v/>
      </c>
      <c r="AG90" s="423" t="str">
        <f aca="false">Forbbiden!AF90</f>
        <v/>
      </c>
      <c r="AH90" s="423" t="str">
        <f aca="false">Forbbiden!AG90</f>
        <v/>
      </c>
      <c r="AI90" s="423" t="str">
        <f aca="false">Forbbiden!AH90</f>
        <v/>
      </c>
      <c r="AJ90" s="423" t="str">
        <f aca="false">Forbbiden!AI90</f>
        <v/>
      </c>
      <c r="AK90" s="423" t="str">
        <f aca="false">Forbbiden!AJ90</f>
        <v/>
      </c>
      <c r="AL90" s="423" t="str">
        <f aca="false">Forbbiden!AK90</f>
        <v/>
      </c>
      <c r="AM90" s="423" t="str">
        <f aca="false">Forbbiden!AL90</f>
        <v/>
      </c>
      <c r="AN90" s="423" t="str">
        <f aca="false">Forbbiden!AM90</f>
        <v/>
      </c>
      <c r="AO90" s="423" t="str">
        <f aca="false">Forbbiden!AN90</f>
        <v/>
      </c>
      <c r="AP90" s="423" t="str">
        <f aca="false">Forbbiden!AO90</f>
        <v/>
      </c>
      <c r="AQ90" s="423" t="str">
        <f aca="false">Forbbiden!AP90</f>
        <v/>
      </c>
      <c r="AR90" s="423" t="str">
        <f aca="false">Forbbiden!AQ90</f>
        <v/>
      </c>
      <c r="AS90" s="423" t="str">
        <f aca="false">Forbbiden!AR90</f>
        <v/>
      </c>
      <c r="AT90" s="423" t="str">
        <f aca="false">Forbbiden!AS90</f>
        <v/>
      </c>
      <c r="AU90" s="423" t="str">
        <f aca="false">Forbbiden!AT90</f>
        <v/>
      </c>
      <c r="AV90" s="423" t="str">
        <f aca="false">Forbbiden!AU90</f>
        <v/>
      </c>
      <c r="AW90" s="423" t="str">
        <f aca="false">Forbbiden!AV90</f>
        <v/>
      </c>
      <c r="AX90" s="423" t="str">
        <f aca="false">Forbbiden!AW90</f>
        <v/>
      </c>
      <c r="AY90" s="423" t="str">
        <f aca="false">Forbbiden!AX90</f>
        <v/>
      </c>
      <c r="AZ90" s="423" t="str">
        <f aca="false">Forbbiden!AY90</f>
        <v/>
      </c>
      <c r="BA90" s="423" t="str">
        <f aca="false">Forbbiden!AZ90</f>
        <v/>
      </c>
      <c r="BB90" s="423" t="str">
        <f aca="false">Forbbiden!BA90</f>
        <v/>
      </c>
      <c r="BC90" s="425" t="str">
        <f aca="false">Forbbiden!BB90</f>
        <v/>
      </c>
      <c r="BD90" s="423" t="str">
        <f aca="false">Forbbiden!BC90</f>
        <v/>
      </c>
      <c r="BE90" s="423"/>
      <c r="BF90" s="423"/>
      <c r="BG90" s="423"/>
      <c r="BH90" s="423"/>
      <c r="BI90" s="405"/>
      <c r="BJ90" s="405"/>
      <c r="BK90" s="405"/>
      <c r="BL90" s="405"/>
      <c r="BM90" s="405"/>
      <c r="BN90" s="10"/>
      <c r="BO90" s="10"/>
      <c r="BP90" s="10"/>
      <c r="BQ90" s="10"/>
      <c r="BR90" s="10"/>
      <c r="BS90" s="10"/>
      <c r="BT90" s="10"/>
      <c r="BU90" s="439"/>
      <c r="BV90" s="412"/>
      <c r="BW90" s="413"/>
      <c r="BX90" s="125"/>
      <c r="BY90" s="125"/>
      <c r="BZ90" s="423" t="n">
        <v>38</v>
      </c>
      <c r="CA90" s="152" t="str">
        <f aca="false">Forbbiden!R304</f>
        <v/>
      </c>
      <c r="CB90" s="417" t="n">
        <f aca="false">Forbbiden!S304</f>
        <v>0</v>
      </c>
      <c r="CC90" s="113" t="str">
        <f aca="false">Forbbiden!T304</f>
        <v/>
      </c>
      <c r="CD90" s="113" t="str">
        <f aca="false">Forbbiden!U304</f>
        <v/>
      </c>
      <c r="CE90" s="113" t="str">
        <f aca="false">Forbbiden!V304</f>
        <v/>
      </c>
      <c r="CF90" s="113" t="str">
        <f aca="false">Forbbiden!W304</f>
        <v/>
      </c>
      <c r="CG90" s="113" t="str">
        <f aca="false">Forbbiden!X304</f>
        <v/>
      </c>
      <c r="CH90" s="113" t="str">
        <f aca="false">Forbbiden!Y304</f>
        <v/>
      </c>
      <c r="CI90" s="113" t="str">
        <f aca="false">Forbbiden!Z304</f>
        <v/>
      </c>
      <c r="CJ90" s="113" t="str">
        <f aca="false">Forbbiden!AA304</f>
        <v/>
      </c>
      <c r="CK90" s="113" t="str">
        <f aca="false">Forbbiden!AB304</f>
        <v/>
      </c>
      <c r="CL90" s="113" t="str">
        <f aca="false">Forbbiden!AC304</f>
        <v/>
      </c>
      <c r="CM90" s="113" t="str">
        <f aca="false">Forbbiden!AD304</f>
        <v/>
      </c>
      <c r="CN90" s="113" t="str">
        <f aca="false">Forbbiden!AE304</f>
        <v/>
      </c>
      <c r="CO90" s="113" t="str">
        <f aca="false">Forbbiden!AF304</f>
        <v/>
      </c>
      <c r="CP90" s="113" t="str">
        <f aca="false">Forbbiden!AG304</f>
        <v/>
      </c>
      <c r="CQ90" s="113" t="str">
        <f aca="false">Forbbiden!AH304</f>
        <v/>
      </c>
      <c r="CR90" s="113" t="str">
        <f aca="false">Forbbiden!AI304</f>
        <v/>
      </c>
      <c r="CS90" s="113" t="str">
        <f aca="false">Forbbiden!AJ304</f>
        <v/>
      </c>
      <c r="CT90" s="113" t="str">
        <f aca="false">Forbbiden!AK304</f>
        <v/>
      </c>
      <c r="CU90" s="113" t="str">
        <f aca="false">Forbbiden!AL304</f>
        <v/>
      </c>
      <c r="CV90" s="113" t="str">
        <f aca="false">Forbbiden!AM304</f>
        <v/>
      </c>
      <c r="CW90" s="113" t="str">
        <f aca="false">Forbbiden!AN304</f>
        <v/>
      </c>
      <c r="CX90" s="113" t="str">
        <f aca="false">Forbbiden!AO304</f>
        <v/>
      </c>
      <c r="CY90" s="113" t="str">
        <f aca="false">Forbbiden!AP304</f>
        <v/>
      </c>
      <c r="CZ90" s="113" t="str">
        <f aca="false">Forbbiden!AQ304</f>
        <v/>
      </c>
      <c r="DA90" s="422" t="str">
        <f aca="false">Forbbiden!AR304</f>
        <v/>
      </c>
      <c r="DB90" s="422" t="str">
        <f aca="false">Forbbiden!AS304</f>
        <v/>
      </c>
      <c r="DC90" s="422" t="str">
        <f aca="false">Forbbiden!AT304</f>
        <v/>
      </c>
      <c r="DD90" s="422" t="str">
        <f aca="false">Forbbiden!AU304</f>
        <v/>
      </c>
      <c r="DE90" s="422" t="str">
        <f aca="false">Forbbiden!AV304</f>
        <v/>
      </c>
      <c r="DF90" s="422" t="str">
        <f aca="false">Forbbiden!AW304</f>
        <v/>
      </c>
      <c r="DG90" s="422" t="str">
        <f aca="false">Forbbiden!AX304</f>
        <v/>
      </c>
      <c r="DH90" s="422" t="str">
        <f aca="false">Forbbiden!AY304</f>
        <v/>
      </c>
      <c r="DI90" s="422" t="str">
        <f aca="false">Forbbiden!AZ304</f>
        <v/>
      </c>
      <c r="DJ90" s="422" t="str">
        <f aca="false">Forbbiden!BA304</f>
        <v/>
      </c>
      <c r="DK90" s="422" t="str">
        <f aca="false">Forbbiden!BB304</f>
        <v/>
      </c>
      <c r="DL90" s="422" t="str">
        <f aca="false">Forbbiden!BC304</f>
        <v/>
      </c>
      <c r="DM90" s="422" t="str">
        <f aca="false">Forbbiden!BD304</f>
        <v/>
      </c>
      <c r="DN90" s="422"/>
      <c r="DO90" s="113"/>
      <c r="DP90" s="113"/>
      <c r="DQ90" s="423"/>
      <c r="DR90" s="423"/>
      <c r="DS90" s="423"/>
      <c r="DT90" s="423"/>
    </row>
    <row r="91" customFormat="false" ht="12" hidden="false" customHeight="true" outlineLevel="0" collapsed="false">
      <c r="H91" s="439"/>
      <c r="I91" s="412"/>
      <c r="J91" s="413"/>
      <c r="K91" s="125"/>
      <c r="L91" s="125"/>
      <c r="M91" s="125"/>
      <c r="N91" s="125"/>
      <c r="O91" s="125"/>
      <c r="P91" s="125"/>
      <c r="Q91" s="404"/>
      <c r="R91" s="423" t="n">
        <v>38</v>
      </c>
      <c r="S91" s="454" t="str">
        <f aca="false">Forbbiden!R91</f>
        <v/>
      </c>
      <c r="T91" s="455" t="n">
        <f aca="false">Forbbiden!S91</f>
        <v>0</v>
      </c>
      <c r="U91" s="423" t="str">
        <f aca="false">Forbbiden!T91</f>
        <v/>
      </c>
      <c r="V91" s="423" t="str">
        <f aca="false">Forbbiden!U91</f>
        <v/>
      </c>
      <c r="W91" s="423" t="str">
        <f aca="false">Forbbiden!V91</f>
        <v/>
      </c>
      <c r="X91" s="423" t="str">
        <f aca="false">Forbbiden!W91</f>
        <v/>
      </c>
      <c r="Y91" s="423" t="str">
        <f aca="false">Forbbiden!X91</f>
        <v/>
      </c>
      <c r="Z91" s="423" t="str">
        <f aca="false">Forbbiden!Y91</f>
        <v/>
      </c>
      <c r="AA91" s="423" t="str">
        <f aca="false">Forbbiden!Z91</f>
        <v/>
      </c>
      <c r="AB91" s="423" t="str">
        <f aca="false">Forbbiden!AA91</f>
        <v/>
      </c>
      <c r="AC91" s="423" t="str">
        <f aca="false">Forbbiden!AB91</f>
        <v/>
      </c>
      <c r="AD91" s="423" t="str">
        <f aca="false">Forbbiden!AC91</f>
        <v/>
      </c>
      <c r="AE91" s="423" t="str">
        <f aca="false">Forbbiden!AD91</f>
        <v/>
      </c>
      <c r="AF91" s="423" t="str">
        <f aca="false">Forbbiden!AE91</f>
        <v/>
      </c>
      <c r="AG91" s="423" t="str">
        <f aca="false">Forbbiden!AF91</f>
        <v/>
      </c>
      <c r="AH91" s="423" t="str">
        <f aca="false">Forbbiden!AG91</f>
        <v/>
      </c>
      <c r="AI91" s="423" t="str">
        <f aca="false">Forbbiden!AH91</f>
        <v/>
      </c>
      <c r="AJ91" s="423" t="str">
        <f aca="false">Forbbiden!AI91</f>
        <v/>
      </c>
      <c r="AK91" s="423" t="str">
        <f aca="false">Forbbiden!AJ91</f>
        <v/>
      </c>
      <c r="AL91" s="423" t="str">
        <f aca="false">Forbbiden!AK91</f>
        <v/>
      </c>
      <c r="AM91" s="423" t="str">
        <f aca="false">Forbbiden!AL91</f>
        <v/>
      </c>
      <c r="AN91" s="423" t="str">
        <f aca="false">Forbbiden!AM91</f>
        <v/>
      </c>
      <c r="AO91" s="423" t="str">
        <f aca="false">Forbbiden!AN91</f>
        <v/>
      </c>
      <c r="AP91" s="423" t="str">
        <f aca="false">Forbbiden!AO91</f>
        <v/>
      </c>
      <c r="AQ91" s="423" t="str">
        <f aca="false">Forbbiden!AP91</f>
        <v/>
      </c>
      <c r="AR91" s="423" t="str">
        <f aca="false">Forbbiden!AQ91</f>
        <v/>
      </c>
      <c r="AS91" s="423" t="str">
        <f aca="false">Forbbiden!AR91</f>
        <v/>
      </c>
      <c r="AT91" s="423" t="str">
        <f aca="false">Forbbiden!AS91</f>
        <v/>
      </c>
      <c r="AU91" s="423" t="str">
        <f aca="false">Forbbiden!AT91</f>
        <v/>
      </c>
      <c r="AV91" s="423" t="str">
        <f aca="false">Forbbiden!AU91</f>
        <v/>
      </c>
      <c r="AW91" s="423" t="str">
        <f aca="false">Forbbiden!AV91</f>
        <v/>
      </c>
      <c r="AX91" s="423" t="str">
        <f aca="false">Forbbiden!AW91</f>
        <v/>
      </c>
      <c r="AY91" s="423" t="str">
        <f aca="false">Forbbiden!AX91</f>
        <v/>
      </c>
      <c r="AZ91" s="423" t="str">
        <f aca="false">Forbbiden!AY91</f>
        <v/>
      </c>
      <c r="BA91" s="423" t="str">
        <f aca="false">Forbbiden!AZ91</f>
        <v/>
      </c>
      <c r="BB91" s="423" t="str">
        <f aca="false">Forbbiden!BA91</f>
        <v/>
      </c>
      <c r="BC91" s="423" t="str">
        <f aca="false">Forbbiden!BB91</f>
        <v/>
      </c>
      <c r="BD91" s="423" t="str">
        <f aca="false">Forbbiden!BC91</f>
        <v/>
      </c>
      <c r="BE91" s="423" t="str">
        <f aca="false">Forbbiden!BD91</f>
        <v/>
      </c>
      <c r="BF91" s="423"/>
      <c r="BG91" s="423"/>
      <c r="BH91" s="423"/>
      <c r="BI91" s="405"/>
      <c r="BJ91" s="405"/>
      <c r="BK91" s="405"/>
      <c r="BL91" s="405"/>
      <c r="BM91" s="405"/>
      <c r="BN91" s="10"/>
      <c r="BO91" s="10"/>
      <c r="BP91" s="10"/>
      <c r="BQ91" s="10"/>
      <c r="BR91" s="10"/>
      <c r="BS91" s="10"/>
      <c r="BT91" s="10"/>
      <c r="BU91" s="439"/>
      <c r="BV91" s="412"/>
      <c r="BW91" s="413"/>
      <c r="BX91" s="125"/>
      <c r="BY91" s="125"/>
      <c r="BZ91" s="423" t="n">
        <v>39</v>
      </c>
      <c r="CA91" s="152" t="str">
        <f aca="false">Forbbiden!R305</f>
        <v/>
      </c>
      <c r="CB91" s="417" t="n">
        <f aca="false">Forbbiden!S305</f>
        <v>0</v>
      </c>
      <c r="CC91" s="113" t="str">
        <f aca="false">Forbbiden!T305</f>
        <v/>
      </c>
      <c r="CD91" s="113" t="str">
        <f aca="false">Forbbiden!U305</f>
        <v/>
      </c>
      <c r="CE91" s="113" t="str">
        <f aca="false">Forbbiden!V305</f>
        <v/>
      </c>
      <c r="CF91" s="113" t="str">
        <f aca="false">Forbbiden!W305</f>
        <v/>
      </c>
      <c r="CG91" s="113" t="str">
        <f aca="false">Forbbiden!X305</f>
        <v/>
      </c>
      <c r="CH91" s="113" t="str">
        <f aca="false">Forbbiden!Y305</f>
        <v/>
      </c>
      <c r="CI91" s="113" t="str">
        <f aca="false">Forbbiden!Z305</f>
        <v/>
      </c>
      <c r="CJ91" s="113" t="str">
        <f aca="false">Forbbiden!AA305</f>
        <v/>
      </c>
      <c r="CK91" s="113" t="str">
        <f aca="false">Forbbiden!AB305</f>
        <v/>
      </c>
      <c r="CL91" s="113" t="str">
        <f aca="false">Forbbiden!AC305</f>
        <v/>
      </c>
      <c r="CM91" s="113" t="str">
        <f aca="false">Forbbiden!AD305</f>
        <v/>
      </c>
      <c r="CN91" s="113" t="str">
        <f aca="false">Forbbiden!AE305</f>
        <v/>
      </c>
      <c r="CO91" s="113" t="str">
        <f aca="false">Forbbiden!AF305</f>
        <v/>
      </c>
      <c r="CP91" s="113" t="str">
        <f aca="false">Forbbiden!AG305</f>
        <v/>
      </c>
      <c r="CQ91" s="113" t="str">
        <f aca="false">Forbbiden!AH305</f>
        <v/>
      </c>
      <c r="CR91" s="113" t="str">
        <f aca="false">Forbbiden!AI305</f>
        <v/>
      </c>
      <c r="CS91" s="113" t="str">
        <f aca="false">Forbbiden!AJ305</f>
        <v/>
      </c>
      <c r="CT91" s="113" t="str">
        <f aca="false">Forbbiden!AK305</f>
        <v/>
      </c>
      <c r="CU91" s="113" t="str">
        <f aca="false">Forbbiden!AL305</f>
        <v/>
      </c>
      <c r="CV91" s="113" t="str">
        <f aca="false">Forbbiden!AM305</f>
        <v/>
      </c>
      <c r="CW91" s="113" t="str">
        <f aca="false">Forbbiden!AN305</f>
        <v/>
      </c>
      <c r="CX91" s="113" t="str">
        <f aca="false">Forbbiden!AO305</f>
        <v/>
      </c>
      <c r="CY91" s="113" t="str">
        <f aca="false">Forbbiden!AP305</f>
        <v/>
      </c>
      <c r="CZ91" s="113" t="str">
        <f aca="false">Forbbiden!AQ305</f>
        <v/>
      </c>
      <c r="DA91" s="422" t="str">
        <f aca="false">Forbbiden!AR305</f>
        <v/>
      </c>
      <c r="DB91" s="422" t="str">
        <f aca="false">Forbbiden!AS305</f>
        <v/>
      </c>
      <c r="DC91" s="422" t="str">
        <f aca="false">Forbbiden!AT305</f>
        <v/>
      </c>
      <c r="DD91" s="422" t="str">
        <f aca="false">Forbbiden!AU305</f>
        <v/>
      </c>
      <c r="DE91" s="422" t="str">
        <f aca="false">Forbbiden!AV305</f>
        <v/>
      </c>
      <c r="DF91" s="422" t="str">
        <f aca="false">Forbbiden!AW305</f>
        <v/>
      </c>
      <c r="DG91" s="422" t="str">
        <f aca="false">Forbbiden!AX305</f>
        <v/>
      </c>
      <c r="DH91" s="422" t="str">
        <f aca="false">Forbbiden!AY305</f>
        <v/>
      </c>
      <c r="DI91" s="422" t="str">
        <f aca="false">Forbbiden!AZ305</f>
        <v/>
      </c>
      <c r="DJ91" s="422" t="str">
        <f aca="false">Forbbiden!BA305</f>
        <v/>
      </c>
      <c r="DK91" s="422" t="str">
        <f aca="false">Forbbiden!BB305</f>
        <v/>
      </c>
      <c r="DL91" s="422" t="str">
        <f aca="false">Forbbiden!BC305</f>
        <v/>
      </c>
      <c r="DM91" s="422" t="str">
        <f aca="false">Forbbiden!BD305</f>
        <v/>
      </c>
      <c r="DN91" s="422" t="str">
        <f aca="false">Forbbiden!BE305</f>
        <v/>
      </c>
      <c r="DO91" s="113"/>
      <c r="DP91" s="113"/>
      <c r="DQ91" s="423"/>
      <c r="DR91" s="423"/>
      <c r="DS91" s="423"/>
      <c r="DT91" s="423"/>
    </row>
    <row r="92" customFormat="false" ht="12" hidden="false" customHeight="true" outlineLevel="0" collapsed="false">
      <c r="H92" s="439"/>
      <c r="I92" s="412"/>
      <c r="J92" s="413"/>
      <c r="K92" s="125"/>
      <c r="L92" s="125"/>
      <c r="M92" s="125"/>
      <c r="N92" s="125"/>
      <c r="O92" s="125"/>
      <c r="P92" s="125"/>
      <c r="Q92" s="404"/>
      <c r="R92" s="423" t="n">
        <v>39</v>
      </c>
      <c r="S92" s="454" t="str">
        <f aca="false">Forbbiden!R92</f>
        <v/>
      </c>
      <c r="T92" s="455" t="n">
        <f aca="false">Forbbiden!S92</f>
        <v>0</v>
      </c>
      <c r="U92" s="423" t="str">
        <f aca="false">Forbbiden!T92</f>
        <v/>
      </c>
      <c r="V92" s="423" t="str">
        <f aca="false">Forbbiden!U92</f>
        <v/>
      </c>
      <c r="W92" s="423" t="str">
        <f aca="false">Forbbiden!V92</f>
        <v/>
      </c>
      <c r="X92" s="423" t="str">
        <f aca="false">Forbbiden!W92</f>
        <v/>
      </c>
      <c r="Y92" s="423" t="str">
        <f aca="false">Forbbiden!X92</f>
        <v/>
      </c>
      <c r="Z92" s="423" t="str">
        <f aca="false">Forbbiden!Y92</f>
        <v/>
      </c>
      <c r="AA92" s="423" t="str">
        <f aca="false">Forbbiden!Z92</f>
        <v/>
      </c>
      <c r="AB92" s="423" t="str">
        <f aca="false">Forbbiden!AA92</f>
        <v/>
      </c>
      <c r="AC92" s="423" t="str">
        <f aca="false">Forbbiden!AB92</f>
        <v/>
      </c>
      <c r="AD92" s="423" t="str">
        <f aca="false">Forbbiden!AC92</f>
        <v/>
      </c>
      <c r="AE92" s="423" t="str">
        <f aca="false">Forbbiden!AD92</f>
        <v/>
      </c>
      <c r="AF92" s="423" t="str">
        <f aca="false">Forbbiden!AE92</f>
        <v/>
      </c>
      <c r="AG92" s="423" t="str">
        <f aca="false">Forbbiden!AF92</f>
        <v/>
      </c>
      <c r="AH92" s="423" t="str">
        <f aca="false">Forbbiden!AG92</f>
        <v/>
      </c>
      <c r="AI92" s="423" t="str">
        <f aca="false">Forbbiden!AH92</f>
        <v/>
      </c>
      <c r="AJ92" s="423" t="str">
        <f aca="false">Forbbiden!AI92</f>
        <v/>
      </c>
      <c r="AK92" s="423" t="str">
        <f aca="false">Forbbiden!AJ92</f>
        <v/>
      </c>
      <c r="AL92" s="423" t="str">
        <f aca="false">Forbbiden!AK92</f>
        <v/>
      </c>
      <c r="AM92" s="423" t="str">
        <f aca="false">Forbbiden!AL92</f>
        <v/>
      </c>
      <c r="AN92" s="423" t="str">
        <f aca="false">Forbbiden!AM92</f>
        <v/>
      </c>
      <c r="AO92" s="423" t="str">
        <f aca="false">Forbbiden!AN92</f>
        <v/>
      </c>
      <c r="AP92" s="423" t="str">
        <f aca="false">Forbbiden!AO92</f>
        <v/>
      </c>
      <c r="AQ92" s="423" t="str">
        <f aca="false">Forbbiden!AP92</f>
        <v/>
      </c>
      <c r="AR92" s="423" t="str">
        <f aca="false">Forbbiden!AQ92</f>
        <v/>
      </c>
      <c r="AS92" s="423" t="str">
        <f aca="false">Forbbiden!AR92</f>
        <v/>
      </c>
      <c r="AT92" s="423" t="str">
        <f aca="false">Forbbiden!AS92</f>
        <v/>
      </c>
      <c r="AU92" s="423" t="str">
        <f aca="false">Forbbiden!AT92</f>
        <v/>
      </c>
      <c r="AV92" s="423" t="str">
        <f aca="false">Forbbiden!AU92</f>
        <v/>
      </c>
      <c r="AW92" s="423" t="str">
        <f aca="false">Forbbiden!AV92</f>
        <v/>
      </c>
      <c r="AX92" s="423" t="str">
        <f aca="false">Forbbiden!AW92</f>
        <v/>
      </c>
      <c r="AY92" s="423" t="str">
        <f aca="false">Forbbiden!AX92</f>
        <v/>
      </c>
      <c r="AZ92" s="423" t="str">
        <f aca="false">Forbbiden!AY92</f>
        <v/>
      </c>
      <c r="BA92" s="423" t="str">
        <f aca="false">Forbbiden!AZ92</f>
        <v/>
      </c>
      <c r="BB92" s="423" t="str">
        <f aca="false">Forbbiden!BA92</f>
        <v/>
      </c>
      <c r="BC92" s="423" t="str">
        <f aca="false">Forbbiden!BB92</f>
        <v/>
      </c>
      <c r="BD92" s="423" t="str">
        <f aca="false">Forbbiden!BC92</f>
        <v/>
      </c>
      <c r="BE92" s="423" t="str">
        <f aca="false">Forbbiden!BD92</f>
        <v/>
      </c>
      <c r="BF92" s="423" t="str">
        <f aca="false">Forbbiden!BE92</f>
        <v/>
      </c>
      <c r="BG92" s="423"/>
      <c r="BH92" s="423"/>
      <c r="BI92" s="405"/>
      <c r="BJ92" s="405"/>
      <c r="BK92" s="405"/>
      <c r="BL92" s="405"/>
      <c r="BM92" s="405"/>
      <c r="BN92" s="10"/>
      <c r="BO92" s="10"/>
      <c r="BP92" s="10"/>
      <c r="BQ92" s="10"/>
      <c r="BR92" s="10"/>
      <c r="BS92" s="10"/>
      <c r="BT92" s="10"/>
      <c r="BU92" s="439"/>
      <c r="BV92" s="412"/>
      <c r="BW92" s="413"/>
      <c r="BX92" s="125"/>
      <c r="BY92" s="125"/>
      <c r="BZ92" s="423" t="n">
        <v>40</v>
      </c>
      <c r="CA92" s="152" t="str">
        <f aca="false">Forbbiden!R306</f>
        <v/>
      </c>
      <c r="CB92" s="417" t="n">
        <f aca="false">Forbbiden!S306</f>
        <v>0</v>
      </c>
      <c r="CC92" s="113" t="str">
        <f aca="false">Forbbiden!T306</f>
        <v/>
      </c>
      <c r="CD92" s="113" t="str">
        <f aca="false">Forbbiden!U306</f>
        <v/>
      </c>
      <c r="CE92" s="113" t="str">
        <f aca="false">Forbbiden!V306</f>
        <v/>
      </c>
      <c r="CF92" s="113" t="str">
        <f aca="false">Forbbiden!W306</f>
        <v/>
      </c>
      <c r="CG92" s="113" t="str">
        <f aca="false">Forbbiden!X306</f>
        <v/>
      </c>
      <c r="CH92" s="113" t="str">
        <f aca="false">Forbbiden!Y306</f>
        <v/>
      </c>
      <c r="CI92" s="113" t="str">
        <f aca="false">Forbbiden!Z306</f>
        <v/>
      </c>
      <c r="CJ92" s="113" t="str">
        <f aca="false">Forbbiden!AA306</f>
        <v/>
      </c>
      <c r="CK92" s="113" t="str">
        <f aca="false">Forbbiden!AB306</f>
        <v/>
      </c>
      <c r="CL92" s="113" t="str">
        <f aca="false">Forbbiden!AC306</f>
        <v/>
      </c>
      <c r="CM92" s="113" t="str">
        <f aca="false">Forbbiden!AD306</f>
        <v/>
      </c>
      <c r="CN92" s="113" t="str">
        <f aca="false">Forbbiden!AE306</f>
        <v/>
      </c>
      <c r="CO92" s="113" t="str">
        <f aca="false">Forbbiden!AF306</f>
        <v/>
      </c>
      <c r="CP92" s="113" t="str">
        <f aca="false">Forbbiden!AG306</f>
        <v/>
      </c>
      <c r="CQ92" s="113" t="str">
        <f aca="false">Forbbiden!AH306</f>
        <v/>
      </c>
      <c r="CR92" s="113" t="str">
        <f aca="false">Forbbiden!AI306</f>
        <v/>
      </c>
      <c r="CS92" s="113" t="str">
        <f aca="false">Forbbiden!AJ306</f>
        <v/>
      </c>
      <c r="CT92" s="113" t="str">
        <f aca="false">Forbbiden!AK306</f>
        <v/>
      </c>
      <c r="CU92" s="113" t="str">
        <f aca="false">Forbbiden!AL306</f>
        <v/>
      </c>
      <c r="CV92" s="113" t="str">
        <f aca="false">Forbbiden!AM306</f>
        <v/>
      </c>
      <c r="CW92" s="113" t="str">
        <f aca="false">Forbbiden!AN306</f>
        <v/>
      </c>
      <c r="CX92" s="113" t="str">
        <f aca="false">Forbbiden!AO306</f>
        <v/>
      </c>
      <c r="CY92" s="113" t="str">
        <f aca="false">Forbbiden!AP306</f>
        <v/>
      </c>
      <c r="CZ92" s="113" t="str">
        <f aca="false">Forbbiden!AQ306</f>
        <v/>
      </c>
      <c r="DA92" s="422" t="str">
        <f aca="false">Forbbiden!AR306</f>
        <v/>
      </c>
      <c r="DB92" s="422" t="str">
        <f aca="false">Forbbiden!AS306</f>
        <v/>
      </c>
      <c r="DC92" s="422" t="str">
        <f aca="false">Forbbiden!AT306</f>
        <v/>
      </c>
      <c r="DD92" s="422" t="str">
        <f aca="false">Forbbiden!AU306</f>
        <v/>
      </c>
      <c r="DE92" s="422" t="str">
        <f aca="false">Forbbiden!AV306</f>
        <v/>
      </c>
      <c r="DF92" s="422" t="str">
        <f aca="false">Forbbiden!AW306</f>
        <v/>
      </c>
      <c r="DG92" s="422" t="str">
        <f aca="false">Forbbiden!AX306</f>
        <v/>
      </c>
      <c r="DH92" s="422" t="str">
        <f aca="false">Forbbiden!AY306</f>
        <v/>
      </c>
      <c r="DI92" s="422" t="str">
        <f aca="false">Forbbiden!AZ306</f>
        <v/>
      </c>
      <c r="DJ92" s="422" t="str">
        <f aca="false">Forbbiden!BA306</f>
        <v/>
      </c>
      <c r="DK92" s="422" t="str">
        <f aca="false">Forbbiden!BB306</f>
        <v/>
      </c>
      <c r="DL92" s="422" t="str">
        <f aca="false">Forbbiden!BC306</f>
        <v/>
      </c>
      <c r="DM92" s="422" t="str">
        <f aca="false">Forbbiden!BD306</f>
        <v/>
      </c>
      <c r="DN92" s="422" t="str">
        <f aca="false">Forbbiden!BE306</f>
        <v/>
      </c>
      <c r="DO92" s="113" t="str">
        <f aca="false">Forbbiden!BF306</f>
        <v/>
      </c>
      <c r="DP92" s="113"/>
      <c r="DQ92" s="423"/>
      <c r="DR92" s="423"/>
      <c r="DS92" s="423"/>
      <c r="DT92" s="423"/>
    </row>
    <row r="93" customFormat="false" ht="12" hidden="false" customHeight="true" outlineLevel="0" collapsed="false">
      <c r="H93" s="439"/>
      <c r="I93" s="412"/>
      <c r="J93" s="413"/>
      <c r="K93" s="125"/>
      <c r="L93" s="125"/>
      <c r="M93" s="125"/>
      <c r="N93" s="125"/>
      <c r="O93" s="125"/>
      <c r="P93" s="125"/>
      <c r="Q93" s="404"/>
      <c r="R93" s="423" t="n">
        <v>40</v>
      </c>
      <c r="S93" s="454" t="str">
        <f aca="false">Forbbiden!R93</f>
        <v/>
      </c>
      <c r="T93" s="455" t="n">
        <f aca="false">Forbbiden!S93</f>
        <v>0</v>
      </c>
      <c r="U93" s="423" t="str">
        <f aca="false">Forbbiden!T93</f>
        <v/>
      </c>
      <c r="V93" s="423" t="str">
        <f aca="false">Forbbiden!U93</f>
        <v/>
      </c>
      <c r="W93" s="423" t="str">
        <f aca="false">Forbbiden!V93</f>
        <v/>
      </c>
      <c r="X93" s="423" t="str">
        <f aca="false">Forbbiden!W93</f>
        <v/>
      </c>
      <c r="Y93" s="423" t="str">
        <f aca="false">Forbbiden!X93</f>
        <v/>
      </c>
      <c r="Z93" s="423" t="str">
        <f aca="false">Forbbiden!Y93</f>
        <v/>
      </c>
      <c r="AA93" s="423" t="str">
        <f aca="false">Forbbiden!Z93</f>
        <v/>
      </c>
      <c r="AB93" s="423" t="str">
        <f aca="false">Forbbiden!AA93</f>
        <v/>
      </c>
      <c r="AC93" s="423" t="str">
        <f aca="false">Forbbiden!AB93</f>
        <v/>
      </c>
      <c r="AD93" s="423" t="str">
        <f aca="false">Forbbiden!AC93</f>
        <v/>
      </c>
      <c r="AE93" s="423" t="str">
        <f aca="false">Forbbiden!AD93</f>
        <v/>
      </c>
      <c r="AF93" s="423" t="str">
        <f aca="false">Forbbiden!AE93</f>
        <v/>
      </c>
      <c r="AG93" s="423" t="str">
        <f aca="false">Forbbiden!AF93</f>
        <v/>
      </c>
      <c r="AH93" s="423" t="str">
        <f aca="false">Forbbiden!AG93</f>
        <v/>
      </c>
      <c r="AI93" s="423" t="str">
        <f aca="false">Forbbiden!AH93</f>
        <v/>
      </c>
      <c r="AJ93" s="423" t="str">
        <f aca="false">Forbbiden!AI93</f>
        <v/>
      </c>
      <c r="AK93" s="423" t="str">
        <f aca="false">Forbbiden!AJ93</f>
        <v/>
      </c>
      <c r="AL93" s="423" t="str">
        <f aca="false">Forbbiden!AK93</f>
        <v/>
      </c>
      <c r="AM93" s="423" t="str">
        <f aca="false">Forbbiden!AL93</f>
        <v/>
      </c>
      <c r="AN93" s="423" t="str">
        <f aca="false">Forbbiden!AM93</f>
        <v/>
      </c>
      <c r="AO93" s="423" t="str">
        <f aca="false">Forbbiden!AN93</f>
        <v/>
      </c>
      <c r="AP93" s="423" t="str">
        <f aca="false">Forbbiden!AO93</f>
        <v/>
      </c>
      <c r="AQ93" s="423" t="str">
        <f aca="false">Forbbiden!AP93</f>
        <v/>
      </c>
      <c r="AR93" s="423" t="str">
        <f aca="false">Forbbiden!AQ93</f>
        <v/>
      </c>
      <c r="AS93" s="423" t="str">
        <f aca="false">Forbbiden!AR93</f>
        <v/>
      </c>
      <c r="AT93" s="423" t="str">
        <f aca="false">Forbbiden!AS93</f>
        <v/>
      </c>
      <c r="AU93" s="423" t="str">
        <f aca="false">Forbbiden!AT93</f>
        <v/>
      </c>
      <c r="AV93" s="423" t="str">
        <f aca="false">Forbbiden!AU93</f>
        <v/>
      </c>
      <c r="AW93" s="423" t="str">
        <f aca="false">Forbbiden!AV93</f>
        <v/>
      </c>
      <c r="AX93" s="423" t="str">
        <f aca="false">Forbbiden!AW93</f>
        <v/>
      </c>
      <c r="AY93" s="423" t="str">
        <f aca="false">Forbbiden!AX93</f>
        <v/>
      </c>
      <c r="AZ93" s="423" t="str">
        <f aca="false">Forbbiden!AY93</f>
        <v/>
      </c>
      <c r="BA93" s="423" t="str">
        <f aca="false">Forbbiden!AZ93</f>
        <v/>
      </c>
      <c r="BB93" s="423" t="str">
        <f aca="false">Forbbiden!BA93</f>
        <v/>
      </c>
      <c r="BC93" s="423" t="str">
        <f aca="false">Forbbiden!BB93</f>
        <v/>
      </c>
      <c r="BD93" s="423" t="str">
        <f aca="false">Forbbiden!BC93</f>
        <v/>
      </c>
      <c r="BE93" s="423" t="str">
        <f aca="false">Forbbiden!BD93</f>
        <v/>
      </c>
      <c r="BF93" s="423" t="str">
        <f aca="false">Forbbiden!BE93</f>
        <v/>
      </c>
      <c r="BG93" s="423" t="str">
        <f aca="false">Forbbiden!BF93</f>
        <v/>
      </c>
      <c r="BH93" s="423"/>
      <c r="BI93" s="405"/>
      <c r="BJ93" s="405"/>
      <c r="BK93" s="405"/>
      <c r="BL93" s="405"/>
      <c r="BM93" s="405"/>
      <c r="BN93" s="10"/>
      <c r="BO93" s="10"/>
      <c r="BP93" s="10"/>
      <c r="BQ93" s="10"/>
      <c r="BR93" s="10"/>
      <c r="BS93" s="10"/>
      <c r="BT93" s="10"/>
      <c r="BU93" s="439"/>
      <c r="BV93" s="412"/>
      <c r="BW93" s="413"/>
      <c r="BX93" s="125"/>
      <c r="BY93" s="125"/>
      <c r="BZ93" s="113" t="n">
        <v>41</v>
      </c>
      <c r="CA93" s="152" t="str">
        <f aca="false">Forbbiden!R307</f>
        <v/>
      </c>
      <c r="CB93" s="417" t="n">
        <f aca="false">Forbbiden!S307</f>
        <v>0</v>
      </c>
      <c r="CC93" s="113" t="str">
        <f aca="false">Forbbiden!T307</f>
        <v/>
      </c>
      <c r="CD93" s="113" t="str">
        <f aca="false">Forbbiden!U307</f>
        <v/>
      </c>
      <c r="CE93" s="113" t="str">
        <f aca="false">Forbbiden!V307</f>
        <v/>
      </c>
      <c r="CF93" s="113" t="str">
        <f aca="false">Forbbiden!W307</f>
        <v/>
      </c>
      <c r="CG93" s="113" t="str">
        <f aca="false">Forbbiden!X307</f>
        <v/>
      </c>
      <c r="CH93" s="113" t="str">
        <f aca="false">Forbbiden!Y307</f>
        <v/>
      </c>
      <c r="CI93" s="113" t="str">
        <f aca="false">Forbbiden!Z307</f>
        <v/>
      </c>
      <c r="CJ93" s="113" t="str">
        <f aca="false">Forbbiden!AA307</f>
        <v/>
      </c>
      <c r="CK93" s="113" t="str">
        <f aca="false">Forbbiden!AB307</f>
        <v/>
      </c>
      <c r="CL93" s="113" t="str">
        <f aca="false">Forbbiden!AC307</f>
        <v/>
      </c>
      <c r="CM93" s="113" t="str">
        <f aca="false">Forbbiden!AD307</f>
        <v/>
      </c>
      <c r="CN93" s="113" t="str">
        <f aca="false">Forbbiden!AE307</f>
        <v/>
      </c>
      <c r="CO93" s="113" t="str">
        <f aca="false">Forbbiden!AF307</f>
        <v/>
      </c>
      <c r="CP93" s="113" t="str">
        <f aca="false">Forbbiden!AG307</f>
        <v/>
      </c>
      <c r="CQ93" s="113" t="str">
        <f aca="false">Forbbiden!AH307</f>
        <v/>
      </c>
      <c r="CR93" s="113" t="str">
        <f aca="false">Forbbiden!AI307</f>
        <v/>
      </c>
      <c r="CS93" s="113" t="str">
        <f aca="false">Forbbiden!AJ307</f>
        <v/>
      </c>
      <c r="CT93" s="113" t="str">
        <f aca="false">Forbbiden!AK307</f>
        <v/>
      </c>
      <c r="CU93" s="113" t="str">
        <f aca="false">Forbbiden!AL307</f>
        <v/>
      </c>
      <c r="CV93" s="113" t="str">
        <f aca="false">Forbbiden!AM307</f>
        <v/>
      </c>
      <c r="CW93" s="113" t="str">
        <f aca="false">Forbbiden!AN307</f>
        <v/>
      </c>
      <c r="CX93" s="113" t="str">
        <f aca="false">Forbbiden!AO307</f>
        <v/>
      </c>
      <c r="CY93" s="113" t="str">
        <f aca="false">Forbbiden!AP307</f>
        <v/>
      </c>
      <c r="CZ93" s="113" t="str">
        <f aca="false">Forbbiden!AQ307</f>
        <v/>
      </c>
      <c r="DA93" s="422" t="str">
        <f aca="false">Forbbiden!AR307</f>
        <v/>
      </c>
      <c r="DB93" s="422" t="str">
        <f aca="false">Forbbiden!AS307</f>
        <v/>
      </c>
      <c r="DC93" s="422" t="str">
        <f aca="false">Forbbiden!AT307</f>
        <v/>
      </c>
      <c r="DD93" s="422" t="str">
        <f aca="false">Forbbiden!AU307</f>
        <v/>
      </c>
      <c r="DE93" s="422" t="str">
        <f aca="false">Forbbiden!AV307</f>
        <v/>
      </c>
      <c r="DF93" s="422" t="str">
        <f aca="false">Forbbiden!AW307</f>
        <v/>
      </c>
      <c r="DG93" s="422" t="str">
        <f aca="false">Forbbiden!AX307</f>
        <v/>
      </c>
      <c r="DH93" s="422" t="str">
        <f aca="false">Forbbiden!AY307</f>
        <v/>
      </c>
      <c r="DI93" s="422" t="str">
        <f aca="false">Forbbiden!AZ307</f>
        <v/>
      </c>
      <c r="DJ93" s="422" t="str">
        <f aca="false">Forbbiden!BA307</f>
        <v/>
      </c>
      <c r="DK93" s="422" t="str">
        <f aca="false">Forbbiden!BB307</f>
        <v/>
      </c>
      <c r="DL93" s="422" t="str">
        <f aca="false">Forbbiden!BC307</f>
        <v/>
      </c>
      <c r="DM93" s="422" t="str">
        <f aca="false">Forbbiden!BD307</f>
        <v/>
      </c>
      <c r="DN93" s="422" t="str">
        <f aca="false">Forbbiden!BE307</f>
        <v/>
      </c>
      <c r="DO93" s="113" t="str">
        <f aca="false">Forbbiden!BF307</f>
        <v/>
      </c>
      <c r="DP93" s="215" t="str">
        <f aca="false">Forbbiden!BG307</f>
        <v/>
      </c>
      <c r="DQ93" s="456"/>
      <c r="DR93" s="423"/>
      <c r="DS93" s="423"/>
      <c r="DT93" s="423"/>
    </row>
    <row r="94" customFormat="false" ht="12" hidden="false" customHeight="true" outlineLevel="0" collapsed="false">
      <c r="H94" s="439"/>
      <c r="I94" s="412"/>
      <c r="J94" s="413"/>
      <c r="K94" s="125"/>
      <c r="L94" s="125"/>
      <c r="M94" s="125"/>
      <c r="N94" s="125"/>
      <c r="O94" s="125"/>
      <c r="P94" s="125"/>
      <c r="Q94" s="404"/>
      <c r="R94" s="405"/>
      <c r="S94" s="412"/>
      <c r="T94" s="407"/>
      <c r="U94" s="405"/>
      <c r="V94" s="405"/>
      <c r="W94" s="405"/>
      <c r="X94" s="405"/>
      <c r="Y94" s="405"/>
      <c r="Z94" s="405"/>
      <c r="AA94" s="405"/>
      <c r="AB94" s="405"/>
      <c r="AC94" s="405"/>
      <c r="AD94" s="405"/>
      <c r="AE94" s="405"/>
      <c r="AF94" s="405"/>
      <c r="AG94" s="405"/>
      <c r="AH94" s="405"/>
      <c r="AI94" s="405"/>
      <c r="AJ94" s="405"/>
      <c r="AK94" s="405"/>
      <c r="AL94" s="405"/>
      <c r="AM94" s="405"/>
      <c r="AN94" s="405"/>
      <c r="AO94" s="405"/>
      <c r="AP94" s="405"/>
      <c r="AQ94" s="405"/>
      <c r="AR94" s="405"/>
      <c r="AS94" s="405"/>
      <c r="AT94" s="405"/>
      <c r="AU94" s="405"/>
      <c r="AV94" s="405"/>
      <c r="AW94" s="405"/>
      <c r="AX94" s="405"/>
      <c r="AY94" s="405"/>
      <c r="AZ94" s="405"/>
      <c r="BA94" s="405"/>
      <c r="BB94" s="405"/>
      <c r="BC94" s="405"/>
      <c r="BD94" s="405"/>
      <c r="BE94" s="405"/>
      <c r="BF94" s="405"/>
      <c r="BG94" s="405"/>
      <c r="BH94" s="405"/>
      <c r="BI94" s="405"/>
      <c r="BJ94" s="405"/>
      <c r="BK94" s="405"/>
      <c r="BL94" s="405"/>
      <c r="BM94" s="405"/>
      <c r="BN94" s="10"/>
      <c r="BO94" s="10"/>
      <c r="BP94" s="10"/>
      <c r="BQ94" s="10"/>
      <c r="BR94" s="10"/>
      <c r="BS94" s="10"/>
      <c r="BT94" s="10"/>
      <c r="BU94" s="439"/>
      <c r="BV94" s="412"/>
      <c r="BW94" s="413"/>
      <c r="BX94" s="125"/>
      <c r="BY94" s="125"/>
      <c r="BZ94" s="113" t="n">
        <v>42</v>
      </c>
      <c r="CA94" s="152" t="str">
        <f aca="false">Forbbiden!R308</f>
        <v/>
      </c>
      <c r="CB94" s="417" t="n">
        <f aca="false">Forbbiden!S308</f>
        <v>0</v>
      </c>
      <c r="CC94" s="113" t="str">
        <f aca="false">Forbbiden!T308</f>
        <v/>
      </c>
      <c r="CD94" s="113" t="str">
        <f aca="false">Forbbiden!U308</f>
        <v/>
      </c>
      <c r="CE94" s="113" t="str">
        <f aca="false">Forbbiden!V308</f>
        <v/>
      </c>
      <c r="CF94" s="113" t="str">
        <f aca="false">Forbbiden!W308</f>
        <v/>
      </c>
      <c r="CG94" s="113" t="str">
        <f aca="false">Forbbiden!X308</f>
        <v/>
      </c>
      <c r="CH94" s="113" t="str">
        <f aca="false">Forbbiden!Y308</f>
        <v/>
      </c>
      <c r="CI94" s="113" t="str">
        <f aca="false">Forbbiden!Z308</f>
        <v/>
      </c>
      <c r="CJ94" s="113" t="str">
        <f aca="false">Forbbiden!AA308</f>
        <v/>
      </c>
      <c r="CK94" s="113" t="str">
        <f aca="false">Forbbiden!AB308</f>
        <v/>
      </c>
      <c r="CL94" s="113" t="str">
        <f aca="false">Forbbiden!AC308</f>
        <v/>
      </c>
      <c r="CM94" s="113" t="str">
        <f aca="false">Forbbiden!AD308</f>
        <v/>
      </c>
      <c r="CN94" s="113" t="str">
        <f aca="false">Forbbiden!AE308</f>
        <v/>
      </c>
      <c r="CO94" s="113" t="str">
        <f aca="false">Forbbiden!AF308</f>
        <v/>
      </c>
      <c r="CP94" s="113" t="str">
        <f aca="false">Forbbiden!AG308</f>
        <v/>
      </c>
      <c r="CQ94" s="113" t="str">
        <f aca="false">Forbbiden!AH308</f>
        <v/>
      </c>
      <c r="CR94" s="113" t="str">
        <f aca="false">Forbbiden!AI308</f>
        <v/>
      </c>
      <c r="CS94" s="113" t="str">
        <f aca="false">Forbbiden!AJ308</f>
        <v/>
      </c>
      <c r="CT94" s="113" t="str">
        <f aca="false">Forbbiden!AK308</f>
        <v/>
      </c>
      <c r="CU94" s="113" t="str">
        <f aca="false">Forbbiden!AL308</f>
        <v/>
      </c>
      <c r="CV94" s="113" t="str">
        <f aca="false">Forbbiden!AM308</f>
        <v/>
      </c>
      <c r="CW94" s="113" t="str">
        <f aca="false">Forbbiden!AN308</f>
        <v/>
      </c>
      <c r="CX94" s="113" t="str">
        <f aca="false">Forbbiden!AO308</f>
        <v/>
      </c>
      <c r="CY94" s="113" t="str">
        <f aca="false">Forbbiden!AP308</f>
        <v/>
      </c>
      <c r="CZ94" s="113" t="str">
        <f aca="false">Forbbiden!AQ308</f>
        <v/>
      </c>
      <c r="DA94" s="113" t="str">
        <f aca="false">Forbbiden!AR308</f>
        <v/>
      </c>
      <c r="DB94" s="113" t="str">
        <f aca="false">Forbbiden!AS308</f>
        <v/>
      </c>
      <c r="DC94" s="113" t="str">
        <f aca="false">Forbbiden!AT308</f>
        <v/>
      </c>
      <c r="DD94" s="113" t="str">
        <f aca="false">Forbbiden!AU308</f>
        <v/>
      </c>
      <c r="DE94" s="113" t="str">
        <f aca="false">Forbbiden!AV308</f>
        <v/>
      </c>
      <c r="DF94" s="113" t="str">
        <f aca="false">Forbbiden!AW308</f>
        <v/>
      </c>
      <c r="DG94" s="113" t="str">
        <f aca="false">Forbbiden!AX308</f>
        <v/>
      </c>
      <c r="DH94" s="113" t="str">
        <f aca="false">Forbbiden!AY308</f>
        <v/>
      </c>
      <c r="DI94" s="113" t="str">
        <f aca="false">Forbbiden!AZ308</f>
        <v/>
      </c>
      <c r="DJ94" s="113" t="str">
        <f aca="false">Forbbiden!BA308</f>
        <v/>
      </c>
      <c r="DK94" s="113" t="str">
        <f aca="false">Forbbiden!BB308</f>
        <v/>
      </c>
      <c r="DL94" s="113" t="str">
        <f aca="false">Forbbiden!BC308</f>
        <v/>
      </c>
      <c r="DM94" s="113" t="str">
        <f aca="false">Forbbiden!BD308</f>
        <v/>
      </c>
      <c r="DN94" s="113" t="str">
        <f aca="false">Forbbiden!BE308</f>
        <v/>
      </c>
      <c r="DO94" s="113" t="str">
        <f aca="false">Forbbiden!BF308</f>
        <v/>
      </c>
      <c r="DP94" s="113" t="str">
        <f aca="false">Forbbiden!BG308</f>
        <v/>
      </c>
      <c r="DQ94" s="457" t="str">
        <f aca="false">Forbbiden!BH308</f>
        <v/>
      </c>
      <c r="DR94" s="113"/>
      <c r="DS94" s="113"/>
      <c r="DT94" s="113"/>
      <c r="DU94" s="125"/>
      <c r="DV94" s="125"/>
    </row>
    <row r="95" customFormat="false" ht="12" hidden="false" customHeight="true" outlineLevel="0" collapsed="false">
      <c r="H95" s="439"/>
      <c r="I95" s="412"/>
      <c r="J95" s="413"/>
      <c r="K95" s="125"/>
      <c r="L95" s="125"/>
      <c r="M95" s="125"/>
      <c r="N95" s="125"/>
      <c r="O95" s="125"/>
      <c r="P95" s="125"/>
      <c r="Q95" s="404"/>
      <c r="R95" s="405"/>
      <c r="S95" s="412"/>
      <c r="T95" s="407"/>
      <c r="U95" s="405"/>
      <c r="V95" s="405"/>
      <c r="W95" s="405"/>
      <c r="X95" s="405"/>
      <c r="Y95" s="405"/>
      <c r="Z95" s="405"/>
      <c r="AA95" s="405"/>
      <c r="AB95" s="405"/>
      <c r="AC95" s="405"/>
      <c r="AD95" s="405"/>
      <c r="AE95" s="405"/>
      <c r="AF95" s="405"/>
      <c r="AG95" s="405"/>
      <c r="AH95" s="405"/>
      <c r="AI95" s="405"/>
      <c r="AJ95" s="405"/>
      <c r="AK95" s="405"/>
      <c r="AL95" s="405"/>
      <c r="AM95" s="405"/>
      <c r="AN95" s="405"/>
      <c r="AO95" s="405"/>
      <c r="AP95" s="405"/>
      <c r="AQ95" s="405"/>
      <c r="AR95" s="405"/>
      <c r="AS95" s="405"/>
      <c r="AT95" s="405"/>
      <c r="AU95" s="405"/>
      <c r="AV95" s="405"/>
      <c r="AW95" s="405"/>
      <c r="AX95" s="405"/>
      <c r="AY95" s="405"/>
      <c r="AZ95" s="405"/>
      <c r="BA95" s="405"/>
      <c r="BB95" s="405"/>
      <c r="BC95" s="405"/>
      <c r="BD95" s="405"/>
      <c r="BE95" s="405"/>
      <c r="BF95" s="405"/>
      <c r="BG95" s="405"/>
      <c r="BH95" s="405"/>
      <c r="BI95" s="405"/>
      <c r="BJ95" s="405"/>
      <c r="BK95" s="405"/>
      <c r="BL95" s="405"/>
      <c r="BM95" s="405"/>
      <c r="BN95" s="10"/>
      <c r="BO95" s="10"/>
      <c r="BP95" s="10"/>
      <c r="BQ95" s="10"/>
      <c r="BR95" s="10"/>
      <c r="BS95" s="10"/>
      <c r="BT95" s="10"/>
      <c r="BU95" s="439"/>
      <c r="BV95" s="412"/>
      <c r="BW95" s="413"/>
      <c r="BX95" s="125"/>
      <c r="BY95" s="125"/>
      <c r="BZ95" s="113" t="n">
        <v>43</v>
      </c>
      <c r="CA95" s="152" t="str">
        <f aca="false">Forbbiden!R309</f>
        <v/>
      </c>
      <c r="CB95" s="417" t="n">
        <f aca="false">Forbbiden!S309</f>
        <v>0</v>
      </c>
      <c r="CC95" s="113" t="str">
        <f aca="false">Forbbiden!T309</f>
        <v/>
      </c>
      <c r="CD95" s="113" t="str">
        <f aca="false">Forbbiden!U309</f>
        <v/>
      </c>
      <c r="CE95" s="113" t="str">
        <f aca="false">Forbbiden!V309</f>
        <v/>
      </c>
      <c r="CF95" s="113" t="str">
        <f aca="false">Forbbiden!W309</f>
        <v/>
      </c>
      <c r="CG95" s="113" t="str">
        <f aca="false">Forbbiden!X309</f>
        <v/>
      </c>
      <c r="CH95" s="113" t="str">
        <f aca="false">Forbbiden!Y309</f>
        <v/>
      </c>
      <c r="CI95" s="113" t="str">
        <f aca="false">Forbbiden!Z309</f>
        <v/>
      </c>
      <c r="CJ95" s="113" t="str">
        <f aca="false">Forbbiden!AA309</f>
        <v/>
      </c>
      <c r="CK95" s="113" t="str">
        <f aca="false">Forbbiden!AB309</f>
        <v/>
      </c>
      <c r="CL95" s="113" t="str">
        <f aca="false">Forbbiden!AC309</f>
        <v/>
      </c>
      <c r="CM95" s="113" t="str">
        <f aca="false">Forbbiden!AD309</f>
        <v/>
      </c>
      <c r="CN95" s="113" t="str">
        <f aca="false">Forbbiden!AE309</f>
        <v/>
      </c>
      <c r="CO95" s="113" t="str">
        <f aca="false">Forbbiden!AF309</f>
        <v/>
      </c>
      <c r="CP95" s="113" t="str">
        <f aca="false">Forbbiden!AG309</f>
        <v/>
      </c>
      <c r="CQ95" s="113" t="str">
        <f aca="false">Forbbiden!AH309</f>
        <v/>
      </c>
      <c r="CR95" s="113" t="str">
        <f aca="false">Forbbiden!AI309</f>
        <v/>
      </c>
      <c r="CS95" s="113" t="str">
        <f aca="false">Forbbiden!AJ309</f>
        <v/>
      </c>
      <c r="CT95" s="113" t="str">
        <f aca="false">Forbbiden!AK309</f>
        <v/>
      </c>
      <c r="CU95" s="113" t="str">
        <f aca="false">Forbbiden!AL309</f>
        <v/>
      </c>
      <c r="CV95" s="113" t="str">
        <f aca="false">Forbbiden!AM309</f>
        <v/>
      </c>
      <c r="CW95" s="113" t="str">
        <f aca="false">Forbbiden!AN309</f>
        <v/>
      </c>
      <c r="CX95" s="113" t="str">
        <f aca="false">Forbbiden!AO309</f>
        <v/>
      </c>
      <c r="CY95" s="113" t="str">
        <f aca="false">Forbbiden!AP309</f>
        <v/>
      </c>
      <c r="CZ95" s="113" t="str">
        <f aca="false">Forbbiden!AQ309</f>
        <v/>
      </c>
      <c r="DA95" s="113" t="str">
        <f aca="false">Forbbiden!AR309</f>
        <v/>
      </c>
      <c r="DB95" s="113" t="str">
        <f aca="false">Forbbiden!AS309</f>
        <v/>
      </c>
      <c r="DC95" s="113" t="str">
        <f aca="false">Forbbiden!AT309</f>
        <v/>
      </c>
      <c r="DD95" s="113" t="str">
        <f aca="false">Forbbiden!AU309</f>
        <v/>
      </c>
      <c r="DE95" s="113" t="str">
        <f aca="false">Forbbiden!AV309</f>
        <v/>
      </c>
      <c r="DF95" s="113" t="str">
        <f aca="false">Forbbiden!AW309</f>
        <v/>
      </c>
      <c r="DG95" s="113" t="str">
        <f aca="false">Forbbiden!AX309</f>
        <v/>
      </c>
      <c r="DH95" s="113" t="str">
        <f aca="false">Forbbiden!AY309</f>
        <v/>
      </c>
      <c r="DI95" s="113" t="str">
        <f aca="false">Forbbiden!AZ309</f>
        <v/>
      </c>
      <c r="DJ95" s="113" t="str">
        <f aca="false">Forbbiden!BA309</f>
        <v/>
      </c>
      <c r="DK95" s="113" t="str">
        <f aca="false">Forbbiden!BB309</f>
        <v/>
      </c>
      <c r="DL95" s="113" t="str">
        <f aca="false">Forbbiden!BC309</f>
        <v/>
      </c>
      <c r="DM95" s="113" t="str">
        <f aca="false">Forbbiden!BD309</f>
        <v/>
      </c>
      <c r="DN95" s="113" t="str">
        <f aca="false">Forbbiden!BE309</f>
        <v/>
      </c>
      <c r="DO95" s="113" t="str">
        <f aca="false">Forbbiden!BF309</f>
        <v/>
      </c>
      <c r="DP95" s="113" t="str">
        <f aca="false">Forbbiden!BG309</f>
        <v/>
      </c>
      <c r="DQ95" s="113" t="str">
        <f aca="false">Forbbiden!BH309</f>
        <v/>
      </c>
      <c r="DR95" s="456" t="str">
        <f aca="false">Forbbiden!BI309</f>
        <v/>
      </c>
      <c r="DS95" s="113"/>
      <c r="DT95" s="113"/>
      <c r="DU95" s="125"/>
      <c r="DV95" s="125"/>
    </row>
    <row r="96" customFormat="false" ht="12" hidden="false" customHeight="true" outlineLevel="0" collapsed="false">
      <c r="H96" s="439"/>
      <c r="I96" s="412"/>
      <c r="J96" s="413"/>
      <c r="K96" s="125"/>
      <c r="L96" s="125"/>
      <c r="M96" s="125"/>
      <c r="N96" s="125"/>
      <c r="O96" s="125"/>
      <c r="P96" s="125"/>
      <c r="Q96" s="404"/>
      <c r="R96" s="405"/>
      <c r="S96" s="412"/>
      <c r="T96" s="407"/>
      <c r="U96" s="405"/>
      <c r="V96" s="405"/>
      <c r="W96" s="405"/>
      <c r="X96" s="405"/>
      <c r="Y96" s="405"/>
      <c r="Z96" s="405"/>
      <c r="AA96" s="405"/>
      <c r="AB96" s="405"/>
      <c r="AC96" s="405"/>
      <c r="AD96" s="405"/>
      <c r="AE96" s="405"/>
      <c r="AF96" s="405"/>
      <c r="AG96" s="405"/>
      <c r="AH96" s="405"/>
      <c r="AI96" s="405"/>
      <c r="AJ96" s="405"/>
      <c r="AK96" s="405"/>
      <c r="AL96" s="405"/>
      <c r="AM96" s="405"/>
      <c r="AN96" s="405"/>
      <c r="AO96" s="405"/>
      <c r="AP96" s="405"/>
      <c r="AQ96" s="405"/>
      <c r="AR96" s="405"/>
      <c r="AS96" s="405"/>
      <c r="AT96" s="405"/>
      <c r="AU96" s="405"/>
      <c r="AV96" s="405"/>
      <c r="AW96" s="405"/>
      <c r="AX96" s="405"/>
      <c r="AY96" s="405"/>
      <c r="AZ96" s="405"/>
      <c r="BA96" s="405"/>
      <c r="BB96" s="405"/>
      <c r="BC96" s="405"/>
      <c r="BD96" s="405"/>
      <c r="BE96" s="405"/>
      <c r="BF96" s="405"/>
      <c r="BG96" s="405"/>
      <c r="BH96" s="405"/>
      <c r="BI96" s="405"/>
      <c r="BJ96" s="405"/>
      <c r="BK96" s="405"/>
      <c r="BL96" s="405"/>
      <c r="BM96" s="405"/>
      <c r="BN96" s="10"/>
      <c r="BO96" s="10"/>
      <c r="BP96" s="10"/>
      <c r="BQ96" s="10"/>
      <c r="BR96" s="10"/>
      <c r="BS96" s="10"/>
      <c r="BT96" s="10"/>
      <c r="BU96" s="439"/>
      <c r="BV96" s="412"/>
      <c r="BW96" s="413"/>
      <c r="BX96" s="125"/>
      <c r="BY96" s="125"/>
      <c r="BZ96" s="113" t="n">
        <v>44</v>
      </c>
      <c r="CA96" s="152" t="str">
        <f aca="false">Forbbiden!R310</f>
        <v/>
      </c>
      <c r="CB96" s="417" t="n">
        <f aca="false">Forbbiden!S310</f>
        <v>0</v>
      </c>
      <c r="CC96" s="113" t="str">
        <f aca="false">Forbbiden!T310</f>
        <v/>
      </c>
      <c r="CD96" s="113" t="str">
        <f aca="false">Forbbiden!U310</f>
        <v/>
      </c>
      <c r="CE96" s="113" t="str">
        <f aca="false">Forbbiden!V310</f>
        <v/>
      </c>
      <c r="CF96" s="113" t="str">
        <f aca="false">Forbbiden!W310</f>
        <v/>
      </c>
      <c r="CG96" s="113" t="str">
        <f aca="false">Forbbiden!X310</f>
        <v/>
      </c>
      <c r="CH96" s="113" t="str">
        <f aca="false">Forbbiden!Y310</f>
        <v/>
      </c>
      <c r="CI96" s="113" t="str">
        <f aca="false">Forbbiden!Z310</f>
        <v/>
      </c>
      <c r="CJ96" s="113" t="str">
        <f aca="false">Forbbiden!AA310</f>
        <v/>
      </c>
      <c r="CK96" s="113" t="str">
        <f aca="false">Forbbiden!AB310</f>
        <v/>
      </c>
      <c r="CL96" s="113" t="str">
        <f aca="false">Forbbiden!AC310</f>
        <v/>
      </c>
      <c r="CM96" s="113" t="str">
        <f aca="false">Forbbiden!AD310</f>
        <v/>
      </c>
      <c r="CN96" s="113" t="str">
        <f aca="false">Forbbiden!AE310</f>
        <v/>
      </c>
      <c r="CO96" s="113" t="str">
        <f aca="false">Forbbiden!AF310</f>
        <v/>
      </c>
      <c r="CP96" s="113" t="str">
        <f aca="false">Forbbiden!AG310</f>
        <v/>
      </c>
      <c r="CQ96" s="113" t="str">
        <f aca="false">Forbbiden!AH310</f>
        <v/>
      </c>
      <c r="CR96" s="113" t="str">
        <f aca="false">Forbbiden!AI310</f>
        <v/>
      </c>
      <c r="CS96" s="113" t="str">
        <f aca="false">Forbbiden!AJ310</f>
        <v/>
      </c>
      <c r="CT96" s="113" t="str">
        <f aca="false">Forbbiden!AK310</f>
        <v/>
      </c>
      <c r="CU96" s="113" t="str">
        <f aca="false">Forbbiden!AL310</f>
        <v/>
      </c>
      <c r="CV96" s="113" t="str">
        <f aca="false">Forbbiden!AM310</f>
        <v/>
      </c>
      <c r="CW96" s="113" t="str">
        <f aca="false">Forbbiden!AN310</f>
        <v/>
      </c>
      <c r="CX96" s="113" t="str">
        <f aca="false">Forbbiden!AO310</f>
        <v/>
      </c>
      <c r="CY96" s="113" t="str">
        <f aca="false">Forbbiden!AP310</f>
        <v/>
      </c>
      <c r="CZ96" s="113" t="str">
        <f aca="false">Forbbiden!AQ310</f>
        <v/>
      </c>
      <c r="DA96" s="113" t="str">
        <f aca="false">Forbbiden!AR310</f>
        <v/>
      </c>
      <c r="DB96" s="113" t="str">
        <f aca="false">Forbbiden!AS310</f>
        <v/>
      </c>
      <c r="DC96" s="113" t="str">
        <f aca="false">Forbbiden!AT310</f>
        <v/>
      </c>
      <c r="DD96" s="113" t="str">
        <f aca="false">Forbbiden!AU310</f>
        <v/>
      </c>
      <c r="DE96" s="113" t="str">
        <f aca="false">Forbbiden!AV310</f>
        <v/>
      </c>
      <c r="DF96" s="113" t="str">
        <f aca="false">Forbbiden!AW310</f>
        <v/>
      </c>
      <c r="DG96" s="113" t="str">
        <f aca="false">Forbbiden!AX310</f>
        <v/>
      </c>
      <c r="DH96" s="113" t="str">
        <f aca="false">Forbbiden!AY310</f>
        <v/>
      </c>
      <c r="DI96" s="113" t="str">
        <f aca="false">Forbbiden!AZ310</f>
        <v/>
      </c>
      <c r="DJ96" s="113" t="str">
        <f aca="false">Forbbiden!BA310</f>
        <v/>
      </c>
      <c r="DK96" s="113" t="str">
        <f aca="false">Forbbiden!BB310</f>
        <v/>
      </c>
      <c r="DL96" s="113" t="str">
        <f aca="false">Forbbiden!BC310</f>
        <v/>
      </c>
      <c r="DM96" s="113" t="str">
        <f aca="false">Forbbiden!BD310</f>
        <v/>
      </c>
      <c r="DN96" s="113" t="str">
        <f aca="false">Forbbiden!BE310</f>
        <v/>
      </c>
      <c r="DO96" s="113" t="str">
        <f aca="false">Forbbiden!BF310</f>
        <v/>
      </c>
      <c r="DP96" s="113" t="str">
        <f aca="false">Forbbiden!BG310</f>
        <v/>
      </c>
      <c r="DQ96" s="113" t="str">
        <f aca="false">Forbbiden!BH310</f>
        <v/>
      </c>
      <c r="DR96" s="113" t="str">
        <f aca="false">Forbbiden!BI310</f>
        <v/>
      </c>
      <c r="DS96" s="456" t="str">
        <f aca="false">Forbbiden!BJ310</f>
        <v/>
      </c>
      <c r="DT96" s="113"/>
      <c r="DU96" s="125"/>
      <c r="DV96" s="125"/>
    </row>
    <row r="97" customFormat="false" ht="12" hidden="false" customHeight="true" outlineLevel="0" collapsed="false">
      <c r="H97" s="439"/>
      <c r="I97" s="412"/>
      <c r="J97" s="413"/>
      <c r="K97" s="125"/>
      <c r="L97" s="125"/>
      <c r="M97" s="125"/>
      <c r="N97" s="125"/>
      <c r="O97" s="125"/>
      <c r="P97" s="125"/>
      <c r="Q97" s="404"/>
      <c r="R97" s="405"/>
      <c r="S97" s="412"/>
      <c r="T97" s="407"/>
      <c r="U97" s="405"/>
      <c r="V97" s="405"/>
      <c r="W97" s="405"/>
      <c r="X97" s="405"/>
      <c r="Y97" s="405"/>
      <c r="Z97" s="405"/>
      <c r="AA97" s="405"/>
      <c r="AB97" s="405"/>
      <c r="AC97" s="405"/>
      <c r="AD97" s="405"/>
      <c r="AE97" s="405"/>
      <c r="AF97" s="405"/>
      <c r="AG97" s="405"/>
      <c r="AH97" s="405"/>
      <c r="AI97" s="405"/>
      <c r="AJ97" s="405"/>
      <c r="AK97" s="405"/>
      <c r="AL97" s="405"/>
      <c r="AM97" s="405"/>
      <c r="AN97" s="405"/>
      <c r="AO97" s="405"/>
      <c r="AP97" s="405"/>
      <c r="AQ97" s="405"/>
      <c r="AR97" s="405"/>
      <c r="AS97" s="405"/>
      <c r="AT97" s="405"/>
      <c r="AU97" s="405"/>
      <c r="AV97" s="405"/>
      <c r="AW97" s="405"/>
      <c r="AX97" s="405"/>
      <c r="AY97" s="405"/>
      <c r="AZ97" s="405"/>
      <c r="BA97" s="405"/>
      <c r="BB97" s="405"/>
      <c r="BC97" s="405"/>
      <c r="BD97" s="405"/>
      <c r="BE97" s="405"/>
      <c r="BF97" s="405"/>
      <c r="BG97" s="405"/>
      <c r="BH97" s="405"/>
      <c r="BI97" s="405"/>
      <c r="BJ97" s="405"/>
      <c r="BK97" s="405"/>
      <c r="BL97" s="405"/>
      <c r="BM97" s="405"/>
      <c r="BN97" s="10"/>
      <c r="BO97" s="10"/>
      <c r="BP97" s="10"/>
      <c r="BQ97" s="10"/>
      <c r="BR97" s="10"/>
      <c r="BS97" s="10"/>
      <c r="BT97" s="10"/>
      <c r="BU97" s="439"/>
      <c r="BV97" s="412"/>
      <c r="BW97" s="413"/>
      <c r="BX97" s="125"/>
      <c r="BY97" s="125"/>
      <c r="BZ97" s="113" t="n">
        <v>45</v>
      </c>
      <c r="CA97" s="152" t="str">
        <f aca="false">Forbbiden!R311</f>
        <v/>
      </c>
      <c r="CB97" s="417" t="n">
        <f aca="false">Forbbiden!S311</f>
        <v>0</v>
      </c>
      <c r="CC97" s="113" t="str">
        <f aca="false">Forbbiden!T311</f>
        <v/>
      </c>
      <c r="CD97" s="113" t="str">
        <f aca="false">Forbbiden!U311</f>
        <v/>
      </c>
      <c r="CE97" s="113" t="str">
        <f aca="false">Forbbiden!V311</f>
        <v/>
      </c>
      <c r="CF97" s="113" t="str">
        <f aca="false">Forbbiden!W311</f>
        <v/>
      </c>
      <c r="CG97" s="113" t="str">
        <f aca="false">Forbbiden!X311</f>
        <v/>
      </c>
      <c r="CH97" s="113" t="str">
        <f aca="false">Forbbiden!Y311</f>
        <v/>
      </c>
      <c r="CI97" s="113" t="str">
        <f aca="false">Forbbiden!Z311</f>
        <v/>
      </c>
      <c r="CJ97" s="113" t="str">
        <f aca="false">Forbbiden!AA311</f>
        <v/>
      </c>
      <c r="CK97" s="113" t="str">
        <f aca="false">Forbbiden!AB311</f>
        <v/>
      </c>
      <c r="CL97" s="113" t="str">
        <f aca="false">Forbbiden!AC311</f>
        <v/>
      </c>
      <c r="CM97" s="113" t="str">
        <f aca="false">Forbbiden!AD311</f>
        <v/>
      </c>
      <c r="CN97" s="113" t="str">
        <f aca="false">Forbbiden!AE311</f>
        <v/>
      </c>
      <c r="CO97" s="113" t="str">
        <f aca="false">Forbbiden!AF311</f>
        <v/>
      </c>
      <c r="CP97" s="113" t="str">
        <f aca="false">Forbbiden!AG311</f>
        <v/>
      </c>
      <c r="CQ97" s="113" t="str">
        <f aca="false">Forbbiden!AH311</f>
        <v/>
      </c>
      <c r="CR97" s="113" t="str">
        <f aca="false">Forbbiden!AI311</f>
        <v/>
      </c>
      <c r="CS97" s="113" t="str">
        <f aca="false">Forbbiden!AJ311</f>
        <v/>
      </c>
      <c r="CT97" s="113" t="str">
        <f aca="false">Forbbiden!AK311</f>
        <v/>
      </c>
      <c r="CU97" s="113" t="str">
        <f aca="false">Forbbiden!AL311</f>
        <v/>
      </c>
      <c r="CV97" s="113" t="str">
        <f aca="false">Forbbiden!AM311</f>
        <v/>
      </c>
      <c r="CW97" s="113" t="str">
        <f aca="false">Forbbiden!AN311</f>
        <v/>
      </c>
      <c r="CX97" s="113" t="str">
        <f aca="false">Forbbiden!AO311</f>
        <v/>
      </c>
      <c r="CY97" s="113" t="str">
        <f aca="false">Forbbiden!AP311</f>
        <v/>
      </c>
      <c r="CZ97" s="113" t="str">
        <f aca="false">Forbbiden!AQ311</f>
        <v/>
      </c>
      <c r="DA97" s="113" t="str">
        <f aca="false">Forbbiden!AR311</f>
        <v/>
      </c>
      <c r="DB97" s="113" t="str">
        <f aca="false">Forbbiden!AS311</f>
        <v/>
      </c>
      <c r="DC97" s="113" t="str">
        <f aca="false">Forbbiden!AT311</f>
        <v/>
      </c>
      <c r="DD97" s="113" t="str">
        <f aca="false">Forbbiden!AU311</f>
        <v/>
      </c>
      <c r="DE97" s="113" t="str">
        <f aca="false">Forbbiden!AV311</f>
        <v/>
      </c>
      <c r="DF97" s="113" t="str">
        <f aca="false">Forbbiden!AW311</f>
        <v/>
      </c>
      <c r="DG97" s="113" t="str">
        <f aca="false">Forbbiden!AX311</f>
        <v/>
      </c>
      <c r="DH97" s="113" t="str">
        <f aca="false">Forbbiden!AY311</f>
        <v/>
      </c>
      <c r="DI97" s="113" t="str">
        <f aca="false">Forbbiden!AZ311</f>
        <v/>
      </c>
      <c r="DJ97" s="113" t="str">
        <f aca="false">Forbbiden!BA311</f>
        <v/>
      </c>
      <c r="DK97" s="113" t="str">
        <f aca="false">Forbbiden!BB311</f>
        <v/>
      </c>
      <c r="DL97" s="113" t="str">
        <f aca="false">Forbbiden!BC311</f>
        <v/>
      </c>
      <c r="DM97" s="113" t="str">
        <f aca="false">Forbbiden!BD311</f>
        <v/>
      </c>
      <c r="DN97" s="113" t="str">
        <f aca="false">Forbbiden!BE311</f>
        <v/>
      </c>
      <c r="DO97" s="113" t="str">
        <f aca="false">Forbbiden!BF311</f>
        <v/>
      </c>
      <c r="DP97" s="113" t="str">
        <f aca="false">Forbbiden!BG311</f>
        <v/>
      </c>
      <c r="DQ97" s="113" t="str">
        <f aca="false">Forbbiden!BH311</f>
        <v/>
      </c>
      <c r="DR97" s="113" t="str">
        <f aca="false">Forbbiden!BI311</f>
        <v/>
      </c>
      <c r="DS97" s="113" t="str">
        <f aca="false">Forbbiden!BJ311</f>
        <v/>
      </c>
      <c r="DT97" s="113" t="str">
        <f aca="false">Forbbiden!BK311</f>
        <v/>
      </c>
      <c r="DU97" s="125"/>
      <c r="DV97" s="125"/>
    </row>
    <row r="98" customFormat="false" ht="12" hidden="false" customHeight="true" outlineLevel="0" collapsed="false">
      <c r="H98" s="439"/>
      <c r="I98" s="412"/>
      <c r="J98" s="413"/>
      <c r="K98" s="125"/>
      <c r="L98" s="125"/>
      <c r="M98" s="125"/>
      <c r="N98" s="125"/>
      <c r="O98" s="125"/>
      <c r="P98" s="125"/>
      <c r="Q98" s="404"/>
      <c r="R98" s="405"/>
      <c r="S98" s="412"/>
      <c r="T98" s="407"/>
      <c r="U98" s="405"/>
      <c r="V98" s="405"/>
      <c r="W98" s="405"/>
      <c r="X98" s="405"/>
      <c r="Y98" s="405"/>
      <c r="Z98" s="405"/>
      <c r="AA98" s="405"/>
      <c r="AB98" s="405"/>
      <c r="AC98" s="405"/>
      <c r="AD98" s="405"/>
      <c r="AE98" s="405"/>
      <c r="AF98" s="405"/>
      <c r="AG98" s="405"/>
      <c r="AH98" s="405"/>
      <c r="AI98" s="405"/>
      <c r="AJ98" s="405"/>
      <c r="AK98" s="405"/>
      <c r="AL98" s="405"/>
      <c r="AM98" s="405"/>
      <c r="AN98" s="405"/>
      <c r="AO98" s="405"/>
      <c r="AP98" s="405"/>
      <c r="AQ98" s="405"/>
      <c r="AR98" s="405"/>
      <c r="AS98" s="405"/>
      <c r="AT98" s="405"/>
      <c r="AU98" s="405"/>
      <c r="AV98" s="405"/>
      <c r="AW98" s="405"/>
      <c r="AX98" s="405"/>
      <c r="AY98" s="405"/>
      <c r="AZ98" s="405"/>
      <c r="BA98" s="405"/>
      <c r="BB98" s="405"/>
      <c r="BC98" s="405"/>
      <c r="BD98" s="405"/>
      <c r="BE98" s="405"/>
      <c r="BF98" s="405"/>
      <c r="BG98" s="405"/>
      <c r="BH98" s="405"/>
      <c r="BI98" s="405"/>
      <c r="BJ98" s="405"/>
      <c r="BK98" s="405"/>
      <c r="BL98" s="405"/>
      <c r="BM98" s="405"/>
      <c r="BN98" s="10"/>
      <c r="BO98" s="10"/>
      <c r="BP98" s="10"/>
      <c r="BQ98" s="10"/>
      <c r="BR98" s="10"/>
      <c r="BS98" s="10"/>
      <c r="BT98" s="10"/>
      <c r="BU98" s="439"/>
      <c r="BV98" s="412"/>
      <c r="BW98" s="413"/>
      <c r="BX98" s="125"/>
      <c r="BY98" s="125"/>
      <c r="BZ98" s="125"/>
      <c r="CA98" s="151"/>
      <c r="CB98" s="442"/>
      <c r="CC98" s="413"/>
    </row>
    <row r="99" customFormat="false" ht="12" hidden="false" customHeight="true" outlineLevel="0" collapsed="false">
      <c r="H99" s="439"/>
      <c r="I99" s="412"/>
      <c r="J99" s="413"/>
      <c r="K99" s="125"/>
      <c r="L99" s="125"/>
      <c r="M99" s="125"/>
      <c r="N99" s="125"/>
      <c r="O99" s="125"/>
      <c r="P99" s="125"/>
      <c r="Q99" s="404"/>
      <c r="R99" s="405"/>
      <c r="S99" s="412"/>
      <c r="T99" s="407"/>
      <c r="U99" s="405"/>
      <c r="V99" s="405"/>
      <c r="W99" s="405"/>
      <c r="X99" s="405"/>
      <c r="Y99" s="405"/>
      <c r="Z99" s="405"/>
      <c r="AA99" s="405"/>
      <c r="AB99" s="405"/>
      <c r="AC99" s="405"/>
      <c r="AD99" s="405"/>
      <c r="AE99" s="405"/>
      <c r="AF99" s="405"/>
      <c r="AG99" s="405"/>
      <c r="AH99" s="405"/>
      <c r="AI99" s="405"/>
      <c r="AJ99" s="405"/>
      <c r="AK99" s="405"/>
      <c r="AL99" s="405"/>
      <c r="AM99" s="405"/>
      <c r="AN99" s="405"/>
      <c r="AO99" s="405"/>
      <c r="AP99" s="405"/>
      <c r="AQ99" s="405"/>
      <c r="AR99" s="405"/>
      <c r="AS99" s="405"/>
      <c r="AT99" s="405"/>
      <c r="AU99" s="405"/>
      <c r="AV99" s="405"/>
      <c r="AW99" s="405"/>
      <c r="AX99" s="405"/>
      <c r="AY99" s="405"/>
      <c r="AZ99" s="405"/>
      <c r="BA99" s="405"/>
      <c r="BB99" s="405"/>
      <c r="BC99" s="405"/>
      <c r="BD99" s="405"/>
      <c r="BE99" s="405"/>
      <c r="BF99" s="405"/>
      <c r="BG99" s="405"/>
      <c r="BH99" s="405"/>
      <c r="BI99" s="405"/>
      <c r="BJ99" s="405"/>
      <c r="BK99" s="405"/>
      <c r="BL99" s="405"/>
      <c r="BM99" s="405"/>
      <c r="BN99" s="10"/>
      <c r="BO99" s="10"/>
      <c r="BP99" s="10"/>
      <c r="BQ99" s="10"/>
      <c r="BR99" s="10"/>
      <c r="BS99" s="10"/>
      <c r="BT99" s="10"/>
      <c r="BU99" s="439"/>
      <c r="BV99" s="412"/>
      <c r="BW99" s="413"/>
      <c r="BX99" s="125"/>
      <c r="BY99" s="125"/>
      <c r="BZ99" s="125"/>
      <c r="CA99" s="151"/>
      <c r="CB99" s="442"/>
      <c r="CC99" s="413"/>
    </row>
    <row r="100" customFormat="false" ht="12.75" hidden="false" customHeight="true" outlineLevel="0" collapsed="false">
      <c r="H100" s="439"/>
      <c r="I100" s="412"/>
      <c r="J100" s="413"/>
      <c r="K100" s="125"/>
      <c r="L100" s="125"/>
      <c r="M100" s="125"/>
      <c r="N100" s="125"/>
      <c r="O100" s="125"/>
      <c r="P100" s="125"/>
      <c r="Q100" s="125"/>
      <c r="R100" s="125"/>
      <c r="S100" s="125"/>
      <c r="T100" s="442"/>
      <c r="U100" s="125"/>
      <c r="V100" s="125"/>
      <c r="W100" s="125"/>
      <c r="X100" s="125"/>
      <c r="Y100" s="125"/>
      <c r="Z100" s="125"/>
      <c r="AA100" s="125"/>
      <c r="AB100" s="125"/>
      <c r="AC100" s="125"/>
      <c r="AD100" s="125"/>
      <c r="AE100" s="125"/>
      <c r="AF100" s="125"/>
      <c r="AG100" s="125"/>
      <c r="AH100" s="125"/>
      <c r="AI100" s="125"/>
      <c r="AJ100" s="125"/>
      <c r="BN100" s="10"/>
      <c r="BO100" s="10"/>
      <c r="BP100" s="10"/>
      <c r="BQ100" s="10"/>
      <c r="BR100" s="10"/>
      <c r="BS100" s="10"/>
      <c r="BT100" s="10"/>
      <c r="BU100" s="439"/>
      <c r="BV100" s="412"/>
      <c r="BW100" s="413"/>
      <c r="BX100" s="125"/>
      <c r="BY100" s="125"/>
      <c r="BZ100" s="125"/>
      <c r="CA100" s="151"/>
      <c r="CB100" s="442"/>
      <c r="CC100" s="413"/>
    </row>
    <row r="101" customFormat="false" ht="5.25" hidden="false" customHeight="true" outlineLevel="0" collapsed="false">
      <c r="H101" s="439"/>
      <c r="I101" s="412"/>
      <c r="J101" s="413"/>
      <c r="K101" s="125"/>
      <c r="L101" s="125"/>
      <c r="M101" s="125"/>
      <c r="N101" s="125"/>
      <c r="O101" s="125"/>
      <c r="P101" s="125"/>
      <c r="Q101" s="125"/>
      <c r="R101" s="125"/>
      <c r="S101" s="125"/>
      <c r="T101" s="442"/>
      <c r="U101" s="125"/>
      <c r="V101" s="125"/>
      <c r="W101" s="125"/>
      <c r="X101" s="125"/>
      <c r="Y101" s="125"/>
      <c r="Z101" s="125"/>
      <c r="AA101" s="125"/>
      <c r="AB101" s="125"/>
      <c r="AC101" s="125"/>
      <c r="AD101" s="125"/>
      <c r="AE101" s="125"/>
      <c r="AF101" s="125"/>
      <c r="AG101" s="125"/>
      <c r="AH101" s="125"/>
      <c r="AI101" s="125"/>
      <c r="AJ101" s="125"/>
      <c r="BN101" s="10"/>
      <c r="BO101" s="10"/>
      <c r="BP101" s="10"/>
      <c r="BQ101" s="10"/>
      <c r="BR101" s="10"/>
      <c r="BS101" s="10"/>
      <c r="BT101" s="10"/>
      <c r="BU101" s="439"/>
      <c r="BV101" s="412"/>
      <c r="BW101" s="413"/>
      <c r="BX101" s="125"/>
      <c r="BY101" s="125"/>
      <c r="BZ101" s="125"/>
      <c r="CA101" s="151"/>
      <c r="CB101" s="442"/>
      <c r="CC101" s="413"/>
    </row>
    <row r="102" customFormat="false" ht="66.75" hidden="false" customHeight="true" outlineLevel="0" collapsed="false">
      <c r="H102" s="439"/>
      <c r="I102" s="412"/>
      <c r="J102" s="413"/>
      <c r="K102" s="125"/>
      <c r="L102" s="125"/>
      <c r="M102" s="125"/>
      <c r="N102" s="125"/>
      <c r="O102" s="125"/>
      <c r="P102" s="125"/>
      <c r="Q102" s="125"/>
      <c r="R102" s="151"/>
      <c r="S102" s="458"/>
      <c r="T102" s="459"/>
      <c r="U102" s="460" t="e">
        <f aca="false">Forbbiden!R106</f>
        <v>#DIV/0!</v>
      </c>
      <c r="V102" s="460" t="e">
        <f aca="false">Forbbiden!R107</f>
        <v>#DIV/0!</v>
      </c>
      <c r="W102" s="460" t="e">
        <f aca="false">Forbbiden!R108</f>
        <v>#DIV/0!</v>
      </c>
      <c r="X102" s="460" t="e">
        <f aca="false">Forbbiden!R109</f>
        <v>#DIV/0!</v>
      </c>
      <c r="Y102" s="460" t="e">
        <f aca="false">Forbbiden!R110</f>
        <v>#DIV/0!</v>
      </c>
      <c r="Z102" s="460" t="e">
        <f aca="false">Forbbiden!R111</f>
        <v>#DIV/0!</v>
      </c>
      <c r="AA102" s="460" t="e">
        <f aca="false">Forbbiden!R112</f>
        <v>#DIV/0!</v>
      </c>
      <c r="AB102" s="460" t="e">
        <f aca="false">Forbbiden!R113</f>
        <v>#DIV/0!</v>
      </c>
      <c r="AC102" s="460" t="e">
        <f aca="false">Forbbiden!R114</f>
        <v>#DIV/0!</v>
      </c>
      <c r="AD102" s="460" t="e">
        <f aca="false">Forbbiden!R115</f>
        <v>#DIV/0!</v>
      </c>
      <c r="AE102" s="460" t="e">
        <f aca="false">Forbbiden!R116</f>
        <v>#DIV/0!</v>
      </c>
      <c r="AF102" s="460" t="e">
        <f aca="false">Forbbiden!R117</f>
        <v>#DIV/0!</v>
      </c>
      <c r="AG102" s="460" t="e">
        <f aca="false">Forbbiden!R118</f>
        <v>#DIV/0!</v>
      </c>
      <c r="AH102" s="460" t="e">
        <f aca="false">Forbbiden!R119</f>
        <v>#DIV/0!</v>
      </c>
      <c r="AI102" s="460" t="e">
        <f aca="false">Forbbiden!R120</f>
        <v>#DIV/0!</v>
      </c>
      <c r="AJ102" s="460" t="e">
        <f aca="false">Forbbiden!R121</f>
        <v>#DIV/0!</v>
      </c>
      <c r="AK102" s="460" t="e">
        <f aca="false">Forbbiden!R122</f>
        <v>#DIV/0!</v>
      </c>
      <c r="AL102" s="460" t="e">
        <f aca="false">Forbbiden!R123</f>
        <v>#DIV/0!</v>
      </c>
      <c r="AM102" s="460" t="e">
        <f aca="false">Forbbiden!R124</f>
        <v>#DIV/0!</v>
      </c>
      <c r="AN102" s="460" t="e">
        <f aca="false">Forbbiden!R125</f>
        <v>#DIV/0!</v>
      </c>
      <c r="AO102" s="460" t="e">
        <f aca="false">Forbbiden!R126</f>
        <v>#DIV/0!</v>
      </c>
      <c r="AP102" s="460" t="e">
        <f aca="false">Forbbiden!R127</f>
        <v>#DIV/0!</v>
      </c>
      <c r="AQ102" s="460" t="e">
        <f aca="false">Forbbiden!R128</f>
        <v>#DIV/0!</v>
      </c>
      <c r="AR102" s="460" t="e">
        <f aca="false">Forbbiden!R129</f>
        <v>#DIV/0!</v>
      </c>
      <c r="AS102" s="460" t="e">
        <f aca="false">Forbbiden!R130</f>
        <v>#DIV/0!</v>
      </c>
      <c r="AT102" s="460" t="e">
        <f aca="false">Forbbiden!R131</f>
        <v>#DIV/0!</v>
      </c>
      <c r="AU102" s="460" t="e">
        <f aca="false">Forbbiden!R132</f>
        <v>#DIV/0!</v>
      </c>
      <c r="AV102" s="460" t="e">
        <f aca="false">Forbbiden!R133</f>
        <v>#DIV/0!</v>
      </c>
      <c r="AW102" s="460" t="e">
        <f aca="false">Forbbiden!R134</f>
        <v>#DIV/0!</v>
      </c>
      <c r="AX102" s="460" t="e">
        <f aca="false">Forbbiden!R135</f>
        <v>#DIV/0!</v>
      </c>
      <c r="AY102" s="460" t="e">
        <f aca="false">Forbbiden!R136</f>
        <v>#DIV/0!</v>
      </c>
      <c r="AZ102" s="460" t="e">
        <f aca="false">Forbbiden!R137</f>
        <v>#DIV/0!</v>
      </c>
      <c r="BA102" s="460" t="e">
        <f aca="false">Forbbiden!R138</f>
        <v>#DIV/0!</v>
      </c>
      <c r="BB102" s="460" t="e">
        <f aca="false">Forbbiden!R139</f>
        <v>#DIV/0!</v>
      </c>
      <c r="BC102" s="460" t="e">
        <f aca="false">Forbbiden!R140</f>
        <v>#DIV/0!</v>
      </c>
      <c r="BD102" s="460" t="e">
        <f aca="false">Forbbiden!R141</f>
        <v>#DIV/0!</v>
      </c>
      <c r="BE102" s="460" t="e">
        <f aca="false">Forbbiden!R142</f>
        <v>#DIV/0!</v>
      </c>
      <c r="BF102" s="460" t="e">
        <f aca="false">Forbbiden!R143</f>
        <v>#DIV/0!</v>
      </c>
      <c r="BG102" s="460" t="e">
        <f aca="false">Forbbiden!R144</f>
        <v>#DIV/0!</v>
      </c>
      <c r="BH102" s="460" t="e">
        <f aca="false">Forbbiden!R145</f>
        <v>#DIV/0!</v>
      </c>
      <c r="BI102" s="460" t="e">
        <f aca="false">Forbbiden!R146</f>
        <v>#DIV/0!</v>
      </c>
      <c r="BJ102" s="460" t="e">
        <f aca="false">Forbbiden!R147</f>
        <v>#DIV/0!</v>
      </c>
      <c r="BK102" s="460" t="e">
        <f aca="false">Forbbiden!R148</f>
        <v>#DIV/0!</v>
      </c>
      <c r="BL102" s="460" t="e">
        <f aca="false">Forbbiden!R149</f>
        <v>#DIV/0!</v>
      </c>
      <c r="BN102" s="125"/>
      <c r="BO102" s="10"/>
      <c r="BP102" s="10"/>
      <c r="BQ102" s="10"/>
      <c r="BR102" s="10"/>
      <c r="BS102" s="10"/>
      <c r="BT102" s="10"/>
      <c r="BU102" s="439"/>
      <c r="BV102" s="412"/>
      <c r="BW102" s="413"/>
      <c r="BX102" s="125"/>
      <c r="BY102" s="125"/>
      <c r="BZ102" s="125"/>
      <c r="CA102" s="412" t="s">
        <v>346</v>
      </c>
      <c r="CB102" s="442"/>
      <c r="CC102" s="414" t="e">
        <f aca="false">Forbbiden!R321</f>
        <v>#DIV/0!</v>
      </c>
      <c r="CD102" s="414" t="e">
        <f aca="false">Forbbiden!R322</f>
        <v>#DIV/0!</v>
      </c>
      <c r="CE102" s="414" t="e">
        <f aca="false">Forbbiden!R323</f>
        <v>#DIV/0!</v>
      </c>
      <c r="CF102" s="414" t="e">
        <f aca="false">Forbbiden!R324</f>
        <v>#DIV/0!</v>
      </c>
      <c r="CG102" s="414" t="e">
        <f aca="false">Forbbiden!R325</f>
        <v>#DIV/0!</v>
      </c>
      <c r="CH102" s="414" t="e">
        <f aca="false">Forbbiden!R326</f>
        <v>#DIV/0!</v>
      </c>
      <c r="CI102" s="414" t="e">
        <f aca="false">Forbbiden!R327</f>
        <v>#DIV/0!</v>
      </c>
      <c r="CJ102" s="414" t="e">
        <f aca="false">Forbbiden!R328</f>
        <v>#DIV/0!</v>
      </c>
      <c r="CK102" s="414" t="e">
        <f aca="false">Forbbiden!R329</f>
        <v>#DIV/0!</v>
      </c>
      <c r="CL102" s="414" t="e">
        <f aca="false">Forbbiden!R330</f>
        <v>#DIV/0!</v>
      </c>
      <c r="CM102" s="414" t="e">
        <f aca="false">Forbbiden!R331</f>
        <v>#DIV/0!</v>
      </c>
      <c r="CN102" s="414" t="e">
        <f aca="false">Forbbiden!R332</f>
        <v>#DIV/0!</v>
      </c>
      <c r="CO102" s="414" t="e">
        <f aca="false">Forbbiden!R333</f>
        <v>#DIV/0!</v>
      </c>
      <c r="CP102" s="414" t="e">
        <f aca="false">Forbbiden!R334</f>
        <v>#DIV/0!</v>
      </c>
      <c r="CQ102" s="414" t="e">
        <f aca="false">Forbbiden!R335</f>
        <v>#DIV/0!</v>
      </c>
      <c r="CR102" s="414" t="e">
        <f aca="false">Forbbiden!R336</f>
        <v>#DIV/0!</v>
      </c>
      <c r="CS102" s="414" t="e">
        <f aca="false">Forbbiden!R337</f>
        <v>#DIV/0!</v>
      </c>
      <c r="CT102" s="414" t="e">
        <f aca="false">Forbbiden!R338</f>
        <v>#DIV/0!</v>
      </c>
      <c r="CU102" s="414" t="e">
        <f aca="false">Forbbiden!R339</f>
        <v>#DIV/0!</v>
      </c>
      <c r="CV102" s="414" t="e">
        <f aca="false">Forbbiden!R340</f>
        <v>#DIV/0!</v>
      </c>
      <c r="CW102" s="414" t="e">
        <f aca="false">Forbbiden!R341</f>
        <v>#DIV/0!</v>
      </c>
      <c r="CX102" s="414" t="e">
        <f aca="false">Forbbiden!R342</f>
        <v>#DIV/0!</v>
      </c>
      <c r="CY102" s="414" t="e">
        <f aca="false">Forbbiden!R343</f>
        <v>#DIV/0!</v>
      </c>
      <c r="CZ102" s="414" t="e">
        <f aca="false">Forbbiden!R344</f>
        <v>#DIV/0!</v>
      </c>
      <c r="DA102" s="414" t="e">
        <f aca="false">Forbbiden!R345</f>
        <v>#DIV/0!</v>
      </c>
      <c r="DB102" s="414" t="e">
        <f aca="false">Forbbiden!R346</f>
        <v>#DIV/0!</v>
      </c>
      <c r="DC102" s="414" t="e">
        <f aca="false">Forbbiden!R347</f>
        <v>#DIV/0!</v>
      </c>
      <c r="DD102" s="414" t="e">
        <f aca="false">Forbbiden!R348</f>
        <v>#DIV/0!</v>
      </c>
      <c r="DE102" s="414" t="e">
        <f aca="false">Forbbiden!R349</f>
        <v>#DIV/0!</v>
      </c>
      <c r="DF102" s="414" t="e">
        <f aca="false">Forbbiden!R350</f>
        <v>#DIV/0!</v>
      </c>
      <c r="DG102" s="414" t="e">
        <f aca="false">Forbbiden!R351</f>
        <v>#DIV/0!</v>
      </c>
      <c r="DH102" s="414" t="e">
        <f aca="false">Forbbiden!R352</f>
        <v>#DIV/0!</v>
      </c>
      <c r="DI102" s="414" t="e">
        <f aca="false">Forbbiden!R353</f>
        <v>#DIV/0!</v>
      </c>
      <c r="DJ102" s="414" t="e">
        <f aca="false">Forbbiden!R354</f>
        <v>#DIV/0!</v>
      </c>
      <c r="DK102" s="414" t="e">
        <f aca="false">Forbbiden!R355</f>
        <v>#DIV/0!</v>
      </c>
      <c r="DL102" s="414" t="e">
        <f aca="false">Forbbiden!R356</f>
        <v>#DIV/0!</v>
      </c>
      <c r="DM102" s="414" t="e">
        <f aca="false">Forbbiden!R357</f>
        <v>#DIV/0!</v>
      </c>
      <c r="DN102" s="414" t="e">
        <f aca="false">Forbbiden!R358</f>
        <v>#DIV/0!</v>
      </c>
      <c r="DO102" s="414" t="e">
        <f aca="false">Forbbiden!R359</f>
        <v>#DIV/0!</v>
      </c>
    </row>
    <row r="103" customFormat="false" ht="12.2" hidden="false" customHeight="true" outlineLevel="0" collapsed="false">
      <c r="H103" s="439"/>
      <c r="I103" s="412"/>
      <c r="J103" s="413"/>
      <c r="K103" s="125"/>
      <c r="L103" s="125"/>
      <c r="M103" s="125"/>
      <c r="N103" s="125"/>
      <c r="O103" s="125"/>
      <c r="P103" s="125"/>
      <c r="Q103" s="125"/>
      <c r="R103" s="421" t="n">
        <v>1</v>
      </c>
      <c r="S103" s="461" t="e">
        <f aca="false">Forbbiden!R106</f>
        <v>#DIV/0!</v>
      </c>
      <c r="T103" s="417" t="e">
        <f aca="false">Forbbiden!S106</f>
        <v>#DIV/0!</v>
      </c>
      <c r="U103" s="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  <c r="AY103" s="113"/>
      <c r="AZ103" s="113"/>
      <c r="BA103" s="113"/>
      <c r="BB103" s="113"/>
      <c r="BC103" s="113"/>
      <c r="BD103" s="113"/>
      <c r="BE103" s="113"/>
      <c r="BF103" s="113"/>
      <c r="BG103" s="113"/>
      <c r="BH103" s="113"/>
      <c r="BI103" s="113"/>
      <c r="BJ103" s="113"/>
      <c r="BK103" s="113"/>
      <c r="BL103" s="113"/>
      <c r="BM103" s="125"/>
      <c r="BN103" s="10"/>
      <c r="BO103" s="462" t="s">
        <v>402</v>
      </c>
      <c r="BP103" s="463"/>
      <c r="BQ103" s="464"/>
      <c r="BR103" s="10"/>
      <c r="BS103" s="10"/>
      <c r="BT103" s="10"/>
      <c r="BU103" s="10"/>
      <c r="BV103" s="412"/>
      <c r="BW103" s="413"/>
      <c r="BX103" s="125"/>
      <c r="BY103" s="125"/>
      <c r="BZ103" s="421" t="n">
        <v>1</v>
      </c>
      <c r="CA103" s="152" t="e">
        <f aca="false">Forbbiden!R321</f>
        <v>#DIV/0!</v>
      </c>
      <c r="CB103" s="417" t="e">
        <f aca="false">Forbbiden!S321</f>
        <v>#DIV/0!</v>
      </c>
      <c r="CC103" s="465"/>
      <c r="CD103" s="113"/>
      <c r="CE103" s="113"/>
      <c r="CF103" s="113"/>
      <c r="CG103" s="113"/>
      <c r="CH103" s="113"/>
      <c r="CI103" s="113"/>
      <c r="CJ103" s="113"/>
      <c r="CK103" s="113"/>
      <c r="CL103" s="113"/>
      <c r="CM103" s="113"/>
      <c r="CN103" s="113"/>
      <c r="CO103" s="113"/>
      <c r="CP103" s="113"/>
      <c r="CQ103" s="113"/>
      <c r="CR103" s="113"/>
      <c r="CS103" s="113"/>
      <c r="CT103" s="113"/>
      <c r="CU103" s="113"/>
      <c r="CV103" s="113"/>
      <c r="CW103" s="113"/>
      <c r="CX103" s="113"/>
      <c r="CY103" s="113"/>
      <c r="CZ103" s="113"/>
      <c r="DA103" s="113"/>
      <c r="DB103" s="422"/>
      <c r="DC103" s="422"/>
      <c r="DD103" s="422"/>
      <c r="DE103" s="422"/>
      <c r="DF103" s="422"/>
      <c r="DG103" s="422"/>
      <c r="DH103" s="422"/>
      <c r="DI103" s="422"/>
      <c r="DJ103" s="422"/>
      <c r="DK103" s="422"/>
      <c r="DL103" s="422"/>
      <c r="DM103" s="422"/>
      <c r="DN103" s="422"/>
      <c r="DO103" s="422"/>
      <c r="DP103" s="113"/>
    </row>
    <row r="104" customFormat="false" ht="12.2" hidden="false" customHeight="true" outlineLevel="0" collapsed="false">
      <c r="A104" s="466" t="s">
        <v>403</v>
      </c>
      <c r="B104" s="42"/>
      <c r="C104" s="19"/>
      <c r="H104" s="439"/>
      <c r="I104" s="412"/>
      <c r="J104" s="413"/>
      <c r="K104" s="125"/>
      <c r="L104" s="125"/>
      <c r="M104" s="125"/>
      <c r="N104" s="125"/>
      <c r="O104" s="125"/>
      <c r="P104" s="125"/>
      <c r="Q104" s="125"/>
      <c r="R104" s="421" t="n">
        <v>2</v>
      </c>
      <c r="S104" s="152" t="e">
        <f aca="false">Forbbiden!R107</f>
        <v>#DIV/0!</v>
      </c>
      <c r="T104" s="417" t="e">
        <f aca="false">Forbbiden!S107</f>
        <v>#DIV/0!</v>
      </c>
      <c r="U104" s="113" t="e">
        <f aca="false">Forbbiden!T107</f>
        <v>#DIV/0!</v>
      </c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  <c r="AY104" s="113"/>
      <c r="AZ104" s="113"/>
      <c r="BA104" s="113"/>
      <c r="BB104" s="113"/>
      <c r="BC104" s="113"/>
      <c r="BD104" s="113"/>
      <c r="BE104" s="113"/>
      <c r="BF104" s="113"/>
      <c r="BG104" s="113"/>
      <c r="BH104" s="113"/>
      <c r="BI104" s="113"/>
      <c r="BJ104" s="113"/>
      <c r="BK104" s="113"/>
      <c r="BL104" s="113"/>
      <c r="BM104" s="125"/>
      <c r="BN104" s="10"/>
      <c r="BV104" s="412"/>
      <c r="BW104" s="413"/>
      <c r="BX104" s="125"/>
      <c r="BY104" s="125"/>
      <c r="BZ104" s="421" t="n">
        <v>2</v>
      </c>
      <c r="CA104" s="152" t="e">
        <f aca="false">Forbbiden!R322</f>
        <v>#DIV/0!</v>
      </c>
      <c r="CB104" s="417" t="e">
        <f aca="false">Forbbiden!S322</f>
        <v>#DIV/0!</v>
      </c>
      <c r="CC104" s="467" t="e">
        <f aca="false">Forbbiden!T322</f>
        <v>#DIV/0!</v>
      </c>
      <c r="CD104" s="113"/>
      <c r="CE104" s="113"/>
      <c r="CF104" s="113"/>
      <c r="CG104" s="113"/>
      <c r="CH104" s="113"/>
      <c r="CI104" s="113"/>
      <c r="CJ104" s="113"/>
      <c r="CK104" s="113"/>
      <c r="CL104" s="113"/>
      <c r="CM104" s="113"/>
      <c r="CN104" s="113"/>
      <c r="CO104" s="113"/>
      <c r="CP104" s="113"/>
      <c r="CQ104" s="113"/>
      <c r="CR104" s="113"/>
      <c r="CS104" s="113"/>
      <c r="CT104" s="113"/>
      <c r="CU104" s="113"/>
      <c r="CV104" s="113"/>
      <c r="CW104" s="113"/>
      <c r="CX104" s="113"/>
      <c r="CY104" s="113"/>
      <c r="CZ104" s="113"/>
      <c r="DA104" s="113"/>
      <c r="DB104" s="422"/>
      <c r="DC104" s="422"/>
      <c r="DD104" s="422"/>
      <c r="DE104" s="422"/>
      <c r="DF104" s="422"/>
      <c r="DG104" s="422"/>
      <c r="DH104" s="422"/>
      <c r="DI104" s="422"/>
      <c r="DJ104" s="422"/>
      <c r="DK104" s="422"/>
      <c r="DL104" s="422"/>
      <c r="DM104" s="422"/>
      <c r="DN104" s="422"/>
      <c r="DO104" s="422"/>
      <c r="DP104" s="113"/>
    </row>
    <row r="105" customFormat="false" ht="12.2" hidden="false" customHeight="true" outlineLevel="0" collapsed="false">
      <c r="H105" s="439"/>
      <c r="I105" s="412"/>
      <c r="J105" s="413"/>
      <c r="K105" s="125"/>
      <c r="L105" s="125"/>
      <c r="M105" s="125"/>
      <c r="N105" s="125"/>
      <c r="O105" s="125"/>
      <c r="P105" s="125"/>
      <c r="Q105" s="125"/>
      <c r="R105" s="421" t="n">
        <v>3</v>
      </c>
      <c r="S105" s="152" t="e">
        <f aca="false">Forbbiden!R108</f>
        <v>#DIV/0!</v>
      </c>
      <c r="T105" s="417" t="e">
        <f aca="false">Forbbiden!S108</f>
        <v>#DIV/0!</v>
      </c>
      <c r="U105" s="113" t="e">
        <f aca="false">Forbbiden!T108</f>
        <v>#DIV/0!</v>
      </c>
      <c r="V105" s="113" t="e">
        <f aca="false">Forbbiden!U108</f>
        <v>#DIV/0!</v>
      </c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  <c r="AY105" s="113"/>
      <c r="AZ105" s="113"/>
      <c r="BA105" s="113"/>
      <c r="BB105" s="113"/>
      <c r="BC105" s="113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25"/>
      <c r="BN105" s="10"/>
      <c r="BO105" s="10" t="s">
        <v>371</v>
      </c>
      <c r="BP105" s="10"/>
      <c r="BQ105" s="10"/>
      <c r="BR105" s="10"/>
      <c r="BS105" s="10"/>
      <c r="BT105" s="10"/>
      <c r="BU105" s="10"/>
      <c r="BV105" s="412"/>
      <c r="BW105" s="413"/>
      <c r="BX105" s="125"/>
      <c r="BY105" s="125"/>
      <c r="BZ105" s="421" t="n">
        <v>3</v>
      </c>
      <c r="CA105" s="152" t="e">
        <f aca="false">Forbbiden!R323</f>
        <v>#DIV/0!</v>
      </c>
      <c r="CB105" s="417" t="e">
        <f aca="false">Forbbiden!S323</f>
        <v>#DIV/0!</v>
      </c>
      <c r="CC105" s="467" t="e">
        <f aca="false">Forbbiden!T323</f>
        <v>#DIV/0!</v>
      </c>
      <c r="CD105" s="113" t="e">
        <f aca="false">Forbbiden!U323</f>
        <v>#DIV/0!</v>
      </c>
      <c r="CE105" s="113"/>
      <c r="CF105" s="113"/>
      <c r="CG105" s="113"/>
      <c r="CH105" s="113"/>
      <c r="CI105" s="113"/>
      <c r="CJ105" s="113"/>
      <c r="CK105" s="113"/>
      <c r="CL105" s="113"/>
      <c r="CM105" s="113"/>
      <c r="CN105" s="113"/>
      <c r="CO105" s="113"/>
      <c r="CP105" s="113"/>
      <c r="CQ105" s="113"/>
      <c r="CR105" s="113"/>
      <c r="CS105" s="113"/>
      <c r="CT105" s="113"/>
      <c r="CU105" s="113"/>
      <c r="CV105" s="113"/>
      <c r="CW105" s="113"/>
      <c r="CX105" s="113"/>
      <c r="CY105" s="113"/>
      <c r="CZ105" s="113"/>
      <c r="DA105" s="113"/>
      <c r="DB105" s="422"/>
      <c r="DC105" s="422"/>
      <c r="DD105" s="422"/>
      <c r="DE105" s="422"/>
      <c r="DF105" s="422"/>
      <c r="DG105" s="422"/>
      <c r="DH105" s="422"/>
      <c r="DI105" s="422"/>
      <c r="DJ105" s="422"/>
      <c r="DK105" s="422"/>
      <c r="DL105" s="422"/>
      <c r="DM105" s="422"/>
      <c r="DN105" s="422"/>
      <c r="DO105" s="422"/>
      <c r="DP105" s="113"/>
    </row>
    <row r="106" customFormat="false" ht="12.2" hidden="false" customHeight="true" outlineLevel="0" collapsed="false">
      <c r="A106" s="10" t="s">
        <v>371</v>
      </c>
      <c r="R106" s="421" t="n">
        <v>4</v>
      </c>
      <c r="S106" s="152" t="e">
        <f aca="false">Forbbiden!R109</f>
        <v>#DIV/0!</v>
      </c>
      <c r="T106" s="417" t="e">
        <f aca="false">Forbbiden!S109</f>
        <v>#DIV/0!</v>
      </c>
      <c r="U106" s="113" t="e">
        <f aca="false">Forbbiden!T109</f>
        <v>#DIV/0!</v>
      </c>
      <c r="V106" s="113" t="e">
        <f aca="false">Forbbiden!U109</f>
        <v>#DIV/0!</v>
      </c>
      <c r="W106" s="113" t="e">
        <f aca="false">Forbbiden!V109</f>
        <v>#DIV/0!</v>
      </c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  <c r="AY106" s="113"/>
      <c r="AZ106" s="113"/>
      <c r="BA106" s="113"/>
      <c r="BB106" s="113"/>
      <c r="BC106" s="113"/>
      <c r="BD106" s="113"/>
      <c r="BE106" s="113"/>
      <c r="BF106" s="113"/>
      <c r="BG106" s="113"/>
      <c r="BH106" s="113"/>
      <c r="BI106" s="113"/>
      <c r="BJ106" s="113"/>
      <c r="BK106" s="113"/>
      <c r="BL106" s="113"/>
      <c r="BM106" s="125"/>
      <c r="BN106" s="10"/>
      <c r="BO106" s="10"/>
      <c r="BP106" s="10"/>
      <c r="BQ106" s="10"/>
      <c r="BR106" s="10"/>
      <c r="BS106" s="10"/>
      <c r="BT106" s="10"/>
      <c r="BU106" s="10"/>
      <c r="BV106" s="412"/>
      <c r="BW106" s="413"/>
      <c r="BX106" s="125"/>
      <c r="BY106" s="125"/>
      <c r="BZ106" s="421" t="n">
        <v>4</v>
      </c>
      <c r="CA106" s="152" t="e">
        <f aca="false">Forbbiden!R324</f>
        <v>#DIV/0!</v>
      </c>
      <c r="CB106" s="417" t="e">
        <f aca="false">Forbbiden!S324</f>
        <v>#DIV/0!</v>
      </c>
      <c r="CC106" s="467" t="e">
        <f aca="false">Forbbiden!T324</f>
        <v>#DIV/0!</v>
      </c>
      <c r="CD106" s="113" t="e">
        <f aca="false">Forbbiden!U324</f>
        <v>#DIV/0!</v>
      </c>
      <c r="CE106" s="113" t="e">
        <f aca="false">Forbbiden!V324</f>
        <v>#DIV/0!</v>
      </c>
      <c r="CF106" s="113"/>
      <c r="CG106" s="113"/>
      <c r="CH106" s="113"/>
      <c r="CI106" s="113"/>
      <c r="CJ106" s="113"/>
      <c r="CK106" s="113"/>
      <c r="CL106" s="113"/>
      <c r="CM106" s="113"/>
      <c r="CN106" s="113"/>
      <c r="CO106" s="113"/>
      <c r="CP106" s="113"/>
      <c r="CQ106" s="113"/>
      <c r="CR106" s="113"/>
      <c r="CS106" s="113"/>
      <c r="CT106" s="113"/>
      <c r="CU106" s="113"/>
      <c r="CV106" s="113"/>
      <c r="CW106" s="113"/>
      <c r="CX106" s="113"/>
      <c r="CY106" s="113"/>
      <c r="CZ106" s="113"/>
      <c r="DA106" s="113"/>
      <c r="DB106" s="422"/>
      <c r="DC106" s="422"/>
      <c r="DD106" s="422"/>
      <c r="DE106" s="422"/>
      <c r="DF106" s="422"/>
      <c r="DG106" s="422"/>
      <c r="DH106" s="422"/>
      <c r="DI106" s="422"/>
      <c r="DJ106" s="422"/>
      <c r="DK106" s="422"/>
      <c r="DL106" s="422"/>
      <c r="DM106" s="422"/>
      <c r="DN106" s="422"/>
      <c r="DO106" s="422"/>
      <c r="DP106" s="113"/>
    </row>
    <row r="107" customFormat="false" ht="12.2" hidden="false" customHeight="true" outlineLevel="0" collapsed="false">
      <c r="R107" s="421" t="n">
        <v>5</v>
      </c>
      <c r="S107" s="152" t="e">
        <f aca="false">Forbbiden!R110</f>
        <v>#DIV/0!</v>
      </c>
      <c r="T107" s="417" t="e">
        <f aca="false">Forbbiden!S110</f>
        <v>#DIV/0!</v>
      </c>
      <c r="U107" s="113" t="e">
        <f aca="false">Forbbiden!T110</f>
        <v>#DIV/0!</v>
      </c>
      <c r="V107" s="113" t="e">
        <f aca="false">Forbbiden!U110</f>
        <v>#DIV/0!</v>
      </c>
      <c r="W107" s="113" t="e">
        <f aca="false">Forbbiden!V110</f>
        <v>#DIV/0!</v>
      </c>
      <c r="X107" s="113" t="e">
        <f aca="false">Forbbiden!W110</f>
        <v>#DIV/0!</v>
      </c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  <c r="AY107" s="113"/>
      <c r="AZ107" s="113"/>
      <c r="BA107" s="113"/>
      <c r="BB107" s="113"/>
      <c r="BC107" s="113"/>
      <c r="BD107" s="113"/>
      <c r="BE107" s="113"/>
      <c r="BF107" s="113"/>
      <c r="BG107" s="113"/>
      <c r="BH107" s="113"/>
      <c r="BI107" s="113"/>
      <c r="BJ107" s="113"/>
      <c r="BK107" s="113"/>
      <c r="BL107" s="113"/>
      <c r="BM107" s="125"/>
      <c r="BN107" s="10"/>
      <c r="BO107" s="10" t="s">
        <v>372</v>
      </c>
      <c r="BP107" s="10"/>
      <c r="BQ107" s="10"/>
      <c r="BR107" s="10"/>
      <c r="BS107" s="10"/>
      <c r="BT107" s="10"/>
      <c r="BU107" s="10"/>
      <c r="BV107" s="125"/>
      <c r="BW107" s="413"/>
      <c r="BX107" s="125"/>
      <c r="BY107" s="125"/>
      <c r="BZ107" s="421" t="n">
        <v>5</v>
      </c>
      <c r="CA107" s="152" t="e">
        <f aca="false">Forbbiden!R325</f>
        <v>#DIV/0!</v>
      </c>
      <c r="CB107" s="417" t="e">
        <f aca="false">Forbbiden!S325</f>
        <v>#DIV/0!</v>
      </c>
      <c r="CC107" s="467" t="e">
        <f aca="false">Forbbiden!T325</f>
        <v>#DIV/0!</v>
      </c>
      <c r="CD107" s="113" t="e">
        <f aca="false">Forbbiden!U325</f>
        <v>#DIV/0!</v>
      </c>
      <c r="CE107" s="113" t="e">
        <f aca="false">Forbbiden!V325</f>
        <v>#DIV/0!</v>
      </c>
      <c r="CF107" s="113" t="e">
        <f aca="false">Forbbiden!W325</f>
        <v>#DIV/0!</v>
      </c>
      <c r="CG107" s="113"/>
      <c r="CH107" s="113"/>
      <c r="CI107" s="113"/>
      <c r="CJ107" s="113"/>
      <c r="CK107" s="113"/>
      <c r="CL107" s="113"/>
      <c r="CM107" s="113"/>
      <c r="CN107" s="113"/>
      <c r="CO107" s="113"/>
      <c r="CP107" s="113"/>
      <c r="CQ107" s="113"/>
      <c r="CR107" s="113"/>
      <c r="CS107" s="113"/>
      <c r="CT107" s="113"/>
      <c r="CU107" s="113"/>
      <c r="CV107" s="113"/>
      <c r="CW107" s="113"/>
      <c r="CX107" s="113"/>
      <c r="CY107" s="113"/>
      <c r="CZ107" s="113"/>
      <c r="DA107" s="113"/>
      <c r="DB107" s="422"/>
      <c r="DC107" s="422"/>
      <c r="DD107" s="422"/>
      <c r="DE107" s="422"/>
      <c r="DF107" s="422"/>
      <c r="DG107" s="422"/>
      <c r="DH107" s="422"/>
      <c r="DI107" s="422"/>
      <c r="DJ107" s="422"/>
      <c r="DK107" s="422"/>
      <c r="DL107" s="422"/>
      <c r="DM107" s="422"/>
      <c r="DN107" s="422"/>
      <c r="DO107" s="422"/>
      <c r="DP107" s="113"/>
    </row>
    <row r="108" customFormat="false" ht="12.2" hidden="false" customHeight="true" outlineLevel="0" collapsed="false">
      <c r="A108" s="10" t="s">
        <v>372</v>
      </c>
      <c r="R108" s="421" t="n">
        <v>6</v>
      </c>
      <c r="S108" s="152" t="e">
        <f aca="false">Forbbiden!R111</f>
        <v>#DIV/0!</v>
      </c>
      <c r="T108" s="417" t="e">
        <f aca="false">Forbbiden!S111</f>
        <v>#DIV/0!</v>
      </c>
      <c r="U108" s="113" t="e">
        <f aca="false">Forbbiden!T111</f>
        <v>#DIV/0!</v>
      </c>
      <c r="V108" s="113" t="e">
        <f aca="false">Forbbiden!U111</f>
        <v>#DIV/0!</v>
      </c>
      <c r="W108" s="113" t="e">
        <f aca="false">Forbbiden!V111</f>
        <v>#DIV/0!</v>
      </c>
      <c r="X108" s="113" t="e">
        <f aca="false">Forbbiden!W111</f>
        <v>#DIV/0!</v>
      </c>
      <c r="Y108" s="113" t="e">
        <f aca="false">Forbbiden!X111</f>
        <v>#DIV/0!</v>
      </c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  <c r="AY108" s="113"/>
      <c r="AZ108" s="113"/>
      <c r="BA108" s="113"/>
      <c r="BB108" s="113"/>
      <c r="BC108" s="113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25"/>
      <c r="BN108" s="10"/>
      <c r="BO108" s="10"/>
      <c r="BP108" s="10"/>
      <c r="BQ108" s="426" t="s">
        <v>373</v>
      </c>
      <c r="BR108" s="427" t="s">
        <v>374</v>
      </c>
      <c r="BS108" s="428" t="s">
        <v>375</v>
      </c>
      <c r="BT108" s="428" t="s">
        <v>376</v>
      </c>
      <c r="BU108" s="426" t="s">
        <v>377</v>
      </c>
      <c r="BV108" s="125"/>
      <c r="BW108" s="413"/>
      <c r="BX108" s="125"/>
      <c r="BY108" s="125"/>
      <c r="BZ108" s="421" t="n">
        <v>6</v>
      </c>
      <c r="CA108" s="152" t="e">
        <f aca="false">Forbbiden!R326</f>
        <v>#DIV/0!</v>
      </c>
      <c r="CB108" s="417" t="e">
        <f aca="false">Forbbiden!S326</f>
        <v>#DIV/0!</v>
      </c>
      <c r="CC108" s="467" t="e">
        <f aca="false">Forbbiden!T326</f>
        <v>#DIV/0!</v>
      </c>
      <c r="CD108" s="113" t="e">
        <f aca="false">Forbbiden!U326</f>
        <v>#DIV/0!</v>
      </c>
      <c r="CE108" s="113" t="e">
        <f aca="false">Forbbiden!V326</f>
        <v>#DIV/0!</v>
      </c>
      <c r="CF108" s="113" t="e">
        <f aca="false">Forbbiden!W326</f>
        <v>#DIV/0!</v>
      </c>
      <c r="CG108" s="113" t="e">
        <f aca="false">Forbbiden!X326</f>
        <v>#DIV/0!</v>
      </c>
      <c r="CH108" s="113"/>
      <c r="CI108" s="113"/>
      <c r="CJ108" s="113"/>
      <c r="CK108" s="113"/>
      <c r="CL108" s="113"/>
      <c r="CM108" s="113"/>
      <c r="CN108" s="113"/>
      <c r="CO108" s="113"/>
      <c r="CP108" s="113"/>
      <c r="CQ108" s="113"/>
      <c r="CR108" s="113"/>
      <c r="CS108" s="113"/>
      <c r="CT108" s="113"/>
      <c r="CU108" s="113"/>
      <c r="CV108" s="113"/>
      <c r="CW108" s="113"/>
      <c r="CX108" s="113"/>
      <c r="CY108" s="113"/>
      <c r="CZ108" s="113"/>
      <c r="DA108" s="113"/>
      <c r="DB108" s="422"/>
      <c r="DC108" s="422"/>
      <c r="DD108" s="422"/>
      <c r="DE108" s="422"/>
      <c r="DF108" s="422"/>
      <c r="DG108" s="422"/>
      <c r="DH108" s="422"/>
      <c r="DI108" s="422"/>
      <c r="DJ108" s="422"/>
      <c r="DK108" s="422"/>
      <c r="DL108" s="422"/>
      <c r="DM108" s="422"/>
      <c r="DN108" s="422"/>
      <c r="DO108" s="422"/>
      <c r="DP108" s="113"/>
    </row>
    <row r="109" customFormat="false" ht="12.2" hidden="false" customHeight="true" outlineLevel="0" collapsed="false">
      <c r="C109" s="426" t="s">
        <v>373</v>
      </c>
      <c r="D109" s="427" t="s">
        <v>374</v>
      </c>
      <c r="E109" s="428" t="s">
        <v>375</v>
      </c>
      <c r="F109" s="428" t="s">
        <v>376</v>
      </c>
      <c r="G109" s="426" t="s">
        <v>377</v>
      </c>
      <c r="R109" s="421" t="n">
        <v>7</v>
      </c>
      <c r="S109" s="152" t="e">
        <f aca="false">Forbbiden!R112</f>
        <v>#DIV/0!</v>
      </c>
      <c r="T109" s="417" t="e">
        <f aca="false">Forbbiden!S112</f>
        <v>#DIV/0!</v>
      </c>
      <c r="U109" s="113" t="e">
        <f aca="false">Forbbiden!T112</f>
        <v>#DIV/0!</v>
      </c>
      <c r="V109" s="113" t="e">
        <f aca="false">Forbbiden!U112</f>
        <v>#DIV/0!</v>
      </c>
      <c r="W109" s="113" t="e">
        <f aca="false">Forbbiden!V112</f>
        <v>#DIV/0!</v>
      </c>
      <c r="X109" s="113" t="e">
        <f aca="false">Forbbiden!W112</f>
        <v>#DIV/0!</v>
      </c>
      <c r="Y109" s="113" t="e">
        <f aca="false">Forbbiden!X112</f>
        <v>#DIV/0!</v>
      </c>
      <c r="Z109" s="113" t="e">
        <f aca="false">Forbbiden!Y112</f>
        <v>#DIV/0!</v>
      </c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  <c r="AY109" s="113"/>
      <c r="AZ109" s="113"/>
      <c r="BA109" s="113"/>
      <c r="BB109" s="113"/>
      <c r="BC109" s="113"/>
      <c r="BD109" s="113"/>
      <c r="BE109" s="113"/>
      <c r="BF109" s="113"/>
      <c r="BG109" s="113"/>
      <c r="BH109" s="113"/>
      <c r="BI109" s="113"/>
      <c r="BJ109" s="113"/>
      <c r="BK109" s="113"/>
      <c r="BL109" s="113"/>
      <c r="BM109" s="125"/>
      <c r="BN109" s="10"/>
      <c r="BO109" s="429" t="s">
        <v>368</v>
      </c>
      <c r="BP109" s="430"/>
      <c r="BQ109" s="426" t="n">
        <f aca="false">Forbbiden!M330</f>
        <v>-1</v>
      </c>
      <c r="BR109" s="431" t="e">
        <f aca="false">Forbbiden!$M$326</f>
        <v>#DIV/0!</v>
      </c>
      <c r="BS109" s="432" t="e">
        <f aca="false">Forbbiden!M334</f>
        <v>#DIV/0!</v>
      </c>
      <c r="BT109" s="432" t="e">
        <f aca="false">Forbbiden!M337</f>
        <v>#DIV/0!</v>
      </c>
      <c r="BU109" s="433" t="e">
        <f aca="false">Forbbiden!$N$339</f>
        <v>#DIV/0!</v>
      </c>
      <c r="BV109" s="84" t="e">
        <f aca="false">Forbbiden!I364</f>
        <v>#DIV/0!</v>
      </c>
      <c r="BW109" s="434" t="s">
        <v>378</v>
      </c>
      <c r="BX109" s="125"/>
      <c r="BY109" s="125"/>
      <c r="BZ109" s="421" t="n">
        <v>7</v>
      </c>
      <c r="CA109" s="152" t="e">
        <f aca="false">Forbbiden!R327</f>
        <v>#DIV/0!</v>
      </c>
      <c r="CB109" s="417" t="e">
        <f aca="false">Forbbiden!S327</f>
        <v>#DIV/0!</v>
      </c>
      <c r="CC109" s="467" t="e">
        <f aca="false">Forbbiden!T327</f>
        <v>#DIV/0!</v>
      </c>
      <c r="CD109" s="113" t="e">
        <f aca="false">Forbbiden!U327</f>
        <v>#DIV/0!</v>
      </c>
      <c r="CE109" s="113" t="e">
        <f aca="false">Forbbiden!V327</f>
        <v>#DIV/0!</v>
      </c>
      <c r="CF109" s="113" t="e">
        <f aca="false">Forbbiden!W327</f>
        <v>#DIV/0!</v>
      </c>
      <c r="CG109" s="113" t="e">
        <f aca="false">Forbbiden!X327</f>
        <v>#DIV/0!</v>
      </c>
      <c r="CH109" s="113" t="e">
        <f aca="false">Forbbiden!Y327</f>
        <v>#DIV/0!</v>
      </c>
      <c r="CI109" s="113"/>
      <c r="CJ109" s="113"/>
      <c r="CK109" s="113"/>
      <c r="CL109" s="113"/>
      <c r="CM109" s="113"/>
      <c r="CN109" s="113"/>
      <c r="CO109" s="113"/>
      <c r="CP109" s="113"/>
      <c r="CQ109" s="113"/>
      <c r="CR109" s="113"/>
      <c r="CS109" s="113"/>
      <c r="CT109" s="113"/>
      <c r="CU109" s="113"/>
      <c r="CV109" s="113"/>
      <c r="CW109" s="113"/>
      <c r="CX109" s="113"/>
      <c r="CY109" s="113"/>
      <c r="CZ109" s="113"/>
      <c r="DA109" s="113"/>
      <c r="DB109" s="422"/>
      <c r="DC109" s="422"/>
      <c r="DD109" s="422"/>
      <c r="DE109" s="422"/>
      <c r="DF109" s="422"/>
      <c r="DG109" s="422"/>
      <c r="DH109" s="422"/>
      <c r="DI109" s="422"/>
      <c r="DJ109" s="422"/>
      <c r="DK109" s="422"/>
      <c r="DL109" s="422"/>
      <c r="DM109" s="422"/>
      <c r="DN109" s="422"/>
      <c r="DO109" s="422"/>
      <c r="DP109" s="113"/>
    </row>
    <row r="110" customFormat="false" ht="12.2" hidden="false" customHeight="true" outlineLevel="0" collapsed="false">
      <c r="A110" s="429" t="s">
        <v>368</v>
      </c>
      <c r="B110" s="430"/>
      <c r="C110" s="426" t="n">
        <f aca="false">Forbbiden!M115</f>
        <v>-1</v>
      </c>
      <c r="D110" s="431" t="e">
        <f aca="false">Forbbiden!$M$111</f>
        <v>#DIV/0!</v>
      </c>
      <c r="E110" s="432" t="e">
        <f aca="false">Forbbiden!M119</f>
        <v>#DIV/0!</v>
      </c>
      <c r="F110" s="432" t="e">
        <f aca="false">Forbbiden!M122</f>
        <v>#DIV/0!</v>
      </c>
      <c r="G110" s="433" t="e">
        <f aca="false">Forbbiden!N124</f>
        <v>#DIV/0!</v>
      </c>
      <c r="H110" s="426" t="e">
        <f aca="false">Forbbiden!I153</f>
        <v>#DIV/0!</v>
      </c>
      <c r="I110" s="434" t="s">
        <v>378</v>
      </c>
      <c r="R110" s="421" t="n">
        <v>8</v>
      </c>
      <c r="S110" s="152" t="e">
        <f aca="false">Forbbiden!R113</f>
        <v>#DIV/0!</v>
      </c>
      <c r="T110" s="417" t="e">
        <f aca="false">Forbbiden!S113</f>
        <v>#DIV/0!</v>
      </c>
      <c r="U110" s="113" t="e">
        <f aca="false">Forbbiden!T113</f>
        <v>#DIV/0!</v>
      </c>
      <c r="V110" s="113" t="e">
        <f aca="false">Forbbiden!U113</f>
        <v>#DIV/0!</v>
      </c>
      <c r="W110" s="113" t="e">
        <f aca="false">Forbbiden!V113</f>
        <v>#DIV/0!</v>
      </c>
      <c r="X110" s="113" t="e">
        <f aca="false">Forbbiden!W113</f>
        <v>#DIV/0!</v>
      </c>
      <c r="Y110" s="113" t="e">
        <f aca="false">Forbbiden!X113</f>
        <v>#DIV/0!</v>
      </c>
      <c r="Z110" s="113" t="e">
        <f aca="false">Forbbiden!Y113</f>
        <v>#DIV/0!</v>
      </c>
      <c r="AA110" s="113" t="e">
        <f aca="false">Forbbiden!Z113</f>
        <v>#DIV/0!</v>
      </c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  <c r="AY110" s="113"/>
      <c r="AZ110" s="113"/>
      <c r="BA110" s="113"/>
      <c r="BB110" s="113"/>
      <c r="BC110" s="113"/>
      <c r="BD110" s="113"/>
      <c r="BE110" s="113"/>
      <c r="BF110" s="113"/>
      <c r="BG110" s="113"/>
      <c r="BH110" s="113"/>
      <c r="BI110" s="113"/>
      <c r="BJ110" s="113"/>
      <c r="BK110" s="113"/>
      <c r="BL110" s="113"/>
      <c r="BM110" s="125"/>
      <c r="BN110" s="10"/>
      <c r="BO110" s="429" t="s">
        <v>379</v>
      </c>
      <c r="BP110" s="430"/>
      <c r="BQ110" s="426" t="n">
        <f aca="false">Forbbiden!M331</f>
        <v>-1</v>
      </c>
      <c r="BR110" s="431" t="e">
        <f aca="false">Forbbiden!$M$324</f>
        <v>#DIV/0!</v>
      </c>
      <c r="BS110" s="432" t="e">
        <f aca="false">Forbbiden!M333</f>
        <v>#DIV/0!</v>
      </c>
      <c r="BT110" s="432" t="e">
        <f aca="false">Forbbiden!M336</f>
        <v>#DIV/0!</v>
      </c>
      <c r="BU110" s="435" t="e">
        <f aca="false">Forbbiden!$N$338</f>
        <v>#DIV/0!</v>
      </c>
      <c r="BV110" s="125"/>
      <c r="BW110" s="434" t="s">
        <v>380</v>
      </c>
      <c r="BX110" s="125"/>
      <c r="BY110" s="125"/>
      <c r="BZ110" s="421" t="n">
        <v>8</v>
      </c>
      <c r="CA110" s="152" t="e">
        <f aca="false">Forbbiden!R328</f>
        <v>#DIV/0!</v>
      </c>
      <c r="CB110" s="417" t="e">
        <f aca="false">Forbbiden!S328</f>
        <v>#DIV/0!</v>
      </c>
      <c r="CC110" s="467" t="e">
        <f aca="false">Forbbiden!T328</f>
        <v>#DIV/0!</v>
      </c>
      <c r="CD110" s="113" t="e">
        <f aca="false">Forbbiden!U328</f>
        <v>#DIV/0!</v>
      </c>
      <c r="CE110" s="113" t="e">
        <f aca="false">Forbbiden!V328</f>
        <v>#DIV/0!</v>
      </c>
      <c r="CF110" s="113" t="e">
        <f aca="false">Forbbiden!W328</f>
        <v>#DIV/0!</v>
      </c>
      <c r="CG110" s="113" t="e">
        <f aca="false">Forbbiden!X328</f>
        <v>#DIV/0!</v>
      </c>
      <c r="CH110" s="113" t="e">
        <f aca="false">Forbbiden!Y328</f>
        <v>#DIV/0!</v>
      </c>
      <c r="CI110" s="113" t="e">
        <f aca="false">Forbbiden!Z328</f>
        <v>#DIV/0!</v>
      </c>
      <c r="CJ110" s="113"/>
      <c r="CK110" s="113"/>
      <c r="CL110" s="113"/>
      <c r="CM110" s="113"/>
      <c r="CN110" s="113"/>
      <c r="CO110" s="113"/>
      <c r="CP110" s="113"/>
      <c r="CQ110" s="113"/>
      <c r="CR110" s="113"/>
      <c r="CS110" s="113"/>
      <c r="CT110" s="113"/>
      <c r="CU110" s="113"/>
      <c r="CV110" s="113"/>
      <c r="CW110" s="113"/>
      <c r="CX110" s="113"/>
      <c r="CY110" s="113"/>
      <c r="CZ110" s="113"/>
      <c r="DA110" s="113"/>
      <c r="DB110" s="422"/>
      <c r="DC110" s="422"/>
      <c r="DD110" s="422"/>
      <c r="DE110" s="422"/>
      <c r="DF110" s="422"/>
      <c r="DG110" s="422"/>
      <c r="DH110" s="422"/>
      <c r="DI110" s="422"/>
      <c r="DJ110" s="422"/>
      <c r="DK110" s="422"/>
      <c r="DL110" s="422"/>
      <c r="DM110" s="422"/>
      <c r="DN110" s="422"/>
      <c r="DO110" s="422"/>
      <c r="DP110" s="113"/>
    </row>
    <row r="111" customFormat="false" ht="12.2" hidden="false" customHeight="true" outlineLevel="0" collapsed="false">
      <c r="A111" s="429" t="s">
        <v>379</v>
      </c>
      <c r="B111" s="430"/>
      <c r="C111" s="426" t="n">
        <f aca="false">Forbbiden!M116</f>
        <v>-1</v>
      </c>
      <c r="D111" s="431" t="e">
        <f aca="false">Forbbiden!$M$109</f>
        <v>#DIV/0!</v>
      </c>
      <c r="E111" s="432" t="e">
        <f aca="false">Forbbiden!M118</f>
        <v>#DIV/0!</v>
      </c>
      <c r="F111" s="432" t="e">
        <f aca="false">Forbbiden!M121</f>
        <v>#DIV/0!</v>
      </c>
      <c r="G111" s="435" t="e">
        <f aca="false">Forbbiden!$N$123</f>
        <v>#DIV/0!</v>
      </c>
      <c r="I111" s="434" t="s">
        <v>380</v>
      </c>
      <c r="R111" s="421" t="n">
        <v>9</v>
      </c>
      <c r="S111" s="152" t="e">
        <f aca="false">Forbbiden!R114</f>
        <v>#DIV/0!</v>
      </c>
      <c r="T111" s="417" t="e">
        <f aca="false">Forbbiden!S114</f>
        <v>#DIV/0!</v>
      </c>
      <c r="U111" s="113" t="e">
        <f aca="false">Forbbiden!T114</f>
        <v>#DIV/0!</v>
      </c>
      <c r="V111" s="113" t="e">
        <f aca="false">Forbbiden!U114</f>
        <v>#DIV/0!</v>
      </c>
      <c r="W111" s="113" t="e">
        <f aca="false">Forbbiden!V114</f>
        <v>#DIV/0!</v>
      </c>
      <c r="X111" s="113" t="e">
        <f aca="false">Forbbiden!W114</f>
        <v>#DIV/0!</v>
      </c>
      <c r="Y111" s="113" t="e">
        <f aca="false">Forbbiden!X114</f>
        <v>#DIV/0!</v>
      </c>
      <c r="Z111" s="113" t="e">
        <f aca="false">Forbbiden!Y114</f>
        <v>#DIV/0!</v>
      </c>
      <c r="AA111" s="113" t="e">
        <f aca="false">Forbbiden!Z114</f>
        <v>#DIV/0!</v>
      </c>
      <c r="AB111" s="113" t="e">
        <f aca="false">Forbbiden!AA114</f>
        <v>#DIV/0!</v>
      </c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  <c r="AY111" s="113"/>
      <c r="AZ111" s="113"/>
      <c r="BA111" s="113"/>
      <c r="BB111" s="113"/>
      <c r="BC111" s="113"/>
      <c r="BD111" s="113"/>
      <c r="BE111" s="113"/>
      <c r="BF111" s="113"/>
      <c r="BG111" s="113"/>
      <c r="BH111" s="113"/>
      <c r="BI111" s="113"/>
      <c r="BJ111" s="113"/>
      <c r="BK111" s="113"/>
      <c r="BL111" s="113"/>
      <c r="BM111" s="125"/>
      <c r="BN111" s="10"/>
      <c r="BO111" s="429" t="s">
        <v>381</v>
      </c>
      <c r="BP111" s="430"/>
      <c r="BQ111" s="428" t="n">
        <f aca="false">Forbbiden!M332</f>
        <v>1</v>
      </c>
      <c r="BR111" s="436" t="e">
        <f aca="false">Forbbiden!$M$328</f>
        <v>#DIV/0!</v>
      </c>
      <c r="BS111" s="432" t="e">
        <f aca="false">Forbbiden!M335</f>
        <v>#DIV/0!</v>
      </c>
      <c r="BT111" s="295"/>
      <c r="BU111" s="295"/>
      <c r="BV111" s="125"/>
      <c r="BW111" s="413"/>
      <c r="BX111" s="125"/>
      <c r="BY111" s="125"/>
      <c r="BZ111" s="421" t="n">
        <v>9</v>
      </c>
      <c r="CA111" s="152" t="e">
        <f aca="false">Forbbiden!R329</f>
        <v>#DIV/0!</v>
      </c>
      <c r="CB111" s="417" t="e">
        <f aca="false">Forbbiden!S329</f>
        <v>#DIV/0!</v>
      </c>
      <c r="CC111" s="467" t="e">
        <f aca="false">Forbbiden!T329</f>
        <v>#DIV/0!</v>
      </c>
      <c r="CD111" s="113" t="e">
        <f aca="false">Forbbiden!U329</f>
        <v>#DIV/0!</v>
      </c>
      <c r="CE111" s="113" t="e">
        <f aca="false">Forbbiden!V329</f>
        <v>#DIV/0!</v>
      </c>
      <c r="CF111" s="113" t="e">
        <f aca="false">Forbbiden!W329</f>
        <v>#DIV/0!</v>
      </c>
      <c r="CG111" s="113" t="e">
        <f aca="false">Forbbiden!X329</f>
        <v>#DIV/0!</v>
      </c>
      <c r="CH111" s="113" t="e">
        <f aca="false">Forbbiden!Y329</f>
        <v>#DIV/0!</v>
      </c>
      <c r="CI111" s="113" t="e">
        <f aca="false">Forbbiden!Z329</f>
        <v>#DIV/0!</v>
      </c>
      <c r="CJ111" s="113" t="e">
        <f aca="false">Forbbiden!AA329</f>
        <v>#DIV/0!</v>
      </c>
      <c r="CK111" s="113"/>
      <c r="CL111" s="113"/>
      <c r="CM111" s="113"/>
      <c r="CN111" s="113"/>
      <c r="CO111" s="113"/>
      <c r="CP111" s="113"/>
      <c r="CQ111" s="113"/>
      <c r="CR111" s="113"/>
      <c r="CS111" s="113"/>
      <c r="CT111" s="113"/>
      <c r="CU111" s="113"/>
      <c r="CV111" s="113"/>
      <c r="CW111" s="113"/>
      <c r="CX111" s="113"/>
      <c r="CY111" s="113"/>
      <c r="CZ111" s="113"/>
      <c r="DA111" s="113"/>
      <c r="DB111" s="422"/>
      <c r="DC111" s="422"/>
      <c r="DD111" s="422"/>
      <c r="DE111" s="422"/>
      <c r="DF111" s="422"/>
      <c r="DG111" s="422"/>
      <c r="DH111" s="422"/>
      <c r="DI111" s="422"/>
      <c r="DJ111" s="422"/>
      <c r="DK111" s="422"/>
      <c r="DL111" s="422"/>
      <c r="DM111" s="422"/>
      <c r="DN111" s="422"/>
      <c r="DO111" s="422"/>
      <c r="DP111" s="113"/>
    </row>
    <row r="112" customFormat="false" ht="12.2" hidden="false" customHeight="true" outlineLevel="0" collapsed="false">
      <c r="A112" s="429" t="s">
        <v>381</v>
      </c>
      <c r="B112" s="430"/>
      <c r="C112" s="428" t="n">
        <f aca="false">Forbbiden!M117</f>
        <v>1</v>
      </c>
      <c r="D112" s="436" t="e">
        <f aca="false">Forbbiden!$M$113</f>
        <v>#DIV/0!</v>
      </c>
      <c r="E112" s="432" t="e">
        <f aca="false">Forbbiden!M120</f>
        <v>#DIV/0!</v>
      </c>
      <c r="F112" s="295"/>
      <c r="G112" s="295"/>
      <c r="R112" s="421" t="n">
        <v>10</v>
      </c>
      <c r="S112" s="152" t="e">
        <f aca="false">Forbbiden!R115</f>
        <v>#DIV/0!</v>
      </c>
      <c r="T112" s="417" t="e">
        <f aca="false">Forbbiden!S115</f>
        <v>#DIV/0!</v>
      </c>
      <c r="U112" s="113" t="e">
        <f aca="false">Forbbiden!T115</f>
        <v>#DIV/0!</v>
      </c>
      <c r="V112" s="113" t="e">
        <f aca="false">Forbbiden!U115</f>
        <v>#DIV/0!</v>
      </c>
      <c r="W112" s="113" t="e">
        <f aca="false">Forbbiden!V115</f>
        <v>#DIV/0!</v>
      </c>
      <c r="X112" s="113" t="e">
        <f aca="false">Forbbiden!W115</f>
        <v>#DIV/0!</v>
      </c>
      <c r="Y112" s="113" t="e">
        <f aca="false">Forbbiden!X115</f>
        <v>#DIV/0!</v>
      </c>
      <c r="Z112" s="113" t="e">
        <f aca="false">Forbbiden!Y115</f>
        <v>#DIV/0!</v>
      </c>
      <c r="AA112" s="113" t="e">
        <f aca="false">Forbbiden!Z115</f>
        <v>#DIV/0!</v>
      </c>
      <c r="AB112" s="113" t="e">
        <f aca="false">Forbbiden!AA115</f>
        <v>#DIV/0!</v>
      </c>
      <c r="AC112" s="113" t="e">
        <f aca="false">Forbbiden!AB115</f>
        <v>#DIV/0!</v>
      </c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  <c r="AY112" s="113"/>
      <c r="AZ112" s="113"/>
      <c r="BA112" s="113"/>
      <c r="BB112" s="113"/>
      <c r="BC112" s="113"/>
      <c r="BD112" s="113"/>
      <c r="BE112" s="113"/>
      <c r="BF112" s="113"/>
      <c r="BG112" s="113"/>
      <c r="BH112" s="113"/>
      <c r="BI112" s="113"/>
      <c r="BJ112" s="113"/>
      <c r="BK112" s="113"/>
      <c r="BL112" s="113"/>
      <c r="BM112" s="125"/>
      <c r="BN112" s="10"/>
      <c r="BO112" s="429" t="s">
        <v>382</v>
      </c>
      <c r="BP112" s="430"/>
      <c r="BQ112" s="426" t="n">
        <f aca="false">Forbbiden!$M$329</f>
        <v>-1</v>
      </c>
      <c r="BR112" s="432" t="e">
        <f aca="false">Forbbiden!$M$321</f>
        <v>#DIV/0!</v>
      </c>
      <c r="BS112" s="295"/>
      <c r="BT112" s="295"/>
      <c r="BU112" s="295"/>
      <c r="BV112" s="125"/>
      <c r="BW112" s="413"/>
      <c r="BX112" s="125"/>
      <c r="BY112" s="125"/>
      <c r="BZ112" s="421" t="n">
        <v>10</v>
      </c>
      <c r="CA112" s="152" t="e">
        <f aca="false">Forbbiden!R330</f>
        <v>#DIV/0!</v>
      </c>
      <c r="CB112" s="417" t="e">
        <f aca="false">Forbbiden!S330</f>
        <v>#DIV/0!</v>
      </c>
      <c r="CC112" s="467" t="e">
        <f aca="false">Forbbiden!T330</f>
        <v>#DIV/0!</v>
      </c>
      <c r="CD112" s="113" t="e">
        <f aca="false">Forbbiden!U330</f>
        <v>#DIV/0!</v>
      </c>
      <c r="CE112" s="113" t="e">
        <f aca="false">Forbbiden!V330</f>
        <v>#DIV/0!</v>
      </c>
      <c r="CF112" s="113" t="e">
        <f aca="false">Forbbiden!W330</f>
        <v>#DIV/0!</v>
      </c>
      <c r="CG112" s="113" t="e">
        <f aca="false">Forbbiden!X330</f>
        <v>#DIV/0!</v>
      </c>
      <c r="CH112" s="113" t="e">
        <f aca="false">Forbbiden!Y330</f>
        <v>#DIV/0!</v>
      </c>
      <c r="CI112" s="113" t="e">
        <f aca="false">Forbbiden!Z330</f>
        <v>#DIV/0!</v>
      </c>
      <c r="CJ112" s="113" t="e">
        <f aca="false">Forbbiden!AA330</f>
        <v>#DIV/0!</v>
      </c>
      <c r="CK112" s="113" t="e">
        <f aca="false">Forbbiden!AB330</f>
        <v>#DIV/0!</v>
      </c>
      <c r="CL112" s="113"/>
      <c r="CM112" s="113"/>
      <c r="CN112" s="113"/>
      <c r="CO112" s="113"/>
      <c r="CP112" s="113"/>
      <c r="CQ112" s="113"/>
      <c r="CR112" s="113"/>
      <c r="CS112" s="113"/>
      <c r="CT112" s="113"/>
      <c r="CU112" s="113"/>
      <c r="CV112" s="113"/>
      <c r="CW112" s="113"/>
      <c r="CX112" s="113"/>
      <c r="CY112" s="113"/>
      <c r="CZ112" s="113"/>
      <c r="DA112" s="113"/>
      <c r="DB112" s="422"/>
      <c r="DC112" s="422"/>
      <c r="DD112" s="422"/>
      <c r="DE112" s="422"/>
      <c r="DF112" s="422"/>
      <c r="DG112" s="422"/>
      <c r="DH112" s="422"/>
      <c r="DI112" s="422"/>
      <c r="DJ112" s="422"/>
      <c r="DK112" s="422"/>
      <c r="DL112" s="422"/>
      <c r="DM112" s="422"/>
      <c r="DN112" s="422"/>
      <c r="DO112" s="422"/>
      <c r="DP112" s="113"/>
    </row>
    <row r="113" customFormat="false" ht="12.2" hidden="false" customHeight="true" outlineLevel="0" collapsed="false">
      <c r="A113" s="429" t="s">
        <v>382</v>
      </c>
      <c r="B113" s="430"/>
      <c r="C113" s="426" t="n">
        <f aca="false">Forbbiden!$M$114</f>
        <v>-1</v>
      </c>
      <c r="D113" s="432" t="e">
        <f aca="false">Forbbiden!$M$106</f>
        <v>#DIV/0!</v>
      </c>
      <c r="E113" s="295"/>
      <c r="F113" s="295"/>
      <c r="G113" s="295"/>
      <c r="R113" s="421" t="n">
        <v>11</v>
      </c>
      <c r="S113" s="152" t="e">
        <f aca="false">Forbbiden!R116</f>
        <v>#DIV/0!</v>
      </c>
      <c r="T113" s="417" t="e">
        <f aca="false">Forbbiden!S116</f>
        <v>#DIV/0!</v>
      </c>
      <c r="U113" s="113" t="e">
        <f aca="false">Forbbiden!T116</f>
        <v>#DIV/0!</v>
      </c>
      <c r="V113" s="113" t="e">
        <f aca="false">Forbbiden!U116</f>
        <v>#DIV/0!</v>
      </c>
      <c r="W113" s="113" t="e">
        <f aca="false">Forbbiden!V116</f>
        <v>#DIV/0!</v>
      </c>
      <c r="X113" s="113" t="e">
        <f aca="false">Forbbiden!W116</f>
        <v>#DIV/0!</v>
      </c>
      <c r="Y113" s="113" t="e">
        <f aca="false">Forbbiden!X116</f>
        <v>#DIV/0!</v>
      </c>
      <c r="Z113" s="113" t="e">
        <f aca="false">Forbbiden!Y116</f>
        <v>#DIV/0!</v>
      </c>
      <c r="AA113" s="113" t="e">
        <f aca="false">Forbbiden!Z116</f>
        <v>#DIV/0!</v>
      </c>
      <c r="AB113" s="113" t="e">
        <f aca="false">Forbbiden!AA116</f>
        <v>#DIV/0!</v>
      </c>
      <c r="AC113" s="113" t="e">
        <f aca="false">Forbbiden!AB116</f>
        <v>#DIV/0!</v>
      </c>
      <c r="AD113" s="113" t="e">
        <f aca="false">Forbbiden!AC116</f>
        <v>#DIV/0!</v>
      </c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  <c r="AY113" s="113"/>
      <c r="AZ113" s="113"/>
      <c r="BA113" s="113"/>
      <c r="BB113" s="113"/>
      <c r="BC113" s="113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25"/>
      <c r="BN113" s="10"/>
      <c r="BO113" s="10" t="s">
        <v>383</v>
      </c>
      <c r="BP113" s="10"/>
      <c r="BQ113" s="10"/>
      <c r="BR113" s="10"/>
      <c r="BS113" s="10"/>
      <c r="BT113" s="10"/>
      <c r="BU113" s="10"/>
      <c r="BV113" s="125"/>
      <c r="BW113" s="413"/>
      <c r="BX113" s="125"/>
      <c r="BY113" s="125"/>
      <c r="BZ113" s="421" t="n">
        <v>11</v>
      </c>
      <c r="CA113" s="152" t="e">
        <f aca="false">Forbbiden!R331</f>
        <v>#DIV/0!</v>
      </c>
      <c r="CB113" s="417" t="e">
        <f aca="false">Forbbiden!S331</f>
        <v>#DIV/0!</v>
      </c>
      <c r="CC113" s="467" t="e">
        <f aca="false">Forbbiden!T331</f>
        <v>#DIV/0!</v>
      </c>
      <c r="CD113" s="113" t="e">
        <f aca="false">Forbbiden!U331</f>
        <v>#DIV/0!</v>
      </c>
      <c r="CE113" s="113" t="e">
        <f aca="false">Forbbiden!V331</f>
        <v>#DIV/0!</v>
      </c>
      <c r="CF113" s="113" t="e">
        <f aca="false">Forbbiden!W331</f>
        <v>#DIV/0!</v>
      </c>
      <c r="CG113" s="113" t="e">
        <f aca="false">Forbbiden!X331</f>
        <v>#DIV/0!</v>
      </c>
      <c r="CH113" s="113" t="e">
        <f aca="false">Forbbiden!Y331</f>
        <v>#DIV/0!</v>
      </c>
      <c r="CI113" s="113" t="e">
        <f aca="false">Forbbiden!Z331</f>
        <v>#DIV/0!</v>
      </c>
      <c r="CJ113" s="113" t="e">
        <f aca="false">Forbbiden!AA331</f>
        <v>#DIV/0!</v>
      </c>
      <c r="CK113" s="113" t="e">
        <f aca="false">Forbbiden!AB331</f>
        <v>#DIV/0!</v>
      </c>
      <c r="CL113" s="113" t="e">
        <f aca="false">Forbbiden!AC331</f>
        <v>#DIV/0!</v>
      </c>
      <c r="CM113" s="113"/>
      <c r="CN113" s="113"/>
      <c r="CO113" s="113"/>
      <c r="CP113" s="113"/>
      <c r="CQ113" s="113"/>
      <c r="CR113" s="113"/>
      <c r="CS113" s="113"/>
      <c r="CT113" s="113"/>
      <c r="CU113" s="113"/>
      <c r="CV113" s="113"/>
      <c r="CW113" s="113"/>
      <c r="CX113" s="113"/>
      <c r="CY113" s="113"/>
      <c r="CZ113" s="113"/>
      <c r="DA113" s="113"/>
      <c r="DB113" s="422"/>
      <c r="DC113" s="422"/>
      <c r="DD113" s="422"/>
      <c r="DE113" s="422"/>
      <c r="DF113" s="422"/>
      <c r="DG113" s="422"/>
      <c r="DH113" s="422"/>
      <c r="DI113" s="422"/>
      <c r="DJ113" s="422"/>
      <c r="DK113" s="422"/>
      <c r="DL113" s="422"/>
      <c r="DM113" s="422"/>
      <c r="DN113" s="422"/>
      <c r="DO113" s="422"/>
      <c r="DP113" s="113"/>
    </row>
    <row r="114" customFormat="false" ht="12.2" hidden="false" customHeight="true" outlineLevel="0" collapsed="false">
      <c r="A114" s="10" t="s">
        <v>383</v>
      </c>
      <c r="R114" s="421" t="n">
        <v>12</v>
      </c>
      <c r="S114" s="152" t="e">
        <f aca="false">Forbbiden!R117</f>
        <v>#DIV/0!</v>
      </c>
      <c r="T114" s="417" t="e">
        <f aca="false">Forbbiden!S117</f>
        <v>#DIV/0!</v>
      </c>
      <c r="U114" s="113" t="e">
        <f aca="false">Forbbiden!T117</f>
        <v>#DIV/0!</v>
      </c>
      <c r="V114" s="113" t="e">
        <f aca="false">Forbbiden!U117</f>
        <v>#DIV/0!</v>
      </c>
      <c r="W114" s="113" t="e">
        <f aca="false">Forbbiden!V117</f>
        <v>#DIV/0!</v>
      </c>
      <c r="X114" s="113" t="e">
        <f aca="false">Forbbiden!W117</f>
        <v>#DIV/0!</v>
      </c>
      <c r="Y114" s="113" t="e">
        <f aca="false">Forbbiden!X117</f>
        <v>#DIV/0!</v>
      </c>
      <c r="Z114" s="113" t="e">
        <f aca="false">Forbbiden!Y117</f>
        <v>#DIV/0!</v>
      </c>
      <c r="AA114" s="113" t="e">
        <f aca="false">Forbbiden!Z117</f>
        <v>#DIV/0!</v>
      </c>
      <c r="AB114" s="113" t="e">
        <f aca="false">Forbbiden!AA117</f>
        <v>#DIV/0!</v>
      </c>
      <c r="AC114" s="113" t="e">
        <f aca="false">Forbbiden!AB117</f>
        <v>#DIV/0!</v>
      </c>
      <c r="AD114" s="113" t="e">
        <f aca="false">Forbbiden!AC117</f>
        <v>#DIV/0!</v>
      </c>
      <c r="AE114" s="113" t="e">
        <f aca="false">Forbbiden!AD117</f>
        <v>#DIV/0!</v>
      </c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  <c r="AY114" s="113"/>
      <c r="AZ114" s="113"/>
      <c r="BA114" s="113"/>
      <c r="BB114" s="113"/>
      <c r="BC114" s="113"/>
      <c r="BD114" s="113"/>
      <c r="BE114" s="113"/>
      <c r="BF114" s="113"/>
      <c r="BG114" s="113"/>
      <c r="BH114" s="113"/>
      <c r="BI114" s="113"/>
      <c r="BJ114" s="113"/>
      <c r="BK114" s="113"/>
      <c r="BL114" s="113"/>
      <c r="BM114" s="125"/>
      <c r="BN114" s="10"/>
      <c r="BO114" s="10"/>
      <c r="BP114" s="10"/>
      <c r="BQ114" s="10"/>
      <c r="BR114" s="10"/>
      <c r="BS114" s="10"/>
      <c r="BT114" s="10"/>
      <c r="BU114" s="10"/>
      <c r="BV114" s="125"/>
      <c r="BW114" s="413"/>
      <c r="BX114" s="125"/>
      <c r="BY114" s="125"/>
      <c r="BZ114" s="421" t="n">
        <v>12</v>
      </c>
      <c r="CA114" s="152" t="e">
        <f aca="false">Forbbiden!R332</f>
        <v>#DIV/0!</v>
      </c>
      <c r="CB114" s="417" t="e">
        <f aca="false">Forbbiden!S332</f>
        <v>#DIV/0!</v>
      </c>
      <c r="CC114" s="467" t="e">
        <f aca="false">Forbbiden!T332</f>
        <v>#DIV/0!</v>
      </c>
      <c r="CD114" s="113" t="e">
        <f aca="false">Forbbiden!U332</f>
        <v>#DIV/0!</v>
      </c>
      <c r="CE114" s="113" t="e">
        <f aca="false">Forbbiden!V332</f>
        <v>#DIV/0!</v>
      </c>
      <c r="CF114" s="113" t="e">
        <f aca="false">Forbbiden!W332</f>
        <v>#DIV/0!</v>
      </c>
      <c r="CG114" s="113" t="e">
        <f aca="false">Forbbiden!X332</f>
        <v>#DIV/0!</v>
      </c>
      <c r="CH114" s="113" t="e">
        <f aca="false">Forbbiden!Y332</f>
        <v>#DIV/0!</v>
      </c>
      <c r="CI114" s="113" t="e">
        <f aca="false">Forbbiden!Z332</f>
        <v>#DIV/0!</v>
      </c>
      <c r="CJ114" s="113" t="e">
        <f aca="false">Forbbiden!AA332</f>
        <v>#DIV/0!</v>
      </c>
      <c r="CK114" s="113" t="e">
        <f aca="false">Forbbiden!AB332</f>
        <v>#DIV/0!</v>
      </c>
      <c r="CL114" s="113" t="e">
        <f aca="false">Forbbiden!AC332</f>
        <v>#DIV/0!</v>
      </c>
      <c r="CM114" s="113" t="e">
        <f aca="false">Forbbiden!AD332</f>
        <v>#DIV/0!</v>
      </c>
      <c r="CN114" s="113"/>
      <c r="CO114" s="113"/>
      <c r="CP114" s="113"/>
      <c r="CQ114" s="113"/>
      <c r="CR114" s="113"/>
      <c r="CS114" s="113"/>
      <c r="CT114" s="113"/>
      <c r="CU114" s="113"/>
      <c r="CV114" s="113"/>
      <c r="CW114" s="113"/>
      <c r="CX114" s="113"/>
      <c r="CY114" s="113"/>
      <c r="CZ114" s="113"/>
      <c r="DA114" s="113"/>
      <c r="DB114" s="422"/>
      <c r="DC114" s="422"/>
      <c r="DD114" s="422"/>
      <c r="DE114" s="422"/>
      <c r="DF114" s="422"/>
      <c r="DG114" s="422"/>
      <c r="DH114" s="422"/>
      <c r="DI114" s="422"/>
      <c r="DJ114" s="422"/>
      <c r="DK114" s="422"/>
      <c r="DL114" s="422"/>
      <c r="DM114" s="422"/>
      <c r="DN114" s="422"/>
      <c r="DO114" s="422"/>
      <c r="DP114" s="113"/>
    </row>
    <row r="115" customFormat="false" ht="12.2" hidden="false" customHeight="true" outlineLevel="0" collapsed="false">
      <c r="R115" s="421" t="n">
        <v>13</v>
      </c>
      <c r="S115" s="152" t="e">
        <f aca="false">Forbbiden!R118</f>
        <v>#DIV/0!</v>
      </c>
      <c r="T115" s="417" t="e">
        <f aca="false">Forbbiden!S118</f>
        <v>#DIV/0!</v>
      </c>
      <c r="U115" s="113" t="e">
        <f aca="false">Forbbiden!T118</f>
        <v>#DIV/0!</v>
      </c>
      <c r="V115" s="113" t="e">
        <f aca="false">Forbbiden!U118</f>
        <v>#DIV/0!</v>
      </c>
      <c r="W115" s="113" t="e">
        <f aca="false">Forbbiden!V118</f>
        <v>#DIV/0!</v>
      </c>
      <c r="X115" s="113" t="e">
        <f aca="false">Forbbiden!W118</f>
        <v>#DIV/0!</v>
      </c>
      <c r="Y115" s="113" t="e">
        <f aca="false">Forbbiden!X118</f>
        <v>#DIV/0!</v>
      </c>
      <c r="Z115" s="113" t="e">
        <f aca="false">Forbbiden!Y118</f>
        <v>#DIV/0!</v>
      </c>
      <c r="AA115" s="113" t="e">
        <f aca="false">Forbbiden!Z118</f>
        <v>#DIV/0!</v>
      </c>
      <c r="AB115" s="113" t="e">
        <f aca="false">Forbbiden!AA118</f>
        <v>#DIV/0!</v>
      </c>
      <c r="AC115" s="113" t="e">
        <f aca="false">Forbbiden!AB118</f>
        <v>#DIV/0!</v>
      </c>
      <c r="AD115" s="113" t="e">
        <f aca="false">Forbbiden!AC118</f>
        <v>#DIV/0!</v>
      </c>
      <c r="AE115" s="113" t="e">
        <f aca="false">Forbbiden!AD118</f>
        <v>#DIV/0!</v>
      </c>
      <c r="AF115" s="113" t="e">
        <f aca="false">Forbbiden!AE118</f>
        <v>#DIV/0!</v>
      </c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  <c r="AY115" s="113"/>
      <c r="AZ115" s="113"/>
      <c r="BA115" s="113"/>
      <c r="BB115" s="113"/>
      <c r="BC115" s="113"/>
      <c r="BD115" s="113"/>
      <c r="BE115" s="113"/>
      <c r="BF115" s="113"/>
      <c r="BG115" s="113"/>
      <c r="BH115" s="113"/>
      <c r="BI115" s="113"/>
      <c r="BJ115" s="113"/>
      <c r="BK115" s="113"/>
      <c r="BL115" s="113"/>
      <c r="BM115" s="125"/>
      <c r="BN115" s="10"/>
      <c r="BO115" s="10" t="s">
        <v>384</v>
      </c>
      <c r="BP115" s="10"/>
      <c r="BQ115" s="10"/>
      <c r="BR115" s="10"/>
      <c r="BS115" s="10"/>
      <c r="BT115" s="10"/>
      <c r="BU115" s="10"/>
      <c r="BV115" s="125"/>
      <c r="BW115" s="413"/>
      <c r="BX115" s="125"/>
      <c r="BY115" s="125"/>
      <c r="BZ115" s="421" t="n">
        <v>13</v>
      </c>
      <c r="CA115" s="152" t="e">
        <f aca="false">Forbbiden!R333</f>
        <v>#DIV/0!</v>
      </c>
      <c r="CB115" s="417" t="e">
        <f aca="false">Forbbiden!S333</f>
        <v>#DIV/0!</v>
      </c>
      <c r="CC115" s="467" t="e">
        <f aca="false">Forbbiden!T333</f>
        <v>#DIV/0!</v>
      </c>
      <c r="CD115" s="113" t="e">
        <f aca="false">Forbbiden!U333</f>
        <v>#DIV/0!</v>
      </c>
      <c r="CE115" s="113" t="e">
        <f aca="false">Forbbiden!V333</f>
        <v>#DIV/0!</v>
      </c>
      <c r="CF115" s="113" t="e">
        <f aca="false">Forbbiden!W333</f>
        <v>#DIV/0!</v>
      </c>
      <c r="CG115" s="113" t="e">
        <f aca="false">Forbbiden!X333</f>
        <v>#DIV/0!</v>
      </c>
      <c r="CH115" s="113" t="e">
        <f aca="false">Forbbiden!Y333</f>
        <v>#DIV/0!</v>
      </c>
      <c r="CI115" s="113" t="e">
        <f aca="false">Forbbiden!Z333</f>
        <v>#DIV/0!</v>
      </c>
      <c r="CJ115" s="113" t="e">
        <f aca="false">Forbbiden!AA333</f>
        <v>#DIV/0!</v>
      </c>
      <c r="CK115" s="113" t="e">
        <f aca="false">Forbbiden!AB333</f>
        <v>#DIV/0!</v>
      </c>
      <c r="CL115" s="113" t="e">
        <f aca="false">Forbbiden!AC333</f>
        <v>#DIV/0!</v>
      </c>
      <c r="CM115" s="113" t="e">
        <f aca="false">Forbbiden!AD333</f>
        <v>#DIV/0!</v>
      </c>
      <c r="CN115" s="113" t="e">
        <f aca="false">Forbbiden!AE333</f>
        <v>#DIV/0!</v>
      </c>
      <c r="CO115" s="113"/>
      <c r="CP115" s="113"/>
      <c r="CQ115" s="113"/>
      <c r="CR115" s="113"/>
      <c r="CS115" s="113"/>
      <c r="CT115" s="113"/>
      <c r="CU115" s="113"/>
      <c r="CV115" s="113"/>
      <c r="CW115" s="113"/>
      <c r="CX115" s="113"/>
      <c r="CY115" s="113"/>
      <c r="CZ115" s="113"/>
      <c r="DA115" s="113"/>
      <c r="DB115" s="422"/>
      <c r="DC115" s="422"/>
      <c r="DD115" s="422"/>
      <c r="DE115" s="422"/>
      <c r="DF115" s="422"/>
      <c r="DG115" s="422"/>
      <c r="DH115" s="422"/>
      <c r="DI115" s="422"/>
      <c r="DJ115" s="422"/>
      <c r="DK115" s="422"/>
      <c r="DL115" s="422"/>
      <c r="DM115" s="422"/>
      <c r="DN115" s="422"/>
      <c r="DO115" s="422"/>
      <c r="DP115" s="113"/>
    </row>
    <row r="116" customFormat="false" ht="12.2" hidden="false" customHeight="true" outlineLevel="0" collapsed="false">
      <c r="A116" s="10" t="s">
        <v>384</v>
      </c>
      <c r="R116" s="421" t="n">
        <v>14</v>
      </c>
      <c r="S116" s="152" t="e">
        <f aca="false">Forbbiden!R119</f>
        <v>#DIV/0!</v>
      </c>
      <c r="T116" s="417" t="e">
        <f aca="false">Forbbiden!S119</f>
        <v>#DIV/0!</v>
      </c>
      <c r="U116" s="113" t="e">
        <f aca="false">Forbbiden!T119</f>
        <v>#DIV/0!</v>
      </c>
      <c r="V116" s="113" t="e">
        <f aca="false">Forbbiden!U119</f>
        <v>#DIV/0!</v>
      </c>
      <c r="W116" s="113" t="e">
        <f aca="false">Forbbiden!V119</f>
        <v>#DIV/0!</v>
      </c>
      <c r="X116" s="113" t="e">
        <f aca="false">Forbbiden!W119</f>
        <v>#DIV/0!</v>
      </c>
      <c r="Y116" s="113" t="e">
        <f aca="false">Forbbiden!X119</f>
        <v>#DIV/0!</v>
      </c>
      <c r="Z116" s="113" t="e">
        <f aca="false">Forbbiden!Y119</f>
        <v>#DIV/0!</v>
      </c>
      <c r="AA116" s="113" t="e">
        <f aca="false">Forbbiden!Z119</f>
        <v>#DIV/0!</v>
      </c>
      <c r="AB116" s="113" t="e">
        <f aca="false">Forbbiden!AA119</f>
        <v>#DIV/0!</v>
      </c>
      <c r="AC116" s="113" t="e">
        <f aca="false">Forbbiden!AB119</f>
        <v>#DIV/0!</v>
      </c>
      <c r="AD116" s="113" t="e">
        <f aca="false">Forbbiden!AC119</f>
        <v>#DIV/0!</v>
      </c>
      <c r="AE116" s="113" t="e">
        <f aca="false">Forbbiden!AD119</f>
        <v>#DIV/0!</v>
      </c>
      <c r="AF116" s="113" t="e">
        <f aca="false">Forbbiden!AE119</f>
        <v>#DIV/0!</v>
      </c>
      <c r="AG116" s="113" t="e">
        <f aca="false">Forbbiden!AF119</f>
        <v>#DIV/0!</v>
      </c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  <c r="AY116" s="113"/>
      <c r="AZ116" s="113"/>
      <c r="BA116" s="113"/>
      <c r="BB116" s="113"/>
      <c r="BC116" s="113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25"/>
      <c r="BN116" s="10"/>
      <c r="BO116" s="437" t="s">
        <v>385</v>
      </c>
      <c r="BP116" s="10"/>
      <c r="BQ116" s="438" t="e">
        <f aca="false">Forbbiden!$G$364</f>
        <v>#DIV/0!</v>
      </c>
      <c r="BR116" s="84" t="e">
        <f aca="false">Forbbiden!H364</f>
        <v>#DIV/0!</v>
      </c>
      <c r="BT116" s="10"/>
      <c r="BU116" s="10"/>
      <c r="BV116" s="412"/>
      <c r="BW116" s="413"/>
      <c r="BX116" s="125"/>
      <c r="BY116" s="125"/>
      <c r="BZ116" s="421" t="n">
        <v>14</v>
      </c>
      <c r="CA116" s="152" t="e">
        <f aca="false">Forbbiden!R334</f>
        <v>#DIV/0!</v>
      </c>
      <c r="CB116" s="417" t="e">
        <f aca="false">Forbbiden!S334</f>
        <v>#DIV/0!</v>
      </c>
      <c r="CC116" s="467" t="e">
        <f aca="false">Forbbiden!T334</f>
        <v>#DIV/0!</v>
      </c>
      <c r="CD116" s="113" t="e">
        <f aca="false">Forbbiden!U334</f>
        <v>#DIV/0!</v>
      </c>
      <c r="CE116" s="113" t="e">
        <f aca="false">Forbbiden!V334</f>
        <v>#DIV/0!</v>
      </c>
      <c r="CF116" s="113" t="e">
        <f aca="false">Forbbiden!W334</f>
        <v>#DIV/0!</v>
      </c>
      <c r="CG116" s="113" t="e">
        <f aca="false">Forbbiden!X334</f>
        <v>#DIV/0!</v>
      </c>
      <c r="CH116" s="113" t="e">
        <f aca="false">Forbbiden!Y334</f>
        <v>#DIV/0!</v>
      </c>
      <c r="CI116" s="113" t="e">
        <f aca="false">Forbbiden!Z334</f>
        <v>#DIV/0!</v>
      </c>
      <c r="CJ116" s="113" t="e">
        <f aca="false">Forbbiden!AA334</f>
        <v>#DIV/0!</v>
      </c>
      <c r="CK116" s="113" t="e">
        <f aca="false">Forbbiden!AB334</f>
        <v>#DIV/0!</v>
      </c>
      <c r="CL116" s="113" t="e">
        <f aca="false">Forbbiden!AC334</f>
        <v>#DIV/0!</v>
      </c>
      <c r="CM116" s="113" t="e">
        <f aca="false">Forbbiden!AD334</f>
        <v>#DIV/0!</v>
      </c>
      <c r="CN116" s="113" t="e">
        <f aca="false">Forbbiden!AE334</f>
        <v>#DIV/0!</v>
      </c>
      <c r="CO116" s="113" t="e">
        <f aca="false">Forbbiden!AF334</f>
        <v>#DIV/0!</v>
      </c>
      <c r="CP116" s="113"/>
      <c r="CQ116" s="113"/>
      <c r="CR116" s="113"/>
      <c r="CS116" s="113"/>
      <c r="CT116" s="113"/>
      <c r="CU116" s="113"/>
      <c r="CV116" s="113"/>
      <c r="CW116" s="113"/>
      <c r="CX116" s="113"/>
      <c r="CY116" s="113"/>
      <c r="CZ116" s="113"/>
      <c r="DA116" s="113"/>
      <c r="DB116" s="422"/>
      <c r="DC116" s="422"/>
      <c r="DD116" s="422"/>
      <c r="DE116" s="422"/>
      <c r="DF116" s="422"/>
      <c r="DG116" s="422"/>
      <c r="DH116" s="422"/>
      <c r="DI116" s="422"/>
      <c r="DJ116" s="422"/>
      <c r="DK116" s="422"/>
      <c r="DL116" s="422"/>
      <c r="DM116" s="422"/>
      <c r="DN116" s="422"/>
      <c r="DO116" s="422"/>
      <c r="DP116" s="113"/>
    </row>
    <row r="117" customFormat="false" ht="12.2" hidden="false" customHeight="true" outlineLevel="0" collapsed="false">
      <c r="A117" s="437" t="s">
        <v>385</v>
      </c>
      <c r="C117" s="438" t="e">
        <f aca="false">Forbbiden!$G$153</f>
        <v>#DIV/0!</v>
      </c>
      <c r="D117" s="426" t="e">
        <f aca="false">Forbbiden!H153</f>
        <v>#DIV/0!</v>
      </c>
      <c r="R117" s="421" t="n">
        <v>15</v>
      </c>
      <c r="S117" s="152" t="e">
        <f aca="false">Forbbiden!R120</f>
        <v>#DIV/0!</v>
      </c>
      <c r="T117" s="417" t="e">
        <f aca="false">Forbbiden!S120</f>
        <v>#DIV/0!</v>
      </c>
      <c r="U117" s="113" t="e">
        <f aca="false">Forbbiden!T120</f>
        <v>#DIV/0!</v>
      </c>
      <c r="V117" s="113" t="e">
        <f aca="false">Forbbiden!U120</f>
        <v>#DIV/0!</v>
      </c>
      <c r="W117" s="113" t="e">
        <f aca="false">Forbbiden!V120</f>
        <v>#DIV/0!</v>
      </c>
      <c r="X117" s="113" t="e">
        <f aca="false">Forbbiden!W120</f>
        <v>#DIV/0!</v>
      </c>
      <c r="Y117" s="113" t="e">
        <f aca="false">Forbbiden!X120</f>
        <v>#DIV/0!</v>
      </c>
      <c r="Z117" s="113" t="e">
        <f aca="false">Forbbiden!Y120</f>
        <v>#DIV/0!</v>
      </c>
      <c r="AA117" s="113" t="e">
        <f aca="false">Forbbiden!Z120</f>
        <v>#DIV/0!</v>
      </c>
      <c r="AB117" s="113" t="e">
        <f aca="false">Forbbiden!AA120</f>
        <v>#DIV/0!</v>
      </c>
      <c r="AC117" s="113" t="e">
        <f aca="false">Forbbiden!AB120</f>
        <v>#DIV/0!</v>
      </c>
      <c r="AD117" s="113" t="e">
        <f aca="false">Forbbiden!AC120</f>
        <v>#DIV/0!</v>
      </c>
      <c r="AE117" s="113" t="e">
        <f aca="false">Forbbiden!AD120</f>
        <v>#DIV/0!</v>
      </c>
      <c r="AF117" s="113" t="e">
        <f aca="false">Forbbiden!AE120</f>
        <v>#DIV/0!</v>
      </c>
      <c r="AG117" s="113" t="e">
        <f aca="false">Forbbiden!AF120</f>
        <v>#DIV/0!</v>
      </c>
      <c r="AH117" s="113" t="e">
        <f aca="false">Forbbiden!AG120</f>
        <v>#DIV/0!</v>
      </c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  <c r="AY117" s="113"/>
      <c r="AZ117" s="113"/>
      <c r="BA117" s="113"/>
      <c r="BB117" s="113"/>
      <c r="BC117" s="113"/>
      <c r="BD117" s="113"/>
      <c r="BE117" s="113"/>
      <c r="BF117" s="113"/>
      <c r="BG117" s="113"/>
      <c r="BH117" s="113"/>
      <c r="BI117" s="113"/>
      <c r="BJ117" s="113"/>
      <c r="BK117" s="113"/>
      <c r="BL117" s="113"/>
      <c r="BM117" s="125"/>
      <c r="BN117" s="10"/>
      <c r="BO117" s="10" t="s">
        <v>386</v>
      </c>
      <c r="BP117" s="10"/>
      <c r="BQ117" s="10"/>
      <c r="BR117" s="10"/>
      <c r="BS117" s="10"/>
      <c r="BT117" s="10"/>
      <c r="BU117" s="10"/>
      <c r="BV117" s="412"/>
      <c r="BW117" s="125"/>
      <c r="BX117" s="125"/>
      <c r="BY117" s="125"/>
      <c r="BZ117" s="421" t="n">
        <v>15</v>
      </c>
      <c r="CA117" s="152" t="e">
        <f aca="false">Forbbiden!R335</f>
        <v>#DIV/0!</v>
      </c>
      <c r="CB117" s="417" t="e">
        <f aca="false">Forbbiden!S335</f>
        <v>#DIV/0!</v>
      </c>
      <c r="CC117" s="467" t="e">
        <f aca="false">Forbbiden!T335</f>
        <v>#DIV/0!</v>
      </c>
      <c r="CD117" s="113" t="e">
        <f aca="false">Forbbiden!U335</f>
        <v>#DIV/0!</v>
      </c>
      <c r="CE117" s="113" t="e">
        <f aca="false">Forbbiden!V335</f>
        <v>#DIV/0!</v>
      </c>
      <c r="CF117" s="113" t="e">
        <f aca="false">Forbbiden!W335</f>
        <v>#DIV/0!</v>
      </c>
      <c r="CG117" s="113" t="e">
        <f aca="false">Forbbiden!X335</f>
        <v>#DIV/0!</v>
      </c>
      <c r="CH117" s="113" t="e">
        <f aca="false">Forbbiden!Y335</f>
        <v>#DIV/0!</v>
      </c>
      <c r="CI117" s="113" t="e">
        <f aca="false">Forbbiden!Z335</f>
        <v>#DIV/0!</v>
      </c>
      <c r="CJ117" s="113" t="e">
        <f aca="false">Forbbiden!AA335</f>
        <v>#DIV/0!</v>
      </c>
      <c r="CK117" s="113" t="e">
        <f aca="false">Forbbiden!AB335</f>
        <v>#DIV/0!</v>
      </c>
      <c r="CL117" s="113" t="e">
        <f aca="false">Forbbiden!AC335</f>
        <v>#DIV/0!</v>
      </c>
      <c r="CM117" s="113" t="e">
        <f aca="false">Forbbiden!AD335</f>
        <v>#DIV/0!</v>
      </c>
      <c r="CN117" s="113" t="e">
        <f aca="false">Forbbiden!AE335</f>
        <v>#DIV/0!</v>
      </c>
      <c r="CO117" s="113" t="e">
        <f aca="false">Forbbiden!AF335</f>
        <v>#DIV/0!</v>
      </c>
      <c r="CP117" s="113" t="e">
        <f aca="false">Forbbiden!AG335</f>
        <v>#DIV/0!</v>
      </c>
      <c r="CQ117" s="113"/>
      <c r="CR117" s="113"/>
      <c r="CS117" s="113"/>
      <c r="CT117" s="113"/>
      <c r="CU117" s="113"/>
      <c r="CV117" s="113"/>
      <c r="CW117" s="113"/>
      <c r="CX117" s="113"/>
      <c r="CY117" s="113"/>
      <c r="CZ117" s="113"/>
      <c r="DA117" s="113"/>
      <c r="DB117" s="422"/>
      <c r="DC117" s="422"/>
      <c r="DD117" s="422"/>
      <c r="DE117" s="422"/>
      <c r="DF117" s="422"/>
      <c r="DG117" s="422"/>
      <c r="DH117" s="422"/>
      <c r="DI117" s="422"/>
      <c r="DJ117" s="422"/>
      <c r="DK117" s="422"/>
      <c r="DL117" s="422"/>
      <c r="DM117" s="422"/>
      <c r="DN117" s="422"/>
      <c r="DO117" s="422"/>
      <c r="DP117" s="113"/>
    </row>
    <row r="118" customFormat="false" ht="12.2" hidden="false" customHeight="true" outlineLevel="0" collapsed="false">
      <c r="A118" s="10" t="s">
        <v>386</v>
      </c>
      <c r="R118" s="421" t="n">
        <v>16</v>
      </c>
      <c r="S118" s="152" t="e">
        <f aca="false">Forbbiden!R121</f>
        <v>#DIV/0!</v>
      </c>
      <c r="T118" s="417" t="e">
        <f aca="false">Forbbiden!S121</f>
        <v>#DIV/0!</v>
      </c>
      <c r="U118" s="113" t="e">
        <f aca="false">Forbbiden!T121</f>
        <v>#DIV/0!</v>
      </c>
      <c r="V118" s="113" t="e">
        <f aca="false">Forbbiden!U121</f>
        <v>#DIV/0!</v>
      </c>
      <c r="W118" s="113" t="e">
        <f aca="false">Forbbiden!V121</f>
        <v>#DIV/0!</v>
      </c>
      <c r="X118" s="113" t="e">
        <f aca="false">Forbbiden!W121</f>
        <v>#DIV/0!</v>
      </c>
      <c r="Y118" s="113" t="e">
        <f aca="false">Forbbiden!X121</f>
        <v>#DIV/0!</v>
      </c>
      <c r="Z118" s="113" t="e">
        <f aca="false">Forbbiden!Y121</f>
        <v>#DIV/0!</v>
      </c>
      <c r="AA118" s="113" t="e">
        <f aca="false">Forbbiden!Z121</f>
        <v>#DIV/0!</v>
      </c>
      <c r="AB118" s="113" t="e">
        <f aca="false">Forbbiden!AA121</f>
        <v>#DIV/0!</v>
      </c>
      <c r="AC118" s="113" t="e">
        <f aca="false">Forbbiden!AB121</f>
        <v>#DIV/0!</v>
      </c>
      <c r="AD118" s="113" t="e">
        <f aca="false">Forbbiden!AC121</f>
        <v>#DIV/0!</v>
      </c>
      <c r="AE118" s="113" t="e">
        <f aca="false">Forbbiden!AD121</f>
        <v>#DIV/0!</v>
      </c>
      <c r="AF118" s="113" t="e">
        <f aca="false">Forbbiden!AE121</f>
        <v>#DIV/0!</v>
      </c>
      <c r="AG118" s="113" t="e">
        <f aca="false">Forbbiden!AF121</f>
        <v>#DIV/0!</v>
      </c>
      <c r="AH118" s="113" t="e">
        <f aca="false">Forbbiden!AG121</f>
        <v>#DIV/0!</v>
      </c>
      <c r="AI118" s="113" t="e">
        <f aca="false">Forbbiden!AH121</f>
        <v>#DIV/0!</v>
      </c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  <c r="AY118" s="113"/>
      <c r="AZ118" s="113"/>
      <c r="BA118" s="113"/>
      <c r="BB118" s="113"/>
      <c r="BC118" s="113"/>
      <c r="BD118" s="113"/>
      <c r="BE118" s="113"/>
      <c r="BF118" s="113"/>
      <c r="BG118" s="113"/>
      <c r="BH118" s="113"/>
      <c r="BI118" s="113"/>
      <c r="BJ118" s="113"/>
      <c r="BK118" s="113"/>
      <c r="BL118" s="113"/>
      <c r="BM118" s="125"/>
      <c r="BN118" s="10"/>
      <c r="BO118" s="10"/>
      <c r="BP118" s="10"/>
      <c r="BQ118" s="10"/>
      <c r="BR118" s="10"/>
      <c r="BS118" s="10"/>
      <c r="BT118" s="10"/>
      <c r="BU118" s="10"/>
      <c r="BV118" s="412"/>
      <c r="BW118" s="125"/>
      <c r="BX118" s="125"/>
      <c r="BY118" s="125"/>
      <c r="BZ118" s="421" t="n">
        <v>16</v>
      </c>
      <c r="CA118" s="152" t="e">
        <f aca="false">Forbbiden!R336</f>
        <v>#DIV/0!</v>
      </c>
      <c r="CB118" s="417" t="e">
        <f aca="false">Forbbiden!S336</f>
        <v>#DIV/0!</v>
      </c>
      <c r="CC118" s="467" t="e">
        <f aca="false">Forbbiden!T336</f>
        <v>#DIV/0!</v>
      </c>
      <c r="CD118" s="113" t="e">
        <f aca="false">Forbbiden!U336</f>
        <v>#DIV/0!</v>
      </c>
      <c r="CE118" s="113" t="e">
        <f aca="false">Forbbiden!V336</f>
        <v>#DIV/0!</v>
      </c>
      <c r="CF118" s="113" t="e">
        <f aca="false">Forbbiden!W336</f>
        <v>#DIV/0!</v>
      </c>
      <c r="CG118" s="113" t="e">
        <f aca="false">Forbbiden!X336</f>
        <v>#DIV/0!</v>
      </c>
      <c r="CH118" s="113" t="e">
        <f aca="false">Forbbiden!Y336</f>
        <v>#DIV/0!</v>
      </c>
      <c r="CI118" s="113" t="e">
        <f aca="false">Forbbiden!Z336</f>
        <v>#DIV/0!</v>
      </c>
      <c r="CJ118" s="113" t="e">
        <f aca="false">Forbbiden!AA336</f>
        <v>#DIV/0!</v>
      </c>
      <c r="CK118" s="113" t="e">
        <f aca="false">Forbbiden!AB336</f>
        <v>#DIV/0!</v>
      </c>
      <c r="CL118" s="113" t="e">
        <f aca="false">Forbbiden!AC336</f>
        <v>#DIV/0!</v>
      </c>
      <c r="CM118" s="113" t="e">
        <f aca="false">Forbbiden!AD336</f>
        <v>#DIV/0!</v>
      </c>
      <c r="CN118" s="113" t="e">
        <f aca="false">Forbbiden!AE336</f>
        <v>#DIV/0!</v>
      </c>
      <c r="CO118" s="113" t="e">
        <f aca="false">Forbbiden!AF336</f>
        <v>#DIV/0!</v>
      </c>
      <c r="CP118" s="113" t="e">
        <f aca="false">Forbbiden!AG336</f>
        <v>#DIV/0!</v>
      </c>
      <c r="CQ118" s="113" t="e">
        <f aca="false">Forbbiden!AH336</f>
        <v>#DIV/0!</v>
      </c>
      <c r="CR118" s="113"/>
      <c r="CS118" s="113"/>
      <c r="CT118" s="113"/>
      <c r="CU118" s="113"/>
      <c r="CV118" s="113"/>
      <c r="CW118" s="113"/>
      <c r="CX118" s="113"/>
      <c r="CY118" s="113"/>
      <c r="CZ118" s="113"/>
      <c r="DA118" s="113"/>
      <c r="DB118" s="422"/>
      <c r="DC118" s="422"/>
      <c r="DD118" s="422"/>
      <c r="DE118" s="422"/>
      <c r="DF118" s="422"/>
      <c r="DG118" s="422"/>
      <c r="DH118" s="422"/>
      <c r="DI118" s="422"/>
      <c r="DJ118" s="422"/>
      <c r="DK118" s="422"/>
      <c r="DL118" s="422"/>
      <c r="DM118" s="422"/>
      <c r="DN118" s="422"/>
      <c r="DO118" s="422"/>
      <c r="DP118" s="113"/>
    </row>
    <row r="119" customFormat="false" ht="12.2" hidden="false" customHeight="true" outlineLevel="0" collapsed="false">
      <c r="R119" s="421" t="n">
        <v>17</v>
      </c>
      <c r="S119" s="152" t="e">
        <f aca="false">Forbbiden!R122</f>
        <v>#DIV/0!</v>
      </c>
      <c r="T119" s="417" t="e">
        <f aca="false">Forbbiden!S122</f>
        <v>#DIV/0!</v>
      </c>
      <c r="U119" s="113" t="e">
        <f aca="false">Forbbiden!T122</f>
        <v>#DIV/0!</v>
      </c>
      <c r="V119" s="113" t="e">
        <f aca="false">Forbbiden!U122</f>
        <v>#DIV/0!</v>
      </c>
      <c r="W119" s="113" t="e">
        <f aca="false">Forbbiden!V122</f>
        <v>#DIV/0!</v>
      </c>
      <c r="X119" s="113" t="e">
        <f aca="false">Forbbiden!W122</f>
        <v>#DIV/0!</v>
      </c>
      <c r="Y119" s="113" t="e">
        <f aca="false">Forbbiden!X122</f>
        <v>#DIV/0!</v>
      </c>
      <c r="Z119" s="113" t="e">
        <f aca="false">Forbbiden!Y122</f>
        <v>#DIV/0!</v>
      </c>
      <c r="AA119" s="113" t="e">
        <f aca="false">Forbbiden!Z122</f>
        <v>#DIV/0!</v>
      </c>
      <c r="AB119" s="113" t="e">
        <f aca="false">Forbbiden!AA122</f>
        <v>#DIV/0!</v>
      </c>
      <c r="AC119" s="113" t="e">
        <f aca="false">Forbbiden!AB122</f>
        <v>#DIV/0!</v>
      </c>
      <c r="AD119" s="113" t="e">
        <f aca="false">Forbbiden!AC122</f>
        <v>#DIV/0!</v>
      </c>
      <c r="AE119" s="113" t="e">
        <f aca="false">Forbbiden!AD122</f>
        <v>#DIV/0!</v>
      </c>
      <c r="AF119" s="113" t="e">
        <f aca="false">Forbbiden!AE122</f>
        <v>#DIV/0!</v>
      </c>
      <c r="AG119" s="113" t="e">
        <f aca="false">Forbbiden!AF122</f>
        <v>#DIV/0!</v>
      </c>
      <c r="AH119" s="113" t="e">
        <f aca="false">Forbbiden!AG122</f>
        <v>#DIV/0!</v>
      </c>
      <c r="AI119" s="113" t="e">
        <f aca="false">Forbbiden!AH122</f>
        <v>#DIV/0!</v>
      </c>
      <c r="AJ119" s="113" t="e">
        <f aca="false">Forbbiden!AI122</f>
        <v>#DIV/0!</v>
      </c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  <c r="AY119" s="113"/>
      <c r="AZ119" s="113"/>
      <c r="BA119" s="113"/>
      <c r="BB119" s="113"/>
      <c r="BC119" s="113"/>
      <c r="BD119" s="113"/>
      <c r="BE119" s="113"/>
      <c r="BF119" s="113"/>
      <c r="BG119" s="113"/>
      <c r="BH119" s="113"/>
      <c r="BI119" s="113"/>
      <c r="BJ119" s="113"/>
      <c r="BK119" s="113"/>
      <c r="BL119" s="113"/>
      <c r="BM119" s="125"/>
      <c r="BN119" s="10"/>
      <c r="BO119" s="290" t="s">
        <v>387</v>
      </c>
      <c r="BP119" s="10"/>
      <c r="BQ119" s="432" t="e">
        <f aca="false">Forbbiden!$M$341</f>
        <v>#DIV/0!</v>
      </c>
      <c r="BR119" s="10"/>
      <c r="BS119" s="10"/>
      <c r="BT119" s="10"/>
      <c r="BU119" s="10"/>
      <c r="BV119" s="412"/>
      <c r="BW119" s="125"/>
      <c r="BX119" s="125"/>
      <c r="BY119" s="125"/>
      <c r="BZ119" s="421" t="n">
        <v>17</v>
      </c>
      <c r="CA119" s="152" t="e">
        <f aca="false">Forbbiden!R337</f>
        <v>#DIV/0!</v>
      </c>
      <c r="CB119" s="417" t="e">
        <f aca="false">Forbbiden!S337</f>
        <v>#DIV/0!</v>
      </c>
      <c r="CC119" s="467" t="e">
        <f aca="false">Forbbiden!T337</f>
        <v>#DIV/0!</v>
      </c>
      <c r="CD119" s="113" t="e">
        <f aca="false">Forbbiden!U337</f>
        <v>#DIV/0!</v>
      </c>
      <c r="CE119" s="113" t="e">
        <f aca="false">Forbbiden!V337</f>
        <v>#DIV/0!</v>
      </c>
      <c r="CF119" s="113" t="e">
        <f aca="false">Forbbiden!W337</f>
        <v>#DIV/0!</v>
      </c>
      <c r="CG119" s="113" t="e">
        <f aca="false">Forbbiden!X337</f>
        <v>#DIV/0!</v>
      </c>
      <c r="CH119" s="113" t="e">
        <f aca="false">Forbbiden!Y337</f>
        <v>#DIV/0!</v>
      </c>
      <c r="CI119" s="113" t="e">
        <f aca="false">Forbbiden!Z337</f>
        <v>#DIV/0!</v>
      </c>
      <c r="CJ119" s="113" t="e">
        <f aca="false">Forbbiden!AA337</f>
        <v>#DIV/0!</v>
      </c>
      <c r="CK119" s="113" t="e">
        <f aca="false">Forbbiden!AB337</f>
        <v>#DIV/0!</v>
      </c>
      <c r="CL119" s="113" t="e">
        <f aca="false">Forbbiden!AC337</f>
        <v>#DIV/0!</v>
      </c>
      <c r="CM119" s="113" t="e">
        <f aca="false">Forbbiden!AD337</f>
        <v>#DIV/0!</v>
      </c>
      <c r="CN119" s="113" t="e">
        <f aca="false">Forbbiden!AE337</f>
        <v>#DIV/0!</v>
      </c>
      <c r="CO119" s="113" t="e">
        <f aca="false">Forbbiden!AF337</f>
        <v>#DIV/0!</v>
      </c>
      <c r="CP119" s="113" t="e">
        <f aca="false">Forbbiden!AG337</f>
        <v>#DIV/0!</v>
      </c>
      <c r="CQ119" s="113" t="e">
        <f aca="false">Forbbiden!AH337</f>
        <v>#DIV/0!</v>
      </c>
      <c r="CR119" s="113" t="e">
        <f aca="false">Forbbiden!AI337</f>
        <v>#DIV/0!</v>
      </c>
      <c r="CS119" s="113"/>
      <c r="CT119" s="113"/>
      <c r="CU119" s="113"/>
      <c r="CV119" s="113"/>
      <c r="CW119" s="113"/>
      <c r="CX119" s="113"/>
      <c r="CY119" s="113"/>
      <c r="CZ119" s="113"/>
      <c r="DA119" s="113"/>
      <c r="DB119" s="422"/>
      <c r="DC119" s="422"/>
      <c r="DD119" s="422"/>
      <c r="DE119" s="422"/>
      <c r="DF119" s="422"/>
      <c r="DG119" s="422"/>
      <c r="DH119" s="422"/>
      <c r="DI119" s="422"/>
      <c r="DJ119" s="422"/>
      <c r="DK119" s="422"/>
      <c r="DL119" s="422"/>
      <c r="DM119" s="422"/>
      <c r="DN119" s="422"/>
      <c r="DO119" s="422"/>
      <c r="DP119" s="113"/>
    </row>
    <row r="120" customFormat="false" ht="12.2" hidden="false" customHeight="true" outlineLevel="0" collapsed="false">
      <c r="A120" s="290" t="s">
        <v>387</v>
      </c>
      <c r="C120" s="432" t="e">
        <f aca="false">Forbbiden!$M$126</f>
        <v>#DIV/0!</v>
      </c>
      <c r="H120" s="439"/>
      <c r="I120" s="412"/>
      <c r="J120" s="413"/>
      <c r="K120" s="125"/>
      <c r="L120" s="125"/>
      <c r="M120" s="125"/>
      <c r="N120" s="125"/>
      <c r="O120" s="125"/>
      <c r="P120" s="125"/>
      <c r="Q120" s="125"/>
      <c r="R120" s="421" t="n">
        <v>18</v>
      </c>
      <c r="S120" s="152" t="e">
        <f aca="false">Forbbiden!R123</f>
        <v>#DIV/0!</v>
      </c>
      <c r="T120" s="417" t="e">
        <f aca="false">Forbbiden!S123</f>
        <v>#DIV/0!</v>
      </c>
      <c r="U120" s="113" t="e">
        <f aca="false">Forbbiden!T123</f>
        <v>#DIV/0!</v>
      </c>
      <c r="V120" s="113" t="e">
        <f aca="false">Forbbiden!U123</f>
        <v>#DIV/0!</v>
      </c>
      <c r="W120" s="113" t="e">
        <f aca="false">Forbbiden!V123</f>
        <v>#DIV/0!</v>
      </c>
      <c r="X120" s="113" t="e">
        <f aca="false">Forbbiden!W123</f>
        <v>#DIV/0!</v>
      </c>
      <c r="Y120" s="113" t="e">
        <f aca="false">Forbbiden!X123</f>
        <v>#DIV/0!</v>
      </c>
      <c r="Z120" s="113" t="e">
        <f aca="false">Forbbiden!Y123</f>
        <v>#DIV/0!</v>
      </c>
      <c r="AA120" s="113" t="e">
        <f aca="false">Forbbiden!Z123</f>
        <v>#DIV/0!</v>
      </c>
      <c r="AB120" s="113" t="e">
        <f aca="false">Forbbiden!AA123</f>
        <v>#DIV/0!</v>
      </c>
      <c r="AC120" s="113" t="e">
        <f aca="false">Forbbiden!AB123</f>
        <v>#DIV/0!</v>
      </c>
      <c r="AD120" s="113" t="e">
        <f aca="false">Forbbiden!AC123</f>
        <v>#DIV/0!</v>
      </c>
      <c r="AE120" s="113" t="e">
        <f aca="false">Forbbiden!AD123</f>
        <v>#DIV/0!</v>
      </c>
      <c r="AF120" s="113" t="e">
        <f aca="false">Forbbiden!AE123</f>
        <v>#DIV/0!</v>
      </c>
      <c r="AG120" s="113" t="e">
        <f aca="false">Forbbiden!AF123</f>
        <v>#DIV/0!</v>
      </c>
      <c r="AH120" s="113" t="e">
        <f aca="false">Forbbiden!AG123</f>
        <v>#DIV/0!</v>
      </c>
      <c r="AI120" s="113" t="e">
        <f aca="false">Forbbiden!AH123</f>
        <v>#DIV/0!</v>
      </c>
      <c r="AJ120" s="113" t="e">
        <f aca="false">Forbbiden!AI123</f>
        <v>#DIV/0!</v>
      </c>
      <c r="AK120" s="113" t="e">
        <f aca="false">Forbbiden!AJ123</f>
        <v>#DIV/0!</v>
      </c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  <c r="AY120" s="113"/>
      <c r="AZ120" s="113"/>
      <c r="BA120" s="113"/>
      <c r="BB120" s="113"/>
      <c r="BC120" s="113"/>
      <c r="BD120" s="113"/>
      <c r="BE120" s="113"/>
      <c r="BF120" s="113"/>
      <c r="BG120" s="113"/>
      <c r="BH120" s="113"/>
      <c r="BI120" s="113"/>
      <c r="BJ120" s="113"/>
      <c r="BK120" s="113"/>
      <c r="BL120" s="113"/>
      <c r="BM120" s="125"/>
      <c r="BN120" s="10"/>
      <c r="BO120" s="437" t="s">
        <v>389</v>
      </c>
      <c r="BP120" s="10"/>
      <c r="BQ120" s="10"/>
      <c r="BR120" s="10"/>
      <c r="BS120" s="10"/>
      <c r="BT120" s="10"/>
      <c r="BU120" s="10"/>
      <c r="BV120" s="412"/>
      <c r="BW120" s="125"/>
      <c r="BX120" s="125"/>
      <c r="BY120" s="125"/>
      <c r="BZ120" s="421" t="n">
        <v>18</v>
      </c>
      <c r="CA120" s="152" t="e">
        <f aca="false">Forbbiden!R338</f>
        <v>#DIV/0!</v>
      </c>
      <c r="CB120" s="417" t="e">
        <f aca="false">Forbbiden!S338</f>
        <v>#DIV/0!</v>
      </c>
      <c r="CC120" s="467" t="e">
        <f aca="false">Forbbiden!T338</f>
        <v>#DIV/0!</v>
      </c>
      <c r="CD120" s="113" t="e">
        <f aca="false">Forbbiden!U338</f>
        <v>#DIV/0!</v>
      </c>
      <c r="CE120" s="113" t="e">
        <f aca="false">Forbbiden!V338</f>
        <v>#DIV/0!</v>
      </c>
      <c r="CF120" s="113" t="e">
        <f aca="false">Forbbiden!W338</f>
        <v>#DIV/0!</v>
      </c>
      <c r="CG120" s="113" t="e">
        <f aca="false">Forbbiden!X338</f>
        <v>#DIV/0!</v>
      </c>
      <c r="CH120" s="113" t="e">
        <f aca="false">Forbbiden!Y338</f>
        <v>#DIV/0!</v>
      </c>
      <c r="CI120" s="113" t="e">
        <f aca="false">Forbbiden!Z338</f>
        <v>#DIV/0!</v>
      </c>
      <c r="CJ120" s="113" t="e">
        <f aca="false">Forbbiden!AA338</f>
        <v>#DIV/0!</v>
      </c>
      <c r="CK120" s="113" t="e">
        <f aca="false">Forbbiden!AB338</f>
        <v>#DIV/0!</v>
      </c>
      <c r="CL120" s="113" t="e">
        <f aca="false">Forbbiden!AC338</f>
        <v>#DIV/0!</v>
      </c>
      <c r="CM120" s="113" t="e">
        <f aca="false">Forbbiden!AD338</f>
        <v>#DIV/0!</v>
      </c>
      <c r="CN120" s="113" t="e">
        <f aca="false">Forbbiden!AE338</f>
        <v>#DIV/0!</v>
      </c>
      <c r="CO120" s="113" t="e">
        <f aca="false">Forbbiden!AF338</f>
        <v>#DIV/0!</v>
      </c>
      <c r="CP120" s="113" t="e">
        <f aca="false">Forbbiden!AG338</f>
        <v>#DIV/0!</v>
      </c>
      <c r="CQ120" s="113" t="e">
        <f aca="false">Forbbiden!AH338</f>
        <v>#DIV/0!</v>
      </c>
      <c r="CR120" s="113" t="e">
        <f aca="false">Forbbiden!AI338</f>
        <v>#DIV/0!</v>
      </c>
      <c r="CS120" s="113" t="e">
        <f aca="false">Forbbiden!AJ338</f>
        <v>#DIV/0!</v>
      </c>
      <c r="CT120" s="113"/>
      <c r="CU120" s="113"/>
      <c r="CV120" s="113"/>
      <c r="CW120" s="113"/>
      <c r="CX120" s="113"/>
      <c r="CY120" s="113"/>
      <c r="CZ120" s="113"/>
      <c r="DA120" s="113"/>
      <c r="DB120" s="422"/>
      <c r="DC120" s="422"/>
      <c r="DD120" s="422"/>
      <c r="DE120" s="422"/>
      <c r="DF120" s="422"/>
      <c r="DG120" s="422"/>
      <c r="DH120" s="422"/>
      <c r="DI120" s="422"/>
      <c r="DJ120" s="422"/>
      <c r="DK120" s="422"/>
      <c r="DL120" s="422"/>
      <c r="DM120" s="422"/>
      <c r="DN120" s="422"/>
      <c r="DO120" s="422"/>
      <c r="DP120" s="113"/>
    </row>
    <row r="121" customFormat="false" ht="12.2" hidden="false" customHeight="true" outlineLevel="0" collapsed="false">
      <c r="A121" s="437" t="s">
        <v>389</v>
      </c>
      <c r="H121" s="439"/>
      <c r="I121" s="412"/>
      <c r="J121" s="413"/>
      <c r="K121" s="125"/>
      <c r="L121" s="125"/>
      <c r="M121" s="125"/>
      <c r="N121" s="125"/>
      <c r="O121" s="125"/>
      <c r="P121" s="125"/>
      <c r="Q121" s="125"/>
      <c r="R121" s="421" t="n">
        <v>19</v>
      </c>
      <c r="S121" s="152" t="e">
        <f aca="false">Forbbiden!R124</f>
        <v>#DIV/0!</v>
      </c>
      <c r="T121" s="417" t="e">
        <f aca="false">Forbbiden!S124</f>
        <v>#DIV/0!</v>
      </c>
      <c r="U121" s="113" t="e">
        <f aca="false">Forbbiden!T124</f>
        <v>#DIV/0!</v>
      </c>
      <c r="V121" s="113" t="e">
        <f aca="false">Forbbiden!U124</f>
        <v>#DIV/0!</v>
      </c>
      <c r="W121" s="113" t="e">
        <f aca="false">Forbbiden!V124</f>
        <v>#DIV/0!</v>
      </c>
      <c r="X121" s="113" t="e">
        <f aca="false">Forbbiden!W124</f>
        <v>#DIV/0!</v>
      </c>
      <c r="Y121" s="113" t="e">
        <f aca="false">Forbbiden!X124</f>
        <v>#DIV/0!</v>
      </c>
      <c r="Z121" s="113" t="e">
        <f aca="false">Forbbiden!Y124</f>
        <v>#DIV/0!</v>
      </c>
      <c r="AA121" s="113" t="e">
        <f aca="false">Forbbiden!Z124</f>
        <v>#DIV/0!</v>
      </c>
      <c r="AB121" s="113" t="e">
        <f aca="false">Forbbiden!AA124</f>
        <v>#DIV/0!</v>
      </c>
      <c r="AC121" s="113" t="e">
        <f aca="false">Forbbiden!AB124</f>
        <v>#DIV/0!</v>
      </c>
      <c r="AD121" s="113" t="e">
        <f aca="false">Forbbiden!AC124</f>
        <v>#DIV/0!</v>
      </c>
      <c r="AE121" s="113" t="e">
        <f aca="false">Forbbiden!AD124</f>
        <v>#DIV/0!</v>
      </c>
      <c r="AF121" s="113" t="e">
        <f aca="false">Forbbiden!AE124</f>
        <v>#DIV/0!</v>
      </c>
      <c r="AG121" s="113" t="e">
        <f aca="false">Forbbiden!AF124</f>
        <v>#DIV/0!</v>
      </c>
      <c r="AH121" s="113" t="e">
        <f aca="false">Forbbiden!AG124</f>
        <v>#DIV/0!</v>
      </c>
      <c r="AI121" s="113" t="e">
        <f aca="false">Forbbiden!AH124</f>
        <v>#DIV/0!</v>
      </c>
      <c r="AJ121" s="113" t="e">
        <f aca="false">Forbbiden!AI124</f>
        <v>#DIV/0!</v>
      </c>
      <c r="AK121" s="113" t="e">
        <f aca="false">Forbbiden!AJ124</f>
        <v>#DIV/0!</v>
      </c>
      <c r="AL121" s="113" t="e">
        <f aca="false">Forbbiden!AK124</f>
        <v>#DIV/0!</v>
      </c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  <c r="AY121" s="113"/>
      <c r="AZ121" s="113"/>
      <c r="BA121" s="113"/>
      <c r="BB121" s="113"/>
      <c r="BC121" s="113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25"/>
      <c r="BN121" s="10"/>
      <c r="BO121" s="437" t="s">
        <v>390</v>
      </c>
      <c r="BP121" s="10"/>
      <c r="BQ121" s="10"/>
      <c r="BR121" s="10"/>
      <c r="BS121" s="10"/>
      <c r="BT121" s="10"/>
      <c r="BU121" s="10"/>
      <c r="BV121" s="412"/>
      <c r="BW121" s="125"/>
      <c r="BX121" s="125"/>
      <c r="BY121" s="125"/>
      <c r="BZ121" s="421" t="n">
        <v>19</v>
      </c>
      <c r="CA121" s="152" t="e">
        <f aca="false">Forbbiden!R339</f>
        <v>#DIV/0!</v>
      </c>
      <c r="CB121" s="417" t="e">
        <f aca="false">Forbbiden!S339</f>
        <v>#DIV/0!</v>
      </c>
      <c r="CC121" s="467" t="e">
        <f aca="false">Forbbiden!T339</f>
        <v>#DIV/0!</v>
      </c>
      <c r="CD121" s="113" t="e">
        <f aca="false">Forbbiden!U339</f>
        <v>#DIV/0!</v>
      </c>
      <c r="CE121" s="113" t="e">
        <f aca="false">Forbbiden!V339</f>
        <v>#DIV/0!</v>
      </c>
      <c r="CF121" s="113" t="e">
        <f aca="false">Forbbiden!W339</f>
        <v>#DIV/0!</v>
      </c>
      <c r="CG121" s="113" t="e">
        <f aca="false">Forbbiden!X339</f>
        <v>#DIV/0!</v>
      </c>
      <c r="CH121" s="113" t="e">
        <f aca="false">Forbbiden!Y339</f>
        <v>#DIV/0!</v>
      </c>
      <c r="CI121" s="113" t="e">
        <f aca="false">Forbbiden!Z339</f>
        <v>#DIV/0!</v>
      </c>
      <c r="CJ121" s="113" t="e">
        <f aca="false">Forbbiden!AA339</f>
        <v>#DIV/0!</v>
      </c>
      <c r="CK121" s="113" t="e">
        <f aca="false">Forbbiden!AB339</f>
        <v>#DIV/0!</v>
      </c>
      <c r="CL121" s="113" t="e">
        <f aca="false">Forbbiden!AC339</f>
        <v>#DIV/0!</v>
      </c>
      <c r="CM121" s="113" t="e">
        <f aca="false">Forbbiden!AD339</f>
        <v>#DIV/0!</v>
      </c>
      <c r="CN121" s="113" t="e">
        <f aca="false">Forbbiden!AE339</f>
        <v>#DIV/0!</v>
      </c>
      <c r="CO121" s="113" t="e">
        <f aca="false">Forbbiden!AF339</f>
        <v>#DIV/0!</v>
      </c>
      <c r="CP121" s="113" t="e">
        <f aca="false">Forbbiden!AG339</f>
        <v>#DIV/0!</v>
      </c>
      <c r="CQ121" s="113" t="e">
        <f aca="false">Forbbiden!AH339</f>
        <v>#DIV/0!</v>
      </c>
      <c r="CR121" s="113" t="e">
        <f aca="false">Forbbiden!AI339</f>
        <v>#DIV/0!</v>
      </c>
      <c r="CS121" s="113" t="e">
        <f aca="false">Forbbiden!AJ339</f>
        <v>#DIV/0!</v>
      </c>
      <c r="CT121" s="113" t="e">
        <f aca="false">Forbbiden!AK339</f>
        <v>#DIV/0!</v>
      </c>
      <c r="CU121" s="113"/>
      <c r="CV121" s="113"/>
      <c r="CW121" s="113"/>
      <c r="CX121" s="113"/>
      <c r="CY121" s="113"/>
      <c r="CZ121" s="113"/>
      <c r="DA121" s="113"/>
      <c r="DB121" s="422"/>
      <c r="DC121" s="422"/>
      <c r="DD121" s="422"/>
      <c r="DE121" s="422"/>
      <c r="DF121" s="422"/>
      <c r="DG121" s="422"/>
      <c r="DH121" s="422"/>
      <c r="DI121" s="422"/>
      <c r="DJ121" s="422"/>
      <c r="DK121" s="422"/>
      <c r="DL121" s="422"/>
      <c r="DM121" s="422"/>
      <c r="DN121" s="422"/>
      <c r="DO121" s="422"/>
      <c r="DP121" s="113"/>
    </row>
    <row r="122" customFormat="false" ht="12.2" hidden="false" customHeight="true" outlineLevel="0" collapsed="false">
      <c r="A122" s="437" t="s">
        <v>390</v>
      </c>
      <c r="H122" s="439"/>
      <c r="I122" s="412"/>
      <c r="J122" s="413"/>
      <c r="K122" s="125"/>
      <c r="L122" s="125"/>
      <c r="M122" s="125"/>
      <c r="N122" s="125"/>
      <c r="O122" s="125"/>
      <c r="P122" s="125"/>
      <c r="Q122" s="125"/>
      <c r="R122" s="421" t="n">
        <v>20</v>
      </c>
      <c r="S122" s="152" t="e">
        <f aca="false">Forbbiden!R125</f>
        <v>#DIV/0!</v>
      </c>
      <c r="T122" s="417" t="e">
        <f aca="false">Forbbiden!S125</f>
        <v>#DIV/0!</v>
      </c>
      <c r="U122" s="113" t="e">
        <f aca="false">Forbbiden!T125</f>
        <v>#DIV/0!</v>
      </c>
      <c r="V122" s="113" t="e">
        <f aca="false">Forbbiden!U125</f>
        <v>#DIV/0!</v>
      </c>
      <c r="W122" s="113" t="e">
        <f aca="false">Forbbiden!V125</f>
        <v>#DIV/0!</v>
      </c>
      <c r="X122" s="113" t="e">
        <f aca="false">Forbbiden!W125</f>
        <v>#DIV/0!</v>
      </c>
      <c r="Y122" s="113" t="e">
        <f aca="false">Forbbiden!X125</f>
        <v>#DIV/0!</v>
      </c>
      <c r="Z122" s="113" t="e">
        <f aca="false">Forbbiden!Y125</f>
        <v>#DIV/0!</v>
      </c>
      <c r="AA122" s="113" t="e">
        <f aca="false">Forbbiden!Z125</f>
        <v>#DIV/0!</v>
      </c>
      <c r="AB122" s="113" t="e">
        <f aca="false">Forbbiden!AA125</f>
        <v>#DIV/0!</v>
      </c>
      <c r="AC122" s="113" t="e">
        <f aca="false">Forbbiden!AB125</f>
        <v>#DIV/0!</v>
      </c>
      <c r="AD122" s="113" t="e">
        <f aca="false">Forbbiden!AC125</f>
        <v>#DIV/0!</v>
      </c>
      <c r="AE122" s="113" t="e">
        <f aca="false">Forbbiden!AD125</f>
        <v>#DIV/0!</v>
      </c>
      <c r="AF122" s="113" t="e">
        <f aca="false">Forbbiden!AE125</f>
        <v>#DIV/0!</v>
      </c>
      <c r="AG122" s="113" t="e">
        <f aca="false">Forbbiden!AF125</f>
        <v>#DIV/0!</v>
      </c>
      <c r="AH122" s="113" t="e">
        <f aca="false">Forbbiden!AG125</f>
        <v>#DIV/0!</v>
      </c>
      <c r="AI122" s="113" t="e">
        <f aca="false">Forbbiden!AH125</f>
        <v>#DIV/0!</v>
      </c>
      <c r="AJ122" s="113" t="e">
        <f aca="false">Forbbiden!AI125</f>
        <v>#DIV/0!</v>
      </c>
      <c r="AK122" s="113" t="e">
        <f aca="false">Forbbiden!AJ125</f>
        <v>#DIV/0!</v>
      </c>
      <c r="AL122" s="113" t="e">
        <f aca="false">Forbbiden!AK125</f>
        <v>#DIV/0!</v>
      </c>
      <c r="AM122" s="113" t="e">
        <f aca="false">Forbbiden!AL125</f>
        <v>#DIV/0!</v>
      </c>
      <c r="AN122" s="113"/>
      <c r="AO122" s="113"/>
      <c r="AP122" s="113"/>
      <c r="AQ122" s="113"/>
      <c r="AR122" s="113"/>
      <c r="AS122" s="113"/>
      <c r="AT122" s="113"/>
      <c r="AU122" s="113"/>
      <c r="AV122" s="113"/>
      <c r="AW122" s="113"/>
      <c r="AX122" s="113"/>
      <c r="AY122" s="113"/>
      <c r="AZ122" s="113"/>
      <c r="BA122" s="113"/>
      <c r="BB122" s="113"/>
      <c r="BC122" s="113"/>
      <c r="BD122" s="113"/>
      <c r="BE122" s="113"/>
      <c r="BF122" s="113"/>
      <c r="BG122" s="113"/>
      <c r="BH122" s="113"/>
      <c r="BI122" s="113"/>
      <c r="BJ122" s="113"/>
      <c r="BK122" s="113"/>
      <c r="BL122" s="113"/>
      <c r="BM122" s="125"/>
      <c r="BN122" s="10"/>
      <c r="BO122" s="10"/>
      <c r="BP122" s="10"/>
      <c r="BQ122" s="10"/>
      <c r="BR122" s="10"/>
      <c r="BS122" s="10"/>
      <c r="BT122" s="10"/>
      <c r="BU122" s="439"/>
      <c r="BV122" s="412"/>
      <c r="BW122" s="125"/>
      <c r="BX122" s="125"/>
      <c r="BY122" s="125"/>
      <c r="BZ122" s="421" t="n">
        <v>20</v>
      </c>
      <c r="CA122" s="152" t="e">
        <f aca="false">Forbbiden!R340</f>
        <v>#DIV/0!</v>
      </c>
      <c r="CB122" s="417" t="e">
        <f aca="false">Forbbiden!S340</f>
        <v>#DIV/0!</v>
      </c>
      <c r="CC122" s="467" t="e">
        <f aca="false">Forbbiden!T340</f>
        <v>#DIV/0!</v>
      </c>
      <c r="CD122" s="113" t="e">
        <f aca="false">Forbbiden!U340</f>
        <v>#DIV/0!</v>
      </c>
      <c r="CE122" s="113" t="e">
        <f aca="false">Forbbiden!V340</f>
        <v>#DIV/0!</v>
      </c>
      <c r="CF122" s="113" t="e">
        <f aca="false">Forbbiden!W340</f>
        <v>#DIV/0!</v>
      </c>
      <c r="CG122" s="113" t="e">
        <f aca="false">Forbbiden!X340</f>
        <v>#DIV/0!</v>
      </c>
      <c r="CH122" s="113" t="e">
        <f aca="false">Forbbiden!Y340</f>
        <v>#DIV/0!</v>
      </c>
      <c r="CI122" s="113" t="e">
        <f aca="false">Forbbiden!Z340</f>
        <v>#DIV/0!</v>
      </c>
      <c r="CJ122" s="113" t="e">
        <f aca="false">Forbbiden!AA340</f>
        <v>#DIV/0!</v>
      </c>
      <c r="CK122" s="113" t="e">
        <f aca="false">Forbbiden!AB340</f>
        <v>#DIV/0!</v>
      </c>
      <c r="CL122" s="113" t="e">
        <f aca="false">Forbbiden!AC340</f>
        <v>#DIV/0!</v>
      </c>
      <c r="CM122" s="113" t="e">
        <f aca="false">Forbbiden!AD340</f>
        <v>#DIV/0!</v>
      </c>
      <c r="CN122" s="113" t="e">
        <f aca="false">Forbbiden!AE340</f>
        <v>#DIV/0!</v>
      </c>
      <c r="CO122" s="113" t="e">
        <f aca="false">Forbbiden!AF340</f>
        <v>#DIV/0!</v>
      </c>
      <c r="CP122" s="113" t="e">
        <f aca="false">Forbbiden!AG340</f>
        <v>#DIV/0!</v>
      </c>
      <c r="CQ122" s="113" t="e">
        <f aca="false">Forbbiden!AH340</f>
        <v>#DIV/0!</v>
      </c>
      <c r="CR122" s="113" t="e">
        <f aca="false">Forbbiden!AI340</f>
        <v>#DIV/0!</v>
      </c>
      <c r="CS122" s="113" t="e">
        <f aca="false">Forbbiden!AJ340</f>
        <v>#DIV/0!</v>
      </c>
      <c r="CT122" s="113" t="e">
        <f aca="false">Forbbiden!AK340</f>
        <v>#DIV/0!</v>
      </c>
      <c r="CU122" s="113" t="e">
        <f aca="false">Forbbiden!AL340</f>
        <v>#DIV/0!</v>
      </c>
      <c r="CV122" s="113"/>
      <c r="CW122" s="113"/>
      <c r="CX122" s="113"/>
      <c r="CY122" s="113"/>
      <c r="CZ122" s="113"/>
      <c r="DA122" s="113"/>
      <c r="DB122" s="422"/>
      <c r="DC122" s="422"/>
      <c r="DD122" s="422"/>
      <c r="DE122" s="422"/>
      <c r="DF122" s="422"/>
      <c r="DG122" s="422"/>
      <c r="DH122" s="422"/>
      <c r="DI122" s="422"/>
      <c r="DJ122" s="422"/>
      <c r="DK122" s="422"/>
      <c r="DL122" s="422"/>
      <c r="DM122" s="422"/>
      <c r="DN122" s="422"/>
      <c r="DO122" s="422"/>
      <c r="DP122" s="113"/>
    </row>
    <row r="123" customFormat="false" ht="12.2" hidden="false" customHeight="true" outlineLevel="0" collapsed="false">
      <c r="H123" s="439"/>
      <c r="I123" s="412"/>
      <c r="J123" s="413"/>
      <c r="K123" s="412"/>
      <c r="L123" s="412"/>
      <c r="M123" s="412"/>
      <c r="N123" s="412"/>
      <c r="O123" s="412"/>
      <c r="P123" s="412"/>
      <c r="Q123" s="125"/>
      <c r="R123" s="421" t="n">
        <v>21</v>
      </c>
      <c r="S123" s="152" t="e">
        <f aca="false">Forbbiden!R126</f>
        <v>#DIV/0!</v>
      </c>
      <c r="T123" s="417" t="e">
        <f aca="false">Forbbiden!S126</f>
        <v>#DIV/0!</v>
      </c>
      <c r="U123" s="113" t="e">
        <f aca="false">Forbbiden!T126</f>
        <v>#DIV/0!</v>
      </c>
      <c r="V123" s="113" t="e">
        <f aca="false">Forbbiden!U126</f>
        <v>#DIV/0!</v>
      </c>
      <c r="W123" s="113" t="e">
        <f aca="false">Forbbiden!V126</f>
        <v>#DIV/0!</v>
      </c>
      <c r="X123" s="113" t="e">
        <f aca="false">Forbbiden!W126</f>
        <v>#DIV/0!</v>
      </c>
      <c r="Y123" s="113" t="e">
        <f aca="false">Forbbiden!X126</f>
        <v>#DIV/0!</v>
      </c>
      <c r="Z123" s="113" t="e">
        <f aca="false">Forbbiden!Y126</f>
        <v>#DIV/0!</v>
      </c>
      <c r="AA123" s="113" t="e">
        <f aca="false">Forbbiden!Z126</f>
        <v>#DIV/0!</v>
      </c>
      <c r="AB123" s="113" t="e">
        <f aca="false">Forbbiden!AA126</f>
        <v>#DIV/0!</v>
      </c>
      <c r="AC123" s="113" t="e">
        <f aca="false">Forbbiden!AB126</f>
        <v>#DIV/0!</v>
      </c>
      <c r="AD123" s="113" t="e">
        <f aca="false">Forbbiden!AC126</f>
        <v>#DIV/0!</v>
      </c>
      <c r="AE123" s="113" t="e">
        <f aca="false">Forbbiden!AD126</f>
        <v>#DIV/0!</v>
      </c>
      <c r="AF123" s="113" t="e">
        <f aca="false">Forbbiden!AE126</f>
        <v>#DIV/0!</v>
      </c>
      <c r="AG123" s="113" t="e">
        <f aca="false">Forbbiden!AF126</f>
        <v>#DIV/0!</v>
      </c>
      <c r="AH123" s="113" t="e">
        <f aca="false">Forbbiden!AG126</f>
        <v>#DIV/0!</v>
      </c>
      <c r="AI123" s="113" t="e">
        <f aca="false">Forbbiden!AH126</f>
        <v>#DIV/0!</v>
      </c>
      <c r="AJ123" s="113" t="e">
        <f aca="false">Forbbiden!AI126</f>
        <v>#DIV/0!</v>
      </c>
      <c r="AK123" s="113" t="e">
        <f aca="false">Forbbiden!AJ126</f>
        <v>#DIV/0!</v>
      </c>
      <c r="AL123" s="113" t="e">
        <f aca="false">Forbbiden!AK126</f>
        <v>#DIV/0!</v>
      </c>
      <c r="AM123" s="113" t="e">
        <f aca="false">Forbbiden!AL126</f>
        <v>#DIV/0!</v>
      </c>
      <c r="AN123" s="113" t="e">
        <f aca="false">Forbbiden!AM126</f>
        <v>#DIV/0!</v>
      </c>
      <c r="AO123" s="113"/>
      <c r="AP123" s="113"/>
      <c r="AQ123" s="113"/>
      <c r="AR123" s="113"/>
      <c r="AS123" s="113"/>
      <c r="AT123" s="113"/>
      <c r="AU123" s="113"/>
      <c r="AV123" s="113"/>
      <c r="AW123" s="113"/>
      <c r="AX123" s="113"/>
      <c r="AY123" s="113"/>
      <c r="AZ123" s="113"/>
      <c r="BA123" s="113"/>
      <c r="BB123" s="113"/>
      <c r="BC123" s="113"/>
      <c r="BD123" s="113"/>
      <c r="BE123" s="113"/>
      <c r="BF123" s="113"/>
      <c r="BG123" s="113"/>
      <c r="BH123" s="113"/>
      <c r="BI123" s="113"/>
      <c r="BJ123" s="113"/>
      <c r="BK123" s="113"/>
      <c r="BL123" s="113"/>
      <c r="BM123" s="125"/>
      <c r="BN123" s="10"/>
      <c r="BO123" s="290" t="s">
        <v>391</v>
      </c>
      <c r="BP123" s="402"/>
      <c r="BQ123" s="1"/>
      <c r="BR123" s="10"/>
      <c r="BS123" s="10"/>
      <c r="BT123" s="10"/>
      <c r="BU123" s="439"/>
      <c r="BV123" s="412"/>
      <c r="BW123" s="125"/>
      <c r="BX123" s="125"/>
      <c r="BY123" s="125"/>
      <c r="BZ123" s="421" t="n">
        <v>21</v>
      </c>
      <c r="CA123" s="152" t="e">
        <f aca="false">Forbbiden!R341</f>
        <v>#DIV/0!</v>
      </c>
      <c r="CB123" s="417" t="e">
        <f aca="false">Forbbiden!S341</f>
        <v>#DIV/0!</v>
      </c>
      <c r="CC123" s="467" t="e">
        <f aca="false">Forbbiden!T341</f>
        <v>#DIV/0!</v>
      </c>
      <c r="CD123" s="113" t="e">
        <f aca="false">Forbbiden!U341</f>
        <v>#DIV/0!</v>
      </c>
      <c r="CE123" s="113" t="e">
        <f aca="false">Forbbiden!V341</f>
        <v>#DIV/0!</v>
      </c>
      <c r="CF123" s="113" t="e">
        <f aca="false">Forbbiden!W341</f>
        <v>#DIV/0!</v>
      </c>
      <c r="CG123" s="113" t="e">
        <f aca="false">Forbbiden!X341</f>
        <v>#DIV/0!</v>
      </c>
      <c r="CH123" s="113" t="e">
        <f aca="false">Forbbiden!Y341</f>
        <v>#DIV/0!</v>
      </c>
      <c r="CI123" s="113" t="e">
        <f aca="false">Forbbiden!Z341</f>
        <v>#DIV/0!</v>
      </c>
      <c r="CJ123" s="113" t="e">
        <f aca="false">Forbbiden!AA341</f>
        <v>#DIV/0!</v>
      </c>
      <c r="CK123" s="113" t="e">
        <f aca="false">Forbbiden!AB341</f>
        <v>#DIV/0!</v>
      </c>
      <c r="CL123" s="113" t="e">
        <f aca="false">Forbbiden!AC341</f>
        <v>#DIV/0!</v>
      </c>
      <c r="CM123" s="113" t="e">
        <f aca="false">Forbbiden!AD341</f>
        <v>#DIV/0!</v>
      </c>
      <c r="CN123" s="113" t="e">
        <f aca="false">Forbbiden!AE341</f>
        <v>#DIV/0!</v>
      </c>
      <c r="CO123" s="113" t="e">
        <f aca="false">Forbbiden!AF341</f>
        <v>#DIV/0!</v>
      </c>
      <c r="CP123" s="113" t="e">
        <f aca="false">Forbbiden!AG341</f>
        <v>#DIV/0!</v>
      </c>
      <c r="CQ123" s="113" t="e">
        <f aca="false">Forbbiden!AH341</f>
        <v>#DIV/0!</v>
      </c>
      <c r="CR123" s="113" t="e">
        <f aca="false">Forbbiden!AI341</f>
        <v>#DIV/0!</v>
      </c>
      <c r="CS123" s="113" t="e">
        <f aca="false">Forbbiden!AJ341</f>
        <v>#DIV/0!</v>
      </c>
      <c r="CT123" s="113" t="e">
        <f aca="false">Forbbiden!AK341</f>
        <v>#DIV/0!</v>
      </c>
      <c r="CU123" s="113" t="e">
        <f aca="false">Forbbiden!AL341</f>
        <v>#DIV/0!</v>
      </c>
      <c r="CV123" s="113" t="e">
        <f aca="false">Forbbiden!AM341</f>
        <v>#DIV/0!</v>
      </c>
      <c r="CW123" s="113"/>
      <c r="CX123" s="113"/>
      <c r="CY123" s="113"/>
      <c r="CZ123" s="113"/>
      <c r="DA123" s="113"/>
      <c r="DB123" s="422"/>
      <c r="DC123" s="422"/>
      <c r="DD123" s="422"/>
      <c r="DE123" s="422"/>
      <c r="DF123" s="422"/>
      <c r="DG123" s="422"/>
      <c r="DH123" s="422"/>
      <c r="DI123" s="422"/>
      <c r="DJ123" s="422"/>
      <c r="DK123" s="422"/>
      <c r="DL123" s="422"/>
      <c r="DM123" s="422"/>
      <c r="DN123" s="422"/>
      <c r="DO123" s="422"/>
      <c r="DP123" s="113"/>
    </row>
    <row r="124" customFormat="false" ht="12.2" hidden="false" customHeight="true" outlineLevel="0" collapsed="false">
      <c r="H124" s="439"/>
      <c r="I124" s="412"/>
      <c r="J124" s="412"/>
      <c r="K124" s="413"/>
      <c r="L124" s="125"/>
      <c r="M124" s="125"/>
      <c r="N124" s="125"/>
      <c r="O124" s="125"/>
      <c r="P124" s="125"/>
      <c r="Q124" s="125"/>
      <c r="R124" s="421" t="n">
        <v>22</v>
      </c>
      <c r="S124" s="152" t="e">
        <f aca="false">Forbbiden!R127</f>
        <v>#DIV/0!</v>
      </c>
      <c r="T124" s="417" t="e">
        <f aca="false">Forbbiden!S127</f>
        <v>#DIV/0!</v>
      </c>
      <c r="U124" s="113" t="e">
        <f aca="false">Forbbiden!T127</f>
        <v>#DIV/0!</v>
      </c>
      <c r="V124" s="113" t="e">
        <f aca="false">Forbbiden!U127</f>
        <v>#DIV/0!</v>
      </c>
      <c r="W124" s="113" t="e">
        <f aca="false">Forbbiden!V127</f>
        <v>#DIV/0!</v>
      </c>
      <c r="X124" s="113" t="e">
        <f aca="false">Forbbiden!W127</f>
        <v>#DIV/0!</v>
      </c>
      <c r="Y124" s="113" t="e">
        <f aca="false">Forbbiden!X127</f>
        <v>#DIV/0!</v>
      </c>
      <c r="Z124" s="113" t="e">
        <f aca="false">Forbbiden!Y127</f>
        <v>#DIV/0!</v>
      </c>
      <c r="AA124" s="113" t="e">
        <f aca="false">Forbbiden!Z127</f>
        <v>#DIV/0!</v>
      </c>
      <c r="AB124" s="113" t="e">
        <f aca="false">Forbbiden!AA127</f>
        <v>#DIV/0!</v>
      </c>
      <c r="AC124" s="113" t="e">
        <f aca="false">Forbbiden!AB127</f>
        <v>#DIV/0!</v>
      </c>
      <c r="AD124" s="113" t="e">
        <f aca="false">Forbbiden!AC127</f>
        <v>#DIV/0!</v>
      </c>
      <c r="AE124" s="113" t="e">
        <f aca="false">Forbbiden!AD127</f>
        <v>#DIV/0!</v>
      </c>
      <c r="AF124" s="113" t="e">
        <f aca="false">Forbbiden!AE127</f>
        <v>#DIV/0!</v>
      </c>
      <c r="AG124" s="113" t="e">
        <f aca="false">Forbbiden!AF127</f>
        <v>#DIV/0!</v>
      </c>
      <c r="AH124" s="113" t="e">
        <f aca="false">Forbbiden!AG127</f>
        <v>#DIV/0!</v>
      </c>
      <c r="AI124" s="113" t="e">
        <f aca="false">Forbbiden!AH127</f>
        <v>#DIV/0!</v>
      </c>
      <c r="AJ124" s="113" t="e">
        <f aca="false">Forbbiden!AI127</f>
        <v>#DIV/0!</v>
      </c>
      <c r="AK124" s="113" t="e">
        <f aca="false">Forbbiden!AJ127</f>
        <v>#DIV/0!</v>
      </c>
      <c r="AL124" s="113" t="e">
        <f aca="false">Forbbiden!AK127</f>
        <v>#DIV/0!</v>
      </c>
      <c r="AM124" s="113" t="e">
        <f aca="false">Forbbiden!AL127</f>
        <v>#DIV/0!</v>
      </c>
      <c r="AN124" s="113" t="e">
        <f aca="false">Forbbiden!AM127</f>
        <v>#DIV/0!</v>
      </c>
      <c r="AO124" s="113" t="e">
        <f aca="false">Forbbiden!AN127</f>
        <v>#DIV/0!</v>
      </c>
      <c r="AP124" s="113"/>
      <c r="AQ124" s="113"/>
      <c r="AR124" s="113"/>
      <c r="AS124" s="113"/>
      <c r="AT124" s="113"/>
      <c r="AU124" s="113"/>
      <c r="AV124" s="113"/>
      <c r="AW124" s="113"/>
      <c r="AX124" s="113"/>
      <c r="AY124" s="113"/>
      <c r="AZ124" s="113"/>
      <c r="BA124" s="113"/>
      <c r="BB124" s="113"/>
      <c r="BC124" s="113"/>
      <c r="BD124" s="113"/>
      <c r="BE124" s="113"/>
      <c r="BF124" s="113"/>
      <c r="BG124" s="113"/>
      <c r="BH124" s="113"/>
      <c r="BI124" s="113"/>
      <c r="BJ124" s="113"/>
      <c r="BK124" s="113"/>
      <c r="BL124" s="113"/>
      <c r="BM124" s="125"/>
      <c r="BN124" s="10"/>
      <c r="BO124" s="290" t="s">
        <v>392</v>
      </c>
      <c r="BP124" s="402"/>
      <c r="BQ124" s="1"/>
      <c r="BR124" s="10"/>
      <c r="BS124" s="10"/>
      <c r="BT124" s="10"/>
      <c r="BU124" s="439"/>
      <c r="BV124" s="412"/>
      <c r="BW124" s="125"/>
      <c r="BX124" s="125"/>
      <c r="BY124" s="125"/>
      <c r="BZ124" s="421" t="n">
        <v>22</v>
      </c>
      <c r="CA124" s="152" t="e">
        <f aca="false">Forbbiden!R342</f>
        <v>#DIV/0!</v>
      </c>
      <c r="CB124" s="417" t="e">
        <f aca="false">Forbbiden!S342</f>
        <v>#DIV/0!</v>
      </c>
      <c r="CC124" s="467" t="e">
        <f aca="false">Forbbiden!T342</f>
        <v>#DIV/0!</v>
      </c>
      <c r="CD124" s="113" t="e">
        <f aca="false">Forbbiden!U342</f>
        <v>#DIV/0!</v>
      </c>
      <c r="CE124" s="113" t="e">
        <f aca="false">Forbbiden!V342</f>
        <v>#DIV/0!</v>
      </c>
      <c r="CF124" s="113" t="e">
        <f aca="false">Forbbiden!W342</f>
        <v>#DIV/0!</v>
      </c>
      <c r="CG124" s="113" t="e">
        <f aca="false">Forbbiden!X342</f>
        <v>#DIV/0!</v>
      </c>
      <c r="CH124" s="113" t="e">
        <f aca="false">Forbbiden!Y342</f>
        <v>#DIV/0!</v>
      </c>
      <c r="CI124" s="113" t="e">
        <f aca="false">Forbbiden!Z342</f>
        <v>#DIV/0!</v>
      </c>
      <c r="CJ124" s="113" t="e">
        <f aca="false">Forbbiden!AA342</f>
        <v>#DIV/0!</v>
      </c>
      <c r="CK124" s="113" t="e">
        <f aca="false">Forbbiden!AB342</f>
        <v>#DIV/0!</v>
      </c>
      <c r="CL124" s="113" t="e">
        <f aca="false">Forbbiden!AC342</f>
        <v>#DIV/0!</v>
      </c>
      <c r="CM124" s="113" t="e">
        <f aca="false">Forbbiden!AD342</f>
        <v>#DIV/0!</v>
      </c>
      <c r="CN124" s="113" t="e">
        <f aca="false">Forbbiden!AE342</f>
        <v>#DIV/0!</v>
      </c>
      <c r="CO124" s="113" t="e">
        <f aca="false">Forbbiden!AF342</f>
        <v>#DIV/0!</v>
      </c>
      <c r="CP124" s="113" t="e">
        <f aca="false">Forbbiden!AG342</f>
        <v>#DIV/0!</v>
      </c>
      <c r="CQ124" s="113" t="e">
        <f aca="false">Forbbiden!AH342</f>
        <v>#DIV/0!</v>
      </c>
      <c r="CR124" s="113" t="e">
        <f aca="false">Forbbiden!AI342</f>
        <v>#DIV/0!</v>
      </c>
      <c r="CS124" s="113" t="e">
        <f aca="false">Forbbiden!AJ342</f>
        <v>#DIV/0!</v>
      </c>
      <c r="CT124" s="113" t="e">
        <f aca="false">Forbbiden!AK342</f>
        <v>#DIV/0!</v>
      </c>
      <c r="CU124" s="113" t="e">
        <f aca="false">Forbbiden!AL342</f>
        <v>#DIV/0!</v>
      </c>
      <c r="CV124" s="113" t="e">
        <f aca="false">Forbbiden!AM342</f>
        <v>#DIV/0!</v>
      </c>
      <c r="CW124" s="113" t="e">
        <f aca="false">Forbbiden!AN342</f>
        <v>#DIV/0!</v>
      </c>
      <c r="CX124" s="113"/>
      <c r="CY124" s="113"/>
      <c r="CZ124" s="113"/>
      <c r="DA124" s="113"/>
      <c r="DB124" s="422"/>
      <c r="DC124" s="422"/>
      <c r="DD124" s="422"/>
      <c r="DE124" s="422"/>
      <c r="DF124" s="422"/>
      <c r="DG124" s="422"/>
      <c r="DH124" s="422"/>
      <c r="DI124" s="422"/>
      <c r="DJ124" s="422"/>
      <c r="DK124" s="422"/>
      <c r="DL124" s="422"/>
      <c r="DM124" s="422"/>
      <c r="DN124" s="422"/>
      <c r="DO124" s="422"/>
      <c r="DP124" s="113"/>
    </row>
    <row r="125" customFormat="false" ht="12.2" hidden="false" customHeight="true" outlineLevel="0" collapsed="false">
      <c r="A125" s="290" t="s">
        <v>391</v>
      </c>
      <c r="B125" s="402"/>
      <c r="C125" s="1"/>
      <c r="H125" s="439"/>
      <c r="I125" s="412"/>
      <c r="J125" s="412"/>
      <c r="K125" s="413"/>
      <c r="L125" s="125"/>
      <c r="M125" s="125"/>
      <c r="N125" s="125"/>
      <c r="O125" s="125"/>
      <c r="P125" s="125"/>
      <c r="Q125" s="125"/>
      <c r="R125" s="421" t="n">
        <v>23</v>
      </c>
      <c r="S125" s="152" t="e">
        <f aca="false">Forbbiden!R128</f>
        <v>#DIV/0!</v>
      </c>
      <c r="T125" s="417" t="e">
        <f aca="false">Forbbiden!S128</f>
        <v>#DIV/0!</v>
      </c>
      <c r="U125" s="113" t="e">
        <f aca="false">Forbbiden!T128</f>
        <v>#DIV/0!</v>
      </c>
      <c r="V125" s="113" t="e">
        <f aca="false">Forbbiden!U128</f>
        <v>#DIV/0!</v>
      </c>
      <c r="W125" s="113" t="e">
        <f aca="false">Forbbiden!V128</f>
        <v>#DIV/0!</v>
      </c>
      <c r="X125" s="113" t="e">
        <f aca="false">Forbbiden!W128</f>
        <v>#DIV/0!</v>
      </c>
      <c r="Y125" s="113" t="e">
        <f aca="false">Forbbiden!X128</f>
        <v>#DIV/0!</v>
      </c>
      <c r="Z125" s="113" t="e">
        <f aca="false">Forbbiden!Y128</f>
        <v>#DIV/0!</v>
      </c>
      <c r="AA125" s="113" t="e">
        <f aca="false">Forbbiden!Z128</f>
        <v>#DIV/0!</v>
      </c>
      <c r="AB125" s="113" t="e">
        <f aca="false">Forbbiden!AA128</f>
        <v>#DIV/0!</v>
      </c>
      <c r="AC125" s="113" t="e">
        <f aca="false">Forbbiden!AB128</f>
        <v>#DIV/0!</v>
      </c>
      <c r="AD125" s="113" t="e">
        <f aca="false">Forbbiden!AC128</f>
        <v>#DIV/0!</v>
      </c>
      <c r="AE125" s="113" t="e">
        <f aca="false">Forbbiden!AD128</f>
        <v>#DIV/0!</v>
      </c>
      <c r="AF125" s="113" t="e">
        <f aca="false">Forbbiden!AE128</f>
        <v>#DIV/0!</v>
      </c>
      <c r="AG125" s="113" t="e">
        <f aca="false">Forbbiden!AF128</f>
        <v>#DIV/0!</v>
      </c>
      <c r="AH125" s="113" t="e">
        <f aca="false">Forbbiden!AG128</f>
        <v>#DIV/0!</v>
      </c>
      <c r="AI125" s="113" t="e">
        <f aca="false">Forbbiden!AH128</f>
        <v>#DIV/0!</v>
      </c>
      <c r="AJ125" s="113" t="e">
        <f aca="false">Forbbiden!AI128</f>
        <v>#DIV/0!</v>
      </c>
      <c r="AK125" s="113" t="e">
        <f aca="false">Forbbiden!AJ128</f>
        <v>#DIV/0!</v>
      </c>
      <c r="AL125" s="113" t="e">
        <f aca="false">Forbbiden!AK128</f>
        <v>#DIV/0!</v>
      </c>
      <c r="AM125" s="113" t="e">
        <f aca="false">Forbbiden!AL128</f>
        <v>#DIV/0!</v>
      </c>
      <c r="AN125" s="113" t="e">
        <f aca="false">Forbbiden!AM128</f>
        <v>#DIV/0!</v>
      </c>
      <c r="AO125" s="113" t="e">
        <f aca="false">Forbbiden!AN128</f>
        <v>#DIV/0!</v>
      </c>
      <c r="AP125" s="113" t="e">
        <f aca="false">Forbbiden!AO128</f>
        <v>#DIV/0!</v>
      </c>
      <c r="AQ125" s="113"/>
      <c r="AR125" s="113"/>
      <c r="AS125" s="113"/>
      <c r="AT125" s="113"/>
      <c r="AU125" s="113"/>
      <c r="AV125" s="113"/>
      <c r="AW125" s="113"/>
      <c r="AX125" s="113"/>
      <c r="AY125" s="113"/>
      <c r="AZ125" s="113"/>
      <c r="BA125" s="113"/>
      <c r="BB125" s="113"/>
      <c r="BC125" s="113"/>
      <c r="BD125" s="113"/>
      <c r="BE125" s="113"/>
      <c r="BF125" s="113"/>
      <c r="BG125" s="113"/>
      <c r="BH125" s="113"/>
      <c r="BI125" s="113"/>
      <c r="BJ125" s="113"/>
      <c r="BK125" s="113"/>
      <c r="BL125" s="113"/>
      <c r="BM125" s="125"/>
      <c r="BN125" s="10"/>
      <c r="BO125" s="290" t="s">
        <v>393</v>
      </c>
      <c r="BP125" s="10"/>
      <c r="BQ125" s="432" t="e">
        <f aca="false">Forbbiden!$M$340</f>
        <v>#DIV/0!</v>
      </c>
      <c r="BR125" s="10"/>
      <c r="BS125" s="10"/>
      <c r="BT125" s="10"/>
      <c r="BU125" s="439"/>
      <c r="BV125" s="412"/>
      <c r="BW125" s="125"/>
      <c r="BX125" s="125"/>
      <c r="BY125" s="125"/>
      <c r="BZ125" s="421" t="n">
        <v>23</v>
      </c>
      <c r="CA125" s="152" t="e">
        <f aca="false">Forbbiden!R343</f>
        <v>#DIV/0!</v>
      </c>
      <c r="CB125" s="417" t="e">
        <f aca="false">Forbbiden!S343</f>
        <v>#DIV/0!</v>
      </c>
      <c r="CC125" s="467" t="e">
        <f aca="false">Forbbiden!T343</f>
        <v>#DIV/0!</v>
      </c>
      <c r="CD125" s="113" t="e">
        <f aca="false">Forbbiden!U343</f>
        <v>#DIV/0!</v>
      </c>
      <c r="CE125" s="113" t="e">
        <f aca="false">Forbbiden!V343</f>
        <v>#DIV/0!</v>
      </c>
      <c r="CF125" s="113" t="e">
        <f aca="false">Forbbiden!W343</f>
        <v>#DIV/0!</v>
      </c>
      <c r="CG125" s="113" t="e">
        <f aca="false">Forbbiden!X343</f>
        <v>#DIV/0!</v>
      </c>
      <c r="CH125" s="113" t="e">
        <f aca="false">Forbbiden!Y343</f>
        <v>#DIV/0!</v>
      </c>
      <c r="CI125" s="113" t="e">
        <f aca="false">Forbbiden!Z343</f>
        <v>#DIV/0!</v>
      </c>
      <c r="CJ125" s="113" t="e">
        <f aca="false">Forbbiden!AA343</f>
        <v>#DIV/0!</v>
      </c>
      <c r="CK125" s="113" t="e">
        <f aca="false">Forbbiden!AB343</f>
        <v>#DIV/0!</v>
      </c>
      <c r="CL125" s="113" t="e">
        <f aca="false">Forbbiden!AC343</f>
        <v>#DIV/0!</v>
      </c>
      <c r="CM125" s="113" t="e">
        <f aca="false">Forbbiden!AD343</f>
        <v>#DIV/0!</v>
      </c>
      <c r="CN125" s="113" t="e">
        <f aca="false">Forbbiden!AE343</f>
        <v>#DIV/0!</v>
      </c>
      <c r="CO125" s="113" t="e">
        <f aca="false">Forbbiden!AF343</f>
        <v>#DIV/0!</v>
      </c>
      <c r="CP125" s="113" t="e">
        <f aca="false">Forbbiden!AG343</f>
        <v>#DIV/0!</v>
      </c>
      <c r="CQ125" s="113" t="e">
        <f aca="false">Forbbiden!AH343</f>
        <v>#DIV/0!</v>
      </c>
      <c r="CR125" s="113" t="e">
        <f aca="false">Forbbiden!AI343</f>
        <v>#DIV/0!</v>
      </c>
      <c r="CS125" s="113" t="e">
        <f aca="false">Forbbiden!AJ343</f>
        <v>#DIV/0!</v>
      </c>
      <c r="CT125" s="113" t="e">
        <f aca="false">Forbbiden!AK343</f>
        <v>#DIV/0!</v>
      </c>
      <c r="CU125" s="113" t="e">
        <f aca="false">Forbbiden!AL343</f>
        <v>#DIV/0!</v>
      </c>
      <c r="CV125" s="113" t="e">
        <f aca="false">Forbbiden!AM343</f>
        <v>#DIV/0!</v>
      </c>
      <c r="CW125" s="113" t="e">
        <f aca="false">Forbbiden!AN343</f>
        <v>#DIV/0!</v>
      </c>
      <c r="CX125" s="113" t="e">
        <f aca="false">Forbbiden!AO343</f>
        <v>#DIV/0!</v>
      </c>
      <c r="CY125" s="113"/>
      <c r="CZ125" s="113"/>
      <c r="DA125" s="113"/>
      <c r="DB125" s="422"/>
      <c r="DC125" s="422"/>
      <c r="DD125" s="422"/>
      <c r="DE125" s="422"/>
      <c r="DF125" s="422"/>
      <c r="DG125" s="422"/>
      <c r="DH125" s="422"/>
      <c r="DI125" s="422"/>
      <c r="DJ125" s="422"/>
      <c r="DK125" s="422"/>
      <c r="DL125" s="422"/>
      <c r="DM125" s="422"/>
      <c r="DN125" s="422"/>
      <c r="DO125" s="422"/>
      <c r="DP125" s="113"/>
    </row>
    <row r="126" customFormat="false" ht="12.2" hidden="false" customHeight="true" outlineLevel="0" collapsed="false">
      <c r="A126" s="290" t="s">
        <v>392</v>
      </c>
      <c r="B126" s="402"/>
      <c r="C126" s="1"/>
      <c r="H126" s="439"/>
      <c r="I126" s="412"/>
      <c r="J126" s="412"/>
      <c r="K126" s="413"/>
      <c r="L126" s="125"/>
      <c r="M126" s="125"/>
      <c r="N126" s="125"/>
      <c r="O126" s="125"/>
      <c r="P126" s="125"/>
      <c r="Q126" s="125"/>
      <c r="R126" s="421" t="n">
        <v>24</v>
      </c>
      <c r="S126" s="152" t="e">
        <f aca="false">Forbbiden!R129</f>
        <v>#DIV/0!</v>
      </c>
      <c r="T126" s="417" t="e">
        <f aca="false">Forbbiden!S129</f>
        <v>#DIV/0!</v>
      </c>
      <c r="U126" s="113" t="e">
        <f aca="false">Forbbiden!T129</f>
        <v>#DIV/0!</v>
      </c>
      <c r="V126" s="113" t="e">
        <f aca="false">Forbbiden!U129</f>
        <v>#DIV/0!</v>
      </c>
      <c r="W126" s="113" t="e">
        <f aca="false">Forbbiden!V129</f>
        <v>#DIV/0!</v>
      </c>
      <c r="X126" s="113" t="e">
        <f aca="false">Forbbiden!W129</f>
        <v>#DIV/0!</v>
      </c>
      <c r="Y126" s="113" t="e">
        <f aca="false">Forbbiden!X129</f>
        <v>#DIV/0!</v>
      </c>
      <c r="Z126" s="113" t="e">
        <f aca="false">Forbbiden!Y129</f>
        <v>#DIV/0!</v>
      </c>
      <c r="AA126" s="113" t="e">
        <f aca="false">Forbbiden!Z129</f>
        <v>#DIV/0!</v>
      </c>
      <c r="AB126" s="113" t="e">
        <f aca="false">Forbbiden!AA129</f>
        <v>#DIV/0!</v>
      </c>
      <c r="AC126" s="113" t="e">
        <f aca="false">Forbbiden!AB129</f>
        <v>#DIV/0!</v>
      </c>
      <c r="AD126" s="113" t="e">
        <f aca="false">Forbbiden!AC129</f>
        <v>#DIV/0!</v>
      </c>
      <c r="AE126" s="113" t="e">
        <f aca="false">Forbbiden!AD129</f>
        <v>#DIV/0!</v>
      </c>
      <c r="AF126" s="113" t="e">
        <f aca="false">Forbbiden!AE129</f>
        <v>#DIV/0!</v>
      </c>
      <c r="AG126" s="113" t="e">
        <f aca="false">Forbbiden!AF129</f>
        <v>#DIV/0!</v>
      </c>
      <c r="AH126" s="113" t="e">
        <f aca="false">Forbbiden!AG129</f>
        <v>#DIV/0!</v>
      </c>
      <c r="AI126" s="113" t="e">
        <f aca="false">Forbbiden!AH129</f>
        <v>#DIV/0!</v>
      </c>
      <c r="AJ126" s="113" t="e">
        <f aca="false">Forbbiden!AI129</f>
        <v>#DIV/0!</v>
      </c>
      <c r="AK126" s="113" t="e">
        <f aca="false">Forbbiden!AJ129</f>
        <v>#DIV/0!</v>
      </c>
      <c r="AL126" s="113" t="e">
        <f aca="false">Forbbiden!AK129</f>
        <v>#DIV/0!</v>
      </c>
      <c r="AM126" s="113" t="e">
        <f aca="false">Forbbiden!AL129</f>
        <v>#DIV/0!</v>
      </c>
      <c r="AN126" s="113" t="e">
        <f aca="false">Forbbiden!AM129</f>
        <v>#DIV/0!</v>
      </c>
      <c r="AO126" s="113" t="e">
        <f aca="false">Forbbiden!AN129</f>
        <v>#DIV/0!</v>
      </c>
      <c r="AP126" s="113" t="e">
        <f aca="false">Forbbiden!AO129</f>
        <v>#DIV/0!</v>
      </c>
      <c r="AQ126" s="113" t="e">
        <f aca="false">Forbbiden!AP129</f>
        <v>#DIV/0!</v>
      </c>
      <c r="AR126" s="113"/>
      <c r="AS126" s="113"/>
      <c r="AT126" s="113"/>
      <c r="AU126" s="113"/>
      <c r="AV126" s="113"/>
      <c r="AW126" s="113"/>
      <c r="AX126" s="113"/>
      <c r="AY126" s="113"/>
      <c r="AZ126" s="113"/>
      <c r="BA126" s="113"/>
      <c r="BB126" s="113"/>
      <c r="BC126" s="113"/>
      <c r="BD126" s="113"/>
      <c r="BE126" s="113"/>
      <c r="BF126" s="113"/>
      <c r="BG126" s="113"/>
      <c r="BH126" s="113"/>
      <c r="BI126" s="113"/>
      <c r="BJ126" s="113"/>
      <c r="BK126" s="113"/>
      <c r="BL126" s="113"/>
      <c r="BM126" s="125"/>
      <c r="BN126" s="10"/>
      <c r="BO126" s="437" t="s">
        <v>394</v>
      </c>
      <c r="BP126" s="402"/>
      <c r="BQ126" s="1"/>
      <c r="BR126" s="10"/>
      <c r="BS126" s="10"/>
      <c r="BT126" s="10"/>
      <c r="BU126" s="439"/>
      <c r="BV126" s="412"/>
      <c r="BW126" s="125"/>
      <c r="BX126" s="125"/>
      <c r="BY126" s="125"/>
      <c r="BZ126" s="421" t="n">
        <v>24</v>
      </c>
      <c r="CA126" s="152" t="e">
        <f aca="false">Forbbiden!R344</f>
        <v>#DIV/0!</v>
      </c>
      <c r="CB126" s="417" t="e">
        <f aca="false">Forbbiden!S344</f>
        <v>#DIV/0!</v>
      </c>
      <c r="CC126" s="467" t="e">
        <f aca="false">Forbbiden!T344</f>
        <v>#DIV/0!</v>
      </c>
      <c r="CD126" s="113" t="e">
        <f aca="false">Forbbiden!U344</f>
        <v>#DIV/0!</v>
      </c>
      <c r="CE126" s="113" t="e">
        <f aca="false">Forbbiden!V344</f>
        <v>#DIV/0!</v>
      </c>
      <c r="CF126" s="113" t="e">
        <f aca="false">Forbbiden!W344</f>
        <v>#DIV/0!</v>
      </c>
      <c r="CG126" s="113" t="e">
        <f aca="false">Forbbiden!X344</f>
        <v>#DIV/0!</v>
      </c>
      <c r="CH126" s="113" t="e">
        <f aca="false">Forbbiden!Y344</f>
        <v>#DIV/0!</v>
      </c>
      <c r="CI126" s="113" t="e">
        <f aca="false">Forbbiden!Z344</f>
        <v>#DIV/0!</v>
      </c>
      <c r="CJ126" s="113" t="e">
        <f aca="false">Forbbiden!AA344</f>
        <v>#DIV/0!</v>
      </c>
      <c r="CK126" s="113" t="e">
        <f aca="false">Forbbiden!AB344</f>
        <v>#DIV/0!</v>
      </c>
      <c r="CL126" s="113" t="e">
        <f aca="false">Forbbiden!AC344</f>
        <v>#DIV/0!</v>
      </c>
      <c r="CM126" s="113" t="e">
        <f aca="false">Forbbiden!AD344</f>
        <v>#DIV/0!</v>
      </c>
      <c r="CN126" s="113" t="e">
        <f aca="false">Forbbiden!AE344</f>
        <v>#DIV/0!</v>
      </c>
      <c r="CO126" s="113" t="e">
        <f aca="false">Forbbiden!AF344</f>
        <v>#DIV/0!</v>
      </c>
      <c r="CP126" s="113" t="e">
        <f aca="false">Forbbiden!AG344</f>
        <v>#DIV/0!</v>
      </c>
      <c r="CQ126" s="113" t="e">
        <f aca="false">Forbbiden!AH344</f>
        <v>#DIV/0!</v>
      </c>
      <c r="CR126" s="113" t="e">
        <f aca="false">Forbbiden!AI344</f>
        <v>#DIV/0!</v>
      </c>
      <c r="CS126" s="113" t="e">
        <f aca="false">Forbbiden!AJ344</f>
        <v>#DIV/0!</v>
      </c>
      <c r="CT126" s="113" t="e">
        <f aca="false">Forbbiden!AK344</f>
        <v>#DIV/0!</v>
      </c>
      <c r="CU126" s="113" t="e">
        <f aca="false">Forbbiden!AL344</f>
        <v>#DIV/0!</v>
      </c>
      <c r="CV126" s="113" t="e">
        <f aca="false">Forbbiden!AM344</f>
        <v>#DIV/0!</v>
      </c>
      <c r="CW126" s="113" t="e">
        <f aca="false">Forbbiden!AN344</f>
        <v>#DIV/0!</v>
      </c>
      <c r="CX126" s="113" t="e">
        <f aca="false">Forbbiden!AO344</f>
        <v>#DIV/0!</v>
      </c>
      <c r="CY126" s="113" t="e">
        <f aca="false">Forbbiden!AP344</f>
        <v>#DIV/0!</v>
      </c>
      <c r="CZ126" s="113"/>
      <c r="DA126" s="113"/>
      <c r="DB126" s="422"/>
      <c r="DC126" s="422"/>
      <c r="DD126" s="422"/>
      <c r="DE126" s="422"/>
      <c r="DF126" s="422"/>
      <c r="DG126" s="422"/>
      <c r="DH126" s="422"/>
      <c r="DI126" s="422"/>
      <c r="DJ126" s="422"/>
      <c r="DK126" s="422"/>
      <c r="DL126" s="422"/>
      <c r="DM126" s="422"/>
      <c r="DN126" s="422"/>
      <c r="DO126" s="422"/>
      <c r="DP126" s="113"/>
    </row>
    <row r="127" customFormat="false" ht="12.2" hidden="false" customHeight="true" outlineLevel="0" collapsed="false">
      <c r="A127" s="290" t="s">
        <v>393</v>
      </c>
      <c r="C127" s="432" t="e">
        <f aca="false">Forbbiden!$M$125</f>
        <v>#DIV/0!</v>
      </c>
      <c r="H127" s="439"/>
      <c r="I127" s="412"/>
      <c r="J127" s="412"/>
      <c r="K127" s="413"/>
      <c r="L127" s="125"/>
      <c r="M127" s="125"/>
      <c r="N127" s="125"/>
      <c r="O127" s="125"/>
      <c r="P127" s="125"/>
      <c r="Q127" s="125"/>
      <c r="R127" s="421" t="n">
        <v>25</v>
      </c>
      <c r="S127" s="152" t="e">
        <f aca="false">Forbbiden!R130</f>
        <v>#DIV/0!</v>
      </c>
      <c r="T127" s="417" t="e">
        <f aca="false">Forbbiden!S130</f>
        <v>#DIV/0!</v>
      </c>
      <c r="U127" s="114" t="e">
        <f aca="false">Forbbiden!T130</f>
        <v>#DIV/0!</v>
      </c>
      <c r="V127" s="114" t="e">
        <f aca="false">Forbbiden!U130</f>
        <v>#DIV/0!</v>
      </c>
      <c r="W127" s="114" t="e">
        <f aca="false">Forbbiden!V130</f>
        <v>#DIV/0!</v>
      </c>
      <c r="X127" s="114" t="e">
        <f aca="false">Forbbiden!W130</f>
        <v>#DIV/0!</v>
      </c>
      <c r="Y127" s="114" t="e">
        <f aca="false">Forbbiden!X130</f>
        <v>#DIV/0!</v>
      </c>
      <c r="Z127" s="114" t="e">
        <f aca="false">Forbbiden!Y130</f>
        <v>#DIV/0!</v>
      </c>
      <c r="AA127" s="114" t="e">
        <f aca="false">Forbbiden!Z130</f>
        <v>#DIV/0!</v>
      </c>
      <c r="AB127" s="114" t="e">
        <f aca="false">Forbbiden!AA130</f>
        <v>#DIV/0!</v>
      </c>
      <c r="AC127" s="114" t="e">
        <f aca="false">Forbbiden!AB130</f>
        <v>#DIV/0!</v>
      </c>
      <c r="AD127" s="114" t="e">
        <f aca="false">Forbbiden!AC130</f>
        <v>#DIV/0!</v>
      </c>
      <c r="AE127" s="114" t="e">
        <f aca="false">Forbbiden!AD130</f>
        <v>#DIV/0!</v>
      </c>
      <c r="AF127" s="114" t="e">
        <f aca="false">Forbbiden!AE130</f>
        <v>#DIV/0!</v>
      </c>
      <c r="AG127" s="114" t="e">
        <f aca="false">Forbbiden!AF130</f>
        <v>#DIV/0!</v>
      </c>
      <c r="AH127" s="114" t="e">
        <f aca="false">Forbbiden!AG130</f>
        <v>#DIV/0!</v>
      </c>
      <c r="AI127" s="114" t="e">
        <f aca="false">Forbbiden!AH130</f>
        <v>#DIV/0!</v>
      </c>
      <c r="AJ127" s="114" t="e">
        <f aca="false">Forbbiden!AI130</f>
        <v>#DIV/0!</v>
      </c>
      <c r="AK127" s="114" t="e">
        <f aca="false">Forbbiden!AJ130</f>
        <v>#DIV/0!</v>
      </c>
      <c r="AL127" s="113" t="e">
        <f aca="false">Forbbiden!AK130</f>
        <v>#DIV/0!</v>
      </c>
      <c r="AM127" s="113" t="e">
        <f aca="false">Forbbiden!AL130</f>
        <v>#DIV/0!</v>
      </c>
      <c r="AN127" s="113" t="e">
        <f aca="false">Forbbiden!AM130</f>
        <v>#DIV/0!</v>
      </c>
      <c r="AO127" s="113" t="e">
        <f aca="false">Forbbiden!AN130</f>
        <v>#DIV/0!</v>
      </c>
      <c r="AP127" s="113" t="e">
        <f aca="false">Forbbiden!AO130</f>
        <v>#DIV/0!</v>
      </c>
      <c r="AQ127" s="113" t="e">
        <f aca="false">Forbbiden!AP130</f>
        <v>#DIV/0!</v>
      </c>
      <c r="AR127" s="113" t="e">
        <f aca="false">Forbbiden!AQ130</f>
        <v>#DIV/0!</v>
      </c>
      <c r="AS127" s="113"/>
      <c r="AT127" s="113"/>
      <c r="AU127" s="113"/>
      <c r="AV127" s="113"/>
      <c r="AW127" s="113"/>
      <c r="AX127" s="113"/>
      <c r="AY127" s="113"/>
      <c r="AZ127" s="113"/>
      <c r="BA127" s="113"/>
      <c r="BB127" s="113"/>
      <c r="BC127" s="113"/>
      <c r="BD127" s="113"/>
      <c r="BE127" s="113"/>
      <c r="BF127" s="113"/>
      <c r="BG127" s="113"/>
      <c r="BH127" s="113"/>
      <c r="BI127" s="113"/>
      <c r="BJ127" s="113"/>
      <c r="BK127" s="113"/>
      <c r="BL127" s="113"/>
      <c r="BM127" s="125"/>
      <c r="BN127" s="10"/>
      <c r="BO127" s="437" t="s">
        <v>395</v>
      </c>
      <c r="BP127" s="402"/>
      <c r="BQ127" s="1"/>
      <c r="BR127" s="10"/>
      <c r="BS127" s="10"/>
      <c r="BT127" s="10"/>
      <c r="BU127" s="439"/>
      <c r="BV127" s="412"/>
      <c r="BW127" s="125"/>
      <c r="BX127" s="125"/>
      <c r="BY127" s="125"/>
      <c r="BZ127" s="421" t="n">
        <v>25</v>
      </c>
      <c r="CA127" s="152" t="e">
        <f aca="false">Forbbiden!R345</f>
        <v>#DIV/0!</v>
      </c>
      <c r="CB127" s="417" t="e">
        <f aca="false">Forbbiden!S345</f>
        <v>#DIV/0!</v>
      </c>
      <c r="CC127" s="467" t="e">
        <f aca="false">Forbbiden!T345</f>
        <v>#DIV/0!</v>
      </c>
      <c r="CD127" s="113" t="e">
        <f aca="false">Forbbiden!U345</f>
        <v>#DIV/0!</v>
      </c>
      <c r="CE127" s="113" t="e">
        <f aca="false">Forbbiden!V345</f>
        <v>#DIV/0!</v>
      </c>
      <c r="CF127" s="113" t="e">
        <f aca="false">Forbbiden!W345</f>
        <v>#DIV/0!</v>
      </c>
      <c r="CG127" s="113" t="e">
        <f aca="false">Forbbiden!X345</f>
        <v>#DIV/0!</v>
      </c>
      <c r="CH127" s="113" t="e">
        <f aca="false">Forbbiden!Y345</f>
        <v>#DIV/0!</v>
      </c>
      <c r="CI127" s="113" t="e">
        <f aca="false">Forbbiden!Z345</f>
        <v>#DIV/0!</v>
      </c>
      <c r="CJ127" s="113" t="e">
        <f aca="false">Forbbiden!AA345</f>
        <v>#DIV/0!</v>
      </c>
      <c r="CK127" s="113" t="e">
        <f aca="false">Forbbiden!AB345</f>
        <v>#DIV/0!</v>
      </c>
      <c r="CL127" s="113" t="e">
        <f aca="false">Forbbiden!AC345</f>
        <v>#DIV/0!</v>
      </c>
      <c r="CM127" s="113" t="e">
        <f aca="false">Forbbiden!AD345</f>
        <v>#DIV/0!</v>
      </c>
      <c r="CN127" s="113" t="e">
        <f aca="false">Forbbiden!AE345</f>
        <v>#DIV/0!</v>
      </c>
      <c r="CO127" s="113" t="e">
        <f aca="false">Forbbiden!AF345</f>
        <v>#DIV/0!</v>
      </c>
      <c r="CP127" s="113" t="e">
        <f aca="false">Forbbiden!AG345</f>
        <v>#DIV/0!</v>
      </c>
      <c r="CQ127" s="113" t="e">
        <f aca="false">Forbbiden!AH345</f>
        <v>#DIV/0!</v>
      </c>
      <c r="CR127" s="113" t="e">
        <f aca="false">Forbbiden!AI345</f>
        <v>#DIV/0!</v>
      </c>
      <c r="CS127" s="113" t="e">
        <f aca="false">Forbbiden!AJ345</f>
        <v>#DIV/0!</v>
      </c>
      <c r="CT127" s="113" t="e">
        <f aca="false">Forbbiden!AK345</f>
        <v>#DIV/0!</v>
      </c>
      <c r="CU127" s="113" t="e">
        <f aca="false">Forbbiden!AL345</f>
        <v>#DIV/0!</v>
      </c>
      <c r="CV127" s="113" t="e">
        <f aca="false">Forbbiden!AM345</f>
        <v>#DIV/0!</v>
      </c>
      <c r="CW127" s="113" t="e">
        <f aca="false">Forbbiden!AN345</f>
        <v>#DIV/0!</v>
      </c>
      <c r="CX127" s="113" t="e">
        <f aca="false">Forbbiden!AO345</f>
        <v>#DIV/0!</v>
      </c>
      <c r="CY127" s="113" t="e">
        <f aca="false">Forbbiden!AP345</f>
        <v>#DIV/0!</v>
      </c>
      <c r="CZ127" s="113" t="e">
        <f aca="false">Forbbiden!AQ345</f>
        <v>#DIV/0!</v>
      </c>
      <c r="DA127" s="113"/>
      <c r="DB127" s="422"/>
      <c r="DC127" s="422"/>
      <c r="DD127" s="422"/>
      <c r="DE127" s="422"/>
      <c r="DF127" s="422"/>
      <c r="DG127" s="422"/>
      <c r="DH127" s="422"/>
      <c r="DI127" s="422"/>
      <c r="DJ127" s="422"/>
      <c r="DK127" s="422"/>
      <c r="DL127" s="422"/>
      <c r="DM127" s="422"/>
      <c r="DN127" s="422"/>
      <c r="DO127" s="422"/>
      <c r="DP127" s="113"/>
    </row>
    <row r="128" customFormat="false" ht="12.2" hidden="false" customHeight="true" outlineLevel="0" collapsed="false">
      <c r="A128" s="437" t="s">
        <v>394</v>
      </c>
      <c r="B128" s="402"/>
      <c r="C128" s="1"/>
      <c r="H128" s="439"/>
      <c r="I128" s="412"/>
      <c r="J128" s="412"/>
      <c r="K128" s="413"/>
      <c r="L128" s="125"/>
      <c r="M128" s="125"/>
      <c r="N128" s="125"/>
      <c r="O128" s="125"/>
      <c r="P128" s="125"/>
      <c r="Q128" s="125"/>
      <c r="R128" s="421" t="n">
        <v>26</v>
      </c>
      <c r="S128" s="152" t="e">
        <f aca="false">Forbbiden!R131</f>
        <v>#DIV/0!</v>
      </c>
      <c r="T128" s="417" t="e">
        <f aca="false">Forbbiden!S131</f>
        <v>#DIV/0!</v>
      </c>
      <c r="U128" s="113" t="e">
        <f aca="false">Forbbiden!T131</f>
        <v>#DIV/0!</v>
      </c>
      <c r="V128" s="113" t="e">
        <f aca="false">Forbbiden!U131</f>
        <v>#DIV/0!</v>
      </c>
      <c r="W128" s="113" t="e">
        <f aca="false">Forbbiden!V131</f>
        <v>#DIV/0!</v>
      </c>
      <c r="X128" s="113" t="e">
        <f aca="false">Forbbiden!W131</f>
        <v>#DIV/0!</v>
      </c>
      <c r="Y128" s="113" t="e">
        <f aca="false">Forbbiden!X131</f>
        <v>#DIV/0!</v>
      </c>
      <c r="Z128" s="113" t="e">
        <f aca="false">Forbbiden!Y131</f>
        <v>#DIV/0!</v>
      </c>
      <c r="AA128" s="113" t="e">
        <f aca="false">Forbbiden!Z131</f>
        <v>#DIV/0!</v>
      </c>
      <c r="AB128" s="113" t="e">
        <f aca="false">Forbbiden!AA131</f>
        <v>#DIV/0!</v>
      </c>
      <c r="AC128" s="113" t="e">
        <f aca="false">Forbbiden!AB131</f>
        <v>#DIV/0!</v>
      </c>
      <c r="AD128" s="113" t="e">
        <f aca="false">Forbbiden!AC131</f>
        <v>#DIV/0!</v>
      </c>
      <c r="AE128" s="113" t="e">
        <f aca="false">Forbbiden!AD131</f>
        <v>#DIV/0!</v>
      </c>
      <c r="AF128" s="113" t="e">
        <f aca="false">Forbbiden!AE131</f>
        <v>#DIV/0!</v>
      </c>
      <c r="AG128" s="113" t="e">
        <f aca="false">Forbbiden!AF131</f>
        <v>#DIV/0!</v>
      </c>
      <c r="AH128" s="113" t="e">
        <f aca="false">Forbbiden!AG131</f>
        <v>#DIV/0!</v>
      </c>
      <c r="AI128" s="113" t="e">
        <f aca="false">Forbbiden!AH131</f>
        <v>#DIV/0!</v>
      </c>
      <c r="AJ128" s="113" t="e">
        <f aca="false">Forbbiden!AI131</f>
        <v>#DIV/0!</v>
      </c>
      <c r="AK128" s="113" t="e">
        <f aca="false">Forbbiden!AJ131</f>
        <v>#DIV/0!</v>
      </c>
      <c r="AL128" s="113" t="e">
        <f aca="false">Forbbiden!AK131</f>
        <v>#DIV/0!</v>
      </c>
      <c r="AM128" s="113" t="e">
        <f aca="false">Forbbiden!AL131</f>
        <v>#DIV/0!</v>
      </c>
      <c r="AN128" s="113" t="e">
        <f aca="false">Forbbiden!AM131</f>
        <v>#DIV/0!</v>
      </c>
      <c r="AO128" s="113" t="e">
        <f aca="false">Forbbiden!AN131</f>
        <v>#DIV/0!</v>
      </c>
      <c r="AP128" s="113" t="e">
        <f aca="false">Forbbiden!AO131</f>
        <v>#DIV/0!</v>
      </c>
      <c r="AQ128" s="113" t="e">
        <f aca="false">Forbbiden!AP131</f>
        <v>#DIV/0!</v>
      </c>
      <c r="AR128" s="113" t="e">
        <f aca="false">Forbbiden!AQ131</f>
        <v>#DIV/0!</v>
      </c>
      <c r="AS128" s="113" t="e">
        <f aca="false">Forbbiden!AR131</f>
        <v>#DIV/0!</v>
      </c>
      <c r="AT128" s="113"/>
      <c r="AU128" s="113"/>
      <c r="AV128" s="113"/>
      <c r="AW128" s="113"/>
      <c r="AX128" s="113"/>
      <c r="AY128" s="113"/>
      <c r="AZ128" s="113"/>
      <c r="BA128" s="113"/>
      <c r="BB128" s="113"/>
      <c r="BC128" s="113"/>
      <c r="BD128" s="113"/>
      <c r="BE128" s="113"/>
      <c r="BF128" s="113"/>
      <c r="BG128" s="113"/>
      <c r="BH128" s="113"/>
      <c r="BI128" s="113"/>
      <c r="BJ128" s="113"/>
      <c r="BK128" s="113"/>
      <c r="BL128" s="113"/>
      <c r="BM128" s="125"/>
      <c r="BN128" s="10"/>
      <c r="BO128" s="290"/>
      <c r="BP128" s="402"/>
      <c r="BQ128" s="1"/>
      <c r="BR128" s="10"/>
      <c r="BS128" s="10"/>
      <c r="BT128" s="10"/>
      <c r="BU128" s="439"/>
      <c r="BV128" s="412"/>
      <c r="BW128" s="125"/>
      <c r="BX128" s="125"/>
      <c r="BY128" s="125"/>
      <c r="BZ128" s="421" t="n">
        <v>26</v>
      </c>
      <c r="CA128" s="152" t="e">
        <f aca="false">Forbbiden!R346</f>
        <v>#DIV/0!</v>
      </c>
      <c r="CB128" s="417" t="e">
        <f aca="false">Forbbiden!S346</f>
        <v>#DIV/0!</v>
      </c>
      <c r="CC128" s="467" t="e">
        <f aca="false">Forbbiden!T346</f>
        <v>#DIV/0!</v>
      </c>
      <c r="CD128" s="113" t="e">
        <f aca="false">Forbbiden!U346</f>
        <v>#DIV/0!</v>
      </c>
      <c r="CE128" s="113" t="e">
        <f aca="false">Forbbiden!V346</f>
        <v>#DIV/0!</v>
      </c>
      <c r="CF128" s="113" t="e">
        <f aca="false">Forbbiden!W346</f>
        <v>#DIV/0!</v>
      </c>
      <c r="CG128" s="113" t="e">
        <f aca="false">Forbbiden!X346</f>
        <v>#DIV/0!</v>
      </c>
      <c r="CH128" s="113" t="e">
        <f aca="false">Forbbiden!Y346</f>
        <v>#DIV/0!</v>
      </c>
      <c r="CI128" s="113" t="e">
        <f aca="false">Forbbiden!Z346</f>
        <v>#DIV/0!</v>
      </c>
      <c r="CJ128" s="113" t="e">
        <f aca="false">Forbbiden!AA346</f>
        <v>#DIV/0!</v>
      </c>
      <c r="CK128" s="113" t="e">
        <f aca="false">Forbbiden!AB346</f>
        <v>#DIV/0!</v>
      </c>
      <c r="CL128" s="113" t="e">
        <f aca="false">Forbbiden!AC346</f>
        <v>#DIV/0!</v>
      </c>
      <c r="CM128" s="113" t="e">
        <f aca="false">Forbbiden!AD346</f>
        <v>#DIV/0!</v>
      </c>
      <c r="CN128" s="113" t="e">
        <f aca="false">Forbbiden!AE346</f>
        <v>#DIV/0!</v>
      </c>
      <c r="CO128" s="113" t="e">
        <f aca="false">Forbbiden!AF346</f>
        <v>#DIV/0!</v>
      </c>
      <c r="CP128" s="113" t="e">
        <f aca="false">Forbbiden!AG346</f>
        <v>#DIV/0!</v>
      </c>
      <c r="CQ128" s="113" t="e">
        <f aca="false">Forbbiden!AH346</f>
        <v>#DIV/0!</v>
      </c>
      <c r="CR128" s="113" t="e">
        <f aca="false">Forbbiden!AI346</f>
        <v>#DIV/0!</v>
      </c>
      <c r="CS128" s="113" t="e">
        <f aca="false">Forbbiden!AJ346</f>
        <v>#DIV/0!</v>
      </c>
      <c r="CT128" s="113" t="e">
        <f aca="false">Forbbiden!AK346</f>
        <v>#DIV/0!</v>
      </c>
      <c r="CU128" s="113" t="e">
        <f aca="false">Forbbiden!AL346</f>
        <v>#DIV/0!</v>
      </c>
      <c r="CV128" s="113" t="e">
        <f aca="false">Forbbiden!AM346</f>
        <v>#DIV/0!</v>
      </c>
      <c r="CW128" s="113" t="e">
        <f aca="false">Forbbiden!AN346</f>
        <v>#DIV/0!</v>
      </c>
      <c r="CX128" s="113" t="e">
        <f aca="false">Forbbiden!AO346</f>
        <v>#DIV/0!</v>
      </c>
      <c r="CY128" s="113" t="e">
        <f aca="false">Forbbiden!AP346</f>
        <v>#DIV/0!</v>
      </c>
      <c r="CZ128" s="113" t="e">
        <f aca="false">Forbbiden!AQ346</f>
        <v>#DIV/0!</v>
      </c>
      <c r="DA128" s="113" t="e">
        <f aca="false">Forbbiden!AR346</f>
        <v>#DIV/0!</v>
      </c>
      <c r="DB128" s="422"/>
      <c r="DC128" s="422"/>
      <c r="DD128" s="422"/>
      <c r="DE128" s="422"/>
      <c r="DF128" s="422"/>
      <c r="DG128" s="422"/>
      <c r="DH128" s="422"/>
      <c r="DI128" s="422"/>
      <c r="DJ128" s="422"/>
      <c r="DK128" s="422"/>
      <c r="DL128" s="422"/>
      <c r="DM128" s="422"/>
      <c r="DN128" s="422"/>
      <c r="DO128" s="422"/>
      <c r="DP128" s="113"/>
    </row>
    <row r="129" customFormat="false" ht="12.2" hidden="false" customHeight="true" outlineLevel="0" collapsed="false">
      <c r="A129" s="437" t="s">
        <v>395</v>
      </c>
      <c r="B129" s="402"/>
      <c r="C129" s="1"/>
      <c r="H129" s="439"/>
      <c r="I129" s="412"/>
      <c r="J129" s="412"/>
      <c r="K129" s="413"/>
      <c r="L129" s="125"/>
      <c r="M129" s="125"/>
      <c r="N129" s="125"/>
      <c r="O129" s="125"/>
      <c r="P129" s="125"/>
      <c r="Q129" s="125"/>
      <c r="R129" s="421" t="n">
        <v>27</v>
      </c>
      <c r="S129" s="152" t="e">
        <f aca="false">Forbbiden!R132</f>
        <v>#DIV/0!</v>
      </c>
      <c r="T129" s="417" t="e">
        <f aca="false">Forbbiden!S132</f>
        <v>#DIV/0!</v>
      </c>
      <c r="U129" s="113" t="e">
        <f aca="false">Forbbiden!T132</f>
        <v>#DIV/0!</v>
      </c>
      <c r="V129" s="113" t="e">
        <f aca="false">Forbbiden!U132</f>
        <v>#DIV/0!</v>
      </c>
      <c r="W129" s="113" t="e">
        <f aca="false">Forbbiden!V132</f>
        <v>#DIV/0!</v>
      </c>
      <c r="X129" s="113" t="e">
        <f aca="false">Forbbiden!W132</f>
        <v>#DIV/0!</v>
      </c>
      <c r="Y129" s="113" t="e">
        <f aca="false">Forbbiden!X132</f>
        <v>#DIV/0!</v>
      </c>
      <c r="Z129" s="113" t="e">
        <f aca="false">Forbbiden!Y132</f>
        <v>#DIV/0!</v>
      </c>
      <c r="AA129" s="113" t="e">
        <f aca="false">Forbbiden!Z132</f>
        <v>#DIV/0!</v>
      </c>
      <c r="AB129" s="113" t="e">
        <f aca="false">Forbbiden!AA132</f>
        <v>#DIV/0!</v>
      </c>
      <c r="AC129" s="113" t="e">
        <f aca="false">Forbbiden!AB132</f>
        <v>#DIV/0!</v>
      </c>
      <c r="AD129" s="113" t="e">
        <f aca="false">Forbbiden!AC132</f>
        <v>#DIV/0!</v>
      </c>
      <c r="AE129" s="113" t="e">
        <f aca="false">Forbbiden!AD132</f>
        <v>#DIV/0!</v>
      </c>
      <c r="AF129" s="113" t="e">
        <f aca="false">Forbbiden!AE132</f>
        <v>#DIV/0!</v>
      </c>
      <c r="AG129" s="113" t="e">
        <f aca="false">Forbbiden!AF132</f>
        <v>#DIV/0!</v>
      </c>
      <c r="AH129" s="113" t="e">
        <f aca="false">Forbbiden!AG132</f>
        <v>#DIV/0!</v>
      </c>
      <c r="AI129" s="113" t="e">
        <f aca="false">Forbbiden!AH132</f>
        <v>#DIV/0!</v>
      </c>
      <c r="AJ129" s="113" t="e">
        <f aca="false">Forbbiden!AI132</f>
        <v>#DIV/0!</v>
      </c>
      <c r="AK129" s="113" t="e">
        <f aca="false">Forbbiden!AJ132</f>
        <v>#DIV/0!</v>
      </c>
      <c r="AL129" s="113" t="e">
        <f aca="false">Forbbiden!AK132</f>
        <v>#DIV/0!</v>
      </c>
      <c r="AM129" s="113" t="e">
        <f aca="false">Forbbiden!AL132</f>
        <v>#DIV/0!</v>
      </c>
      <c r="AN129" s="113" t="e">
        <f aca="false">Forbbiden!AM132</f>
        <v>#DIV/0!</v>
      </c>
      <c r="AO129" s="113" t="e">
        <f aca="false">Forbbiden!AN132</f>
        <v>#DIV/0!</v>
      </c>
      <c r="AP129" s="113" t="e">
        <f aca="false">Forbbiden!AO132</f>
        <v>#DIV/0!</v>
      </c>
      <c r="AQ129" s="113" t="e">
        <f aca="false">Forbbiden!AP132</f>
        <v>#DIV/0!</v>
      </c>
      <c r="AR129" s="113" t="e">
        <f aca="false">Forbbiden!AQ132</f>
        <v>#DIV/0!</v>
      </c>
      <c r="AS129" s="113" t="e">
        <f aca="false">Forbbiden!AR132</f>
        <v>#DIV/0!</v>
      </c>
      <c r="AT129" s="113" t="e">
        <f aca="false">Forbbiden!AS132</f>
        <v>#DIV/0!</v>
      </c>
      <c r="AU129" s="113"/>
      <c r="AV129" s="113"/>
      <c r="AW129" s="113"/>
      <c r="AX129" s="113"/>
      <c r="AY129" s="113"/>
      <c r="AZ129" s="113"/>
      <c r="BA129" s="113"/>
      <c r="BB129" s="113"/>
      <c r="BC129" s="113"/>
      <c r="BD129" s="113"/>
      <c r="BE129" s="113"/>
      <c r="BF129" s="113"/>
      <c r="BG129" s="113"/>
      <c r="BH129" s="113"/>
      <c r="BI129" s="113"/>
      <c r="BJ129" s="113"/>
      <c r="BK129" s="113"/>
      <c r="BL129" s="113"/>
      <c r="BM129" s="125"/>
      <c r="BN129" s="10"/>
      <c r="BO129" s="437" t="s">
        <v>397</v>
      </c>
      <c r="BP129" s="10"/>
      <c r="BQ129" s="432" t="e">
        <f aca="false">Forbbiden!$C$364</f>
        <v>#DIV/0!</v>
      </c>
      <c r="BR129" s="10"/>
      <c r="BS129" s="10"/>
      <c r="BT129" s="10"/>
      <c r="BU129" s="439"/>
      <c r="BV129" s="412"/>
      <c r="BW129" s="125"/>
      <c r="BX129" s="125"/>
      <c r="BY129" s="125"/>
      <c r="BZ129" s="421" t="n">
        <v>27</v>
      </c>
      <c r="CA129" s="152" t="e">
        <f aca="false">Forbbiden!R347</f>
        <v>#DIV/0!</v>
      </c>
      <c r="CB129" s="417" t="e">
        <f aca="false">Forbbiden!S347</f>
        <v>#DIV/0!</v>
      </c>
      <c r="CC129" s="467" t="e">
        <f aca="false">Forbbiden!T347</f>
        <v>#DIV/0!</v>
      </c>
      <c r="CD129" s="113" t="e">
        <f aca="false">Forbbiden!U347</f>
        <v>#DIV/0!</v>
      </c>
      <c r="CE129" s="113" t="e">
        <f aca="false">Forbbiden!V347</f>
        <v>#DIV/0!</v>
      </c>
      <c r="CF129" s="113" t="e">
        <f aca="false">Forbbiden!W347</f>
        <v>#DIV/0!</v>
      </c>
      <c r="CG129" s="113" t="e">
        <f aca="false">Forbbiden!X347</f>
        <v>#DIV/0!</v>
      </c>
      <c r="CH129" s="113" t="e">
        <f aca="false">Forbbiden!Y347</f>
        <v>#DIV/0!</v>
      </c>
      <c r="CI129" s="113" t="e">
        <f aca="false">Forbbiden!Z347</f>
        <v>#DIV/0!</v>
      </c>
      <c r="CJ129" s="113" t="e">
        <f aca="false">Forbbiden!AA347</f>
        <v>#DIV/0!</v>
      </c>
      <c r="CK129" s="113" t="e">
        <f aca="false">Forbbiden!AB347</f>
        <v>#DIV/0!</v>
      </c>
      <c r="CL129" s="113" t="e">
        <f aca="false">Forbbiden!AC347</f>
        <v>#DIV/0!</v>
      </c>
      <c r="CM129" s="113" t="e">
        <f aca="false">Forbbiden!AD347</f>
        <v>#DIV/0!</v>
      </c>
      <c r="CN129" s="113" t="e">
        <f aca="false">Forbbiden!AE347</f>
        <v>#DIV/0!</v>
      </c>
      <c r="CO129" s="113" t="e">
        <f aca="false">Forbbiden!AF347</f>
        <v>#DIV/0!</v>
      </c>
      <c r="CP129" s="113" t="e">
        <f aca="false">Forbbiden!AG347</f>
        <v>#DIV/0!</v>
      </c>
      <c r="CQ129" s="113" t="e">
        <f aca="false">Forbbiden!AH347</f>
        <v>#DIV/0!</v>
      </c>
      <c r="CR129" s="113" t="e">
        <f aca="false">Forbbiden!AI347</f>
        <v>#DIV/0!</v>
      </c>
      <c r="CS129" s="113" t="e">
        <f aca="false">Forbbiden!AJ347</f>
        <v>#DIV/0!</v>
      </c>
      <c r="CT129" s="113" t="e">
        <f aca="false">Forbbiden!AK347</f>
        <v>#DIV/0!</v>
      </c>
      <c r="CU129" s="113" t="e">
        <f aca="false">Forbbiden!AL347</f>
        <v>#DIV/0!</v>
      </c>
      <c r="CV129" s="113" t="e">
        <f aca="false">Forbbiden!AM347</f>
        <v>#DIV/0!</v>
      </c>
      <c r="CW129" s="113" t="e">
        <f aca="false">Forbbiden!AN347</f>
        <v>#DIV/0!</v>
      </c>
      <c r="CX129" s="113" t="e">
        <f aca="false">Forbbiden!AO347</f>
        <v>#DIV/0!</v>
      </c>
      <c r="CY129" s="113" t="e">
        <f aca="false">Forbbiden!AP347</f>
        <v>#DIV/0!</v>
      </c>
      <c r="CZ129" s="113" t="e">
        <f aca="false">Forbbiden!AQ347</f>
        <v>#DIV/0!</v>
      </c>
      <c r="DA129" s="113" t="e">
        <f aca="false">Forbbiden!AR347</f>
        <v>#DIV/0!</v>
      </c>
      <c r="DB129" s="422" t="e">
        <f aca="false">Forbbiden!AS347</f>
        <v>#DIV/0!</v>
      </c>
      <c r="DC129" s="422"/>
      <c r="DD129" s="422"/>
      <c r="DE129" s="422"/>
      <c r="DF129" s="422"/>
      <c r="DG129" s="422"/>
      <c r="DH129" s="422"/>
      <c r="DI129" s="422"/>
      <c r="DJ129" s="422"/>
      <c r="DK129" s="422"/>
      <c r="DL129" s="422"/>
      <c r="DM129" s="422"/>
      <c r="DN129" s="422"/>
      <c r="DO129" s="422"/>
      <c r="DP129" s="113"/>
    </row>
    <row r="130" customFormat="false" ht="12.2" hidden="false" customHeight="true" outlineLevel="0" collapsed="false">
      <c r="A130" s="290"/>
      <c r="B130" s="402"/>
      <c r="C130" s="1"/>
      <c r="H130" s="439"/>
      <c r="I130" s="412"/>
      <c r="J130" s="412"/>
      <c r="K130" s="413"/>
      <c r="L130" s="125"/>
      <c r="M130" s="125"/>
      <c r="N130" s="125"/>
      <c r="O130" s="125"/>
      <c r="P130" s="125"/>
      <c r="Q130" s="125"/>
      <c r="R130" s="114" t="n">
        <v>28</v>
      </c>
      <c r="S130" s="152" t="e">
        <f aca="false">Forbbiden!R133</f>
        <v>#DIV/0!</v>
      </c>
      <c r="T130" s="417" t="e">
        <f aca="false">Forbbiden!S133</f>
        <v>#DIV/0!</v>
      </c>
      <c r="U130" s="113" t="e">
        <f aca="false">Forbbiden!T133</f>
        <v>#DIV/0!</v>
      </c>
      <c r="V130" s="113" t="e">
        <f aca="false">Forbbiden!U133</f>
        <v>#DIV/0!</v>
      </c>
      <c r="W130" s="113" t="e">
        <f aca="false">Forbbiden!V133</f>
        <v>#DIV/0!</v>
      </c>
      <c r="X130" s="113" t="e">
        <f aca="false">Forbbiden!W133</f>
        <v>#DIV/0!</v>
      </c>
      <c r="Y130" s="113" t="e">
        <f aca="false">Forbbiden!X133</f>
        <v>#DIV/0!</v>
      </c>
      <c r="Z130" s="113" t="e">
        <f aca="false">Forbbiden!Y133</f>
        <v>#DIV/0!</v>
      </c>
      <c r="AA130" s="113" t="e">
        <f aca="false">Forbbiden!Z133</f>
        <v>#DIV/0!</v>
      </c>
      <c r="AB130" s="113" t="e">
        <f aca="false">Forbbiden!AA133</f>
        <v>#DIV/0!</v>
      </c>
      <c r="AC130" s="113" t="e">
        <f aca="false">Forbbiden!AB133</f>
        <v>#DIV/0!</v>
      </c>
      <c r="AD130" s="113" t="e">
        <f aca="false">Forbbiden!AC133</f>
        <v>#DIV/0!</v>
      </c>
      <c r="AE130" s="113" t="e">
        <f aca="false">Forbbiden!AD133</f>
        <v>#DIV/0!</v>
      </c>
      <c r="AF130" s="113" t="e">
        <f aca="false">Forbbiden!AE133</f>
        <v>#DIV/0!</v>
      </c>
      <c r="AG130" s="113" t="e">
        <f aca="false">Forbbiden!AF133</f>
        <v>#DIV/0!</v>
      </c>
      <c r="AH130" s="113" t="e">
        <f aca="false">Forbbiden!AG133</f>
        <v>#DIV/0!</v>
      </c>
      <c r="AI130" s="113" t="e">
        <f aca="false">Forbbiden!AH133</f>
        <v>#DIV/0!</v>
      </c>
      <c r="AJ130" s="113" t="e">
        <f aca="false">Forbbiden!AI133</f>
        <v>#DIV/0!</v>
      </c>
      <c r="AK130" s="113" t="e">
        <f aca="false">Forbbiden!AJ133</f>
        <v>#DIV/0!</v>
      </c>
      <c r="AL130" s="113" t="e">
        <f aca="false">Forbbiden!AK133</f>
        <v>#DIV/0!</v>
      </c>
      <c r="AM130" s="113" t="e">
        <f aca="false">Forbbiden!AL133</f>
        <v>#DIV/0!</v>
      </c>
      <c r="AN130" s="113" t="e">
        <f aca="false">Forbbiden!AM133</f>
        <v>#DIV/0!</v>
      </c>
      <c r="AO130" s="113" t="e">
        <f aca="false">Forbbiden!AN133</f>
        <v>#DIV/0!</v>
      </c>
      <c r="AP130" s="113" t="e">
        <f aca="false">Forbbiden!AO133</f>
        <v>#DIV/0!</v>
      </c>
      <c r="AQ130" s="113" t="e">
        <f aca="false">Forbbiden!AP133</f>
        <v>#DIV/0!</v>
      </c>
      <c r="AR130" s="113" t="e">
        <f aca="false">Forbbiden!AQ133</f>
        <v>#DIV/0!</v>
      </c>
      <c r="AS130" s="113" t="e">
        <f aca="false">Forbbiden!AR133</f>
        <v>#DIV/0!</v>
      </c>
      <c r="AT130" s="113" t="e">
        <f aca="false">Forbbiden!AS133</f>
        <v>#DIV/0!</v>
      </c>
      <c r="AU130" s="113" t="e">
        <f aca="false">Forbbiden!AT133</f>
        <v>#DIV/0!</v>
      </c>
      <c r="AV130" s="113"/>
      <c r="AW130" s="113"/>
      <c r="AX130" s="113"/>
      <c r="AY130" s="113"/>
      <c r="AZ130" s="113"/>
      <c r="BA130" s="113"/>
      <c r="BB130" s="113"/>
      <c r="BC130" s="113"/>
      <c r="BD130" s="113"/>
      <c r="BE130" s="113"/>
      <c r="BF130" s="113"/>
      <c r="BG130" s="113"/>
      <c r="BH130" s="113"/>
      <c r="BI130" s="113"/>
      <c r="BJ130" s="113"/>
      <c r="BK130" s="113"/>
      <c r="BL130" s="113"/>
      <c r="BM130" s="125"/>
      <c r="BN130" s="10"/>
      <c r="BO130" s="297"/>
      <c r="BP130" s="297"/>
      <c r="BQ130" s="297"/>
      <c r="BR130" s="10"/>
      <c r="BS130" s="10"/>
      <c r="BT130" s="10"/>
      <c r="BU130" s="439"/>
      <c r="BV130" s="412"/>
      <c r="BW130" s="125"/>
      <c r="BX130" s="125"/>
      <c r="BY130" s="125"/>
      <c r="BZ130" s="114" t="n">
        <v>28</v>
      </c>
      <c r="CA130" s="152" t="e">
        <f aca="false">Forbbiden!R348</f>
        <v>#DIV/0!</v>
      </c>
      <c r="CB130" s="417" t="e">
        <f aca="false">Forbbiden!S348</f>
        <v>#DIV/0!</v>
      </c>
      <c r="CC130" s="467" t="e">
        <f aca="false">Forbbiden!T348</f>
        <v>#DIV/0!</v>
      </c>
      <c r="CD130" s="113" t="e">
        <f aca="false">Forbbiden!U348</f>
        <v>#DIV/0!</v>
      </c>
      <c r="CE130" s="113" t="e">
        <f aca="false">Forbbiden!V348</f>
        <v>#DIV/0!</v>
      </c>
      <c r="CF130" s="113" t="e">
        <f aca="false">Forbbiden!W348</f>
        <v>#DIV/0!</v>
      </c>
      <c r="CG130" s="113" t="e">
        <f aca="false">Forbbiden!X348</f>
        <v>#DIV/0!</v>
      </c>
      <c r="CH130" s="113" t="e">
        <f aca="false">Forbbiden!Y348</f>
        <v>#DIV/0!</v>
      </c>
      <c r="CI130" s="113" t="e">
        <f aca="false">Forbbiden!Z348</f>
        <v>#DIV/0!</v>
      </c>
      <c r="CJ130" s="113" t="e">
        <f aca="false">Forbbiden!AA348</f>
        <v>#DIV/0!</v>
      </c>
      <c r="CK130" s="113" t="e">
        <f aca="false">Forbbiden!AB348</f>
        <v>#DIV/0!</v>
      </c>
      <c r="CL130" s="113" t="e">
        <f aca="false">Forbbiden!AC348</f>
        <v>#DIV/0!</v>
      </c>
      <c r="CM130" s="113" t="e">
        <f aca="false">Forbbiden!AD348</f>
        <v>#DIV/0!</v>
      </c>
      <c r="CN130" s="113" t="e">
        <f aca="false">Forbbiden!AE348</f>
        <v>#DIV/0!</v>
      </c>
      <c r="CO130" s="113" t="e">
        <f aca="false">Forbbiden!AF348</f>
        <v>#DIV/0!</v>
      </c>
      <c r="CP130" s="113" t="e">
        <f aca="false">Forbbiden!AG348</f>
        <v>#DIV/0!</v>
      </c>
      <c r="CQ130" s="113" t="e">
        <f aca="false">Forbbiden!AH348</f>
        <v>#DIV/0!</v>
      </c>
      <c r="CR130" s="113" t="e">
        <f aca="false">Forbbiden!AI348</f>
        <v>#DIV/0!</v>
      </c>
      <c r="CS130" s="113" t="e">
        <f aca="false">Forbbiden!AJ348</f>
        <v>#DIV/0!</v>
      </c>
      <c r="CT130" s="113" t="e">
        <f aca="false">Forbbiden!AK348</f>
        <v>#DIV/0!</v>
      </c>
      <c r="CU130" s="113" t="e">
        <f aca="false">Forbbiden!AL348</f>
        <v>#DIV/0!</v>
      </c>
      <c r="CV130" s="113" t="e">
        <f aca="false">Forbbiden!AM348</f>
        <v>#DIV/0!</v>
      </c>
      <c r="CW130" s="113" t="e">
        <f aca="false">Forbbiden!AN348</f>
        <v>#DIV/0!</v>
      </c>
      <c r="CX130" s="113" t="e">
        <f aca="false">Forbbiden!AO348</f>
        <v>#DIV/0!</v>
      </c>
      <c r="CY130" s="113" t="e">
        <f aca="false">Forbbiden!AP348</f>
        <v>#DIV/0!</v>
      </c>
      <c r="CZ130" s="113" t="e">
        <f aca="false">Forbbiden!AQ348</f>
        <v>#DIV/0!</v>
      </c>
      <c r="DA130" s="113" t="e">
        <f aca="false">Forbbiden!AR348</f>
        <v>#DIV/0!</v>
      </c>
      <c r="DB130" s="422" t="e">
        <f aca="false">Forbbiden!AS348</f>
        <v>#DIV/0!</v>
      </c>
      <c r="DC130" s="422" t="e">
        <f aca="false">Forbbiden!AT348</f>
        <v>#DIV/0!</v>
      </c>
      <c r="DD130" s="422"/>
      <c r="DE130" s="422"/>
      <c r="DF130" s="422"/>
      <c r="DG130" s="422"/>
      <c r="DH130" s="422"/>
      <c r="DI130" s="422"/>
      <c r="DJ130" s="422"/>
      <c r="DK130" s="422"/>
      <c r="DL130" s="422"/>
      <c r="DM130" s="422"/>
      <c r="DN130" s="422"/>
      <c r="DO130" s="422"/>
      <c r="DP130" s="113"/>
    </row>
    <row r="131" customFormat="false" ht="12.2" hidden="false" customHeight="true" outlineLevel="0" collapsed="false">
      <c r="A131" s="437" t="s">
        <v>397</v>
      </c>
      <c r="C131" s="432" t="e">
        <f aca="false">Forbbiden!$C$153</f>
        <v>#DIV/0!</v>
      </c>
      <c r="H131" s="439"/>
      <c r="I131" s="412"/>
      <c r="J131" s="412"/>
      <c r="K131" s="413"/>
      <c r="L131" s="125"/>
      <c r="M131" s="125"/>
      <c r="N131" s="125"/>
      <c r="O131" s="125"/>
      <c r="P131" s="125"/>
      <c r="Q131" s="125"/>
      <c r="R131" s="114" t="n">
        <v>29</v>
      </c>
      <c r="S131" s="152" t="e">
        <f aca="false">Forbbiden!R134</f>
        <v>#DIV/0!</v>
      </c>
      <c r="T131" s="417" t="e">
        <f aca="false">Forbbiden!S134</f>
        <v>#DIV/0!</v>
      </c>
      <c r="U131" s="113" t="e">
        <f aca="false">Forbbiden!T134</f>
        <v>#DIV/0!</v>
      </c>
      <c r="V131" s="113" t="e">
        <f aca="false">Forbbiden!U134</f>
        <v>#DIV/0!</v>
      </c>
      <c r="W131" s="113" t="e">
        <f aca="false">Forbbiden!V134</f>
        <v>#DIV/0!</v>
      </c>
      <c r="X131" s="113" t="e">
        <f aca="false">Forbbiden!W134</f>
        <v>#DIV/0!</v>
      </c>
      <c r="Y131" s="113" t="e">
        <f aca="false">Forbbiden!X134</f>
        <v>#DIV/0!</v>
      </c>
      <c r="Z131" s="113" t="e">
        <f aca="false">Forbbiden!Y134</f>
        <v>#DIV/0!</v>
      </c>
      <c r="AA131" s="113" t="e">
        <f aca="false">Forbbiden!Z134</f>
        <v>#DIV/0!</v>
      </c>
      <c r="AB131" s="113" t="e">
        <f aca="false">Forbbiden!AA134</f>
        <v>#DIV/0!</v>
      </c>
      <c r="AC131" s="113" t="e">
        <f aca="false">Forbbiden!AB134</f>
        <v>#DIV/0!</v>
      </c>
      <c r="AD131" s="113" t="e">
        <f aca="false">Forbbiden!AC134</f>
        <v>#DIV/0!</v>
      </c>
      <c r="AE131" s="113" t="e">
        <f aca="false">Forbbiden!AD134</f>
        <v>#DIV/0!</v>
      </c>
      <c r="AF131" s="113" t="e">
        <f aca="false">Forbbiden!AE134</f>
        <v>#DIV/0!</v>
      </c>
      <c r="AG131" s="113" t="e">
        <f aca="false">Forbbiden!AF134</f>
        <v>#DIV/0!</v>
      </c>
      <c r="AH131" s="113" t="e">
        <f aca="false">Forbbiden!AG134</f>
        <v>#DIV/0!</v>
      </c>
      <c r="AI131" s="113" t="e">
        <f aca="false">Forbbiden!AH134</f>
        <v>#DIV/0!</v>
      </c>
      <c r="AJ131" s="113" t="e">
        <f aca="false">Forbbiden!AI134</f>
        <v>#DIV/0!</v>
      </c>
      <c r="AK131" s="113" t="e">
        <f aca="false">Forbbiden!AJ134</f>
        <v>#DIV/0!</v>
      </c>
      <c r="AL131" s="113" t="e">
        <f aca="false">Forbbiden!AK134</f>
        <v>#DIV/0!</v>
      </c>
      <c r="AM131" s="113" t="e">
        <f aca="false">Forbbiden!AL134</f>
        <v>#DIV/0!</v>
      </c>
      <c r="AN131" s="113" t="e">
        <f aca="false">Forbbiden!AM134</f>
        <v>#DIV/0!</v>
      </c>
      <c r="AO131" s="113" t="e">
        <f aca="false">Forbbiden!AN134</f>
        <v>#DIV/0!</v>
      </c>
      <c r="AP131" s="113" t="e">
        <f aca="false">Forbbiden!AO134</f>
        <v>#DIV/0!</v>
      </c>
      <c r="AQ131" s="113" t="e">
        <f aca="false">Forbbiden!AP134</f>
        <v>#DIV/0!</v>
      </c>
      <c r="AR131" s="113" t="e">
        <f aca="false">Forbbiden!AQ134</f>
        <v>#DIV/0!</v>
      </c>
      <c r="AS131" s="113" t="e">
        <f aca="false">Forbbiden!AR134</f>
        <v>#DIV/0!</v>
      </c>
      <c r="AT131" s="113" t="e">
        <f aca="false">Forbbiden!AS134</f>
        <v>#DIV/0!</v>
      </c>
      <c r="AU131" s="113" t="e">
        <f aca="false">Forbbiden!AT134</f>
        <v>#DIV/0!</v>
      </c>
      <c r="AV131" s="113" t="e">
        <f aca="false">Forbbiden!AU134</f>
        <v>#DIV/0!</v>
      </c>
      <c r="AW131" s="113"/>
      <c r="AX131" s="113"/>
      <c r="AY131" s="113"/>
      <c r="AZ131" s="113"/>
      <c r="BA131" s="113"/>
      <c r="BB131" s="113"/>
      <c r="BC131" s="113"/>
      <c r="BD131" s="113"/>
      <c r="BE131" s="113"/>
      <c r="BF131" s="113"/>
      <c r="BG131" s="113"/>
      <c r="BH131" s="113"/>
      <c r="BI131" s="113"/>
      <c r="BJ131" s="113"/>
      <c r="BK131" s="113"/>
      <c r="BL131" s="113"/>
      <c r="BM131" s="125"/>
      <c r="BN131" s="10"/>
      <c r="BO131" s="297"/>
      <c r="BP131" s="297"/>
      <c r="BQ131" s="297"/>
      <c r="BR131" s="10"/>
      <c r="BS131" s="10"/>
      <c r="BT131" s="10"/>
      <c r="BU131" s="439"/>
      <c r="BV131" s="412"/>
      <c r="BW131" s="125"/>
      <c r="BX131" s="125"/>
      <c r="BY131" s="125"/>
      <c r="BZ131" s="114" t="n">
        <v>29</v>
      </c>
      <c r="CA131" s="152" t="e">
        <f aca="false">Forbbiden!R349</f>
        <v>#DIV/0!</v>
      </c>
      <c r="CB131" s="417" t="e">
        <f aca="false">Forbbiden!S349</f>
        <v>#DIV/0!</v>
      </c>
      <c r="CC131" s="467" t="e">
        <f aca="false">Forbbiden!T349</f>
        <v>#DIV/0!</v>
      </c>
      <c r="CD131" s="113" t="e">
        <f aca="false">Forbbiden!U349</f>
        <v>#DIV/0!</v>
      </c>
      <c r="CE131" s="113" t="e">
        <f aca="false">Forbbiden!V349</f>
        <v>#DIV/0!</v>
      </c>
      <c r="CF131" s="113" t="e">
        <f aca="false">Forbbiden!W349</f>
        <v>#DIV/0!</v>
      </c>
      <c r="CG131" s="113" t="e">
        <f aca="false">Forbbiden!X349</f>
        <v>#DIV/0!</v>
      </c>
      <c r="CH131" s="113" t="e">
        <f aca="false">Forbbiden!Y349</f>
        <v>#DIV/0!</v>
      </c>
      <c r="CI131" s="113" t="e">
        <f aca="false">Forbbiden!Z349</f>
        <v>#DIV/0!</v>
      </c>
      <c r="CJ131" s="113" t="e">
        <f aca="false">Forbbiden!AA349</f>
        <v>#DIV/0!</v>
      </c>
      <c r="CK131" s="113" t="e">
        <f aca="false">Forbbiden!AB349</f>
        <v>#DIV/0!</v>
      </c>
      <c r="CL131" s="113" t="e">
        <f aca="false">Forbbiden!AC349</f>
        <v>#DIV/0!</v>
      </c>
      <c r="CM131" s="113" t="e">
        <f aca="false">Forbbiden!AD349</f>
        <v>#DIV/0!</v>
      </c>
      <c r="CN131" s="113" t="e">
        <f aca="false">Forbbiden!AE349</f>
        <v>#DIV/0!</v>
      </c>
      <c r="CO131" s="113" t="e">
        <f aca="false">Forbbiden!AF349</f>
        <v>#DIV/0!</v>
      </c>
      <c r="CP131" s="113" t="e">
        <f aca="false">Forbbiden!AG349</f>
        <v>#DIV/0!</v>
      </c>
      <c r="CQ131" s="113" t="e">
        <f aca="false">Forbbiden!AH349</f>
        <v>#DIV/0!</v>
      </c>
      <c r="CR131" s="113" t="e">
        <f aca="false">Forbbiden!AI349</f>
        <v>#DIV/0!</v>
      </c>
      <c r="CS131" s="113" t="e">
        <f aca="false">Forbbiden!AJ349</f>
        <v>#DIV/0!</v>
      </c>
      <c r="CT131" s="113" t="e">
        <f aca="false">Forbbiden!AK349</f>
        <v>#DIV/0!</v>
      </c>
      <c r="CU131" s="113" t="e">
        <f aca="false">Forbbiden!AL349</f>
        <v>#DIV/0!</v>
      </c>
      <c r="CV131" s="113" t="e">
        <f aca="false">Forbbiden!AM349</f>
        <v>#DIV/0!</v>
      </c>
      <c r="CW131" s="113" t="e">
        <f aca="false">Forbbiden!AN349</f>
        <v>#DIV/0!</v>
      </c>
      <c r="CX131" s="113" t="e">
        <f aca="false">Forbbiden!AO349</f>
        <v>#DIV/0!</v>
      </c>
      <c r="CY131" s="113" t="e">
        <f aca="false">Forbbiden!AP349</f>
        <v>#DIV/0!</v>
      </c>
      <c r="CZ131" s="113" t="e">
        <f aca="false">Forbbiden!AQ349</f>
        <v>#DIV/0!</v>
      </c>
      <c r="DA131" s="113" t="e">
        <f aca="false">Forbbiden!AR349</f>
        <v>#DIV/0!</v>
      </c>
      <c r="DB131" s="422" t="e">
        <f aca="false">Forbbiden!AS349</f>
        <v>#DIV/0!</v>
      </c>
      <c r="DC131" s="422" t="e">
        <f aca="false">Forbbiden!AT349</f>
        <v>#DIV/0!</v>
      </c>
      <c r="DD131" s="422" t="e">
        <f aca="false">Forbbiden!AU349</f>
        <v>#DIV/0!</v>
      </c>
      <c r="DE131" s="422"/>
      <c r="DF131" s="422"/>
      <c r="DG131" s="422"/>
      <c r="DH131" s="422"/>
      <c r="DI131" s="422"/>
      <c r="DJ131" s="422"/>
      <c r="DK131" s="422"/>
      <c r="DL131" s="422"/>
      <c r="DM131" s="422"/>
      <c r="DN131" s="422"/>
      <c r="DO131" s="422"/>
      <c r="DP131" s="113"/>
    </row>
    <row r="132" customFormat="false" ht="12.2" hidden="false" customHeight="true" outlineLevel="0" collapsed="false">
      <c r="H132" s="439"/>
      <c r="I132" s="412"/>
      <c r="J132" s="412"/>
      <c r="K132" s="413"/>
      <c r="L132" s="125"/>
      <c r="M132" s="125"/>
      <c r="N132" s="125"/>
      <c r="O132" s="125"/>
      <c r="P132" s="125"/>
      <c r="Q132" s="125"/>
      <c r="R132" s="114" t="n">
        <v>30</v>
      </c>
      <c r="S132" s="152" t="e">
        <f aca="false">Forbbiden!R135</f>
        <v>#DIV/0!</v>
      </c>
      <c r="T132" s="417" t="e">
        <f aca="false">Forbbiden!S135</f>
        <v>#DIV/0!</v>
      </c>
      <c r="U132" s="113" t="e">
        <f aca="false">Forbbiden!T135</f>
        <v>#DIV/0!</v>
      </c>
      <c r="V132" s="113" t="e">
        <f aca="false">Forbbiden!U135</f>
        <v>#DIV/0!</v>
      </c>
      <c r="W132" s="113" t="e">
        <f aca="false">Forbbiden!V135</f>
        <v>#DIV/0!</v>
      </c>
      <c r="X132" s="113" t="e">
        <f aca="false">Forbbiden!W135</f>
        <v>#DIV/0!</v>
      </c>
      <c r="Y132" s="113" t="e">
        <f aca="false">Forbbiden!X135</f>
        <v>#DIV/0!</v>
      </c>
      <c r="Z132" s="113" t="e">
        <f aca="false">Forbbiden!Y135</f>
        <v>#DIV/0!</v>
      </c>
      <c r="AA132" s="113" t="e">
        <f aca="false">Forbbiden!Z135</f>
        <v>#DIV/0!</v>
      </c>
      <c r="AB132" s="113" t="e">
        <f aca="false">Forbbiden!AA135</f>
        <v>#DIV/0!</v>
      </c>
      <c r="AC132" s="113" t="e">
        <f aca="false">Forbbiden!AB135</f>
        <v>#DIV/0!</v>
      </c>
      <c r="AD132" s="113" t="e">
        <f aca="false">Forbbiden!AC135</f>
        <v>#DIV/0!</v>
      </c>
      <c r="AE132" s="113" t="e">
        <f aca="false">Forbbiden!AD135</f>
        <v>#DIV/0!</v>
      </c>
      <c r="AF132" s="113" t="e">
        <f aca="false">Forbbiden!AE135</f>
        <v>#DIV/0!</v>
      </c>
      <c r="AG132" s="113" t="e">
        <f aca="false">Forbbiden!AF135</f>
        <v>#DIV/0!</v>
      </c>
      <c r="AH132" s="113" t="e">
        <f aca="false">Forbbiden!AG135</f>
        <v>#DIV/0!</v>
      </c>
      <c r="AI132" s="113" t="e">
        <f aca="false">Forbbiden!AH135</f>
        <v>#DIV/0!</v>
      </c>
      <c r="AJ132" s="113" t="e">
        <f aca="false">Forbbiden!AI135</f>
        <v>#DIV/0!</v>
      </c>
      <c r="AK132" s="113" t="e">
        <f aca="false">Forbbiden!AJ135</f>
        <v>#DIV/0!</v>
      </c>
      <c r="AL132" s="113" t="e">
        <f aca="false">Forbbiden!AK135</f>
        <v>#DIV/0!</v>
      </c>
      <c r="AM132" s="113" t="e">
        <f aca="false">Forbbiden!AL135</f>
        <v>#DIV/0!</v>
      </c>
      <c r="AN132" s="113" t="e">
        <f aca="false">Forbbiden!AM135</f>
        <v>#DIV/0!</v>
      </c>
      <c r="AO132" s="113" t="e">
        <f aca="false">Forbbiden!AN135</f>
        <v>#DIV/0!</v>
      </c>
      <c r="AP132" s="113" t="e">
        <f aca="false">Forbbiden!AO135</f>
        <v>#DIV/0!</v>
      </c>
      <c r="AQ132" s="113" t="e">
        <f aca="false">Forbbiden!AP135</f>
        <v>#DIV/0!</v>
      </c>
      <c r="AR132" s="113" t="e">
        <f aca="false">Forbbiden!AQ135</f>
        <v>#DIV/0!</v>
      </c>
      <c r="AS132" s="113" t="e">
        <f aca="false">Forbbiden!AR135</f>
        <v>#DIV/0!</v>
      </c>
      <c r="AT132" s="113" t="e">
        <f aca="false">Forbbiden!AS135</f>
        <v>#DIV/0!</v>
      </c>
      <c r="AU132" s="113" t="e">
        <f aca="false">Forbbiden!AT135</f>
        <v>#DIV/0!</v>
      </c>
      <c r="AV132" s="113" t="e">
        <f aca="false">Forbbiden!AU135</f>
        <v>#DIV/0!</v>
      </c>
      <c r="AW132" s="113" t="e">
        <f aca="false">Forbbiden!AV135</f>
        <v>#DIV/0!</v>
      </c>
      <c r="AX132" s="113"/>
      <c r="AY132" s="113"/>
      <c r="AZ132" s="113"/>
      <c r="BA132" s="113"/>
      <c r="BB132" s="113"/>
      <c r="BC132" s="113"/>
      <c r="BD132" s="113"/>
      <c r="BE132" s="113"/>
      <c r="BF132" s="113"/>
      <c r="BG132" s="113"/>
      <c r="BH132" s="113"/>
      <c r="BI132" s="113"/>
      <c r="BJ132" s="113"/>
      <c r="BK132" s="113"/>
      <c r="BL132" s="113"/>
      <c r="BM132" s="125"/>
      <c r="BN132" s="10"/>
      <c r="BO132" s="297"/>
      <c r="BP132" s="295"/>
      <c r="BQ132" s="297"/>
      <c r="BR132" s="10"/>
      <c r="BS132" s="10"/>
      <c r="BT132" s="10"/>
      <c r="BU132" s="439"/>
      <c r="BV132" s="412"/>
      <c r="BW132" s="125"/>
      <c r="BX132" s="125"/>
      <c r="BY132" s="125"/>
      <c r="BZ132" s="114" t="n">
        <v>30</v>
      </c>
      <c r="CA132" s="152" t="e">
        <f aca="false">Forbbiden!R350</f>
        <v>#DIV/0!</v>
      </c>
      <c r="CB132" s="417" t="e">
        <f aca="false">Forbbiden!S350</f>
        <v>#DIV/0!</v>
      </c>
      <c r="CC132" s="467" t="e">
        <f aca="false">Forbbiden!T350</f>
        <v>#DIV/0!</v>
      </c>
      <c r="CD132" s="113" t="e">
        <f aca="false">Forbbiden!U350</f>
        <v>#DIV/0!</v>
      </c>
      <c r="CE132" s="113" t="e">
        <f aca="false">Forbbiden!V350</f>
        <v>#DIV/0!</v>
      </c>
      <c r="CF132" s="113" t="e">
        <f aca="false">Forbbiden!W350</f>
        <v>#DIV/0!</v>
      </c>
      <c r="CG132" s="113" t="e">
        <f aca="false">Forbbiden!X350</f>
        <v>#DIV/0!</v>
      </c>
      <c r="CH132" s="113" t="e">
        <f aca="false">Forbbiden!Y350</f>
        <v>#DIV/0!</v>
      </c>
      <c r="CI132" s="113" t="e">
        <f aca="false">Forbbiden!Z350</f>
        <v>#DIV/0!</v>
      </c>
      <c r="CJ132" s="113" t="e">
        <f aca="false">Forbbiden!AA350</f>
        <v>#DIV/0!</v>
      </c>
      <c r="CK132" s="113" t="e">
        <f aca="false">Forbbiden!AB350</f>
        <v>#DIV/0!</v>
      </c>
      <c r="CL132" s="113" t="e">
        <f aca="false">Forbbiden!AC350</f>
        <v>#DIV/0!</v>
      </c>
      <c r="CM132" s="113" t="e">
        <f aca="false">Forbbiden!AD350</f>
        <v>#DIV/0!</v>
      </c>
      <c r="CN132" s="113" t="e">
        <f aca="false">Forbbiden!AE350</f>
        <v>#DIV/0!</v>
      </c>
      <c r="CO132" s="113" t="e">
        <f aca="false">Forbbiden!AF350</f>
        <v>#DIV/0!</v>
      </c>
      <c r="CP132" s="113" t="e">
        <f aca="false">Forbbiden!AG350</f>
        <v>#DIV/0!</v>
      </c>
      <c r="CQ132" s="113" t="e">
        <f aca="false">Forbbiden!AH350</f>
        <v>#DIV/0!</v>
      </c>
      <c r="CR132" s="113" t="e">
        <f aca="false">Forbbiden!AI350</f>
        <v>#DIV/0!</v>
      </c>
      <c r="CS132" s="113" t="e">
        <f aca="false">Forbbiden!AJ350</f>
        <v>#DIV/0!</v>
      </c>
      <c r="CT132" s="113" t="e">
        <f aca="false">Forbbiden!AK350</f>
        <v>#DIV/0!</v>
      </c>
      <c r="CU132" s="113" t="e">
        <f aca="false">Forbbiden!AL350</f>
        <v>#DIV/0!</v>
      </c>
      <c r="CV132" s="113" t="e">
        <f aca="false">Forbbiden!AM350</f>
        <v>#DIV/0!</v>
      </c>
      <c r="CW132" s="113" t="e">
        <f aca="false">Forbbiden!AN350</f>
        <v>#DIV/0!</v>
      </c>
      <c r="CX132" s="113" t="e">
        <f aca="false">Forbbiden!AO350</f>
        <v>#DIV/0!</v>
      </c>
      <c r="CY132" s="113" t="e">
        <f aca="false">Forbbiden!AP350</f>
        <v>#DIV/0!</v>
      </c>
      <c r="CZ132" s="113" t="e">
        <f aca="false">Forbbiden!AQ350</f>
        <v>#DIV/0!</v>
      </c>
      <c r="DA132" s="113" t="e">
        <f aca="false">Forbbiden!AR350</f>
        <v>#DIV/0!</v>
      </c>
      <c r="DB132" s="422" t="e">
        <f aca="false">Forbbiden!AS350</f>
        <v>#DIV/0!</v>
      </c>
      <c r="DC132" s="422" t="e">
        <f aca="false">Forbbiden!AT350</f>
        <v>#DIV/0!</v>
      </c>
      <c r="DD132" s="422" t="e">
        <f aca="false">Forbbiden!AU350</f>
        <v>#DIV/0!</v>
      </c>
      <c r="DE132" s="422" t="e">
        <f aca="false">Forbbiden!AV350</f>
        <v>#DIV/0!</v>
      </c>
      <c r="DF132" s="422"/>
      <c r="DG132" s="422"/>
      <c r="DH132" s="422"/>
      <c r="DI132" s="422"/>
      <c r="DJ132" s="422"/>
      <c r="DK132" s="422"/>
      <c r="DL132" s="422"/>
      <c r="DM132" s="422"/>
      <c r="DN132" s="422"/>
      <c r="DO132" s="422"/>
      <c r="DP132" s="113"/>
    </row>
    <row r="133" customFormat="false" ht="12.2" hidden="false" customHeight="true" outlineLevel="0" collapsed="false">
      <c r="H133" s="439"/>
      <c r="I133" s="412"/>
      <c r="J133" s="412"/>
      <c r="K133" s="413"/>
      <c r="L133" s="125"/>
      <c r="M133" s="125"/>
      <c r="N133" s="125"/>
      <c r="O133" s="125"/>
      <c r="P133" s="125"/>
      <c r="Q133" s="125"/>
      <c r="R133" s="114" t="n">
        <v>31</v>
      </c>
      <c r="S133" s="152" t="e">
        <f aca="false">Forbbiden!R136</f>
        <v>#DIV/0!</v>
      </c>
      <c r="T133" s="417" t="e">
        <f aca="false">Forbbiden!S136</f>
        <v>#DIV/0!</v>
      </c>
      <c r="U133" s="113" t="e">
        <f aca="false">Forbbiden!T136</f>
        <v>#DIV/0!</v>
      </c>
      <c r="V133" s="113" t="e">
        <f aca="false">Forbbiden!U136</f>
        <v>#DIV/0!</v>
      </c>
      <c r="W133" s="113" t="e">
        <f aca="false">Forbbiden!V136</f>
        <v>#DIV/0!</v>
      </c>
      <c r="X133" s="113" t="e">
        <f aca="false">Forbbiden!W136</f>
        <v>#DIV/0!</v>
      </c>
      <c r="Y133" s="113" t="e">
        <f aca="false">Forbbiden!X136</f>
        <v>#DIV/0!</v>
      </c>
      <c r="Z133" s="113" t="e">
        <f aca="false">Forbbiden!Y136</f>
        <v>#DIV/0!</v>
      </c>
      <c r="AA133" s="113" t="e">
        <f aca="false">Forbbiden!Z136</f>
        <v>#DIV/0!</v>
      </c>
      <c r="AB133" s="113" t="e">
        <f aca="false">Forbbiden!AA136</f>
        <v>#DIV/0!</v>
      </c>
      <c r="AC133" s="113" t="e">
        <f aca="false">Forbbiden!AB136</f>
        <v>#DIV/0!</v>
      </c>
      <c r="AD133" s="113" t="e">
        <f aca="false">Forbbiden!AC136</f>
        <v>#DIV/0!</v>
      </c>
      <c r="AE133" s="113" t="e">
        <f aca="false">Forbbiden!AD136</f>
        <v>#DIV/0!</v>
      </c>
      <c r="AF133" s="113" t="e">
        <f aca="false">Forbbiden!AE136</f>
        <v>#DIV/0!</v>
      </c>
      <c r="AG133" s="113" t="e">
        <f aca="false">Forbbiden!AF136</f>
        <v>#DIV/0!</v>
      </c>
      <c r="AH133" s="113" t="e">
        <f aca="false">Forbbiden!AG136</f>
        <v>#DIV/0!</v>
      </c>
      <c r="AI133" s="113" t="e">
        <f aca="false">Forbbiden!AH136</f>
        <v>#DIV/0!</v>
      </c>
      <c r="AJ133" s="113" t="e">
        <f aca="false">Forbbiden!AI136</f>
        <v>#DIV/0!</v>
      </c>
      <c r="AK133" s="113" t="e">
        <f aca="false">Forbbiden!AJ136</f>
        <v>#DIV/0!</v>
      </c>
      <c r="AL133" s="113" t="e">
        <f aca="false">Forbbiden!AK136</f>
        <v>#DIV/0!</v>
      </c>
      <c r="AM133" s="113" t="e">
        <f aca="false">Forbbiden!AL136</f>
        <v>#DIV/0!</v>
      </c>
      <c r="AN133" s="113" t="e">
        <f aca="false">Forbbiden!AM136</f>
        <v>#DIV/0!</v>
      </c>
      <c r="AO133" s="113" t="e">
        <f aca="false">Forbbiden!AN136</f>
        <v>#DIV/0!</v>
      </c>
      <c r="AP133" s="113" t="e">
        <f aca="false">Forbbiden!AO136</f>
        <v>#DIV/0!</v>
      </c>
      <c r="AQ133" s="113" t="e">
        <f aca="false">Forbbiden!AP136</f>
        <v>#DIV/0!</v>
      </c>
      <c r="AR133" s="113" t="e">
        <f aca="false">Forbbiden!AQ136</f>
        <v>#DIV/0!</v>
      </c>
      <c r="AS133" s="113" t="e">
        <f aca="false">Forbbiden!AR136</f>
        <v>#DIV/0!</v>
      </c>
      <c r="AT133" s="113" t="e">
        <f aca="false">Forbbiden!AS136</f>
        <v>#DIV/0!</v>
      </c>
      <c r="AU133" s="113" t="e">
        <f aca="false">Forbbiden!AT136</f>
        <v>#DIV/0!</v>
      </c>
      <c r="AV133" s="113" t="e">
        <f aca="false">Forbbiden!AU136</f>
        <v>#DIV/0!</v>
      </c>
      <c r="AW133" s="113" t="e">
        <f aca="false">Forbbiden!AV136</f>
        <v>#DIV/0!</v>
      </c>
      <c r="AX133" s="113" t="e">
        <f aca="false">Forbbiden!AW136</f>
        <v>#DIV/0!</v>
      </c>
      <c r="AY133" s="113"/>
      <c r="AZ133" s="113"/>
      <c r="BA133" s="113"/>
      <c r="BB133" s="113"/>
      <c r="BC133" s="113"/>
      <c r="BD133" s="113"/>
      <c r="BE133" s="113"/>
      <c r="BF133" s="113"/>
      <c r="BG133" s="113"/>
      <c r="BH133" s="113"/>
      <c r="BI133" s="113"/>
      <c r="BJ133" s="113"/>
      <c r="BK133" s="113"/>
      <c r="BL133" s="113"/>
      <c r="BM133" s="125"/>
      <c r="BN133" s="10"/>
      <c r="BO133" s="10"/>
      <c r="BP133" s="10"/>
      <c r="BQ133" s="10"/>
      <c r="BR133" s="10"/>
      <c r="BS133" s="10"/>
      <c r="BT133" s="10"/>
      <c r="BU133" s="439"/>
      <c r="BV133" s="412"/>
      <c r="BW133" s="125"/>
      <c r="BX133" s="125"/>
      <c r="BY133" s="125"/>
      <c r="BZ133" s="114" t="n">
        <v>31</v>
      </c>
      <c r="CA133" s="152" t="e">
        <f aca="false">Forbbiden!R351</f>
        <v>#DIV/0!</v>
      </c>
      <c r="CB133" s="417" t="e">
        <f aca="false">Forbbiden!S351</f>
        <v>#DIV/0!</v>
      </c>
      <c r="CC133" s="467" t="e">
        <f aca="false">Forbbiden!T351</f>
        <v>#DIV/0!</v>
      </c>
      <c r="CD133" s="113" t="e">
        <f aca="false">Forbbiden!U351</f>
        <v>#DIV/0!</v>
      </c>
      <c r="CE133" s="113" t="e">
        <f aca="false">Forbbiden!V351</f>
        <v>#DIV/0!</v>
      </c>
      <c r="CF133" s="113" t="e">
        <f aca="false">Forbbiden!W351</f>
        <v>#DIV/0!</v>
      </c>
      <c r="CG133" s="113" t="e">
        <f aca="false">Forbbiden!X351</f>
        <v>#DIV/0!</v>
      </c>
      <c r="CH133" s="113" t="e">
        <f aca="false">Forbbiden!Y351</f>
        <v>#DIV/0!</v>
      </c>
      <c r="CI133" s="113" t="e">
        <f aca="false">Forbbiden!Z351</f>
        <v>#DIV/0!</v>
      </c>
      <c r="CJ133" s="113" t="e">
        <f aca="false">Forbbiden!AA351</f>
        <v>#DIV/0!</v>
      </c>
      <c r="CK133" s="113" t="e">
        <f aca="false">Forbbiden!AB351</f>
        <v>#DIV/0!</v>
      </c>
      <c r="CL133" s="113" t="e">
        <f aca="false">Forbbiden!AC351</f>
        <v>#DIV/0!</v>
      </c>
      <c r="CM133" s="113" t="e">
        <f aca="false">Forbbiden!AD351</f>
        <v>#DIV/0!</v>
      </c>
      <c r="CN133" s="113" t="e">
        <f aca="false">Forbbiden!AE351</f>
        <v>#DIV/0!</v>
      </c>
      <c r="CO133" s="113" t="e">
        <f aca="false">Forbbiden!AF351</f>
        <v>#DIV/0!</v>
      </c>
      <c r="CP133" s="113" t="e">
        <f aca="false">Forbbiden!AG351</f>
        <v>#DIV/0!</v>
      </c>
      <c r="CQ133" s="113" t="e">
        <f aca="false">Forbbiden!AH351</f>
        <v>#DIV/0!</v>
      </c>
      <c r="CR133" s="113" t="e">
        <f aca="false">Forbbiden!AI351</f>
        <v>#DIV/0!</v>
      </c>
      <c r="CS133" s="113" t="e">
        <f aca="false">Forbbiden!AJ351</f>
        <v>#DIV/0!</v>
      </c>
      <c r="CT133" s="113" t="e">
        <f aca="false">Forbbiden!AK351</f>
        <v>#DIV/0!</v>
      </c>
      <c r="CU133" s="113" t="e">
        <f aca="false">Forbbiden!AL351</f>
        <v>#DIV/0!</v>
      </c>
      <c r="CV133" s="113" t="e">
        <f aca="false">Forbbiden!AM351</f>
        <v>#DIV/0!</v>
      </c>
      <c r="CW133" s="113" t="e">
        <f aca="false">Forbbiden!AN351</f>
        <v>#DIV/0!</v>
      </c>
      <c r="CX133" s="113" t="e">
        <f aca="false">Forbbiden!AO351</f>
        <v>#DIV/0!</v>
      </c>
      <c r="CY133" s="113" t="e">
        <f aca="false">Forbbiden!AP351</f>
        <v>#DIV/0!</v>
      </c>
      <c r="CZ133" s="113" t="e">
        <f aca="false">Forbbiden!AQ351</f>
        <v>#DIV/0!</v>
      </c>
      <c r="DA133" s="113" t="e">
        <f aca="false">Forbbiden!AR351</f>
        <v>#DIV/0!</v>
      </c>
      <c r="DB133" s="422" t="e">
        <f aca="false">Forbbiden!AS351</f>
        <v>#DIV/0!</v>
      </c>
      <c r="DC133" s="422" t="e">
        <f aca="false">Forbbiden!AT351</f>
        <v>#DIV/0!</v>
      </c>
      <c r="DD133" s="422" t="e">
        <f aca="false">Forbbiden!AU351</f>
        <v>#DIV/0!</v>
      </c>
      <c r="DE133" s="422" t="e">
        <f aca="false">Forbbiden!AV351</f>
        <v>#DIV/0!</v>
      </c>
      <c r="DF133" s="422" t="e">
        <f aca="false">Forbbiden!AW351</f>
        <v>#DIV/0!</v>
      </c>
      <c r="DG133" s="422"/>
      <c r="DH133" s="422"/>
      <c r="DI133" s="422"/>
      <c r="DJ133" s="422"/>
      <c r="DK133" s="422"/>
      <c r="DL133" s="422"/>
      <c r="DM133" s="422"/>
      <c r="DN133" s="422"/>
      <c r="DO133" s="422"/>
      <c r="DP133" s="113"/>
    </row>
    <row r="134" customFormat="false" ht="12.2" hidden="false" customHeight="true" outlineLevel="0" collapsed="false">
      <c r="H134" s="439"/>
      <c r="I134" s="412"/>
      <c r="J134" s="412"/>
      <c r="K134" s="413"/>
      <c r="L134" s="125"/>
      <c r="M134" s="125"/>
      <c r="N134" s="125"/>
      <c r="O134" s="125"/>
      <c r="P134" s="125"/>
      <c r="Q134" s="125"/>
      <c r="R134" s="114" t="n">
        <v>32</v>
      </c>
      <c r="S134" s="152" t="e">
        <f aca="false">Forbbiden!R137</f>
        <v>#DIV/0!</v>
      </c>
      <c r="T134" s="417" t="e">
        <f aca="false">Forbbiden!S137</f>
        <v>#DIV/0!</v>
      </c>
      <c r="U134" s="113" t="e">
        <f aca="false">Forbbiden!T137</f>
        <v>#DIV/0!</v>
      </c>
      <c r="V134" s="113" t="e">
        <f aca="false">Forbbiden!U137</f>
        <v>#DIV/0!</v>
      </c>
      <c r="W134" s="113" t="e">
        <f aca="false">Forbbiden!V137</f>
        <v>#DIV/0!</v>
      </c>
      <c r="X134" s="113" t="e">
        <f aca="false">Forbbiden!W137</f>
        <v>#DIV/0!</v>
      </c>
      <c r="Y134" s="113" t="e">
        <f aca="false">Forbbiden!X137</f>
        <v>#DIV/0!</v>
      </c>
      <c r="Z134" s="113" t="e">
        <f aca="false">Forbbiden!Y137</f>
        <v>#DIV/0!</v>
      </c>
      <c r="AA134" s="113" t="e">
        <f aca="false">Forbbiden!Z137</f>
        <v>#DIV/0!</v>
      </c>
      <c r="AB134" s="113" t="e">
        <f aca="false">Forbbiden!AA137</f>
        <v>#DIV/0!</v>
      </c>
      <c r="AC134" s="113" t="e">
        <f aca="false">Forbbiden!AB137</f>
        <v>#DIV/0!</v>
      </c>
      <c r="AD134" s="113" t="e">
        <f aca="false">Forbbiden!AC137</f>
        <v>#DIV/0!</v>
      </c>
      <c r="AE134" s="113" t="e">
        <f aca="false">Forbbiden!AD137</f>
        <v>#DIV/0!</v>
      </c>
      <c r="AF134" s="113" t="e">
        <f aca="false">Forbbiden!AE137</f>
        <v>#DIV/0!</v>
      </c>
      <c r="AG134" s="113" t="e">
        <f aca="false">Forbbiden!AF137</f>
        <v>#DIV/0!</v>
      </c>
      <c r="AH134" s="113" t="e">
        <f aca="false">Forbbiden!AG137</f>
        <v>#DIV/0!</v>
      </c>
      <c r="AI134" s="113" t="e">
        <f aca="false">Forbbiden!AH137</f>
        <v>#DIV/0!</v>
      </c>
      <c r="AJ134" s="113" t="e">
        <f aca="false">Forbbiden!AI137</f>
        <v>#DIV/0!</v>
      </c>
      <c r="AK134" s="113" t="e">
        <f aca="false">Forbbiden!AJ137</f>
        <v>#DIV/0!</v>
      </c>
      <c r="AL134" s="113" t="e">
        <f aca="false">Forbbiden!AK137</f>
        <v>#DIV/0!</v>
      </c>
      <c r="AM134" s="113" t="e">
        <f aca="false">Forbbiden!AL137</f>
        <v>#DIV/0!</v>
      </c>
      <c r="AN134" s="113" t="e">
        <f aca="false">Forbbiden!AM137</f>
        <v>#DIV/0!</v>
      </c>
      <c r="AO134" s="113" t="e">
        <f aca="false">Forbbiden!AN137</f>
        <v>#DIV/0!</v>
      </c>
      <c r="AP134" s="113" t="e">
        <f aca="false">Forbbiden!AO137</f>
        <v>#DIV/0!</v>
      </c>
      <c r="AQ134" s="113" t="e">
        <f aca="false">Forbbiden!AP137</f>
        <v>#DIV/0!</v>
      </c>
      <c r="AR134" s="113" t="e">
        <f aca="false">Forbbiden!AQ137</f>
        <v>#DIV/0!</v>
      </c>
      <c r="AS134" s="113" t="e">
        <f aca="false">Forbbiden!AR137</f>
        <v>#DIV/0!</v>
      </c>
      <c r="AT134" s="113" t="e">
        <f aca="false">Forbbiden!AS137</f>
        <v>#DIV/0!</v>
      </c>
      <c r="AU134" s="113" t="e">
        <f aca="false">Forbbiden!AT137</f>
        <v>#DIV/0!</v>
      </c>
      <c r="AV134" s="113" t="e">
        <f aca="false">Forbbiden!AU137</f>
        <v>#DIV/0!</v>
      </c>
      <c r="AW134" s="113" t="e">
        <f aca="false">Forbbiden!AV137</f>
        <v>#DIV/0!</v>
      </c>
      <c r="AX134" s="113" t="e">
        <f aca="false">Forbbiden!AW137</f>
        <v>#DIV/0!</v>
      </c>
      <c r="AY134" s="113" t="e">
        <f aca="false">Forbbiden!AX137</f>
        <v>#DIV/0!</v>
      </c>
      <c r="AZ134" s="113"/>
      <c r="BA134" s="113"/>
      <c r="BB134" s="113"/>
      <c r="BC134" s="113"/>
      <c r="BD134" s="113"/>
      <c r="BE134" s="113"/>
      <c r="BF134" s="113"/>
      <c r="BG134" s="113"/>
      <c r="BH134" s="113"/>
      <c r="BI134" s="113"/>
      <c r="BJ134" s="113"/>
      <c r="BK134" s="113"/>
      <c r="BL134" s="113"/>
      <c r="BM134" s="125"/>
      <c r="BN134" s="10"/>
      <c r="BO134" s="10"/>
      <c r="BP134" s="10"/>
      <c r="BQ134" s="10"/>
      <c r="BR134" s="10"/>
      <c r="BS134" s="10"/>
      <c r="BT134" s="10"/>
      <c r="BU134" s="439"/>
      <c r="BV134" s="412"/>
      <c r="BW134" s="125"/>
      <c r="BX134" s="125"/>
      <c r="BY134" s="125"/>
      <c r="BZ134" s="114" t="n">
        <v>32</v>
      </c>
      <c r="CA134" s="152" t="e">
        <f aca="false">Forbbiden!R352</f>
        <v>#DIV/0!</v>
      </c>
      <c r="CB134" s="417" t="e">
        <f aca="false">Forbbiden!S352</f>
        <v>#DIV/0!</v>
      </c>
      <c r="CC134" s="467" t="e">
        <f aca="false">Forbbiden!T352</f>
        <v>#DIV/0!</v>
      </c>
      <c r="CD134" s="113" t="e">
        <f aca="false">Forbbiden!U352</f>
        <v>#DIV/0!</v>
      </c>
      <c r="CE134" s="113" t="e">
        <f aca="false">Forbbiden!V352</f>
        <v>#DIV/0!</v>
      </c>
      <c r="CF134" s="113" t="e">
        <f aca="false">Forbbiden!W352</f>
        <v>#DIV/0!</v>
      </c>
      <c r="CG134" s="113" t="e">
        <f aca="false">Forbbiden!X352</f>
        <v>#DIV/0!</v>
      </c>
      <c r="CH134" s="113" t="e">
        <f aca="false">Forbbiden!Y352</f>
        <v>#DIV/0!</v>
      </c>
      <c r="CI134" s="113" t="e">
        <f aca="false">Forbbiden!Z352</f>
        <v>#DIV/0!</v>
      </c>
      <c r="CJ134" s="113" t="e">
        <f aca="false">Forbbiden!AA352</f>
        <v>#DIV/0!</v>
      </c>
      <c r="CK134" s="113" t="e">
        <f aca="false">Forbbiden!AB352</f>
        <v>#DIV/0!</v>
      </c>
      <c r="CL134" s="113" t="e">
        <f aca="false">Forbbiden!AC352</f>
        <v>#DIV/0!</v>
      </c>
      <c r="CM134" s="113" t="e">
        <f aca="false">Forbbiden!AD352</f>
        <v>#DIV/0!</v>
      </c>
      <c r="CN134" s="113" t="e">
        <f aca="false">Forbbiden!AE352</f>
        <v>#DIV/0!</v>
      </c>
      <c r="CO134" s="113" t="e">
        <f aca="false">Forbbiden!AF352</f>
        <v>#DIV/0!</v>
      </c>
      <c r="CP134" s="113" t="e">
        <f aca="false">Forbbiden!AG352</f>
        <v>#DIV/0!</v>
      </c>
      <c r="CQ134" s="113" t="e">
        <f aca="false">Forbbiden!AH352</f>
        <v>#DIV/0!</v>
      </c>
      <c r="CR134" s="113" t="e">
        <f aca="false">Forbbiden!AI352</f>
        <v>#DIV/0!</v>
      </c>
      <c r="CS134" s="113" t="e">
        <f aca="false">Forbbiden!AJ352</f>
        <v>#DIV/0!</v>
      </c>
      <c r="CT134" s="113" t="e">
        <f aca="false">Forbbiden!AK352</f>
        <v>#DIV/0!</v>
      </c>
      <c r="CU134" s="113" t="e">
        <f aca="false">Forbbiden!AL352</f>
        <v>#DIV/0!</v>
      </c>
      <c r="CV134" s="113" t="e">
        <f aca="false">Forbbiden!AM352</f>
        <v>#DIV/0!</v>
      </c>
      <c r="CW134" s="113" t="e">
        <f aca="false">Forbbiden!AN352</f>
        <v>#DIV/0!</v>
      </c>
      <c r="CX134" s="113" t="e">
        <f aca="false">Forbbiden!AO352</f>
        <v>#DIV/0!</v>
      </c>
      <c r="CY134" s="113" t="e">
        <f aca="false">Forbbiden!AP352</f>
        <v>#DIV/0!</v>
      </c>
      <c r="CZ134" s="113" t="e">
        <f aca="false">Forbbiden!AQ352</f>
        <v>#DIV/0!</v>
      </c>
      <c r="DA134" s="113" t="e">
        <f aca="false">Forbbiden!AR352</f>
        <v>#DIV/0!</v>
      </c>
      <c r="DB134" s="422" t="e">
        <f aca="false">Forbbiden!AS352</f>
        <v>#DIV/0!</v>
      </c>
      <c r="DC134" s="422" t="e">
        <f aca="false">Forbbiden!AT352</f>
        <v>#DIV/0!</v>
      </c>
      <c r="DD134" s="422" t="e">
        <f aca="false">Forbbiden!AU352</f>
        <v>#DIV/0!</v>
      </c>
      <c r="DE134" s="422" t="e">
        <f aca="false">Forbbiden!AV352</f>
        <v>#DIV/0!</v>
      </c>
      <c r="DF134" s="422" t="e">
        <f aca="false">Forbbiden!AW352</f>
        <v>#DIV/0!</v>
      </c>
      <c r="DG134" s="422" t="e">
        <f aca="false">Forbbiden!AX352</f>
        <v>#DIV/0!</v>
      </c>
      <c r="DH134" s="422"/>
      <c r="DI134" s="422"/>
      <c r="DJ134" s="422"/>
      <c r="DK134" s="422"/>
      <c r="DL134" s="422"/>
      <c r="DM134" s="422"/>
      <c r="DN134" s="422"/>
      <c r="DO134" s="422"/>
      <c r="DP134" s="113"/>
    </row>
    <row r="135" customFormat="false" ht="12.2" hidden="false" customHeight="true" outlineLevel="0" collapsed="false">
      <c r="H135" s="439"/>
      <c r="I135" s="412"/>
      <c r="J135" s="412"/>
      <c r="K135" s="413"/>
      <c r="L135" s="125"/>
      <c r="M135" s="125"/>
      <c r="N135" s="125"/>
      <c r="O135" s="125"/>
      <c r="P135" s="125"/>
      <c r="Q135" s="125"/>
      <c r="R135" s="114" t="n">
        <v>33</v>
      </c>
      <c r="S135" s="152" t="e">
        <f aca="false">Forbbiden!R138</f>
        <v>#DIV/0!</v>
      </c>
      <c r="T135" s="417" t="e">
        <f aca="false">Forbbiden!S138</f>
        <v>#DIV/0!</v>
      </c>
      <c r="U135" s="113" t="e">
        <f aca="false">Forbbiden!T138</f>
        <v>#DIV/0!</v>
      </c>
      <c r="V135" s="113" t="e">
        <f aca="false">Forbbiden!U138</f>
        <v>#DIV/0!</v>
      </c>
      <c r="W135" s="113" t="e">
        <f aca="false">Forbbiden!V138</f>
        <v>#DIV/0!</v>
      </c>
      <c r="X135" s="113" t="e">
        <f aca="false">Forbbiden!W138</f>
        <v>#DIV/0!</v>
      </c>
      <c r="Y135" s="113" t="e">
        <f aca="false">Forbbiden!X138</f>
        <v>#DIV/0!</v>
      </c>
      <c r="Z135" s="113" t="e">
        <f aca="false">Forbbiden!Y138</f>
        <v>#DIV/0!</v>
      </c>
      <c r="AA135" s="113" t="e">
        <f aca="false">Forbbiden!Z138</f>
        <v>#DIV/0!</v>
      </c>
      <c r="AB135" s="113" t="e">
        <f aca="false">Forbbiden!AA138</f>
        <v>#DIV/0!</v>
      </c>
      <c r="AC135" s="113" t="e">
        <f aca="false">Forbbiden!AB138</f>
        <v>#DIV/0!</v>
      </c>
      <c r="AD135" s="113" t="e">
        <f aca="false">Forbbiden!AC138</f>
        <v>#DIV/0!</v>
      </c>
      <c r="AE135" s="113" t="e">
        <f aca="false">Forbbiden!AD138</f>
        <v>#DIV/0!</v>
      </c>
      <c r="AF135" s="113" t="e">
        <f aca="false">Forbbiden!AE138</f>
        <v>#DIV/0!</v>
      </c>
      <c r="AG135" s="113" t="e">
        <f aca="false">Forbbiden!AF138</f>
        <v>#DIV/0!</v>
      </c>
      <c r="AH135" s="113" t="e">
        <f aca="false">Forbbiden!AG138</f>
        <v>#DIV/0!</v>
      </c>
      <c r="AI135" s="113" t="e">
        <f aca="false">Forbbiden!AH138</f>
        <v>#DIV/0!</v>
      </c>
      <c r="AJ135" s="113" t="e">
        <f aca="false">Forbbiden!AI138</f>
        <v>#DIV/0!</v>
      </c>
      <c r="AK135" s="113" t="e">
        <f aca="false">Forbbiden!AJ138</f>
        <v>#DIV/0!</v>
      </c>
      <c r="AL135" s="113" t="e">
        <f aca="false">Forbbiden!AK138</f>
        <v>#DIV/0!</v>
      </c>
      <c r="AM135" s="113" t="e">
        <f aca="false">Forbbiden!AL138</f>
        <v>#DIV/0!</v>
      </c>
      <c r="AN135" s="113" t="e">
        <f aca="false">Forbbiden!AM138</f>
        <v>#DIV/0!</v>
      </c>
      <c r="AO135" s="113" t="e">
        <f aca="false">Forbbiden!AN138</f>
        <v>#DIV/0!</v>
      </c>
      <c r="AP135" s="113" t="e">
        <f aca="false">Forbbiden!AO138</f>
        <v>#DIV/0!</v>
      </c>
      <c r="AQ135" s="113" t="e">
        <f aca="false">Forbbiden!AP138</f>
        <v>#DIV/0!</v>
      </c>
      <c r="AR135" s="113" t="e">
        <f aca="false">Forbbiden!AQ138</f>
        <v>#DIV/0!</v>
      </c>
      <c r="AS135" s="113" t="e">
        <f aca="false">Forbbiden!AR138</f>
        <v>#DIV/0!</v>
      </c>
      <c r="AT135" s="113" t="e">
        <f aca="false">Forbbiden!AS138</f>
        <v>#DIV/0!</v>
      </c>
      <c r="AU135" s="113" t="e">
        <f aca="false">Forbbiden!AT138</f>
        <v>#DIV/0!</v>
      </c>
      <c r="AV135" s="113" t="e">
        <f aca="false">Forbbiden!AU138</f>
        <v>#DIV/0!</v>
      </c>
      <c r="AW135" s="113" t="e">
        <f aca="false">Forbbiden!AV138</f>
        <v>#DIV/0!</v>
      </c>
      <c r="AX135" s="113" t="e">
        <f aca="false">Forbbiden!AW138</f>
        <v>#DIV/0!</v>
      </c>
      <c r="AY135" s="113" t="e">
        <f aca="false">Forbbiden!AX138</f>
        <v>#DIV/0!</v>
      </c>
      <c r="AZ135" s="113" t="e">
        <f aca="false">Forbbiden!AY138</f>
        <v>#DIV/0!</v>
      </c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25"/>
      <c r="BN135" s="10"/>
      <c r="BO135" s="10"/>
      <c r="BP135" s="10"/>
      <c r="BQ135" s="10"/>
      <c r="BR135" s="10"/>
      <c r="BS135" s="10"/>
      <c r="BT135" s="10"/>
      <c r="BU135" s="439"/>
      <c r="BV135" s="412"/>
      <c r="BW135" s="125"/>
      <c r="BX135" s="125"/>
      <c r="BY135" s="125"/>
      <c r="BZ135" s="114" t="n">
        <v>33</v>
      </c>
      <c r="CA135" s="152" t="e">
        <f aca="false">Forbbiden!R353</f>
        <v>#DIV/0!</v>
      </c>
      <c r="CB135" s="417" t="e">
        <f aca="false">Forbbiden!S353</f>
        <v>#DIV/0!</v>
      </c>
      <c r="CC135" s="467" t="e">
        <f aca="false">Forbbiden!T353</f>
        <v>#DIV/0!</v>
      </c>
      <c r="CD135" s="113" t="e">
        <f aca="false">Forbbiden!U353</f>
        <v>#DIV/0!</v>
      </c>
      <c r="CE135" s="113" t="e">
        <f aca="false">Forbbiden!V353</f>
        <v>#DIV/0!</v>
      </c>
      <c r="CF135" s="113" t="e">
        <f aca="false">Forbbiden!W353</f>
        <v>#DIV/0!</v>
      </c>
      <c r="CG135" s="113" t="e">
        <f aca="false">Forbbiden!X353</f>
        <v>#DIV/0!</v>
      </c>
      <c r="CH135" s="113" t="e">
        <f aca="false">Forbbiden!Y353</f>
        <v>#DIV/0!</v>
      </c>
      <c r="CI135" s="113" t="e">
        <f aca="false">Forbbiden!Z353</f>
        <v>#DIV/0!</v>
      </c>
      <c r="CJ135" s="113" t="e">
        <f aca="false">Forbbiden!AA353</f>
        <v>#DIV/0!</v>
      </c>
      <c r="CK135" s="113" t="e">
        <f aca="false">Forbbiden!AB353</f>
        <v>#DIV/0!</v>
      </c>
      <c r="CL135" s="113" t="e">
        <f aca="false">Forbbiden!AC353</f>
        <v>#DIV/0!</v>
      </c>
      <c r="CM135" s="113" t="e">
        <f aca="false">Forbbiden!AD353</f>
        <v>#DIV/0!</v>
      </c>
      <c r="CN135" s="113" t="e">
        <f aca="false">Forbbiden!AE353</f>
        <v>#DIV/0!</v>
      </c>
      <c r="CO135" s="113" t="e">
        <f aca="false">Forbbiden!AF353</f>
        <v>#DIV/0!</v>
      </c>
      <c r="CP135" s="113" t="e">
        <f aca="false">Forbbiden!AG353</f>
        <v>#DIV/0!</v>
      </c>
      <c r="CQ135" s="113" t="e">
        <f aca="false">Forbbiden!AH353</f>
        <v>#DIV/0!</v>
      </c>
      <c r="CR135" s="113" t="e">
        <f aca="false">Forbbiden!AI353</f>
        <v>#DIV/0!</v>
      </c>
      <c r="CS135" s="113" t="e">
        <f aca="false">Forbbiden!AJ353</f>
        <v>#DIV/0!</v>
      </c>
      <c r="CT135" s="113" t="e">
        <f aca="false">Forbbiden!AK353</f>
        <v>#DIV/0!</v>
      </c>
      <c r="CU135" s="113" t="e">
        <f aca="false">Forbbiden!AL353</f>
        <v>#DIV/0!</v>
      </c>
      <c r="CV135" s="113" t="e">
        <f aca="false">Forbbiden!AM353</f>
        <v>#DIV/0!</v>
      </c>
      <c r="CW135" s="113" t="e">
        <f aca="false">Forbbiden!AN353</f>
        <v>#DIV/0!</v>
      </c>
      <c r="CX135" s="113" t="e">
        <f aca="false">Forbbiden!AO353</f>
        <v>#DIV/0!</v>
      </c>
      <c r="CY135" s="113" t="e">
        <f aca="false">Forbbiden!AP353</f>
        <v>#DIV/0!</v>
      </c>
      <c r="CZ135" s="113" t="e">
        <f aca="false">Forbbiden!AQ353</f>
        <v>#DIV/0!</v>
      </c>
      <c r="DA135" s="113" t="e">
        <f aca="false">Forbbiden!AR353</f>
        <v>#DIV/0!</v>
      </c>
      <c r="DB135" s="422" t="e">
        <f aca="false">Forbbiden!AS353</f>
        <v>#DIV/0!</v>
      </c>
      <c r="DC135" s="422" t="e">
        <f aca="false">Forbbiden!AT353</f>
        <v>#DIV/0!</v>
      </c>
      <c r="DD135" s="422" t="e">
        <f aca="false">Forbbiden!AU353</f>
        <v>#DIV/0!</v>
      </c>
      <c r="DE135" s="422" t="e">
        <f aca="false">Forbbiden!AV353</f>
        <v>#DIV/0!</v>
      </c>
      <c r="DF135" s="422" t="e">
        <f aca="false">Forbbiden!AW353</f>
        <v>#DIV/0!</v>
      </c>
      <c r="DG135" s="422" t="e">
        <f aca="false">Forbbiden!AX353</f>
        <v>#DIV/0!</v>
      </c>
      <c r="DH135" s="422" t="e">
        <f aca="false">Forbbiden!AY353</f>
        <v>#DIV/0!</v>
      </c>
      <c r="DI135" s="422"/>
      <c r="DJ135" s="422"/>
      <c r="DK135" s="422"/>
      <c r="DL135" s="422"/>
      <c r="DM135" s="422"/>
      <c r="DN135" s="422"/>
      <c r="DO135" s="422"/>
      <c r="DP135" s="113"/>
    </row>
    <row r="136" customFormat="false" ht="12.2" hidden="false" customHeight="true" outlineLevel="0" collapsed="false">
      <c r="H136" s="439"/>
      <c r="I136" s="412"/>
      <c r="J136" s="412"/>
      <c r="K136" s="413"/>
      <c r="L136" s="125"/>
      <c r="M136" s="125"/>
      <c r="N136" s="125"/>
      <c r="O136" s="125"/>
      <c r="P136" s="125"/>
      <c r="Q136" s="125"/>
      <c r="R136" s="114" t="n">
        <v>34</v>
      </c>
      <c r="S136" s="152" t="e">
        <f aca="false">Forbbiden!R139</f>
        <v>#DIV/0!</v>
      </c>
      <c r="T136" s="417" t="e">
        <f aca="false">Forbbiden!S139</f>
        <v>#DIV/0!</v>
      </c>
      <c r="U136" s="113" t="e">
        <f aca="false">Forbbiden!T139</f>
        <v>#DIV/0!</v>
      </c>
      <c r="V136" s="113" t="e">
        <f aca="false">Forbbiden!U139</f>
        <v>#DIV/0!</v>
      </c>
      <c r="W136" s="113" t="e">
        <f aca="false">Forbbiden!V139</f>
        <v>#DIV/0!</v>
      </c>
      <c r="X136" s="113" t="e">
        <f aca="false">Forbbiden!W139</f>
        <v>#DIV/0!</v>
      </c>
      <c r="Y136" s="113" t="e">
        <f aca="false">Forbbiden!X139</f>
        <v>#DIV/0!</v>
      </c>
      <c r="Z136" s="113" t="e">
        <f aca="false">Forbbiden!Y139</f>
        <v>#DIV/0!</v>
      </c>
      <c r="AA136" s="113" t="e">
        <f aca="false">Forbbiden!Z139</f>
        <v>#DIV/0!</v>
      </c>
      <c r="AB136" s="113" t="e">
        <f aca="false">Forbbiden!AA139</f>
        <v>#DIV/0!</v>
      </c>
      <c r="AC136" s="113" t="e">
        <f aca="false">Forbbiden!AB139</f>
        <v>#DIV/0!</v>
      </c>
      <c r="AD136" s="113" t="e">
        <f aca="false">Forbbiden!AC139</f>
        <v>#DIV/0!</v>
      </c>
      <c r="AE136" s="113" t="e">
        <f aca="false">Forbbiden!AD139</f>
        <v>#DIV/0!</v>
      </c>
      <c r="AF136" s="113" t="e">
        <f aca="false">Forbbiden!AE139</f>
        <v>#DIV/0!</v>
      </c>
      <c r="AG136" s="113" t="e">
        <f aca="false">Forbbiden!AF139</f>
        <v>#DIV/0!</v>
      </c>
      <c r="AH136" s="113" t="e">
        <f aca="false">Forbbiden!AG139</f>
        <v>#DIV/0!</v>
      </c>
      <c r="AI136" s="113" t="e">
        <f aca="false">Forbbiden!AH139</f>
        <v>#DIV/0!</v>
      </c>
      <c r="AJ136" s="113" t="e">
        <f aca="false">Forbbiden!AI139</f>
        <v>#DIV/0!</v>
      </c>
      <c r="AK136" s="113" t="e">
        <f aca="false">Forbbiden!AJ139</f>
        <v>#DIV/0!</v>
      </c>
      <c r="AL136" s="113" t="e">
        <f aca="false">Forbbiden!AK139</f>
        <v>#DIV/0!</v>
      </c>
      <c r="AM136" s="113" t="e">
        <f aca="false">Forbbiden!AL139</f>
        <v>#DIV/0!</v>
      </c>
      <c r="AN136" s="113" t="e">
        <f aca="false">Forbbiden!AM139</f>
        <v>#DIV/0!</v>
      </c>
      <c r="AO136" s="113" t="e">
        <f aca="false">Forbbiden!AN139</f>
        <v>#DIV/0!</v>
      </c>
      <c r="AP136" s="113" t="e">
        <f aca="false">Forbbiden!AO139</f>
        <v>#DIV/0!</v>
      </c>
      <c r="AQ136" s="113" t="e">
        <f aca="false">Forbbiden!AP139</f>
        <v>#DIV/0!</v>
      </c>
      <c r="AR136" s="113" t="e">
        <f aca="false">Forbbiden!AQ139</f>
        <v>#DIV/0!</v>
      </c>
      <c r="AS136" s="113" t="e">
        <f aca="false">Forbbiden!AR139</f>
        <v>#DIV/0!</v>
      </c>
      <c r="AT136" s="113" t="e">
        <f aca="false">Forbbiden!AS139</f>
        <v>#DIV/0!</v>
      </c>
      <c r="AU136" s="113" t="e">
        <f aca="false">Forbbiden!AT139</f>
        <v>#DIV/0!</v>
      </c>
      <c r="AV136" s="113" t="e">
        <f aca="false">Forbbiden!AU139</f>
        <v>#DIV/0!</v>
      </c>
      <c r="AW136" s="113" t="e">
        <f aca="false">Forbbiden!AV139</f>
        <v>#DIV/0!</v>
      </c>
      <c r="AX136" s="113" t="e">
        <f aca="false">Forbbiden!AW139</f>
        <v>#DIV/0!</v>
      </c>
      <c r="AY136" s="113" t="e">
        <f aca="false">Forbbiden!AX139</f>
        <v>#DIV/0!</v>
      </c>
      <c r="AZ136" s="113" t="e">
        <f aca="false">Forbbiden!AY139</f>
        <v>#DIV/0!</v>
      </c>
      <c r="BA136" s="113" t="e">
        <f aca="false">Forbbiden!AZ139</f>
        <v>#DIV/0!</v>
      </c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25"/>
      <c r="BN136" s="10"/>
      <c r="BO136" s="10"/>
      <c r="BP136" s="10"/>
      <c r="BQ136" s="10"/>
      <c r="BR136" s="10"/>
      <c r="BS136" s="10"/>
      <c r="BT136" s="10"/>
      <c r="BU136" s="439"/>
      <c r="BV136" s="412"/>
      <c r="BW136" s="413"/>
      <c r="BX136" s="125"/>
      <c r="BY136" s="125"/>
      <c r="BZ136" s="114" t="n">
        <v>34</v>
      </c>
      <c r="CA136" s="152" t="e">
        <f aca="false">Forbbiden!R354</f>
        <v>#DIV/0!</v>
      </c>
      <c r="CB136" s="417" t="e">
        <f aca="false">Forbbiden!S354</f>
        <v>#DIV/0!</v>
      </c>
      <c r="CC136" s="467" t="e">
        <f aca="false">Forbbiden!T354</f>
        <v>#DIV/0!</v>
      </c>
      <c r="CD136" s="113" t="e">
        <f aca="false">Forbbiden!U354</f>
        <v>#DIV/0!</v>
      </c>
      <c r="CE136" s="113" t="e">
        <f aca="false">Forbbiden!V354</f>
        <v>#DIV/0!</v>
      </c>
      <c r="CF136" s="113" t="e">
        <f aca="false">Forbbiden!W354</f>
        <v>#DIV/0!</v>
      </c>
      <c r="CG136" s="113" t="e">
        <f aca="false">Forbbiden!X354</f>
        <v>#DIV/0!</v>
      </c>
      <c r="CH136" s="113" t="e">
        <f aca="false">Forbbiden!Y354</f>
        <v>#DIV/0!</v>
      </c>
      <c r="CI136" s="113" t="e">
        <f aca="false">Forbbiden!Z354</f>
        <v>#DIV/0!</v>
      </c>
      <c r="CJ136" s="113" t="e">
        <f aca="false">Forbbiden!AA354</f>
        <v>#DIV/0!</v>
      </c>
      <c r="CK136" s="113" t="e">
        <f aca="false">Forbbiden!AB354</f>
        <v>#DIV/0!</v>
      </c>
      <c r="CL136" s="113" t="e">
        <f aca="false">Forbbiden!AC354</f>
        <v>#DIV/0!</v>
      </c>
      <c r="CM136" s="113" t="e">
        <f aca="false">Forbbiden!AD354</f>
        <v>#DIV/0!</v>
      </c>
      <c r="CN136" s="113" t="e">
        <f aca="false">Forbbiden!AE354</f>
        <v>#DIV/0!</v>
      </c>
      <c r="CO136" s="113" t="e">
        <f aca="false">Forbbiden!AF354</f>
        <v>#DIV/0!</v>
      </c>
      <c r="CP136" s="113" t="e">
        <f aca="false">Forbbiden!AG354</f>
        <v>#DIV/0!</v>
      </c>
      <c r="CQ136" s="113" t="e">
        <f aca="false">Forbbiden!AH354</f>
        <v>#DIV/0!</v>
      </c>
      <c r="CR136" s="113" t="e">
        <f aca="false">Forbbiden!AI354</f>
        <v>#DIV/0!</v>
      </c>
      <c r="CS136" s="113" t="e">
        <f aca="false">Forbbiden!AJ354</f>
        <v>#DIV/0!</v>
      </c>
      <c r="CT136" s="113" t="e">
        <f aca="false">Forbbiden!AK354</f>
        <v>#DIV/0!</v>
      </c>
      <c r="CU136" s="113" t="e">
        <f aca="false">Forbbiden!AL354</f>
        <v>#DIV/0!</v>
      </c>
      <c r="CV136" s="113" t="e">
        <f aca="false">Forbbiden!AM354</f>
        <v>#DIV/0!</v>
      </c>
      <c r="CW136" s="113" t="e">
        <f aca="false">Forbbiden!AN354</f>
        <v>#DIV/0!</v>
      </c>
      <c r="CX136" s="113" t="e">
        <f aca="false">Forbbiden!AO354</f>
        <v>#DIV/0!</v>
      </c>
      <c r="CY136" s="113" t="e">
        <f aca="false">Forbbiden!AP354</f>
        <v>#DIV/0!</v>
      </c>
      <c r="CZ136" s="113" t="e">
        <f aca="false">Forbbiden!AQ354</f>
        <v>#DIV/0!</v>
      </c>
      <c r="DA136" s="113" t="e">
        <f aca="false">Forbbiden!AR354</f>
        <v>#DIV/0!</v>
      </c>
      <c r="DB136" s="422" t="e">
        <f aca="false">Forbbiden!AS354</f>
        <v>#DIV/0!</v>
      </c>
      <c r="DC136" s="422" t="e">
        <f aca="false">Forbbiden!AT354</f>
        <v>#DIV/0!</v>
      </c>
      <c r="DD136" s="422" t="e">
        <f aca="false">Forbbiden!AU354</f>
        <v>#DIV/0!</v>
      </c>
      <c r="DE136" s="422" t="e">
        <f aca="false">Forbbiden!AV354</f>
        <v>#DIV/0!</v>
      </c>
      <c r="DF136" s="422" t="e">
        <f aca="false">Forbbiden!AW354</f>
        <v>#DIV/0!</v>
      </c>
      <c r="DG136" s="422" t="e">
        <f aca="false">Forbbiden!AX354</f>
        <v>#DIV/0!</v>
      </c>
      <c r="DH136" s="422" t="e">
        <f aca="false">Forbbiden!AY354</f>
        <v>#DIV/0!</v>
      </c>
      <c r="DI136" s="422" t="e">
        <f aca="false">Forbbiden!AZ354</f>
        <v>#DIV/0!</v>
      </c>
      <c r="DJ136" s="422"/>
      <c r="DK136" s="422"/>
      <c r="DL136" s="422"/>
      <c r="DM136" s="422"/>
      <c r="DN136" s="422"/>
      <c r="DO136" s="422"/>
      <c r="DP136" s="113"/>
    </row>
    <row r="137" customFormat="false" ht="12.2" hidden="false" customHeight="true" outlineLevel="0" collapsed="false">
      <c r="H137" s="439"/>
      <c r="I137" s="412"/>
      <c r="J137" s="412"/>
      <c r="K137" s="413"/>
      <c r="L137" s="125"/>
      <c r="M137" s="125"/>
      <c r="N137" s="125"/>
      <c r="O137" s="125"/>
      <c r="P137" s="125"/>
      <c r="Q137" s="125"/>
      <c r="R137" s="114" t="n">
        <v>35</v>
      </c>
      <c r="S137" s="152" t="e">
        <f aca="false">Forbbiden!R140</f>
        <v>#DIV/0!</v>
      </c>
      <c r="T137" s="417" t="e">
        <f aca="false">Forbbiden!S140</f>
        <v>#DIV/0!</v>
      </c>
      <c r="U137" s="113" t="e">
        <f aca="false">Forbbiden!T140</f>
        <v>#DIV/0!</v>
      </c>
      <c r="V137" s="113" t="e">
        <f aca="false">Forbbiden!U140</f>
        <v>#DIV/0!</v>
      </c>
      <c r="W137" s="113" t="e">
        <f aca="false">Forbbiden!V140</f>
        <v>#DIV/0!</v>
      </c>
      <c r="X137" s="113" t="e">
        <f aca="false">Forbbiden!W140</f>
        <v>#DIV/0!</v>
      </c>
      <c r="Y137" s="113" t="e">
        <f aca="false">Forbbiden!X140</f>
        <v>#DIV/0!</v>
      </c>
      <c r="Z137" s="113" t="e">
        <f aca="false">Forbbiden!Y140</f>
        <v>#DIV/0!</v>
      </c>
      <c r="AA137" s="113" t="e">
        <f aca="false">Forbbiden!Z140</f>
        <v>#DIV/0!</v>
      </c>
      <c r="AB137" s="113" t="e">
        <f aca="false">Forbbiden!AA140</f>
        <v>#DIV/0!</v>
      </c>
      <c r="AC137" s="113" t="e">
        <f aca="false">Forbbiden!AB140</f>
        <v>#DIV/0!</v>
      </c>
      <c r="AD137" s="113" t="e">
        <f aca="false">Forbbiden!AC140</f>
        <v>#DIV/0!</v>
      </c>
      <c r="AE137" s="113" t="e">
        <f aca="false">Forbbiden!AD140</f>
        <v>#DIV/0!</v>
      </c>
      <c r="AF137" s="113" t="e">
        <f aca="false">Forbbiden!AE140</f>
        <v>#DIV/0!</v>
      </c>
      <c r="AG137" s="113" t="e">
        <f aca="false">Forbbiden!AF140</f>
        <v>#DIV/0!</v>
      </c>
      <c r="AH137" s="113" t="e">
        <f aca="false">Forbbiden!AG140</f>
        <v>#DIV/0!</v>
      </c>
      <c r="AI137" s="113" t="e">
        <f aca="false">Forbbiden!AH140</f>
        <v>#DIV/0!</v>
      </c>
      <c r="AJ137" s="113" t="e">
        <f aca="false">Forbbiden!AI140</f>
        <v>#DIV/0!</v>
      </c>
      <c r="AK137" s="113" t="e">
        <f aca="false">Forbbiden!AJ140</f>
        <v>#DIV/0!</v>
      </c>
      <c r="AL137" s="113" t="e">
        <f aca="false">Forbbiden!AK140</f>
        <v>#DIV/0!</v>
      </c>
      <c r="AM137" s="113" t="e">
        <f aca="false">Forbbiden!AL140</f>
        <v>#DIV/0!</v>
      </c>
      <c r="AN137" s="113" t="e">
        <f aca="false">Forbbiden!AM140</f>
        <v>#DIV/0!</v>
      </c>
      <c r="AO137" s="113" t="e">
        <f aca="false">Forbbiden!AN140</f>
        <v>#DIV/0!</v>
      </c>
      <c r="AP137" s="113" t="e">
        <f aca="false">Forbbiden!AO140</f>
        <v>#DIV/0!</v>
      </c>
      <c r="AQ137" s="113" t="e">
        <f aca="false">Forbbiden!AP140</f>
        <v>#DIV/0!</v>
      </c>
      <c r="AR137" s="113" t="e">
        <f aca="false">Forbbiden!AQ140</f>
        <v>#DIV/0!</v>
      </c>
      <c r="AS137" s="113" t="e">
        <f aca="false">Forbbiden!AR140</f>
        <v>#DIV/0!</v>
      </c>
      <c r="AT137" s="113" t="e">
        <f aca="false">Forbbiden!AS140</f>
        <v>#DIV/0!</v>
      </c>
      <c r="AU137" s="113" t="e">
        <f aca="false">Forbbiden!AT140</f>
        <v>#DIV/0!</v>
      </c>
      <c r="AV137" s="113" t="e">
        <f aca="false">Forbbiden!AU140</f>
        <v>#DIV/0!</v>
      </c>
      <c r="AW137" s="113" t="e">
        <f aca="false">Forbbiden!AV140</f>
        <v>#DIV/0!</v>
      </c>
      <c r="AX137" s="113" t="e">
        <f aca="false">Forbbiden!AW140</f>
        <v>#DIV/0!</v>
      </c>
      <c r="AY137" s="113" t="e">
        <f aca="false">Forbbiden!AX140</f>
        <v>#DIV/0!</v>
      </c>
      <c r="AZ137" s="113" t="e">
        <f aca="false">Forbbiden!AY140</f>
        <v>#DIV/0!</v>
      </c>
      <c r="BA137" s="113" t="e">
        <f aca="false">Forbbiden!AZ140</f>
        <v>#DIV/0!</v>
      </c>
      <c r="BB137" s="113" t="e">
        <f aca="false">Forbbiden!BA140</f>
        <v>#DIV/0!</v>
      </c>
      <c r="BC137" s="113"/>
      <c r="BD137" s="113"/>
      <c r="BE137" s="113"/>
      <c r="BF137" s="113"/>
      <c r="BG137" s="113"/>
      <c r="BH137" s="113"/>
      <c r="BI137" s="113"/>
      <c r="BJ137" s="113"/>
      <c r="BK137" s="113"/>
      <c r="BL137" s="113"/>
      <c r="BM137" s="125"/>
      <c r="BN137" s="10"/>
      <c r="BO137" s="10"/>
      <c r="BP137" s="10"/>
      <c r="BQ137" s="10"/>
      <c r="BR137" s="10"/>
      <c r="BS137" s="10"/>
      <c r="BT137" s="10"/>
      <c r="BU137" s="439"/>
      <c r="BV137" s="412"/>
      <c r="BW137" s="413"/>
      <c r="BX137" s="125"/>
      <c r="BY137" s="125"/>
      <c r="BZ137" s="114" t="n">
        <v>35</v>
      </c>
      <c r="CA137" s="152" t="e">
        <f aca="false">Forbbiden!R355</f>
        <v>#DIV/0!</v>
      </c>
      <c r="CB137" s="417" t="e">
        <f aca="false">Forbbiden!S355</f>
        <v>#DIV/0!</v>
      </c>
      <c r="CC137" s="467" t="e">
        <f aca="false">Forbbiden!T355</f>
        <v>#DIV/0!</v>
      </c>
      <c r="CD137" s="113" t="e">
        <f aca="false">Forbbiden!U355</f>
        <v>#DIV/0!</v>
      </c>
      <c r="CE137" s="113" t="e">
        <f aca="false">Forbbiden!V355</f>
        <v>#DIV/0!</v>
      </c>
      <c r="CF137" s="113" t="e">
        <f aca="false">Forbbiden!W355</f>
        <v>#DIV/0!</v>
      </c>
      <c r="CG137" s="113" t="e">
        <f aca="false">Forbbiden!X355</f>
        <v>#DIV/0!</v>
      </c>
      <c r="CH137" s="113" t="e">
        <f aca="false">Forbbiden!Y355</f>
        <v>#DIV/0!</v>
      </c>
      <c r="CI137" s="113" t="e">
        <f aca="false">Forbbiden!Z355</f>
        <v>#DIV/0!</v>
      </c>
      <c r="CJ137" s="113" t="e">
        <f aca="false">Forbbiden!AA355</f>
        <v>#DIV/0!</v>
      </c>
      <c r="CK137" s="113" t="e">
        <f aca="false">Forbbiden!AB355</f>
        <v>#DIV/0!</v>
      </c>
      <c r="CL137" s="113" t="e">
        <f aca="false">Forbbiden!AC355</f>
        <v>#DIV/0!</v>
      </c>
      <c r="CM137" s="113" t="e">
        <f aca="false">Forbbiden!AD355</f>
        <v>#DIV/0!</v>
      </c>
      <c r="CN137" s="113" t="e">
        <f aca="false">Forbbiden!AE355</f>
        <v>#DIV/0!</v>
      </c>
      <c r="CO137" s="113" t="e">
        <f aca="false">Forbbiden!AF355</f>
        <v>#DIV/0!</v>
      </c>
      <c r="CP137" s="113" t="e">
        <f aca="false">Forbbiden!AG355</f>
        <v>#DIV/0!</v>
      </c>
      <c r="CQ137" s="113" t="e">
        <f aca="false">Forbbiden!AH355</f>
        <v>#DIV/0!</v>
      </c>
      <c r="CR137" s="113" t="e">
        <f aca="false">Forbbiden!AI355</f>
        <v>#DIV/0!</v>
      </c>
      <c r="CS137" s="113" t="e">
        <f aca="false">Forbbiden!AJ355</f>
        <v>#DIV/0!</v>
      </c>
      <c r="CT137" s="113" t="e">
        <f aca="false">Forbbiden!AK355</f>
        <v>#DIV/0!</v>
      </c>
      <c r="CU137" s="113" t="e">
        <f aca="false">Forbbiden!AL355</f>
        <v>#DIV/0!</v>
      </c>
      <c r="CV137" s="113" t="e">
        <f aca="false">Forbbiden!AM355</f>
        <v>#DIV/0!</v>
      </c>
      <c r="CW137" s="113" t="e">
        <f aca="false">Forbbiden!AN355</f>
        <v>#DIV/0!</v>
      </c>
      <c r="CX137" s="113" t="e">
        <f aca="false">Forbbiden!AO355</f>
        <v>#DIV/0!</v>
      </c>
      <c r="CY137" s="113" t="e">
        <f aca="false">Forbbiden!AP355</f>
        <v>#DIV/0!</v>
      </c>
      <c r="CZ137" s="113" t="e">
        <f aca="false">Forbbiden!AQ355</f>
        <v>#DIV/0!</v>
      </c>
      <c r="DA137" s="113" t="e">
        <f aca="false">Forbbiden!AR355</f>
        <v>#DIV/0!</v>
      </c>
      <c r="DB137" s="422" t="e">
        <f aca="false">Forbbiden!AS355</f>
        <v>#DIV/0!</v>
      </c>
      <c r="DC137" s="422" t="e">
        <f aca="false">Forbbiden!AT355</f>
        <v>#DIV/0!</v>
      </c>
      <c r="DD137" s="422" t="e">
        <f aca="false">Forbbiden!AU355</f>
        <v>#DIV/0!</v>
      </c>
      <c r="DE137" s="422" t="e">
        <f aca="false">Forbbiden!AV355</f>
        <v>#DIV/0!</v>
      </c>
      <c r="DF137" s="422" t="e">
        <f aca="false">Forbbiden!AW355</f>
        <v>#DIV/0!</v>
      </c>
      <c r="DG137" s="422" t="e">
        <f aca="false">Forbbiden!AX355</f>
        <v>#DIV/0!</v>
      </c>
      <c r="DH137" s="422" t="e">
        <f aca="false">Forbbiden!AY355</f>
        <v>#DIV/0!</v>
      </c>
      <c r="DI137" s="422" t="e">
        <f aca="false">Forbbiden!AZ355</f>
        <v>#DIV/0!</v>
      </c>
      <c r="DJ137" s="422" t="e">
        <f aca="false">Forbbiden!BA355</f>
        <v>#DIV/0!</v>
      </c>
      <c r="DK137" s="422"/>
      <c r="DL137" s="422"/>
      <c r="DM137" s="422"/>
      <c r="DN137" s="422"/>
      <c r="DO137" s="422"/>
      <c r="DP137" s="113"/>
    </row>
    <row r="138" customFormat="false" ht="12.2" hidden="false" customHeight="true" outlineLevel="0" collapsed="false">
      <c r="H138" s="439"/>
      <c r="I138" s="412"/>
      <c r="J138" s="412"/>
      <c r="K138" s="413"/>
      <c r="L138" s="125"/>
      <c r="M138" s="125"/>
      <c r="N138" s="125"/>
      <c r="O138" s="125"/>
      <c r="P138" s="125"/>
      <c r="Q138" s="125"/>
      <c r="R138" s="114" t="n">
        <v>36</v>
      </c>
      <c r="S138" s="230" t="e">
        <f aca="false">Forbbiden!R141</f>
        <v>#DIV/0!</v>
      </c>
      <c r="T138" s="468" t="e">
        <f aca="false">Forbbiden!S141</f>
        <v>#DIV/0!</v>
      </c>
      <c r="U138" s="113" t="e">
        <f aca="false">Forbbiden!T141</f>
        <v>#DIV/0!</v>
      </c>
      <c r="V138" s="113" t="e">
        <f aca="false">Forbbiden!U141</f>
        <v>#DIV/0!</v>
      </c>
      <c r="W138" s="113" t="e">
        <f aca="false">Forbbiden!V141</f>
        <v>#DIV/0!</v>
      </c>
      <c r="X138" s="113" t="e">
        <f aca="false">Forbbiden!W141</f>
        <v>#DIV/0!</v>
      </c>
      <c r="Y138" s="113" t="e">
        <f aca="false">Forbbiden!X141</f>
        <v>#DIV/0!</v>
      </c>
      <c r="Z138" s="113" t="e">
        <f aca="false">Forbbiden!Y141</f>
        <v>#DIV/0!</v>
      </c>
      <c r="AA138" s="113" t="e">
        <f aca="false">Forbbiden!Z141</f>
        <v>#DIV/0!</v>
      </c>
      <c r="AB138" s="113" t="e">
        <f aca="false">Forbbiden!AA141</f>
        <v>#DIV/0!</v>
      </c>
      <c r="AC138" s="113" t="e">
        <f aca="false">Forbbiden!AB141</f>
        <v>#DIV/0!</v>
      </c>
      <c r="AD138" s="113" t="e">
        <f aca="false">Forbbiden!AC141</f>
        <v>#DIV/0!</v>
      </c>
      <c r="AE138" s="113" t="e">
        <f aca="false">Forbbiden!AD141</f>
        <v>#DIV/0!</v>
      </c>
      <c r="AF138" s="113" t="e">
        <f aca="false">Forbbiden!AE141</f>
        <v>#DIV/0!</v>
      </c>
      <c r="AG138" s="113" t="e">
        <f aca="false">Forbbiden!AF141</f>
        <v>#DIV/0!</v>
      </c>
      <c r="AH138" s="113" t="e">
        <f aca="false">Forbbiden!AG141</f>
        <v>#DIV/0!</v>
      </c>
      <c r="AI138" s="113" t="e">
        <f aca="false">Forbbiden!AH141</f>
        <v>#DIV/0!</v>
      </c>
      <c r="AJ138" s="113" t="e">
        <f aca="false">Forbbiden!AI141</f>
        <v>#DIV/0!</v>
      </c>
      <c r="AK138" s="113" t="e">
        <f aca="false">Forbbiden!AJ141</f>
        <v>#DIV/0!</v>
      </c>
      <c r="AL138" s="113" t="e">
        <f aca="false">Forbbiden!AK141</f>
        <v>#DIV/0!</v>
      </c>
      <c r="AM138" s="113" t="e">
        <f aca="false">Forbbiden!AL141</f>
        <v>#DIV/0!</v>
      </c>
      <c r="AN138" s="113" t="e">
        <f aca="false">Forbbiden!AM141</f>
        <v>#DIV/0!</v>
      </c>
      <c r="AO138" s="113" t="e">
        <f aca="false">Forbbiden!AN141</f>
        <v>#DIV/0!</v>
      </c>
      <c r="AP138" s="113" t="e">
        <f aca="false">Forbbiden!AO141</f>
        <v>#DIV/0!</v>
      </c>
      <c r="AQ138" s="113" t="e">
        <f aca="false">Forbbiden!AP141</f>
        <v>#DIV/0!</v>
      </c>
      <c r="AR138" s="113" t="e">
        <f aca="false">Forbbiden!AQ141</f>
        <v>#DIV/0!</v>
      </c>
      <c r="AS138" s="113" t="e">
        <f aca="false">Forbbiden!AR141</f>
        <v>#DIV/0!</v>
      </c>
      <c r="AT138" s="113" t="e">
        <f aca="false">Forbbiden!AS141</f>
        <v>#DIV/0!</v>
      </c>
      <c r="AU138" s="113" t="e">
        <f aca="false">Forbbiden!AT141</f>
        <v>#DIV/0!</v>
      </c>
      <c r="AV138" s="113" t="e">
        <f aca="false">Forbbiden!AU141</f>
        <v>#DIV/0!</v>
      </c>
      <c r="AW138" s="113" t="e">
        <f aca="false">Forbbiden!AV141</f>
        <v>#DIV/0!</v>
      </c>
      <c r="AX138" s="113" t="e">
        <f aca="false">Forbbiden!AW141</f>
        <v>#DIV/0!</v>
      </c>
      <c r="AY138" s="113" t="e">
        <f aca="false">Forbbiden!AX141</f>
        <v>#DIV/0!</v>
      </c>
      <c r="AZ138" s="113" t="e">
        <f aca="false">Forbbiden!AY141</f>
        <v>#DIV/0!</v>
      </c>
      <c r="BA138" s="113" t="e">
        <f aca="false">Forbbiden!AZ141</f>
        <v>#DIV/0!</v>
      </c>
      <c r="BB138" s="113" t="e">
        <f aca="false">Forbbiden!BA141</f>
        <v>#DIV/0!</v>
      </c>
      <c r="BC138" s="113" t="e">
        <f aca="false">Forbbiden!BB141</f>
        <v>#DIV/0!</v>
      </c>
      <c r="BD138" s="113"/>
      <c r="BE138" s="113"/>
      <c r="BF138" s="113"/>
      <c r="BG138" s="113"/>
      <c r="BH138" s="113"/>
      <c r="BI138" s="113"/>
      <c r="BJ138" s="113"/>
      <c r="BK138" s="113"/>
      <c r="BL138" s="113"/>
      <c r="BM138" s="125"/>
      <c r="BN138" s="10"/>
      <c r="BO138" s="10"/>
      <c r="BP138" s="10"/>
      <c r="BQ138" s="10"/>
      <c r="BR138" s="10"/>
      <c r="BS138" s="10"/>
      <c r="BT138" s="10"/>
      <c r="BU138" s="439"/>
      <c r="BV138" s="412"/>
      <c r="BW138" s="413"/>
      <c r="BX138" s="125"/>
      <c r="BY138" s="125"/>
      <c r="BZ138" s="114" t="n">
        <v>36</v>
      </c>
      <c r="CA138" s="152" t="e">
        <f aca="false">Forbbiden!R356</f>
        <v>#DIV/0!</v>
      </c>
      <c r="CB138" s="417" t="e">
        <f aca="false">Forbbiden!S356</f>
        <v>#DIV/0!</v>
      </c>
      <c r="CC138" s="467" t="e">
        <f aca="false">Forbbiden!T356</f>
        <v>#DIV/0!</v>
      </c>
      <c r="CD138" s="113" t="e">
        <f aca="false">Forbbiden!U356</f>
        <v>#DIV/0!</v>
      </c>
      <c r="CE138" s="113" t="e">
        <f aca="false">Forbbiden!V356</f>
        <v>#DIV/0!</v>
      </c>
      <c r="CF138" s="113" t="e">
        <f aca="false">Forbbiden!W356</f>
        <v>#DIV/0!</v>
      </c>
      <c r="CG138" s="113" t="e">
        <f aca="false">Forbbiden!X356</f>
        <v>#DIV/0!</v>
      </c>
      <c r="CH138" s="113" t="e">
        <f aca="false">Forbbiden!Y356</f>
        <v>#DIV/0!</v>
      </c>
      <c r="CI138" s="113" t="e">
        <f aca="false">Forbbiden!Z356</f>
        <v>#DIV/0!</v>
      </c>
      <c r="CJ138" s="113" t="e">
        <f aca="false">Forbbiden!AA356</f>
        <v>#DIV/0!</v>
      </c>
      <c r="CK138" s="113" t="e">
        <f aca="false">Forbbiden!AB356</f>
        <v>#DIV/0!</v>
      </c>
      <c r="CL138" s="113" t="e">
        <f aca="false">Forbbiden!AC356</f>
        <v>#DIV/0!</v>
      </c>
      <c r="CM138" s="113" t="e">
        <f aca="false">Forbbiden!AD356</f>
        <v>#DIV/0!</v>
      </c>
      <c r="CN138" s="113" t="e">
        <f aca="false">Forbbiden!AE356</f>
        <v>#DIV/0!</v>
      </c>
      <c r="CO138" s="113" t="e">
        <f aca="false">Forbbiden!AF356</f>
        <v>#DIV/0!</v>
      </c>
      <c r="CP138" s="113" t="e">
        <f aca="false">Forbbiden!AG356</f>
        <v>#DIV/0!</v>
      </c>
      <c r="CQ138" s="113" t="e">
        <f aca="false">Forbbiden!AH356</f>
        <v>#DIV/0!</v>
      </c>
      <c r="CR138" s="113" t="e">
        <f aca="false">Forbbiden!AI356</f>
        <v>#DIV/0!</v>
      </c>
      <c r="CS138" s="113" t="e">
        <f aca="false">Forbbiden!AJ356</f>
        <v>#DIV/0!</v>
      </c>
      <c r="CT138" s="113" t="e">
        <f aca="false">Forbbiden!AK356</f>
        <v>#DIV/0!</v>
      </c>
      <c r="CU138" s="113" t="e">
        <f aca="false">Forbbiden!AL356</f>
        <v>#DIV/0!</v>
      </c>
      <c r="CV138" s="113" t="e">
        <f aca="false">Forbbiden!AM356</f>
        <v>#DIV/0!</v>
      </c>
      <c r="CW138" s="113" t="e">
        <f aca="false">Forbbiden!AN356</f>
        <v>#DIV/0!</v>
      </c>
      <c r="CX138" s="113" t="e">
        <f aca="false">Forbbiden!AO356</f>
        <v>#DIV/0!</v>
      </c>
      <c r="CY138" s="113" t="e">
        <f aca="false">Forbbiden!AP356</f>
        <v>#DIV/0!</v>
      </c>
      <c r="CZ138" s="113" t="e">
        <f aca="false">Forbbiden!AQ356</f>
        <v>#DIV/0!</v>
      </c>
      <c r="DA138" s="113" t="e">
        <f aca="false">Forbbiden!AR356</f>
        <v>#DIV/0!</v>
      </c>
      <c r="DB138" s="422" t="e">
        <f aca="false">Forbbiden!AS356</f>
        <v>#DIV/0!</v>
      </c>
      <c r="DC138" s="422" t="e">
        <f aca="false">Forbbiden!AT356</f>
        <v>#DIV/0!</v>
      </c>
      <c r="DD138" s="422" t="e">
        <f aca="false">Forbbiden!AU356</f>
        <v>#DIV/0!</v>
      </c>
      <c r="DE138" s="422" t="e">
        <f aca="false">Forbbiden!AV356</f>
        <v>#DIV/0!</v>
      </c>
      <c r="DF138" s="422" t="e">
        <f aca="false">Forbbiden!AW356</f>
        <v>#DIV/0!</v>
      </c>
      <c r="DG138" s="422" t="e">
        <f aca="false">Forbbiden!AX356</f>
        <v>#DIV/0!</v>
      </c>
      <c r="DH138" s="422" t="e">
        <f aca="false">Forbbiden!AY356</f>
        <v>#DIV/0!</v>
      </c>
      <c r="DI138" s="422" t="e">
        <f aca="false">Forbbiden!AZ356</f>
        <v>#DIV/0!</v>
      </c>
      <c r="DJ138" s="422" t="e">
        <f aca="false">Forbbiden!BA356</f>
        <v>#DIV/0!</v>
      </c>
      <c r="DK138" s="422" t="e">
        <f aca="false">Forbbiden!BB356</f>
        <v>#DIV/0!</v>
      </c>
      <c r="DL138" s="422"/>
      <c r="DM138" s="422"/>
      <c r="DN138" s="422"/>
      <c r="DO138" s="422"/>
      <c r="DP138" s="113"/>
    </row>
    <row r="139" customFormat="false" ht="12.2" hidden="false" customHeight="true" outlineLevel="0" collapsed="false">
      <c r="H139" s="439"/>
      <c r="I139" s="412"/>
      <c r="J139" s="412"/>
      <c r="K139" s="413"/>
      <c r="L139" s="125"/>
      <c r="M139" s="125"/>
      <c r="N139" s="125"/>
      <c r="O139" s="125"/>
      <c r="P139" s="125"/>
      <c r="Q139" s="125"/>
      <c r="R139" s="423" t="n">
        <v>37</v>
      </c>
      <c r="S139" s="152" t="e">
        <f aca="false">Forbbiden!R142</f>
        <v>#DIV/0!</v>
      </c>
      <c r="T139" s="417" t="e">
        <f aca="false">Forbbiden!S142</f>
        <v>#DIV/0!</v>
      </c>
      <c r="U139" s="113" t="e">
        <f aca="false">Forbbiden!T142</f>
        <v>#DIV/0!</v>
      </c>
      <c r="V139" s="113" t="e">
        <f aca="false">Forbbiden!U142</f>
        <v>#DIV/0!</v>
      </c>
      <c r="W139" s="113" t="e">
        <f aca="false">Forbbiden!V142</f>
        <v>#DIV/0!</v>
      </c>
      <c r="X139" s="113" t="e">
        <f aca="false">Forbbiden!W142</f>
        <v>#DIV/0!</v>
      </c>
      <c r="Y139" s="113" t="e">
        <f aca="false">Forbbiden!X142</f>
        <v>#DIV/0!</v>
      </c>
      <c r="Z139" s="113" t="e">
        <f aca="false">Forbbiden!Y142</f>
        <v>#DIV/0!</v>
      </c>
      <c r="AA139" s="113" t="e">
        <f aca="false">Forbbiden!Z142</f>
        <v>#DIV/0!</v>
      </c>
      <c r="AB139" s="113" t="e">
        <f aca="false">Forbbiden!AA142</f>
        <v>#DIV/0!</v>
      </c>
      <c r="AC139" s="113" t="e">
        <f aca="false">Forbbiden!AB142</f>
        <v>#DIV/0!</v>
      </c>
      <c r="AD139" s="113" t="e">
        <f aca="false">Forbbiden!AC142</f>
        <v>#DIV/0!</v>
      </c>
      <c r="AE139" s="113" t="e">
        <f aca="false">Forbbiden!AD142</f>
        <v>#DIV/0!</v>
      </c>
      <c r="AF139" s="113" t="e">
        <f aca="false">Forbbiden!AE142</f>
        <v>#DIV/0!</v>
      </c>
      <c r="AG139" s="113" t="e">
        <f aca="false">Forbbiden!AF142</f>
        <v>#DIV/0!</v>
      </c>
      <c r="AH139" s="113" t="e">
        <f aca="false">Forbbiden!AG142</f>
        <v>#DIV/0!</v>
      </c>
      <c r="AI139" s="113" t="e">
        <f aca="false">Forbbiden!AH142</f>
        <v>#DIV/0!</v>
      </c>
      <c r="AJ139" s="113" t="e">
        <f aca="false">Forbbiden!AI142</f>
        <v>#DIV/0!</v>
      </c>
      <c r="AK139" s="113" t="e">
        <f aca="false">Forbbiden!AJ142</f>
        <v>#DIV/0!</v>
      </c>
      <c r="AL139" s="113" t="e">
        <f aca="false">Forbbiden!AK142</f>
        <v>#DIV/0!</v>
      </c>
      <c r="AM139" s="113" t="e">
        <f aca="false">Forbbiden!AL142</f>
        <v>#DIV/0!</v>
      </c>
      <c r="AN139" s="113" t="e">
        <f aca="false">Forbbiden!AM142</f>
        <v>#DIV/0!</v>
      </c>
      <c r="AO139" s="113" t="e">
        <f aca="false">Forbbiden!AN142</f>
        <v>#DIV/0!</v>
      </c>
      <c r="AP139" s="113" t="e">
        <f aca="false">Forbbiden!AO142</f>
        <v>#DIV/0!</v>
      </c>
      <c r="AQ139" s="113" t="e">
        <f aca="false">Forbbiden!AP142</f>
        <v>#DIV/0!</v>
      </c>
      <c r="AR139" s="113" t="e">
        <f aca="false">Forbbiden!AQ142</f>
        <v>#DIV/0!</v>
      </c>
      <c r="AS139" s="113" t="e">
        <f aca="false">Forbbiden!AR142</f>
        <v>#DIV/0!</v>
      </c>
      <c r="AT139" s="113" t="e">
        <f aca="false">Forbbiden!AS142</f>
        <v>#DIV/0!</v>
      </c>
      <c r="AU139" s="113" t="e">
        <f aca="false">Forbbiden!AT142</f>
        <v>#DIV/0!</v>
      </c>
      <c r="AV139" s="113" t="e">
        <f aca="false">Forbbiden!AU142</f>
        <v>#DIV/0!</v>
      </c>
      <c r="AW139" s="113" t="e">
        <f aca="false">Forbbiden!AV142</f>
        <v>#DIV/0!</v>
      </c>
      <c r="AX139" s="113" t="e">
        <f aca="false">Forbbiden!AW142</f>
        <v>#DIV/0!</v>
      </c>
      <c r="AY139" s="113" t="e">
        <f aca="false">Forbbiden!AX142</f>
        <v>#DIV/0!</v>
      </c>
      <c r="AZ139" s="113" t="e">
        <f aca="false">Forbbiden!AY142</f>
        <v>#DIV/0!</v>
      </c>
      <c r="BA139" s="113" t="e">
        <f aca="false">Forbbiden!AZ142</f>
        <v>#DIV/0!</v>
      </c>
      <c r="BB139" s="113" t="e">
        <f aca="false">Forbbiden!BA142</f>
        <v>#DIV/0!</v>
      </c>
      <c r="BC139" s="113" t="e">
        <f aca="false">Forbbiden!BB142</f>
        <v>#DIV/0!</v>
      </c>
      <c r="BD139" s="113" t="e">
        <f aca="false">Forbbiden!BC142</f>
        <v>#DIV/0!</v>
      </c>
      <c r="BE139" s="113"/>
      <c r="BF139" s="113"/>
      <c r="BG139" s="113"/>
      <c r="BH139" s="113"/>
      <c r="BI139" s="113"/>
      <c r="BJ139" s="113"/>
      <c r="BK139" s="113"/>
      <c r="BL139" s="113"/>
      <c r="BM139" s="125"/>
      <c r="BN139" s="10"/>
      <c r="BO139" s="10"/>
      <c r="BP139" s="10"/>
      <c r="BQ139" s="10"/>
      <c r="BR139" s="10"/>
      <c r="BS139" s="10"/>
      <c r="BT139" s="10"/>
      <c r="BU139" s="439"/>
      <c r="BV139" s="412"/>
      <c r="BW139" s="413"/>
      <c r="BX139" s="125"/>
      <c r="BY139" s="125"/>
      <c r="BZ139" s="423" t="n">
        <v>37</v>
      </c>
      <c r="CA139" s="152" t="e">
        <f aca="false">Forbbiden!R357</f>
        <v>#DIV/0!</v>
      </c>
      <c r="CB139" s="417" t="e">
        <f aca="false">Forbbiden!S357</f>
        <v>#DIV/0!</v>
      </c>
      <c r="CC139" s="467" t="e">
        <f aca="false">Forbbiden!T357</f>
        <v>#DIV/0!</v>
      </c>
      <c r="CD139" s="113" t="e">
        <f aca="false">Forbbiden!U357</f>
        <v>#DIV/0!</v>
      </c>
      <c r="CE139" s="113" t="e">
        <f aca="false">Forbbiden!V357</f>
        <v>#DIV/0!</v>
      </c>
      <c r="CF139" s="113" t="e">
        <f aca="false">Forbbiden!W357</f>
        <v>#DIV/0!</v>
      </c>
      <c r="CG139" s="113" t="e">
        <f aca="false">Forbbiden!X357</f>
        <v>#DIV/0!</v>
      </c>
      <c r="CH139" s="113" t="e">
        <f aca="false">Forbbiden!Y357</f>
        <v>#DIV/0!</v>
      </c>
      <c r="CI139" s="113" t="e">
        <f aca="false">Forbbiden!Z357</f>
        <v>#DIV/0!</v>
      </c>
      <c r="CJ139" s="113" t="e">
        <f aca="false">Forbbiden!AA357</f>
        <v>#DIV/0!</v>
      </c>
      <c r="CK139" s="113" t="e">
        <f aca="false">Forbbiden!AB357</f>
        <v>#DIV/0!</v>
      </c>
      <c r="CL139" s="113" t="e">
        <f aca="false">Forbbiden!AC357</f>
        <v>#DIV/0!</v>
      </c>
      <c r="CM139" s="113" t="e">
        <f aca="false">Forbbiden!AD357</f>
        <v>#DIV/0!</v>
      </c>
      <c r="CN139" s="113" t="e">
        <f aca="false">Forbbiden!AE357</f>
        <v>#DIV/0!</v>
      </c>
      <c r="CO139" s="113" t="e">
        <f aca="false">Forbbiden!AF357</f>
        <v>#DIV/0!</v>
      </c>
      <c r="CP139" s="113" t="e">
        <f aca="false">Forbbiden!AG357</f>
        <v>#DIV/0!</v>
      </c>
      <c r="CQ139" s="113" t="e">
        <f aca="false">Forbbiden!AH357</f>
        <v>#DIV/0!</v>
      </c>
      <c r="CR139" s="113" t="e">
        <f aca="false">Forbbiden!AI357</f>
        <v>#DIV/0!</v>
      </c>
      <c r="CS139" s="113" t="e">
        <f aca="false">Forbbiden!AJ357</f>
        <v>#DIV/0!</v>
      </c>
      <c r="CT139" s="113" t="e">
        <f aca="false">Forbbiden!AK357</f>
        <v>#DIV/0!</v>
      </c>
      <c r="CU139" s="113" t="e">
        <f aca="false">Forbbiden!AL357</f>
        <v>#DIV/0!</v>
      </c>
      <c r="CV139" s="113" t="e">
        <f aca="false">Forbbiden!AM357</f>
        <v>#DIV/0!</v>
      </c>
      <c r="CW139" s="113" t="e">
        <f aca="false">Forbbiden!AN357</f>
        <v>#DIV/0!</v>
      </c>
      <c r="CX139" s="113" t="e">
        <f aca="false">Forbbiden!AO357</f>
        <v>#DIV/0!</v>
      </c>
      <c r="CY139" s="113" t="e">
        <f aca="false">Forbbiden!AP357</f>
        <v>#DIV/0!</v>
      </c>
      <c r="CZ139" s="113" t="e">
        <f aca="false">Forbbiden!AQ357</f>
        <v>#DIV/0!</v>
      </c>
      <c r="DA139" s="113" t="e">
        <f aca="false">Forbbiden!AR357</f>
        <v>#DIV/0!</v>
      </c>
      <c r="DB139" s="422" t="e">
        <f aca="false">Forbbiden!AS357</f>
        <v>#DIV/0!</v>
      </c>
      <c r="DC139" s="422" t="e">
        <f aca="false">Forbbiden!AT357</f>
        <v>#DIV/0!</v>
      </c>
      <c r="DD139" s="422" t="e">
        <f aca="false">Forbbiden!AU357</f>
        <v>#DIV/0!</v>
      </c>
      <c r="DE139" s="422" t="e">
        <f aca="false">Forbbiden!AV357</f>
        <v>#DIV/0!</v>
      </c>
      <c r="DF139" s="422" t="e">
        <f aca="false">Forbbiden!AW357</f>
        <v>#DIV/0!</v>
      </c>
      <c r="DG139" s="422" t="e">
        <f aca="false">Forbbiden!AX357</f>
        <v>#DIV/0!</v>
      </c>
      <c r="DH139" s="422" t="e">
        <f aca="false">Forbbiden!AY357</f>
        <v>#DIV/0!</v>
      </c>
      <c r="DI139" s="422" t="e">
        <f aca="false">Forbbiden!AZ357</f>
        <v>#DIV/0!</v>
      </c>
      <c r="DJ139" s="422" t="e">
        <f aca="false">Forbbiden!BA357</f>
        <v>#DIV/0!</v>
      </c>
      <c r="DK139" s="422" t="e">
        <f aca="false">Forbbiden!BB357</f>
        <v>#DIV/0!</v>
      </c>
      <c r="DL139" s="422" t="e">
        <f aca="false">Forbbiden!BC357</f>
        <v>#DIV/0!</v>
      </c>
      <c r="DM139" s="422"/>
      <c r="DN139" s="422"/>
      <c r="DO139" s="422"/>
      <c r="DP139" s="113"/>
    </row>
    <row r="140" customFormat="false" ht="12.2" hidden="false" customHeight="true" outlineLevel="0" collapsed="false">
      <c r="H140" s="439"/>
      <c r="I140" s="412"/>
      <c r="J140" s="412"/>
      <c r="K140" s="413"/>
      <c r="L140" s="125"/>
      <c r="M140" s="125"/>
      <c r="N140" s="125"/>
      <c r="O140" s="125"/>
      <c r="P140" s="125"/>
      <c r="Q140" s="125"/>
      <c r="R140" s="423" t="n">
        <v>38</v>
      </c>
      <c r="S140" s="152" t="e">
        <f aca="false">Forbbiden!R143</f>
        <v>#DIV/0!</v>
      </c>
      <c r="T140" s="417" t="e">
        <f aca="false">Forbbiden!S143</f>
        <v>#DIV/0!</v>
      </c>
      <c r="U140" s="113" t="e">
        <f aca="false">Forbbiden!T143</f>
        <v>#DIV/0!</v>
      </c>
      <c r="V140" s="113" t="e">
        <f aca="false">Forbbiden!U143</f>
        <v>#DIV/0!</v>
      </c>
      <c r="W140" s="113" t="e">
        <f aca="false">Forbbiden!V143</f>
        <v>#DIV/0!</v>
      </c>
      <c r="X140" s="113" t="e">
        <f aca="false">Forbbiden!W143</f>
        <v>#DIV/0!</v>
      </c>
      <c r="Y140" s="113" t="e">
        <f aca="false">Forbbiden!X143</f>
        <v>#DIV/0!</v>
      </c>
      <c r="Z140" s="113" t="e">
        <f aca="false">Forbbiden!Y143</f>
        <v>#DIV/0!</v>
      </c>
      <c r="AA140" s="113" t="e">
        <f aca="false">Forbbiden!Z143</f>
        <v>#DIV/0!</v>
      </c>
      <c r="AB140" s="113" t="e">
        <f aca="false">Forbbiden!AA143</f>
        <v>#DIV/0!</v>
      </c>
      <c r="AC140" s="113" t="e">
        <f aca="false">Forbbiden!AB143</f>
        <v>#DIV/0!</v>
      </c>
      <c r="AD140" s="113" t="e">
        <f aca="false">Forbbiden!AC143</f>
        <v>#DIV/0!</v>
      </c>
      <c r="AE140" s="113" t="e">
        <f aca="false">Forbbiden!AD143</f>
        <v>#DIV/0!</v>
      </c>
      <c r="AF140" s="113" t="e">
        <f aca="false">Forbbiden!AE143</f>
        <v>#DIV/0!</v>
      </c>
      <c r="AG140" s="113" t="e">
        <f aca="false">Forbbiden!AF143</f>
        <v>#DIV/0!</v>
      </c>
      <c r="AH140" s="113" t="e">
        <f aca="false">Forbbiden!AG143</f>
        <v>#DIV/0!</v>
      </c>
      <c r="AI140" s="113" t="e">
        <f aca="false">Forbbiden!AH143</f>
        <v>#DIV/0!</v>
      </c>
      <c r="AJ140" s="113" t="e">
        <f aca="false">Forbbiden!AI143</f>
        <v>#DIV/0!</v>
      </c>
      <c r="AK140" s="113" t="e">
        <f aca="false">Forbbiden!AJ143</f>
        <v>#DIV/0!</v>
      </c>
      <c r="AL140" s="113" t="e">
        <f aca="false">Forbbiden!AK143</f>
        <v>#DIV/0!</v>
      </c>
      <c r="AM140" s="113" t="e">
        <f aca="false">Forbbiden!AL143</f>
        <v>#DIV/0!</v>
      </c>
      <c r="AN140" s="113" t="e">
        <f aca="false">Forbbiden!AM143</f>
        <v>#DIV/0!</v>
      </c>
      <c r="AO140" s="113" t="e">
        <f aca="false">Forbbiden!AN143</f>
        <v>#DIV/0!</v>
      </c>
      <c r="AP140" s="113" t="e">
        <f aca="false">Forbbiden!AO143</f>
        <v>#DIV/0!</v>
      </c>
      <c r="AQ140" s="113" t="e">
        <f aca="false">Forbbiden!AP143</f>
        <v>#DIV/0!</v>
      </c>
      <c r="AR140" s="113" t="e">
        <f aca="false">Forbbiden!AQ143</f>
        <v>#DIV/0!</v>
      </c>
      <c r="AS140" s="113" t="e">
        <f aca="false">Forbbiden!AR143</f>
        <v>#DIV/0!</v>
      </c>
      <c r="AT140" s="113" t="e">
        <f aca="false">Forbbiden!AS143</f>
        <v>#DIV/0!</v>
      </c>
      <c r="AU140" s="113" t="e">
        <f aca="false">Forbbiden!AT143</f>
        <v>#DIV/0!</v>
      </c>
      <c r="AV140" s="113" t="e">
        <f aca="false">Forbbiden!AU143</f>
        <v>#DIV/0!</v>
      </c>
      <c r="AW140" s="113" t="e">
        <f aca="false">Forbbiden!AV143</f>
        <v>#DIV/0!</v>
      </c>
      <c r="AX140" s="113" t="e">
        <f aca="false">Forbbiden!AW143</f>
        <v>#DIV/0!</v>
      </c>
      <c r="AY140" s="113" t="e">
        <f aca="false">Forbbiden!AX143</f>
        <v>#DIV/0!</v>
      </c>
      <c r="AZ140" s="113" t="e">
        <f aca="false">Forbbiden!AY143</f>
        <v>#DIV/0!</v>
      </c>
      <c r="BA140" s="113" t="e">
        <f aca="false">Forbbiden!AZ143</f>
        <v>#DIV/0!</v>
      </c>
      <c r="BB140" s="113" t="e">
        <f aca="false">Forbbiden!BA143</f>
        <v>#DIV/0!</v>
      </c>
      <c r="BC140" s="113" t="e">
        <f aca="false">Forbbiden!BB143</f>
        <v>#DIV/0!</v>
      </c>
      <c r="BD140" s="113" t="e">
        <f aca="false">Forbbiden!BC143</f>
        <v>#DIV/0!</v>
      </c>
      <c r="BE140" s="113" t="e">
        <f aca="false">Forbbiden!BD143</f>
        <v>#DIV/0!</v>
      </c>
      <c r="BF140" s="113"/>
      <c r="BG140" s="113"/>
      <c r="BH140" s="113"/>
      <c r="BI140" s="113"/>
      <c r="BJ140" s="113"/>
      <c r="BK140" s="113"/>
      <c r="BL140" s="113"/>
      <c r="BM140" s="125"/>
      <c r="BN140" s="297"/>
      <c r="BO140" s="297"/>
      <c r="BP140" s="297"/>
      <c r="BQ140" s="297"/>
      <c r="BR140" s="297"/>
      <c r="BS140" s="297"/>
      <c r="BT140" s="297"/>
      <c r="BU140" s="439"/>
      <c r="BV140" s="412"/>
      <c r="BW140" s="413"/>
      <c r="BX140" s="412"/>
      <c r="BY140" s="412"/>
      <c r="BZ140" s="423" t="n">
        <v>38</v>
      </c>
      <c r="CA140" s="152" t="e">
        <f aca="false">Forbbiden!R358</f>
        <v>#DIV/0!</v>
      </c>
      <c r="CB140" s="417" t="e">
        <f aca="false">Forbbiden!S358</f>
        <v>#DIV/0!</v>
      </c>
      <c r="CC140" s="467" t="e">
        <f aca="false">Forbbiden!T358</f>
        <v>#DIV/0!</v>
      </c>
      <c r="CD140" s="114" t="e">
        <f aca="false">Forbbiden!U358</f>
        <v>#DIV/0!</v>
      </c>
      <c r="CE140" s="114" t="e">
        <f aca="false">Forbbiden!V358</f>
        <v>#DIV/0!</v>
      </c>
      <c r="CF140" s="114" t="e">
        <f aca="false">Forbbiden!W358</f>
        <v>#DIV/0!</v>
      </c>
      <c r="CG140" s="114" t="e">
        <f aca="false">Forbbiden!X358</f>
        <v>#DIV/0!</v>
      </c>
      <c r="CH140" s="114" t="e">
        <f aca="false">Forbbiden!Y358</f>
        <v>#DIV/0!</v>
      </c>
      <c r="CI140" s="114" t="e">
        <f aca="false">Forbbiden!Z358</f>
        <v>#DIV/0!</v>
      </c>
      <c r="CJ140" s="114" t="e">
        <f aca="false">Forbbiden!AA358</f>
        <v>#DIV/0!</v>
      </c>
      <c r="CK140" s="114" t="e">
        <f aca="false">Forbbiden!AB358</f>
        <v>#DIV/0!</v>
      </c>
      <c r="CL140" s="114" t="e">
        <f aca="false">Forbbiden!AC358</f>
        <v>#DIV/0!</v>
      </c>
      <c r="CM140" s="114" t="e">
        <f aca="false">Forbbiden!AD358</f>
        <v>#DIV/0!</v>
      </c>
      <c r="CN140" s="114" t="e">
        <f aca="false">Forbbiden!AE358</f>
        <v>#DIV/0!</v>
      </c>
      <c r="CO140" s="114" t="e">
        <f aca="false">Forbbiden!AF358</f>
        <v>#DIV/0!</v>
      </c>
      <c r="CP140" s="114" t="e">
        <f aca="false">Forbbiden!AG358</f>
        <v>#DIV/0!</v>
      </c>
      <c r="CQ140" s="114" t="e">
        <f aca="false">Forbbiden!AH358</f>
        <v>#DIV/0!</v>
      </c>
      <c r="CR140" s="114" t="e">
        <f aca="false">Forbbiden!AI358</f>
        <v>#DIV/0!</v>
      </c>
      <c r="CS140" s="114" t="e">
        <f aca="false">Forbbiden!AJ358</f>
        <v>#DIV/0!</v>
      </c>
      <c r="CT140" s="114" t="e">
        <f aca="false">Forbbiden!AK358</f>
        <v>#DIV/0!</v>
      </c>
      <c r="CU140" s="113" t="e">
        <f aca="false">Forbbiden!AL358</f>
        <v>#DIV/0!</v>
      </c>
      <c r="CV140" s="113" t="e">
        <f aca="false">Forbbiden!AM358</f>
        <v>#DIV/0!</v>
      </c>
      <c r="CW140" s="113" t="e">
        <f aca="false">Forbbiden!AN358</f>
        <v>#DIV/0!</v>
      </c>
      <c r="CX140" s="113" t="e">
        <f aca="false">Forbbiden!AO358</f>
        <v>#DIV/0!</v>
      </c>
      <c r="CY140" s="113" t="e">
        <f aca="false">Forbbiden!AP358</f>
        <v>#DIV/0!</v>
      </c>
      <c r="CZ140" s="113" t="e">
        <f aca="false">Forbbiden!AQ358</f>
        <v>#DIV/0!</v>
      </c>
      <c r="DA140" s="113" t="e">
        <f aca="false">Forbbiden!AR358</f>
        <v>#DIV/0!</v>
      </c>
      <c r="DB140" s="422" t="e">
        <f aca="false">Forbbiden!AS358</f>
        <v>#DIV/0!</v>
      </c>
      <c r="DC140" s="422" t="e">
        <f aca="false">Forbbiden!AT358</f>
        <v>#DIV/0!</v>
      </c>
      <c r="DD140" s="422" t="e">
        <f aca="false">Forbbiden!AU358</f>
        <v>#DIV/0!</v>
      </c>
      <c r="DE140" s="422" t="e">
        <f aca="false">Forbbiden!AV358</f>
        <v>#DIV/0!</v>
      </c>
      <c r="DF140" s="422" t="e">
        <f aca="false">Forbbiden!AW358</f>
        <v>#DIV/0!</v>
      </c>
      <c r="DG140" s="422" t="e">
        <f aca="false">Forbbiden!AX358</f>
        <v>#DIV/0!</v>
      </c>
      <c r="DH140" s="422" t="e">
        <f aca="false">Forbbiden!AY358</f>
        <v>#DIV/0!</v>
      </c>
      <c r="DI140" s="422" t="e">
        <f aca="false">Forbbiden!AZ358</f>
        <v>#DIV/0!</v>
      </c>
      <c r="DJ140" s="422" t="e">
        <f aca="false">Forbbiden!BA358</f>
        <v>#DIV/0!</v>
      </c>
      <c r="DK140" s="422" t="e">
        <f aca="false">Forbbiden!BB358</f>
        <v>#DIV/0!</v>
      </c>
      <c r="DL140" s="422" t="e">
        <f aca="false">Forbbiden!BC358</f>
        <v>#DIV/0!</v>
      </c>
      <c r="DM140" s="422" t="e">
        <f aca="false">Forbbiden!BD358</f>
        <v>#DIV/0!</v>
      </c>
      <c r="DN140" s="422"/>
      <c r="DO140" s="422"/>
      <c r="DP140" s="113"/>
    </row>
    <row r="141" customFormat="false" ht="12.2" hidden="false" customHeight="true" outlineLevel="0" collapsed="false">
      <c r="H141" s="439"/>
      <c r="I141" s="412"/>
      <c r="J141" s="412"/>
      <c r="K141" s="413"/>
      <c r="L141" s="125"/>
      <c r="M141" s="125"/>
      <c r="N141" s="125"/>
      <c r="O141" s="125"/>
      <c r="P141" s="125"/>
      <c r="Q141" s="125"/>
      <c r="R141" s="423" t="n">
        <v>39</v>
      </c>
      <c r="S141" s="152" t="e">
        <f aca="false">Forbbiden!R144</f>
        <v>#DIV/0!</v>
      </c>
      <c r="T141" s="417" t="e">
        <f aca="false">Forbbiden!S144</f>
        <v>#DIV/0!</v>
      </c>
      <c r="U141" s="113" t="e">
        <f aca="false">Forbbiden!T144</f>
        <v>#DIV/0!</v>
      </c>
      <c r="V141" s="113" t="e">
        <f aca="false">Forbbiden!U144</f>
        <v>#DIV/0!</v>
      </c>
      <c r="W141" s="113" t="e">
        <f aca="false">Forbbiden!V144</f>
        <v>#DIV/0!</v>
      </c>
      <c r="X141" s="113" t="e">
        <f aca="false">Forbbiden!W144</f>
        <v>#DIV/0!</v>
      </c>
      <c r="Y141" s="113" t="e">
        <f aca="false">Forbbiden!X144</f>
        <v>#DIV/0!</v>
      </c>
      <c r="Z141" s="113" t="e">
        <f aca="false">Forbbiden!Y144</f>
        <v>#DIV/0!</v>
      </c>
      <c r="AA141" s="113" t="e">
        <f aca="false">Forbbiden!Z144</f>
        <v>#DIV/0!</v>
      </c>
      <c r="AB141" s="113" t="e">
        <f aca="false">Forbbiden!AA144</f>
        <v>#DIV/0!</v>
      </c>
      <c r="AC141" s="113" t="e">
        <f aca="false">Forbbiden!AB144</f>
        <v>#DIV/0!</v>
      </c>
      <c r="AD141" s="113" t="e">
        <f aca="false">Forbbiden!AC144</f>
        <v>#DIV/0!</v>
      </c>
      <c r="AE141" s="113" t="e">
        <f aca="false">Forbbiden!AD144</f>
        <v>#DIV/0!</v>
      </c>
      <c r="AF141" s="113" t="e">
        <f aca="false">Forbbiden!AE144</f>
        <v>#DIV/0!</v>
      </c>
      <c r="AG141" s="113" t="e">
        <f aca="false">Forbbiden!AF144</f>
        <v>#DIV/0!</v>
      </c>
      <c r="AH141" s="113" t="e">
        <f aca="false">Forbbiden!AG144</f>
        <v>#DIV/0!</v>
      </c>
      <c r="AI141" s="113" t="e">
        <f aca="false">Forbbiden!AH144</f>
        <v>#DIV/0!</v>
      </c>
      <c r="AJ141" s="113" t="e">
        <f aca="false">Forbbiden!AI144</f>
        <v>#DIV/0!</v>
      </c>
      <c r="AK141" s="113" t="e">
        <f aca="false">Forbbiden!AJ144</f>
        <v>#DIV/0!</v>
      </c>
      <c r="AL141" s="113" t="e">
        <f aca="false">Forbbiden!AK144</f>
        <v>#DIV/0!</v>
      </c>
      <c r="AM141" s="113" t="e">
        <f aca="false">Forbbiden!AL144</f>
        <v>#DIV/0!</v>
      </c>
      <c r="AN141" s="113" t="e">
        <f aca="false">Forbbiden!AM144</f>
        <v>#DIV/0!</v>
      </c>
      <c r="AO141" s="113" t="e">
        <f aca="false">Forbbiden!AN144</f>
        <v>#DIV/0!</v>
      </c>
      <c r="AP141" s="113" t="e">
        <f aca="false">Forbbiden!AO144</f>
        <v>#DIV/0!</v>
      </c>
      <c r="AQ141" s="113" t="e">
        <f aca="false">Forbbiden!AP144</f>
        <v>#DIV/0!</v>
      </c>
      <c r="AR141" s="113" t="e">
        <f aca="false">Forbbiden!AQ144</f>
        <v>#DIV/0!</v>
      </c>
      <c r="AS141" s="113" t="e">
        <f aca="false">Forbbiden!AR144</f>
        <v>#DIV/0!</v>
      </c>
      <c r="AT141" s="113" t="e">
        <f aca="false">Forbbiden!AS144</f>
        <v>#DIV/0!</v>
      </c>
      <c r="AU141" s="113" t="e">
        <f aca="false">Forbbiden!AT144</f>
        <v>#DIV/0!</v>
      </c>
      <c r="AV141" s="113" t="e">
        <f aca="false">Forbbiden!AU144</f>
        <v>#DIV/0!</v>
      </c>
      <c r="AW141" s="113" t="e">
        <f aca="false">Forbbiden!AV144</f>
        <v>#DIV/0!</v>
      </c>
      <c r="AX141" s="113" t="e">
        <f aca="false">Forbbiden!AW144</f>
        <v>#DIV/0!</v>
      </c>
      <c r="AY141" s="113" t="e">
        <f aca="false">Forbbiden!AX144</f>
        <v>#DIV/0!</v>
      </c>
      <c r="AZ141" s="113" t="e">
        <f aca="false">Forbbiden!AY144</f>
        <v>#DIV/0!</v>
      </c>
      <c r="BA141" s="113" t="e">
        <f aca="false">Forbbiden!AZ144</f>
        <v>#DIV/0!</v>
      </c>
      <c r="BB141" s="113" t="e">
        <f aca="false">Forbbiden!BA144</f>
        <v>#DIV/0!</v>
      </c>
      <c r="BC141" s="113" t="e">
        <f aca="false">Forbbiden!BB144</f>
        <v>#DIV/0!</v>
      </c>
      <c r="BD141" s="113" t="e">
        <f aca="false">Forbbiden!BC144</f>
        <v>#DIV/0!</v>
      </c>
      <c r="BE141" s="113" t="e">
        <f aca="false">Forbbiden!BD144</f>
        <v>#DIV/0!</v>
      </c>
      <c r="BF141" s="113" t="e">
        <f aca="false">Forbbiden!BE144</f>
        <v>#DIV/0!</v>
      </c>
      <c r="BG141" s="113"/>
      <c r="BH141" s="113"/>
      <c r="BI141" s="113"/>
      <c r="BJ141" s="113"/>
      <c r="BK141" s="113"/>
      <c r="BL141" s="113"/>
      <c r="BM141" s="125"/>
      <c r="BN141" s="297"/>
      <c r="BO141" s="297"/>
      <c r="BP141" s="294"/>
      <c r="BQ141" s="294"/>
      <c r="BR141" s="294"/>
      <c r="BS141" s="294"/>
      <c r="BT141" s="294"/>
      <c r="BU141" s="439"/>
      <c r="BV141" s="412"/>
      <c r="BW141" s="413"/>
      <c r="BX141" s="125"/>
      <c r="BY141" s="125"/>
      <c r="BZ141" s="423" t="n">
        <v>39</v>
      </c>
      <c r="CA141" s="152" t="e">
        <f aca="false">Forbbiden!R359</f>
        <v>#DIV/0!</v>
      </c>
      <c r="CB141" s="417" t="e">
        <f aca="false">Forbbiden!S359</f>
        <v>#DIV/0!</v>
      </c>
      <c r="CC141" s="467" t="e">
        <f aca="false">Forbbiden!T359</f>
        <v>#DIV/0!</v>
      </c>
      <c r="CD141" s="113" t="e">
        <f aca="false">Forbbiden!U359</f>
        <v>#DIV/0!</v>
      </c>
      <c r="CE141" s="113" t="e">
        <f aca="false">Forbbiden!V359</f>
        <v>#DIV/0!</v>
      </c>
      <c r="CF141" s="113" t="e">
        <f aca="false">Forbbiden!W359</f>
        <v>#DIV/0!</v>
      </c>
      <c r="CG141" s="113" t="e">
        <f aca="false">Forbbiden!X359</f>
        <v>#DIV/0!</v>
      </c>
      <c r="CH141" s="113" t="e">
        <f aca="false">Forbbiden!Y359</f>
        <v>#DIV/0!</v>
      </c>
      <c r="CI141" s="113" t="e">
        <f aca="false">Forbbiden!Z359</f>
        <v>#DIV/0!</v>
      </c>
      <c r="CJ141" s="113" t="e">
        <f aca="false">Forbbiden!AA359</f>
        <v>#DIV/0!</v>
      </c>
      <c r="CK141" s="113" t="e">
        <f aca="false">Forbbiden!AB359</f>
        <v>#DIV/0!</v>
      </c>
      <c r="CL141" s="113" t="e">
        <f aca="false">Forbbiden!AC359</f>
        <v>#DIV/0!</v>
      </c>
      <c r="CM141" s="113" t="e">
        <f aca="false">Forbbiden!AD359</f>
        <v>#DIV/0!</v>
      </c>
      <c r="CN141" s="113" t="e">
        <f aca="false">Forbbiden!AE359</f>
        <v>#DIV/0!</v>
      </c>
      <c r="CO141" s="113" t="e">
        <f aca="false">Forbbiden!AF359</f>
        <v>#DIV/0!</v>
      </c>
      <c r="CP141" s="113" t="e">
        <f aca="false">Forbbiden!AG359</f>
        <v>#DIV/0!</v>
      </c>
      <c r="CQ141" s="113" t="e">
        <f aca="false">Forbbiden!AH359</f>
        <v>#DIV/0!</v>
      </c>
      <c r="CR141" s="113" t="e">
        <f aca="false">Forbbiden!AI359</f>
        <v>#DIV/0!</v>
      </c>
      <c r="CS141" s="113" t="e">
        <f aca="false">Forbbiden!AJ359</f>
        <v>#DIV/0!</v>
      </c>
      <c r="CT141" s="113" t="e">
        <f aca="false">Forbbiden!AK359</f>
        <v>#DIV/0!</v>
      </c>
      <c r="CU141" s="113" t="e">
        <f aca="false">Forbbiden!AL359</f>
        <v>#DIV/0!</v>
      </c>
      <c r="CV141" s="113" t="e">
        <f aca="false">Forbbiden!AM359</f>
        <v>#DIV/0!</v>
      </c>
      <c r="CW141" s="113" t="e">
        <f aca="false">Forbbiden!AN359</f>
        <v>#DIV/0!</v>
      </c>
      <c r="CX141" s="113" t="e">
        <f aca="false">Forbbiden!AO359</f>
        <v>#DIV/0!</v>
      </c>
      <c r="CY141" s="113" t="e">
        <f aca="false">Forbbiden!AP359</f>
        <v>#DIV/0!</v>
      </c>
      <c r="CZ141" s="113" t="e">
        <f aca="false">Forbbiden!AQ359</f>
        <v>#DIV/0!</v>
      </c>
      <c r="DA141" s="113" t="e">
        <f aca="false">Forbbiden!AR359</f>
        <v>#DIV/0!</v>
      </c>
      <c r="DB141" s="422" t="e">
        <f aca="false">Forbbiden!AS359</f>
        <v>#DIV/0!</v>
      </c>
      <c r="DC141" s="422" t="e">
        <f aca="false">Forbbiden!AT359</f>
        <v>#DIV/0!</v>
      </c>
      <c r="DD141" s="422" t="e">
        <f aca="false">Forbbiden!AU359</f>
        <v>#DIV/0!</v>
      </c>
      <c r="DE141" s="422" t="e">
        <f aca="false">Forbbiden!AV359</f>
        <v>#DIV/0!</v>
      </c>
      <c r="DF141" s="422" t="e">
        <f aca="false">Forbbiden!AW359</f>
        <v>#DIV/0!</v>
      </c>
      <c r="DG141" s="422" t="e">
        <f aca="false">Forbbiden!AX359</f>
        <v>#DIV/0!</v>
      </c>
      <c r="DH141" s="422" t="e">
        <f aca="false">Forbbiden!AY359</f>
        <v>#DIV/0!</v>
      </c>
      <c r="DI141" s="422" t="e">
        <f aca="false">Forbbiden!AZ359</f>
        <v>#DIV/0!</v>
      </c>
      <c r="DJ141" s="422" t="e">
        <f aca="false">Forbbiden!BA359</f>
        <v>#DIV/0!</v>
      </c>
      <c r="DK141" s="422" t="e">
        <f aca="false">Forbbiden!BB359</f>
        <v>#DIV/0!</v>
      </c>
      <c r="DL141" s="422" t="e">
        <f aca="false">Forbbiden!BC359</f>
        <v>#DIV/0!</v>
      </c>
      <c r="DM141" s="422" t="e">
        <f aca="false">Forbbiden!BD359</f>
        <v>#DIV/0!</v>
      </c>
      <c r="DN141" s="422" t="e">
        <f aca="false">Forbbiden!BE359</f>
        <v>#DIV/0!</v>
      </c>
      <c r="DO141" s="422"/>
      <c r="DP141" s="113"/>
    </row>
    <row r="142" customFormat="false" ht="12.2" hidden="false" customHeight="true" outlineLevel="0" collapsed="false">
      <c r="H142" s="439"/>
      <c r="I142" s="412"/>
      <c r="J142" s="412"/>
      <c r="K142" s="413"/>
      <c r="L142" s="125"/>
      <c r="M142" s="125"/>
      <c r="N142" s="125"/>
      <c r="O142" s="125"/>
      <c r="P142" s="125"/>
      <c r="Q142" s="412"/>
      <c r="R142" s="423" t="n">
        <v>40</v>
      </c>
      <c r="S142" s="152" t="e">
        <f aca="false">Forbbiden!R145</f>
        <v>#DIV/0!</v>
      </c>
      <c r="T142" s="417" t="e">
        <f aca="false">Forbbiden!S145</f>
        <v>#DIV/0!</v>
      </c>
      <c r="U142" s="113" t="e">
        <f aca="false">Forbbiden!T145</f>
        <v>#DIV/0!</v>
      </c>
      <c r="V142" s="113" t="e">
        <f aca="false">Forbbiden!U145</f>
        <v>#DIV/0!</v>
      </c>
      <c r="W142" s="113" t="e">
        <f aca="false">Forbbiden!V145</f>
        <v>#DIV/0!</v>
      </c>
      <c r="X142" s="113" t="e">
        <f aca="false">Forbbiden!W145</f>
        <v>#DIV/0!</v>
      </c>
      <c r="Y142" s="113" t="e">
        <f aca="false">Forbbiden!X145</f>
        <v>#DIV/0!</v>
      </c>
      <c r="Z142" s="113" t="e">
        <f aca="false">Forbbiden!Y145</f>
        <v>#DIV/0!</v>
      </c>
      <c r="AA142" s="113" t="e">
        <f aca="false">Forbbiden!Z145</f>
        <v>#DIV/0!</v>
      </c>
      <c r="AB142" s="113" t="e">
        <f aca="false">Forbbiden!AA145</f>
        <v>#DIV/0!</v>
      </c>
      <c r="AC142" s="113" t="e">
        <f aca="false">Forbbiden!AB145</f>
        <v>#DIV/0!</v>
      </c>
      <c r="AD142" s="113" t="e">
        <f aca="false">Forbbiden!AC145</f>
        <v>#DIV/0!</v>
      </c>
      <c r="AE142" s="113" t="e">
        <f aca="false">Forbbiden!AD145</f>
        <v>#DIV/0!</v>
      </c>
      <c r="AF142" s="113" t="e">
        <f aca="false">Forbbiden!AE145</f>
        <v>#DIV/0!</v>
      </c>
      <c r="AG142" s="113" t="e">
        <f aca="false">Forbbiden!AF145</f>
        <v>#DIV/0!</v>
      </c>
      <c r="AH142" s="113" t="e">
        <f aca="false">Forbbiden!AG145</f>
        <v>#DIV/0!</v>
      </c>
      <c r="AI142" s="113" t="e">
        <f aca="false">Forbbiden!AH145</f>
        <v>#DIV/0!</v>
      </c>
      <c r="AJ142" s="113" t="e">
        <f aca="false">Forbbiden!AI145</f>
        <v>#DIV/0!</v>
      </c>
      <c r="AK142" s="113" t="e">
        <f aca="false">Forbbiden!AJ145</f>
        <v>#DIV/0!</v>
      </c>
      <c r="AL142" s="113" t="e">
        <f aca="false">Forbbiden!AK145</f>
        <v>#DIV/0!</v>
      </c>
      <c r="AM142" s="113" t="e">
        <f aca="false">Forbbiden!AL145</f>
        <v>#DIV/0!</v>
      </c>
      <c r="AN142" s="113" t="e">
        <f aca="false">Forbbiden!AM145</f>
        <v>#DIV/0!</v>
      </c>
      <c r="AO142" s="113" t="e">
        <f aca="false">Forbbiden!AN145</f>
        <v>#DIV/0!</v>
      </c>
      <c r="AP142" s="113" t="e">
        <f aca="false">Forbbiden!AO145</f>
        <v>#DIV/0!</v>
      </c>
      <c r="AQ142" s="113" t="e">
        <f aca="false">Forbbiden!AP145</f>
        <v>#DIV/0!</v>
      </c>
      <c r="AR142" s="113" t="e">
        <f aca="false">Forbbiden!AQ145</f>
        <v>#DIV/0!</v>
      </c>
      <c r="AS142" s="113" t="e">
        <f aca="false">Forbbiden!AR145</f>
        <v>#DIV/0!</v>
      </c>
      <c r="AT142" s="113" t="e">
        <f aca="false">Forbbiden!AS145</f>
        <v>#DIV/0!</v>
      </c>
      <c r="AU142" s="113" t="e">
        <f aca="false">Forbbiden!AT145</f>
        <v>#DIV/0!</v>
      </c>
      <c r="AV142" s="113" t="e">
        <f aca="false">Forbbiden!AU145</f>
        <v>#DIV/0!</v>
      </c>
      <c r="AW142" s="113" t="e">
        <f aca="false">Forbbiden!AV145</f>
        <v>#DIV/0!</v>
      </c>
      <c r="AX142" s="113" t="e">
        <f aca="false">Forbbiden!AW145</f>
        <v>#DIV/0!</v>
      </c>
      <c r="AY142" s="113" t="e">
        <f aca="false">Forbbiden!AX145</f>
        <v>#DIV/0!</v>
      </c>
      <c r="AZ142" s="113" t="e">
        <f aca="false">Forbbiden!AY145</f>
        <v>#DIV/0!</v>
      </c>
      <c r="BA142" s="113" t="e">
        <f aca="false">Forbbiden!AZ145</f>
        <v>#DIV/0!</v>
      </c>
      <c r="BB142" s="113" t="e">
        <f aca="false">Forbbiden!BA145</f>
        <v>#DIV/0!</v>
      </c>
      <c r="BC142" s="113" t="e">
        <f aca="false">Forbbiden!BB145</f>
        <v>#DIV/0!</v>
      </c>
      <c r="BD142" s="113" t="e">
        <f aca="false">Forbbiden!BC145</f>
        <v>#DIV/0!</v>
      </c>
      <c r="BE142" s="113" t="e">
        <f aca="false">Forbbiden!BD145</f>
        <v>#DIV/0!</v>
      </c>
      <c r="BF142" s="113" t="e">
        <f aca="false">Forbbiden!BE145</f>
        <v>#DIV/0!</v>
      </c>
      <c r="BG142" s="113" t="e">
        <f aca="false">Forbbiden!BF145</f>
        <v>#DIV/0!</v>
      </c>
      <c r="BH142" s="113"/>
      <c r="BI142" s="113"/>
      <c r="BJ142" s="113"/>
      <c r="BK142" s="113"/>
      <c r="BL142" s="113"/>
      <c r="BM142" s="125"/>
      <c r="BN142" s="312"/>
      <c r="BO142" s="297"/>
      <c r="BP142" s="294"/>
      <c r="BQ142" s="295"/>
      <c r="BR142" s="295"/>
      <c r="BS142" s="295"/>
      <c r="BT142" s="469"/>
      <c r="BU142" s="439"/>
      <c r="BV142" s="412"/>
      <c r="BW142" s="413"/>
      <c r="BX142" s="125"/>
      <c r="BY142" s="125"/>
      <c r="BZ142" s="423" t="n">
        <v>40</v>
      </c>
      <c r="CA142" s="152" t="e">
        <f aca="false">Forbbiden!R360</f>
        <v>#DIV/0!</v>
      </c>
      <c r="CB142" s="417" t="e">
        <f aca="false">Forbbiden!S360</f>
        <v>#DIV/0!</v>
      </c>
      <c r="CC142" s="467" t="e">
        <f aca="false">Forbbiden!T360</f>
        <v>#DIV/0!</v>
      </c>
      <c r="CD142" s="113" t="e">
        <f aca="false">Forbbiden!U360</f>
        <v>#DIV/0!</v>
      </c>
      <c r="CE142" s="113" t="e">
        <f aca="false">Forbbiden!V360</f>
        <v>#DIV/0!</v>
      </c>
      <c r="CF142" s="113" t="e">
        <f aca="false">Forbbiden!W360</f>
        <v>#DIV/0!</v>
      </c>
      <c r="CG142" s="113" t="e">
        <f aca="false">Forbbiden!X360</f>
        <v>#DIV/0!</v>
      </c>
      <c r="CH142" s="113" t="e">
        <f aca="false">Forbbiden!Y360</f>
        <v>#DIV/0!</v>
      </c>
      <c r="CI142" s="113" t="e">
        <f aca="false">Forbbiden!Z360</f>
        <v>#DIV/0!</v>
      </c>
      <c r="CJ142" s="113" t="e">
        <f aca="false">Forbbiden!AA360</f>
        <v>#DIV/0!</v>
      </c>
      <c r="CK142" s="113" t="e">
        <f aca="false">Forbbiden!AB360</f>
        <v>#DIV/0!</v>
      </c>
      <c r="CL142" s="113" t="e">
        <f aca="false">Forbbiden!AC360</f>
        <v>#DIV/0!</v>
      </c>
      <c r="CM142" s="113" t="e">
        <f aca="false">Forbbiden!AD360</f>
        <v>#DIV/0!</v>
      </c>
      <c r="CN142" s="113" t="e">
        <f aca="false">Forbbiden!AE360</f>
        <v>#DIV/0!</v>
      </c>
      <c r="CO142" s="113" t="e">
        <f aca="false">Forbbiden!AF360</f>
        <v>#DIV/0!</v>
      </c>
      <c r="CP142" s="113" t="e">
        <f aca="false">Forbbiden!AG360</f>
        <v>#DIV/0!</v>
      </c>
      <c r="CQ142" s="113" t="e">
        <f aca="false">Forbbiden!AH360</f>
        <v>#DIV/0!</v>
      </c>
      <c r="CR142" s="113" t="e">
        <f aca="false">Forbbiden!AI360</f>
        <v>#DIV/0!</v>
      </c>
      <c r="CS142" s="113" t="e">
        <f aca="false">Forbbiden!AJ360</f>
        <v>#DIV/0!</v>
      </c>
      <c r="CT142" s="113" t="e">
        <f aca="false">Forbbiden!AK360</f>
        <v>#DIV/0!</v>
      </c>
      <c r="CU142" s="113" t="e">
        <f aca="false">Forbbiden!AL360</f>
        <v>#DIV/0!</v>
      </c>
      <c r="CV142" s="113" t="e">
        <f aca="false">Forbbiden!AM360</f>
        <v>#DIV/0!</v>
      </c>
      <c r="CW142" s="113" t="e">
        <f aca="false">Forbbiden!AN360</f>
        <v>#DIV/0!</v>
      </c>
      <c r="CX142" s="113" t="e">
        <f aca="false">Forbbiden!AO360</f>
        <v>#DIV/0!</v>
      </c>
      <c r="CY142" s="113" t="e">
        <f aca="false">Forbbiden!AP360</f>
        <v>#DIV/0!</v>
      </c>
      <c r="CZ142" s="113" t="e">
        <f aca="false">Forbbiden!AQ360</f>
        <v>#DIV/0!</v>
      </c>
      <c r="DA142" s="113" t="e">
        <f aca="false">Forbbiden!AR360</f>
        <v>#DIV/0!</v>
      </c>
      <c r="DB142" s="422" t="e">
        <f aca="false">Forbbiden!AS360</f>
        <v>#DIV/0!</v>
      </c>
      <c r="DC142" s="422" t="e">
        <f aca="false">Forbbiden!AT360</f>
        <v>#DIV/0!</v>
      </c>
      <c r="DD142" s="422" t="e">
        <f aca="false">Forbbiden!AU360</f>
        <v>#DIV/0!</v>
      </c>
      <c r="DE142" s="422" t="e">
        <f aca="false">Forbbiden!AV360</f>
        <v>#DIV/0!</v>
      </c>
      <c r="DF142" s="422" t="e">
        <f aca="false">Forbbiden!AW360</f>
        <v>#DIV/0!</v>
      </c>
      <c r="DG142" s="422" t="e">
        <f aca="false">Forbbiden!AX360</f>
        <v>#DIV/0!</v>
      </c>
      <c r="DH142" s="422" t="e">
        <f aca="false">Forbbiden!AY360</f>
        <v>#DIV/0!</v>
      </c>
      <c r="DI142" s="422" t="e">
        <f aca="false">Forbbiden!AZ360</f>
        <v>#DIV/0!</v>
      </c>
      <c r="DJ142" s="422" t="e">
        <f aca="false">Forbbiden!BA360</f>
        <v>#DIV/0!</v>
      </c>
      <c r="DK142" s="422" t="e">
        <f aca="false">Forbbiden!BB360</f>
        <v>#DIV/0!</v>
      </c>
      <c r="DL142" s="422" t="e">
        <f aca="false">Forbbiden!BC360</f>
        <v>#DIV/0!</v>
      </c>
      <c r="DM142" s="422" t="e">
        <f aca="false">Forbbiden!BD360</f>
        <v>#DIV/0!</v>
      </c>
      <c r="DN142" s="422" t="e">
        <f aca="false">Forbbiden!BE360</f>
        <v>#DIV/0!</v>
      </c>
      <c r="DO142" s="422" t="e">
        <f aca="false">Forbbiden!BF360</f>
        <v>#DIV/0!</v>
      </c>
      <c r="DP142" s="113"/>
    </row>
    <row r="143" customFormat="false" ht="12.75" hidden="false" customHeight="true" outlineLevel="0" collapsed="false">
      <c r="H143" s="439"/>
      <c r="I143" s="412"/>
      <c r="J143" s="412"/>
      <c r="K143" s="413"/>
      <c r="L143" s="125"/>
      <c r="M143" s="125"/>
      <c r="N143" s="125"/>
      <c r="O143" s="125"/>
      <c r="P143" s="125"/>
      <c r="Q143" s="125"/>
      <c r="R143" s="113" t="n">
        <v>41</v>
      </c>
      <c r="S143" s="152" t="e">
        <f aca="false">Forbbiden!R146</f>
        <v>#DIV/0!</v>
      </c>
      <c r="T143" s="417" t="e">
        <f aca="false">Forbbiden!S146</f>
        <v>#DIV/0!</v>
      </c>
      <c r="U143" s="113" t="e">
        <f aca="false">Forbbiden!T146</f>
        <v>#DIV/0!</v>
      </c>
      <c r="V143" s="113" t="e">
        <f aca="false">Forbbiden!U146</f>
        <v>#DIV/0!</v>
      </c>
      <c r="W143" s="113" t="e">
        <f aca="false">Forbbiden!V146</f>
        <v>#DIV/0!</v>
      </c>
      <c r="X143" s="113" t="e">
        <f aca="false">Forbbiden!W146</f>
        <v>#DIV/0!</v>
      </c>
      <c r="Y143" s="113" t="e">
        <f aca="false">Forbbiden!X146</f>
        <v>#DIV/0!</v>
      </c>
      <c r="Z143" s="113" t="e">
        <f aca="false">Forbbiden!Y146</f>
        <v>#DIV/0!</v>
      </c>
      <c r="AA143" s="113" t="e">
        <f aca="false">Forbbiden!Z146</f>
        <v>#DIV/0!</v>
      </c>
      <c r="AB143" s="113" t="e">
        <f aca="false">Forbbiden!AA146</f>
        <v>#DIV/0!</v>
      </c>
      <c r="AC143" s="113" t="e">
        <f aca="false">Forbbiden!AB146</f>
        <v>#DIV/0!</v>
      </c>
      <c r="AD143" s="113" t="e">
        <f aca="false">Forbbiden!AC146</f>
        <v>#DIV/0!</v>
      </c>
      <c r="AE143" s="113" t="e">
        <f aca="false">Forbbiden!AD146</f>
        <v>#DIV/0!</v>
      </c>
      <c r="AF143" s="113" t="e">
        <f aca="false">Forbbiden!AE146</f>
        <v>#DIV/0!</v>
      </c>
      <c r="AG143" s="113" t="e">
        <f aca="false">Forbbiden!AF146</f>
        <v>#DIV/0!</v>
      </c>
      <c r="AH143" s="113" t="e">
        <f aca="false">Forbbiden!AG146</f>
        <v>#DIV/0!</v>
      </c>
      <c r="AI143" s="113" t="e">
        <f aca="false">Forbbiden!AH146</f>
        <v>#DIV/0!</v>
      </c>
      <c r="AJ143" s="113" t="e">
        <f aca="false">Forbbiden!AI146</f>
        <v>#DIV/0!</v>
      </c>
      <c r="AK143" s="113" t="e">
        <f aca="false">Forbbiden!AJ146</f>
        <v>#DIV/0!</v>
      </c>
      <c r="AL143" s="113" t="e">
        <f aca="false">Forbbiden!AK146</f>
        <v>#DIV/0!</v>
      </c>
      <c r="AM143" s="113" t="e">
        <f aca="false">Forbbiden!AL146</f>
        <v>#DIV/0!</v>
      </c>
      <c r="AN143" s="113" t="e">
        <f aca="false">Forbbiden!AM146</f>
        <v>#DIV/0!</v>
      </c>
      <c r="AO143" s="113" t="e">
        <f aca="false">Forbbiden!AN146</f>
        <v>#DIV/0!</v>
      </c>
      <c r="AP143" s="113" t="e">
        <f aca="false">Forbbiden!AO146</f>
        <v>#DIV/0!</v>
      </c>
      <c r="AQ143" s="113" t="e">
        <f aca="false">Forbbiden!AP146</f>
        <v>#DIV/0!</v>
      </c>
      <c r="AR143" s="113" t="e">
        <f aca="false">Forbbiden!AQ146</f>
        <v>#DIV/0!</v>
      </c>
      <c r="AS143" s="113" t="e">
        <f aca="false">Forbbiden!AR146</f>
        <v>#DIV/0!</v>
      </c>
      <c r="AT143" s="113" t="e">
        <f aca="false">Forbbiden!AS146</f>
        <v>#DIV/0!</v>
      </c>
      <c r="AU143" s="113" t="e">
        <f aca="false">Forbbiden!AT146</f>
        <v>#DIV/0!</v>
      </c>
      <c r="AV143" s="113" t="e">
        <f aca="false">Forbbiden!AU146</f>
        <v>#DIV/0!</v>
      </c>
      <c r="AW143" s="113" t="e">
        <f aca="false">Forbbiden!AV146</f>
        <v>#DIV/0!</v>
      </c>
      <c r="AX143" s="113" t="e">
        <f aca="false">Forbbiden!AW146</f>
        <v>#DIV/0!</v>
      </c>
      <c r="AY143" s="113" t="e">
        <f aca="false">Forbbiden!AX146</f>
        <v>#DIV/0!</v>
      </c>
      <c r="AZ143" s="113" t="e">
        <f aca="false">Forbbiden!AY146</f>
        <v>#DIV/0!</v>
      </c>
      <c r="BA143" s="113" t="e">
        <f aca="false">Forbbiden!AZ146</f>
        <v>#DIV/0!</v>
      </c>
      <c r="BB143" s="113" t="e">
        <f aca="false">Forbbiden!BA146</f>
        <v>#DIV/0!</v>
      </c>
      <c r="BC143" s="113" t="e">
        <f aca="false">Forbbiden!BB146</f>
        <v>#DIV/0!</v>
      </c>
      <c r="BD143" s="113" t="e">
        <f aca="false">Forbbiden!BC146</f>
        <v>#DIV/0!</v>
      </c>
      <c r="BE143" s="113" t="e">
        <f aca="false">Forbbiden!BD146</f>
        <v>#DIV/0!</v>
      </c>
      <c r="BF143" s="113" t="e">
        <f aca="false">Forbbiden!BE146</f>
        <v>#DIV/0!</v>
      </c>
      <c r="BG143" s="113" t="e">
        <f aca="false">Forbbiden!BF146</f>
        <v>#DIV/0!</v>
      </c>
      <c r="BH143" s="113" t="e">
        <f aca="false">Forbbiden!BG146</f>
        <v>#DIV/0!</v>
      </c>
      <c r="BI143" s="113"/>
      <c r="BJ143" s="113"/>
      <c r="BK143" s="113"/>
      <c r="BL143" s="113"/>
      <c r="BM143" s="125"/>
      <c r="BN143" s="312"/>
      <c r="BO143" s="297"/>
      <c r="BP143" s="294"/>
      <c r="BQ143" s="295"/>
      <c r="BR143" s="295"/>
      <c r="BS143" s="295"/>
      <c r="BT143" s="469"/>
      <c r="BU143" s="439"/>
      <c r="BV143" s="412"/>
      <c r="BW143" s="413"/>
      <c r="BX143" s="125"/>
      <c r="BY143" s="125"/>
      <c r="BZ143" s="125"/>
      <c r="CA143" s="151"/>
      <c r="CB143" s="442"/>
      <c r="CC143" s="413"/>
    </row>
    <row r="144" customFormat="false" ht="12.75" hidden="false" customHeight="true" outlineLevel="0" collapsed="false">
      <c r="H144" s="439"/>
      <c r="I144" s="412"/>
      <c r="J144" s="412"/>
      <c r="K144" s="413"/>
      <c r="L144" s="125"/>
      <c r="M144" s="125"/>
      <c r="N144" s="125"/>
      <c r="O144" s="125"/>
      <c r="P144" s="125"/>
      <c r="Q144" s="125"/>
      <c r="R144" s="113" t="n">
        <v>42</v>
      </c>
      <c r="S144" s="152" t="e">
        <f aca="false">Forbbiden!R147</f>
        <v>#DIV/0!</v>
      </c>
      <c r="T144" s="417" t="e">
        <f aca="false">Forbbiden!S147</f>
        <v>#DIV/0!</v>
      </c>
      <c r="U144" s="113" t="e">
        <f aca="false">Forbbiden!T147</f>
        <v>#DIV/0!</v>
      </c>
      <c r="V144" s="113" t="e">
        <f aca="false">Forbbiden!U147</f>
        <v>#DIV/0!</v>
      </c>
      <c r="W144" s="113" t="e">
        <f aca="false">Forbbiden!V147</f>
        <v>#DIV/0!</v>
      </c>
      <c r="X144" s="113" t="e">
        <f aca="false">Forbbiden!W147</f>
        <v>#DIV/0!</v>
      </c>
      <c r="Y144" s="113" t="e">
        <f aca="false">Forbbiden!X147</f>
        <v>#DIV/0!</v>
      </c>
      <c r="Z144" s="113" t="e">
        <f aca="false">Forbbiden!Y147</f>
        <v>#DIV/0!</v>
      </c>
      <c r="AA144" s="113" t="e">
        <f aca="false">Forbbiden!Z147</f>
        <v>#DIV/0!</v>
      </c>
      <c r="AB144" s="113" t="e">
        <f aca="false">Forbbiden!AA147</f>
        <v>#DIV/0!</v>
      </c>
      <c r="AC144" s="113" t="e">
        <f aca="false">Forbbiden!AB147</f>
        <v>#DIV/0!</v>
      </c>
      <c r="AD144" s="113" t="e">
        <f aca="false">Forbbiden!AC147</f>
        <v>#DIV/0!</v>
      </c>
      <c r="AE144" s="113" t="e">
        <f aca="false">Forbbiden!AD147</f>
        <v>#DIV/0!</v>
      </c>
      <c r="AF144" s="113" t="e">
        <f aca="false">Forbbiden!AE147</f>
        <v>#DIV/0!</v>
      </c>
      <c r="AG144" s="113" t="e">
        <f aca="false">Forbbiden!AF147</f>
        <v>#DIV/0!</v>
      </c>
      <c r="AH144" s="113" t="e">
        <f aca="false">Forbbiden!AG147</f>
        <v>#DIV/0!</v>
      </c>
      <c r="AI144" s="113" t="e">
        <f aca="false">Forbbiden!AH147</f>
        <v>#DIV/0!</v>
      </c>
      <c r="AJ144" s="113" t="e">
        <f aca="false">Forbbiden!AI147</f>
        <v>#DIV/0!</v>
      </c>
      <c r="AK144" s="113" t="e">
        <f aca="false">Forbbiden!AJ147</f>
        <v>#DIV/0!</v>
      </c>
      <c r="AL144" s="113" t="e">
        <f aca="false">Forbbiden!AK147</f>
        <v>#DIV/0!</v>
      </c>
      <c r="AM144" s="113" t="e">
        <f aca="false">Forbbiden!AL147</f>
        <v>#DIV/0!</v>
      </c>
      <c r="AN144" s="113" t="e">
        <f aca="false">Forbbiden!AM147</f>
        <v>#DIV/0!</v>
      </c>
      <c r="AO144" s="113" t="e">
        <f aca="false">Forbbiden!AN147</f>
        <v>#DIV/0!</v>
      </c>
      <c r="AP144" s="113" t="e">
        <f aca="false">Forbbiden!AO147</f>
        <v>#DIV/0!</v>
      </c>
      <c r="AQ144" s="113" t="e">
        <f aca="false">Forbbiden!AP147</f>
        <v>#DIV/0!</v>
      </c>
      <c r="AR144" s="113" t="e">
        <f aca="false">Forbbiden!AQ147</f>
        <v>#DIV/0!</v>
      </c>
      <c r="AS144" s="113" t="e">
        <f aca="false">Forbbiden!AR147</f>
        <v>#DIV/0!</v>
      </c>
      <c r="AT144" s="113" t="e">
        <f aca="false">Forbbiden!AS147</f>
        <v>#DIV/0!</v>
      </c>
      <c r="AU144" s="113" t="e">
        <f aca="false">Forbbiden!AT147</f>
        <v>#DIV/0!</v>
      </c>
      <c r="AV144" s="113" t="e">
        <f aca="false">Forbbiden!AU147</f>
        <v>#DIV/0!</v>
      </c>
      <c r="AW144" s="113" t="e">
        <f aca="false">Forbbiden!AV147</f>
        <v>#DIV/0!</v>
      </c>
      <c r="AX144" s="113" t="e">
        <f aca="false">Forbbiden!AW147</f>
        <v>#DIV/0!</v>
      </c>
      <c r="AY144" s="113" t="e">
        <f aca="false">Forbbiden!AX147</f>
        <v>#DIV/0!</v>
      </c>
      <c r="AZ144" s="113" t="e">
        <f aca="false">Forbbiden!AY147</f>
        <v>#DIV/0!</v>
      </c>
      <c r="BA144" s="113" t="e">
        <f aca="false">Forbbiden!AZ147</f>
        <v>#DIV/0!</v>
      </c>
      <c r="BB144" s="113" t="e">
        <f aca="false">Forbbiden!BA147</f>
        <v>#DIV/0!</v>
      </c>
      <c r="BC144" s="113" t="e">
        <f aca="false">Forbbiden!BB147</f>
        <v>#DIV/0!</v>
      </c>
      <c r="BD144" s="113" t="e">
        <f aca="false">Forbbiden!BC147</f>
        <v>#DIV/0!</v>
      </c>
      <c r="BE144" s="113" t="e">
        <f aca="false">Forbbiden!BD147</f>
        <v>#DIV/0!</v>
      </c>
      <c r="BF144" s="113" t="e">
        <f aca="false">Forbbiden!BE147</f>
        <v>#DIV/0!</v>
      </c>
      <c r="BG144" s="113" t="e">
        <f aca="false">Forbbiden!BF147</f>
        <v>#DIV/0!</v>
      </c>
      <c r="BH144" s="113" t="e">
        <f aca="false">Forbbiden!BG147</f>
        <v>#DIV/0!</v>
      </c>
      <c r="BI144" s="113" t="e">
        <f aca="false">Forbbiden!BH147</f>
        <v>#DIV/0!</v>
      </c>
      <c r="BJ144" s="113"/>
      <c r="BK144" s="113"/>
      <c r="BL144" s="113"/>
      <c r="BM144" s="125"/>
      <c r="BN144" s="312"/>
      <c r="BO144" s="297"/>
      <c r="BP144" s="294"/>
      <c r="BQ144" s="295"/>
      <c r="BR144" s="295"/>
      <c r="BS144" s="295"/>
      <c r="BT144" s="469"/>
      <c r="BU144" s="439"/>
      <c r="BV144" s="412"/>
      <c r="BW144" s="413"/>
      <c r="BX144" s="125"/>
      <c r="BY144" s="125"/>
      <c r="BZ144" s="125"/>
      <c r="CA144" s="151"/>
      <c r="CB144" s="442"/>
      <c r="CC144" s="413"/>
    </row>
    <row r="145" customFormat="false" ht="12.75" hidden="false" customHeight="true" outlineLevel="0" collapsed="false">
      <c r="H145" s="439"/>
      <c r="I145" s="412"/>
      <c r="J145" s="412"/>
      <c r="K145" s="413"/>
      <c r="L145" s="125"/>
      <c r="M145" s="125"/>
      <c r="N145" s="125"/>
      <c r="O145" s="125"/>
      <c r="P145" s="125"/>
      <c r="Q145" s="125"/>
      <c r="R145" s="113" t="n">
        <v>43</v>
      </c>
      <c r="S145" s="152" t="e">
        <f aca="false">Forbbiden!R148</f>
        <v>#DIV/0!</v>
      </c>
      <c r="T145" s="417" t="e">
        <f aca="false">Forbbiden!S148</f>
        <v>#DIV/0!</v>
      </c>
      <c r="U145" s="113" t="e">
        <f aca="false">Forbbiden!T148</f>
        <v>#DIV/0!</v>
      </c>
      <c r="V145" s="113" t="e">
        <f aca="false">Forbbiden!U148</f>
        <v>#DIV/0!</v>
      </c>
      <c r="W145" s="113" t="e">
        <f aca="false">Forbbiden!V148</f>
        <v>#DIV/0!</v>
      </c>
      <c r="X145" s="113" t="e">
        <f aca="false">Forbbiden!W148</f>
        <v>#DIV/0!</v>
      </c>
      <c r="Y145" s="113" t="e">
        <f aca="false">Forbbiden!X148</f>
        <v>#DIV/0!</v>
      </c>
      <c r="Z145" s="113" t="e">
        <f aca="false">Forbbiden!Y148</f>
        <v>#DIV/0!</v>
      </c>
      <c r="AA145" s="113" t="e">
        <f aca="false">Forbbiden!Z148</f>
        <v>#DIV/0!</v>
      </c>
      <c r="AB145" s="113" t="e">
        <f aca="false">Forbbiden!AA148</f>
        <v>#DIV/0!</v>
      </c>
      <c r="AC145" s="113" t="e">
        <f aca="false">Forbbiden!AB148</f>
        <v>#DIV/0!</v>
      </c>
      <c r="AD145" s="113" t="e">
        <f aca="false">Forbbiden!AC148</f>
        <v>#DIV/0!</v>
      </c>
      <c r="AE145" s="113" t="e">
        <f aca="false">Forbbiden!AD148</f>
        <v>#DIV/0!</v>
      </c>
      <c r="AF145" s="113" t="e">
        <f aca="false">Forbbiden!AE148</f>
        <v>#DIV/0!</v>
      </c>
      <c r="AG145" s="113" t="e">
        <f aca="false">Forbbiden!AF148</f>
        <v>#DIV/0!</v>
      </c>
      <c r="AH145" s="113" t="e">
        <f aca="false">Forbbiden!AG148</f>
        <v>#DIV/0!</v>
      </c>
      <c r="AI145" s="113" t="e">
        <f aca="false">Forbbiden!AH148</f>
        <v>#DIV/0!</v>
      </c>
      <c r="AJ145" s="113" t="e">
        <f aca="false">Forbbiden!AI148</f>
        <v>#DIV/0!</v>
      </c>
      <c r="AK145" s="113" t="e">
        <f aca="false">Forbbiden!AJ148</f>
        <v>#DIV/0!</v>
      </c>
      <c r="AL145" s="113" t="e">
        <f aca="false">Forbbiden!AK148</f>
        <v>#DIV/0!</v>
      </c>
      <c r="AM145" s="113" t="e">
        <f aca="false">Forbbiden!AL148</f>
        <v>#DIV/0!</v>
      </c>
      <c r="AN145" s="113" t="e">
        <f aca="false">Forbbiden!AM148</f>
        <v>#DIV/0!</v>
      </c>
      <c r="AO145" s="113" t="e">
        <f aca="false">Forbbiden!AN148</f>
        <v>#DIV/0!</v>
      </c>
      <c r="AP145" s="113" t="e">
        <f aca="false">Forbbiden!AO148</f>
        <v>#DIV/0!</v>
      </c>
      <c r="AQ145" s="113" t="e">
        <f aca="false">Forbbiden!AP148</f>
        <v>#DIV/0!</v>
      </c>
      <c r="AR145" s="113" t="e">
        <f aca="false">Forbbiden!AQ148</f>
        <v>#DIV/0!</v>
      </c>
      <c r="AS145" s="113" t="e">
        <f aca="false">Forbbiden!AR148</f>
        <v>#DIV/0!</v>
      </c>
      <c r="AT145" s="113" t="e">
        <f aca="false">Forbbiden!AS148</f>
        <v>#DIV/0!</v>
      </c>
      <c r="AU145" s="113" t="e">
        <f aca="false">Forbbiden!AT148</f>
        <v>#DIV/0!</v>
      </c>
      <c r="AV145" s="113" t="e">
        <f aca="false">Forbbiden!AU148</f>
        <v>#DIV/0!</v>
      </c>
      <c r="AW145" s="113" t="e">
        <f aca="false">Forbbiden!AV148</f>
        <v>#DIV/0!</v>
      </c>
      <c r="AX145" s="113" t="e">
        <f aca="false">Forbbiden!AW148</f>
        <v>#DIV/0!</v>
      </c>
      <c r="AY145" s="113" t="e">
        <f aca="false">Forbbiden!AX148</f>
        <v>#DIV/0!</v>
      </c>
      <c r="AZ145" s="113" t="e">
        <f aca="false">Forbbiden!AY148</f>
        <v>#DIV/0!</v>
      </c>
      <c r="BA145" s="113" t="e">
        <f aca="false">Forbbiden!AZ148</f>
        <v>#DIV/0!</v>
      </c>
      <c r="BB145" s="113" t="e">
        <f aca="false">Forbbiden!BA148</f>
        <v>#DIV/0!</v>
      </c>
      <c r="BC145" s="113" t="e">
        <f aca="false">Forbbiden!BB148</f>
        <v>#DIV/0!</v>
      </c>
      <c r="BD145" s="113" t="e">
        <f aca="false">Forbbiden!BC148</f>
        <v>#DIV/0!</v>
      </c>
      <c r="BE145" s="113" t="e">
        <f aca="false">Forbbiden!BD148</f>
        <v>#DIV/0!</v>
      </c>
      <c r="BF145" s="113" t="e">
        <f aca="false">Forbbiden!BE148</f>
        <v>#DIV/0!</v>
      </c>
      <c r="BG145" s="113" t="e">
        <f aca="false">Forbbiden!BF148</f>
        <v>#DIV/0!</v>
      </c>
      <c r="BH145" s="113" t="e">
        <f aca="false">Forbbiden!BG148</f>
        <v>#DIV/0!</v>
      </c>
      <c r="BI145" s="113" t="e">
        <f aca="false">Forbbiden!BH148</f>
        <v>#DIV/0!</v>
      </c>
      <c r="BJ145" s="113" t="e">
        <f aca="false">Forbbiden!BI148</f>
        <v>#DIV/0!</v>
      </c>
      <c r="BK145" s="113"/>
      <c r="BL145" s="113"/>
      <c r="BM145" s="125"/>
      <c r="BN145" s="312"/>
      <c r="BO145" s="297"/>
      <c r="BP145" s="294"/>
      <c r="BQ145" s="295"/>
      <c r="BR145" s="295"/>
      <c r="BS145" s="295"/>
      <c r="BT145" s="469"/>
      <c r="BU145" s="439"/>
      <c r="BV145" s="412"/>
      <c r="BW145" s="413"/>
      <c r="BX145" s="125"/>
      <c r="BY145" s="125"/>
      <c r="BZ145" s="125"/>
      <c r="CA145" s="151"/>
      <c r="CB145" s="442"/>
      <c r="CC145" s="413"/>
    </row>
    <row r="146" customFormat="false" ht="12.75" hidden="false" customHeight="true" outlineLevel="0" collapsed="false">
      <c r="H146" s="439"/>
      <c r="I146" s="412"/>
      <c r="J146" s="412"/>
      <c r="K146" s="413"/>
      <c r="L146" s="125"/>
      <c r="M146" s="125"/>
      <c r="N146" s="125"/>
      <c r="O146" s="125"/>
      <c r="P146" s="125"/>
      <c r="Q146" s="125"/>
      <c r="R146" s="113" t="n">
        <v>44</v>
      </c>
      <c r="S146" s="152" t="e">
        <f aca="false">Forbbiden!R149</f>
        <v>#DIV/0!</v>
      </c>
      <c r="T146" s="417" t="e">
        <f aca="false">Forbbiden!S149</f>
        <v>#DIV/0!</v>
      </c>
      <c r="U146" s="113" t="e">
        <f aca="false">Forbbiden!T149</f>
        <v>#DIV/0!</v>
      </c>
      <c r="V146" s="113" t="e">
        <f aca="false">Forbbiden!U149</f>
        <v>#DIV/0!</v>
      </c>
      <c r="W146" s="113" t="e">
        <f aca="false">Forbbiden!V149</f>
        <v>#DIV/0!</v>
      </c>
      <c r="X146" s="113" t="e">
        <f aca="false">Forbbiden!W149</f>
        <v>#DIV/0!</v>
      </c>
      <c r="Y146" s="113" t="e">
        <f aca="false">Forbbiden!X149</f>
        <v>#DIV/0!</v>
      </c>
      <c r="Z146" s="113" t="e">
        <f aca="false">Forbbiden!Y149</f>
        <v>#DIV/0!</v>
      </c>
      <c r="AA146" s="113" t="e">
        <f aca="false">Forbbiden!Z149</f>
        <v>#DIV/0!</v>
      </c>
      <c r="AB146" s="113" t="e">
        <f aca="false">Forbbiden!AA149</f>
        <v>#DIV/0!</v>
      </c>
      <c r="AC146" s="113" t="e">
        <f aca="false">Forbbiden!AB149</f>
        <v>#DIV/0!</v>
      </c>
      <c r="AD146" s="113" t="e">
        <f aca="false">Forbbiden!AC149</f>
        <v>#DIV/0!</v>
      </c>
      <c r="AE146" s="113" t="e">
        <f aca="false">Forbbiden!AD149</f>
        <v>#DIV/0!</v>
      </c>
      <c r="AF146" s="113" t="e">
        <f aca="false">Forbbiden!AE149</f>
        <v>#DIV/0!</v>
      </c>
      <c r="AG146" s="113" t="e">
        <f aca="false">Forbbiden!AF149</f>
        <v>#DIV/0!</v>
      </c>
      <c r="AH146" s="113" t="e">
        <f aca="false">Forbbiden!AG149</f>
        <v>#DIV/0!</v>
      </c>
      <c r="AI146" s="113" t="e">
        <f aca="false">Forbbiden!AH149</f>
        <v>#DIV/0!</v>
      </c>
      <c r="AJ146" s="113" t="e">
        <f aca="false">Forbbiden!AI149</f>
        <v>#DIV/0!</v>
      </c>
      <c r="AK146" s="113" t="e">
        <f aca="false">Forbbiden!AJ149</f>
        <v>#DIV/0!</v>
      </c>
      <c r="AL146" s="113" t="e">
        <f aca="false">Forbbiden!AK149</f>
        <v>#DIV/0!</v>
      </c>
      <c r="AM146" s="113" t="e">
        <f aca="false">Forbbiden!AL149</f>
        <v>#DIV/0!</v>
      </c>
      <c r="AN146" s="113" t="e">
        <f aca="false">Forbbiden!AM149</f>
        <v>#DIV/0!</v>
      </c>
      <c r="AO146" s="113" t="e">
        <f aca="false">Forbbiden!AN149</f>
        <v>#DIV/0!</v>
      </c>
      <c r="AP146" s="113" t="e">
        <f aca="false">Forbbiden!AO149</f>
        <v>#DIV/0!</v>
      </c>
      <c r="AQ146" s="113" t="e">
        <f aca="false">Forbbiden!AP149</f>
        <v>#DIV/0!</v>
      </c>
      <c r="AR146" s="113" t="e">
        <f aca="false">Forbbiden!AQ149</f>
        <v>#DIV/0!</v>
      </c>
      <c r="AS146" s="113" t="e">
        <f aca="false">Forbbiden!AR149</f>
        <v>#DIV/0!</v>
      </c>
      <c r="AT146" s="113" t="e">
        <f aca="false">Forbbiden!AS149</f>
        <v>#DIV/0!</v>
      </c>
      <c r="AU146" s="113" t="e">
        <f aca="false">Forbbiden!AT149</f>
        <v>#DIV/0!</v>
      </c>
      <c r="AV146" s="113" t="e">
        <f aca="false">Forbbiden!AU149</f>
        <v>#DIV/0!</v>
      </c>
      <c r="AW146" s="113" t="e">
        <f aca="false">Forbbiden!AV149</f>
        <v>#DIV/0!</v>
      </c>
      <c r="AX146" s="113" t="e">
        <f aca="false">Forbbiden!AW149</f>
        <v>#DIV/0!</v>
      </c>
      <c r="AY146" s="113" t="e">
        <f aca="false">Forbbiden!AX149</f>
        <v>#DIV/0!</v>
      </c>
      <c r="AZ146" s="113" t="e">
        <f aca="false">Forbbiden!AY149</f>
        <v>#DIV/0!</v>
      </c>
      <c r="BA146" s="113" t="e">
        <f aca="false">Forbbiden!AZ149</f>
        <v>#DIV/0!</v>
      </c>
      <c r="BB146" s="113" t="e">
        <f aca="false">Forbbiden!BA149</f>
        <v>#DIV/0!</v>
      </c>
      <c r="BC146" s="113" t="e">
        <f aca="false">Forbbiden!BB149</f>
        <v>#DIV/0!</v>
      </c>
      <c r="BD146" s="113" t="e">
        <f aca="false">Forbbiden!BC149</f>
        <v>#DIV/0!</v>
      </c>
      <c r="BE146" s="113" t="e">
        <f aca="false">Forbbiden!BD149</f>
        <v>#DIV/0!</v>
      </c>
      <c r="BF146" s="113" t="e">
        <f aca="false">Forbbiden!BE149</f>
        <v>#DIV/0!</v>
      </c>
      <c r="BG146" s="113" t="e">
        <f aca="false">Forbbiden!BF149</f>
        <v>#DIV/0!</v>
      </c>
      <c r="BH146" s="113" t="e">
        <f aca="false">Forbbiden!BG149</f>
        <v>#DIV/0!</v>
      </c>
      <c r="BI146" s="113" t="e">
        <f aca="false">Forbbiden!BH149</f>
        <v>#DIV/0!</v>
      </c>
      <c r="BJ146" s="113" t="e">
        <f aca="false">Forbbiden!BI149</f>
        <v>#DIV/0!</v>
      </c>
      <c r="BK146" s="113" t="e">
        <f aca="false">Forbbiden!BJ149</f>
        <v>#DIV/0!</v>
      </c>
      <c r="BL146" s="113"/>
      <c r="BM146" s="125"/>
      <c r="BN146" s="312"/>
      <c r="BO146" s="297"/>
      <c r="BP146" s="294"/>
      <c r="BQ146" s="295"/>
      <c r="BR146" s="295"/>
      <c r="BS146" s="295"/>
      <c r="BT146" s="469"/>
      <c r="BU146" s="439"/>
      <c r="BV146" s="412"/>
      <c r="BW146" s="413"/>
      <c r="BX146" s="125"/>
      <c r="BY146" s="125"/>
      <c r="BZ146" s="125"/>
      <c r="CA146" s="151"/>
      <c r="CB146" s="442"/>
      <c r="CC146" s="413"/>
    </row>
    <row r="147" customFormat="false" ht="12.75" hidden="false" customHeight="true" outlineLevel="0" collapsed="false">
      <c r="H147" s="439"/>
      <c r="I147" s="412"/>
      <c r="J147" s="412"/>
      <c r="K147" s="413"/>
      <c r="L147" s="125"/>
      <c r="M147" s="125"/>
      <c r="N147" s="125"/>
      <c r="O147" s="125"/>
      <c r="P147" s="125"/>
      <c r="Q147" s="125"/>
      <c r="R147" s="113" t="n">
        <v>45</v>
      </c>
      <c r="S147" s="152" t="e">
        <f aca="false">Forbbiden!R150</f>
        <v>#DIV/0!</v>
      </c>
      <c r="T147" s="417" t="e">
        <f aca="false">Forbbiden!S150</f>
        <v>#DIV/0!</v>
      </c>
      <c r="U147" s="113" t="e">
        <f aca="false">Forbbiden!T150</f>
        <v>#DIV/0!</v>
      </c>
      <c r="V147" s="113" t="e">
        <f aca="false">Forbbiden!U150</f>
        <v>#DIV/0!</v>
      </c>
      <c r="W147" s="113" t="e">
        <f aca="false">Forbbiden!V150</f>
        <v>#DIV/0!</v>
      </c>
      <c r="X147" s="113" t="e">
        <f aca="false">Forbbiden!W150</f>
        <v>#DIV/0!</v>
      </c>
      <c r="Y147" s="113" t="e">
        <f aca="false">Forbbiden!X150</f>
        <v>#DIV/0!</v>
      </c>
      <c r="Z147" s="113" t="e">
        <f aca="false">Forbbiden!Y150</f>
        <v>#DIV/0!</v>
      </c>
      <c r="AA147" s="113" t="e">
        <f aca="false">Forbbiden!Z150</f>
        <v>#DIV/0!</v>
      </c>
      <c r="AB147" s="113" t="e">
        <f aca="false">Forbbiden!AA150</f>
        <v>#DIV/0!</v>
      </c>
      <c r="AC147" s="113" t="e">
        <f aca="false">Forbbiden!AB150</f>
        <v>#DIV/0!</v>
      </c>
      <c r="AD147" s="113" t="e">
        <f aca="false">Forbbiden!AC150</f>
        <v>#DIV/0!</v>
      </c>
      <c r="AE147" s="113" t="e">
        <f aca="false">Forbbiden!AD150</f>
        <v>#DIV/0!</v>
      </c>
      <c r="AF147" s="113" t="e">
        <f aca="false">Forbbiden!AE150</f>
        <v>#DIV/0!</v>
      </c>
      <c r="AG147" s="113" t="e">
        <f aca="false">Forbbiden!AF150</f>
        <v>#DIV/0!</v>
      </c>
      <c r="AH147" s="113" t="e">
        <f aca="false">Forbbiden!AG150</f>
        <v>#DIV/0!</v>
      </c>
      <c r="AI147" s="113" t="e">
        <f aca="false">Forbbiden!AH150</f>
        <v>#DIV/0!</v>
      </c>
      <c r="AJ147" s="113" t="e">
        <f aca="false">Forbbiden!AI150</f>
        <v>#DIV/0!</v>
      </c>
      <c r="AK147" s="113" t="e">
        <f aca="false">Forbbiden!AJ150</f>
        <v>#DIV/0!</v>
      </c>
      <c r="AL147" s="113" t="e">
        <f aca="false">Forbbiden!AK150</f>
        <v>#DIV/0!</v>
      </c>
      <c r="AM147" s="113" t="e">
        <f aca="false">Forbbiden!AL150</f>
        <v>#DIV/0!</v>
      </c>
      <c r="AN147" s="113" t="e">
        <f aca="false">Forbbiden!AM150</f>
        <v>#DIV/0!</v>
      </c>
      <c r="AO147" s="113" t="e">
        <f aca="false">Forbbiden!AN150</f>
        <v>#DIV/0!</v>
      </c>
      <c r="AP147" s="113" t="e">
        <f aca="false">Forbbiden!AO150</f>
        <v>#DIV/0!</v>
      </c>
      <c r="AQ147" s="113" t="e">
        <f aca="false">Forbbiden!AP150</f>
        <v>#DIV/0!</v>
      </c>
      <c r="AR147" s="113" t="e">
        <f aca="false">Forbbiden!AQ150</f>
        <v>#DIV/0!</v>
      </c>
      <c r="AS147" s="113" t="e">
        <f aca="false">Forbbiden!AR150</f>
        <v>#DIV/0!</v>
      </c>
      <c r="AT147" s="113" t="e">
        <f aca="false">Forbbiden!AS150</f>
        <v>#DIV/0!</v>
      </c>
      <c r="AU147" s="113" t="e">
        <f aca="false">Forbbiden!AT150</f>
        <v>#DIV/0!</v>
      </c>
      <c r="AV147" s="113" t="e">
        <f aca="false">Forbbiden!AU150</f>
        <v>#DIV/0!</v>
      </c>
      <c r="AW147" s="113" t="e">
        <f aca="false">Forbbiden!AV150</f>
        <v>#DIV/0!</v>
      </c>
      <c r="AX147" s="113" t="e">
        <f aca="false">Forbbiden!AW150</f>
        <v>#DIV/0!</v>
      </c>
      <c r="AY147" s="113" t="e">
        <f aca="false">Forbbiden!AX150</f>
        <v>#DIV/0!</v>
      </c>
      <c r="AZ147" s="113" t="e">
        <f aca="false">Forbbiden!AY150</f>
        <v>#DIV/0!</v>
      </c>
      <c r="BA147" s="113" t="e">
        <f aca="false">Forbbiden!AZ150</f>
        <v>#DIV/0!</v>
      </c>
      <c r="BB147" s="113" t="e">
        <f aca="false">Forbbiden!BA150</f>
        <v>#DIV/0!</v>
      </c>
      <c r="BC147" s="113" t="e">
        <f aca="false">Forbbiden!BB150</f>
        <v>#DIV/0!</v>
      </c>
      <c r="BD147" s="113" t="e">
        <f aca="false">Forbbiden!BC150</f>
        <v>#DIV/0!</v>
      </c>
      <c r="BE147" s="113" t="e">
        <f aca="false">Forbbiden!BD150</f>
        <v>#DIV/0!</v>
      </c>
      <c r="BF147" s="113" t="e">
        <f aca="false">Forbbiden!BE150</f>
        <v>#DIV/0!</v>
      </c>
      <c r="BG147" s="113" t="e">
        <f aca="false">Forbbiden!BF150</f>
        <v>#DIV/0!</v>
      </c>
      <c r="BH147" s="113" t="e">
        <f aca="false">Forbbiden!BG150</f>
        <v>#DIV/0!</v>
      </c>
      <c r="BI147" s="113" t="e">
        <f aca="false">Forbbiden!BH150</f>
        <v>#DIV/0!</v>
      </c>
      <c r="BJ147" s="113" t="e">
        <f aca="false">Forbbiden!BI150</f>
        <v>#DIV/0!</v>
      </c>
      <c r="BK147" s="113" t="e">
        <f aca="false">Forbbiden!BJ150</f>
        <v>#DIV/0!</v>
      </c>
      <c r="BL147" s="113" t="e">
        <f aca="false">Forbbiden!BK150</f>
        <v>#DIV/0!</v>
      </c>
      <c r="BM147" s="125"/>
      <c r="BN147" s="312"/>
      <c r="BO147" s="297"/>
      <c r="BP147" s="294"/>
      <c r="BQ147" s="295"/>
      <c r="BR147" s="295"/>
      <c r="BS147" s="295"/>
      <c r="BT147" s="469"/>
      <c r="BU147" s="439"/>
      <c r="BV147" s="412"/>
      <c r="BW147" s="413"/>
      <c r="BX147" s="125"/>
      <c r="BY147" s="125"/>
      <c r="BZ147" s="125"/>
      <c r="CA147" s="151"/>
      <c r="CB147" s="442"/>
      <c r="CC147" s="413"/>
    </row>
    <row r="148" customFormat="false" ht="9.75" hidden="false" customHeight="true" outlineLevel="0" collapsed="false">
      <c r="H148" s="439"/>
      <c r="I148" s="412"/>
      <c r="J148" s="412"/>
      <c r="K148" s="413"/>
      <c r="L148" s="125"/>
      <c r="M148" s="125"/>
      <c r="N148" s="125"/>
      <c r="O148" s="125"/>
      <c r="P148" s="125"/>
      <c r="Q148" s="125"/>
      <c r="BN148" s="312"/>
      <c r="BO148" s="297"/>
      <c r="BP148" s="294"/>
      <c r="BQ148" s="295"/>
      <c r="BR148" s="295"/>
      <c r="BS148" s="295"/>
      <c r="BT148" s="295"/>
      <c r="BU148" s="439"/>
      <c r="BV148" s="412"/>
      <c r="BW148" s="413"/>
      <c r="BX148" s="125"/>
      <c r="BY148" s="125"/>
      <c r="BZ148" s="125"/>
      <c r="CA148" s="151"/>
      <c r="CB148" s="442"/>
      <c r="CC148" s="413"/>
    </row>
    <row r="149" customFormat="false" ht="79.5" hidden="false" customHeight="true" outlineLevel="0" collapsed="false">
      <c r="H149" s="439"/>
      <c r="I149" s="412"/>
      <c r="J149" s="412"/>
      <c r="K149" s="413"/>
      <c r="L149" s="125"/>
      <c r="M149" s="125"/>
      <c r="N149" s="125"/>
      <c r="O149" s="125"/>
      <c r="P149" s="125"/>
      <c r="Q149" s="125"/>
      <c r="U149" s="414" t="str">
        <f aca="false">Forbbiden!R163</f>
        <v/>
      </c>
      <c r="V149" s="414" t="str">
        <f aca="false">Forbbiden!R164</f>
        <v/>
      </c>
      <c r="W149" s="414" t="str">
        <f aca="false">Forbbiden!R165</f>
        <v/>
      </c>
      <c r="X149" s="414" t="str">
        <f aca="false">Forbbiden!R166</f>
        <v/>
      </c>
      <c r="Y149" s="414" t="str">
        <f aca="false">Forbbiden!R167</f>
        <v/>
      </c>
      <c r="Z149" s="414" t="str">
        <f aca="false">Forbbiden!R168</f>
        <v/>
      </c>
      <c r="AA149" s="414" t="str">
        <f aca="false">Forbbiden!R169</f>
        <v/>
      </c>
      <c r="AB149" s="414" t="str">
        <f aca="false">Forbbiden!R170</f>
        <v/>
      </c>
      <c r="AC149" s="414" t="str">
        <f aca="false">Forbbiden!R171</f>
        <v/>
      </c>
      <c r="AD149" s="414" t="str">
        <f aca="false">Forbbiden!R172</f>
        <v/>
      </c>
      <c r="AE149" s="414" t="str">
        <f aca="false">Forbbiden!R173</f>
        <v/>
      </c>
      <c r="AF149" s="414" t="str">
        <f aca="false">Forbbiden!R174</f>
        <v/>
      </c>
      <c r="AG149" s="414" t="str">
        <f aca="false">Forbbiden!R175</f>
        <v/>
      </c>
      <c r="AH149" s="414" t="str">
        <f aca="false">Forbbiden!R176</f>
        <v/>
      </c>
      <c r="AI149" s="414" t="str">
        <f aca="false">Forbbiden!R177</f>
        <v/>
      </c>
      <c r="AJ149" s="414" t="str">
        <f aca="false">Forbbiden!R178</f>
        <v/>
      </c>
      <c r="AK149" s="414" t="str">
        <f aca="false">Forbbiden!R179</f>
        <v/>
      </c>
      <c r="AL149" s="414" t="str">
        <f aca="false">Forbbiden!R180</f>
        <v/>
      </c>
      <c r="AM149" s="414" t="str">
        <f aca="false">Forbbiden!R181</f>
        <v/>
      </c>
      <c r="AN149" s="414" t="str">
        <f aca="false">Forbbiden!R182</f>
        <v/>
      </c>
      <c r="AO149" s="414" t="str">
        <f aca="false">Forbbiden!R183</f>
        <v/>
      </c>
      <c r="AP149" s="414" t="str">
        <f aca="false">Forbbiden!R184</f>
        <v/>
      </c>
      <c r="AQ149" s="414" t="str">
        <f aca="false">Forbbiden!R185</f>
        <v/>
      </c>
      <c r="AR149" s="414" t="str">
        <f aca="false">Forbbiden!R186</f>
        <v/>
      </c>
      <c r="AS149" s="414" t="str">
        <f aca="false">Forbbiden!R187</f>
        <v/>
      </c>
      <c r="AT149" s="414" t="str">
        <f aca="false">Forbbiden!R188</f>
        <v/>
      </c>
      <c r="AU149" s="414" t="str">
        <f aca="false">Forbbiden!R189</f>
        <v/>
      </c>
      <c r="AV149" s="414" t="str">
        <f aca="false">Forbbiden!R190</f>
        <v/>
      </c>
      <c r="AW149" s="414" t="str">
        <f aca="false">Forbbiden!R191</f>
        <v/>
      </c>
      <c r="AX149" s="414" t="str">
        <f aca="false">Forbbiden!R192</f>
        <v/>
      </c>
      <c r="AY149" s="414" t="str">
        <f aca="false">Forbbiden!R193</f>
        <v/>
      </c>
      <c r="AZ149" s="414" t="str">
        <f aca="false">Forbbiden!R194</f>
        <v/>
      </c>
      <c r="BA149" s="414" t="str">
        <f aca="false">Forbbiden!R195</f>
        <v/>
      </c>
      <c r="BB149" s="414" t="str">
        <f aca="false">Forbbiden!R196</f>
        <v/>
      </c>
      <c r="BC149" s="414" t="str">
        <f aca="false">Forbbiden!R197</f>
        <v/>
      </c>
      <c r="BD149" s="414" t="str">
        <f aca="false">Forbbiden!R198</f>
        <v/>
      </c>
      <c r="BE149" s="414" t="str">
        <f aca="false">Forbbiden!R199</f>
        <v/>
      </c>
      <c r="BF149" s="414" t="str">
        <f aca="false">Forbbiden!R200</f>
        <v/>
      </c>
      <c r="BG149" s="414" t="str">
        <f aca="false">Forbbiden!R201</f>
        <v/>
      </c>
      <c r="BH149" s="470" t="str">
        <f aca="false">Forbbiden!R202</f>
        <v/>
      </c>
      <c r="BI149" s="470" t="str">
        <f aca="false">Forbbiden!R203</f>
        <v/>
      </c>
      <c r="BJ149" s="470" t="str">
        <f aca="false">Forbbiden!R204</f>
        <v/>
      </c>
      <c r="BK149" s="470" t="str">
        <f aca="false">Forbbiden!R205</f>
        <v/>
      </c>
      <c r="BL149" s="470" t="str">
        <f aca="false">Forbbiden!R206</f>
        <v/>
      </c>
      <c r="BM149" s="470" t="str">
        <f aca="false">Forbbiden!R207</f>
        <v/>
      </c>
      <c r="BN149" s="312"/>
      <c r="BO149" s="297"/>
      <c r="BP149" s="294"/>
      <c r="BQ149" s="295"/>
      <c r="BR149" s="295"/>
      <c r="BS149" s="295"/>
      <c r="BT149" s="295"/>
      <c r="BU149" s="439"/>
      <c r="BV149" s="412"/>
      <c r="BW149" s="413"/>
      <c r="BX149" s="125"/>
      <c r="BY149" s="125"/>
      <c r="BZ149" s="125"/>
      <c r="CA149" s="412" t="s">
        <v>347</v>
      </c>
      <c r="CB149" s="442"/>
      <c r="CC149" s="414" t="str">
        <f aca="false">Forbbiden!R377</f>
        <v/>
      </c>
      <c r="CD149" s="414" t="str">
        <f aca="false">Forbbiden!R378</f>
        <v/>
      </c>
      <c r="CE149" s="414" t="str">
        <f aca="false">Forbbiden!R379</f>
        <v/>
      </c>
      <c r="CF149" s="414" t="str">
        <f aca="false">Forbbiden!R380</f>
        <v/>
      </c>
      <c r="CG149" s="414" t="str">
        <f aca="false">Forbbiden!R381</f>
        <v/>
      </c>
      <c r="CH149" s="414" t="str">
        <f aca="false">Forbbiden!R382</f>
        <v/>
      </c>
      <c r="CI149" s="414" t="str">
        <f aca="false">Forbbiden!R383</f>
        <v/>
      </c>
      <c r="CJ149" s="414" t="str">
        <f aca="false">Forbbiden!R384</f>
        <v/>
      </c>
      <c r="CK149" s="414" t="str">
        <f aca="false">Forbbiden!R385</f>
        <v/>
      </c>
      <c r="CL149" s="414" t="str">
        <f aca="false">Forbbiden!R386</f>
        <v/>
      </c>
      <c r="CM149" s="414" t="str">
        <f aca="false">Forbbiden!R387</f>
        <v/>
      </c>
      <c r="CN149" s="414" t="str">
        <f aca="false">Forbbiden!R388</f>
        <v/>
      </c>
      <c r="CO149" s="414" t="str">
        <f aca="false">Forbbiden!R389</f>
        <v/>
      </c>
      <c r="CP149" s="414" t="str">
        <f aca="false">Forbbiden!R390</f>
        <v/>
      </c>
      <c r="CQ149" s="414" t="str">
        <f aca="false">Forbbiden!R391</f>
        <v/>
      </c>
      <c r="CR149" s="414" t="str">
        <f aca="false">Forbbiden!R392</f>
        <v/>
      </c>
      <c r="CS149" s="414" t="str">
        <f aca="false">Forbbiden!R393</f>
        <v/>
      </c>
      <c r="CT149" s="414" t="str">
        <f aca="false">Forbbiden!R394</f>
        <v/>
      </c>
      <c r="CU149" s="414" t="str">
        <f aca="false">Forbbiden!R395</f>
        <v/>
      </c>
      <c r="CV149" s="414" t="str">
        <f aca="false">Forbbiden!R396</f>
        <v/>
      </c>
      <c r="CW149" s="414" t="str">
        <f aca="false">Forbbiden!R397</f>
        <v/>
      </c>
      <c r="CX149" s="414" t="str">
        <f aca="false">Forbbiden!R398</f>
        <v/>
      </c>
      <c r="CY149" s="414" t="str">
        <f aca="false">Forbbiden!R399</f>
        <v/>
      </c>
      <c r="CZ149" s="414" t="str">
        <f aca="false">Forbbiden!R400</f>
        <v/>
      </c>
      <c r="DA149" s="414" t="str">
        <f aca="false">Forbbiden!R401</f>
        <v/>
      </c>
      <c r="DB149" s="414" t="str">
        <f aca="false">Forbbiden!R402</f>
        <v/>
      </c>
      <c r="DC149" s="414" t="str">
        <f aca="false">Forbbiden!R403</f>
        <v/>
      </c>
      <c r="DD149" s="414" t="str">
        <f aca="false">Forbbiden!R404</f>
        <v/>
      </c>
      <c r="DE149" s="414" t="str">
        <f aca="false">Forbbiden!R405</f>
        <v/>
      </c>
      <c r="DF149" s="414" t="str">
        <f aca="false">Forbbiden!R406</f>
        <v/>
      </c>
      <c r="DG149" s="414" t="str">
        <f aca="false">Forbbiden!R407</f>
        <v/>
      </c>
      <c r="DH149" s="414" t="str">
        <f aca="false">Forbbiden!R408</f>
        <v/>
      </c>
      <c r="DI149" s="414" t="str">
        <f aca="false">Forbbiden!R409</f>
        <v/>
      </c>
      <c r="DJ149" s="414" t="str">
        <f aca="false">Forbbiden!R410</f>
        <v/>
      </c>
      <c r="DK149" s="414" t="str">
        <f aca="false">Forbbiden!R411</f>
        <v/>
      </c>
      <c r="DL149" s="414" t="str">
        <f aca="false">Forbbiden!R412</f>
        <v/>
      </c>
      <c r="DM149" s="414" t="str">
        <f aca="false">Forbbiden!R413</f>
        <v/>
      </c>
      <c r="DN149" s="414" t="str">
        <f aca="false">Forbbiden!R414</f>
        <v/>
      </c>
      <c r="DO149" s="414" t="str">
        <f aca="false">Forbbiden!R415</f>
        <v/>
      </c>
    </row>
    <row r="150" customFormat="false" ht="12.2" hidden="false" customHeight="true" outlineLevel="0" collapsed="false">
      <c r="A150" s="447" t="s">
        <v>404</v>
      </c>
      <c r="B150" s="448"/>
      <c r="C150" s="449"/>
      <c r="D150" s="449"/>
      <c r="H150" s="439"/>
      <c r="I150" s="412"/>
      <c r="J150" s="412"/>
      <c r="K150" s="413"/>
      <c r="L150" s="125"/>
      <c r="M150" s="125"/>
      <c r="N150" s="125"/>
      <c r="O150" s="125"/>
      <c r="P150" s="125"/>
      <c r="Q150" s="125"/>
      <c r="R150" s="421" t="n">
        <v>1</v>
      </c>
      <c r="S150" s="113" t="str">
        <f aca="false">Forbbiden!R163</f>
        <v/>
      </c>
      <c r="T150" s="417" t="n">
        <f aca="false">Forbbiden!S163</f>
        <v>0</v>
      </c>
      <c r="U150" s="7"/>
      <c r="V150" s="113"/>
      <c r="W150" s="113"/>
      <c r="X150" s="113"/>
      <c r="Y150" s="113"/>
      <c r="Z150" s="113"/>
      <c r="AA150" s="113"/>
      <c r="AB150" s="113"/>
      <c r="AC150" s="113"/>
      <c r="AD150" s="113"/>
      <c r="AE150" s="113"/>
      <c r="AF150" s="113"/>
      <c r="AG150" s="113"/>
      <c r="AH150" s="113"/>
      <c r="AI150" s="113"/>
      <c r="AJ150" s="113"/>
      <c r="AK150" s="113"/>
      <c r="AL150" s="84"/>
      <c r="AM150" s="84"/>
      <c r="AN150" s="84"/>
      <c r="AO150" s="84"/>
      <c r="AP150" s="84"/>
      <c r="AQ150" s="84"/>
      <c r="AR150" s="84"/>
      <c r="AS150" s="423"/>
      <c r="AT150" s="113"/>
      <c r="AU150" s="113"/>
      <c r="AV150" s="113"/>
      <c r="AW150" s="113"/>
      <c r="AX150" s="113"/>
      <c r="AY150" s="113"/>
      <c r="AZ150" s="113"/>
      <c r="BA150" s="113"/>
      <c r="BB150" s="113"/>
      <c r="BC150" s="113"/>
      <c r="BD150" s="113"/>
      <c r="BE150" s="113"/>
      <c r="BF150" s="113"/>
      <c r="BG150" s="113"/>
      <c r="BH150" s="457"/>
      <c r="BI150" s="113"/>
      <c r="BJ150" s="113"/>
      <c r="BK150" s="113"/>
      <c r="BL150" s="113"/>
      <c r="BM150" s="113"/>
      <c r="BN150" s="297"/>
      <c r="BO150" s="471" t="s">
        <v>405</v>
      </c>
      <c r="BP150" s="472"/>
      <c r="BQ150" s="473"/>
      <c r="BR150" s="10"/>
      <c r="BS150" s="10"/>
      <c r="BT150" s="10"/>
      <c r="BU150" s="10"/>
      <c r="BV150" s="412"/>
      <c r="BW150" s="413"/>
      <c r="BX150" s="125"/>
      <c r="BY150" s="125"/>
      <c r="BZ150" s="421" t="n">
        <v>1</v>
      </c>
      <c r="CA150" s="152" t="str">
        <f aca="false">Forbbiden!R377</f>
        <v/>
      </c>
      <c r="CB150" s="417" t="n">
        <f aca="false">Forbbiden!S377</f>
        <v>0</v>
      </c>
      <c r="CC150" s="474"/>
      <c r="CD150" s="113"/>
      <c r="CE150" s="113"/>
      <c r="CF150" s="113"/>
      <c r="CG150" s="113"/>
      <c r="CH150" s="113"/>
      <c r="CI150" s="113"/>
      <c r="CJ150" s="113"/>
      <c r="CK150" s="113"/>
      <c r="CL150" s="113"/>
      <c r="CM150" s="113"/>
      <c r="CN150" s="113"/>
      <c r="CO150" s="113"/>
      <c r="CP150" s="113"/>
      <c r="CQ150" s="113"/>
      <c r="CR150" s="113"/>
      <c r="CS150" s="113"/>
      <c r="CT150" s="113"/>
      <c r="CU150" s="113"/>
      <c r="CV150" s="113"/>
      <c r="CW150" s="113"/>
      <c r="CX150" s="113"/>
      <c r="CY150" s="113"/>
      <c r="CZ150" s="113"/>
      <c r="DA150" s="113"/>
      <c r="DB150" s="422"/>
      <c r="DC150" s="422"/>
      <c r="DD150" s="422"/>
      <c r="DE150" s="422"/>
      <c r="DF150" s="422"/>
      <c r="DG150" s="422"/>
      <c r="DH150" s="422"/>
      <c r="DI150" s="422"/>
      <c r="DJ150" s="422"/>
      <c r="DK150" s="422"/>
      <c r="DL150" s="422"/>
      <c r="DM150" s="422"/>
      <c r="DN150" s="422"/>
      <c r="DO150" s="422"/>
      <c r="DP150" s="113"/>
    </row>
    <row r="151" customFormat="false" ht="12.2" hidden="false" customHeight="true" outlineLevel="0" collapsed="false">
      <c r="H151" s="439"/>
      <c r="I151" s="412"/>
      <c r="J151" s="412"/>
      <c r="K151" s="413"/>
      <c r="L151" s="125"/>
      <c r="M151" s="125"/>
      <c r="N151" s="125"/>
      <c r="O151" s="125"/>
      <c r="P151" s="125"/>
      <c r="Q151" s="125"/>
      <c r="R151" s="421" t="n">
        <v>2</v>
      </c>
      <c r="S151" s="113" t="str">
        <f aca="false">Forbbiden!R164</f>
        <v/>
      </c>
      <c r="T151" s="417" t="n">
        <f aca="false">Forbbiden!S164</f>
        <v>0</v>
      </c>
      <c r="U151" s="113" t="str">
        <f aca="false">Forbbiden!T164</f>
        <v/>
      </c>
      <c r="V151" s="113"/>
      <c r="W151" s="113"/>
      <c r="X151" s="113"/>
      <c r="Y151" s="113"/>
      <c r="Z151" s="113"/>
      <c r="AA151" s="113"/>
      <c r="AB151" s="113"/>
      <c r="AC151" s="113"/>
      <c r="AD151" s="113"/>
      <c r="AE151" s="113"/>
      <c r="AF151" s="113"/>
      <c r="AG151" s="113"/>
      <c r="AH151" s="113"/>
      <c r="AI151" s="113"/>
      <c r="AJ151" s="113"/>
      <c r="AK151" s="113"/>
      <c r="AL151" s="113"/>
      <c r="AM151" s="113"/>
      <c r="AN151" s="113"/>
      <c r="AO151" s="113"/>
      <c r="AP151" s="113"/>
      <c r="AQ151" s="113"/>
      <c r="AR151" s="113"/>
      <c r="AS151" s="113"/>
      <c r="AT151" s="113"/>
      <c r="AU151" s="113"/>
      <c r="AV151" s="113"/>
      <c r="AW151" s="113"/>
      <c r="AX151" s="113"/>
      <c r="AY151" s="113"/>
      <c r="AZ151" s="113"/>
      <c r="BA151" s="113"/>
      <c r="BB151" s="113"/>
      <c r="BC151" s="113"/>
      <c r="BD151" s="113"/>
      <c r="BE151" s="113"/>
      <c r="BF151" s="113"/>
      <c r="BG151" s="113"/>
      <c r="BH151" s="457"/>
      <c r="BI151" s="113"/>
      <c r="BJ151" s="113"/>
      <c r="BK151" s="113"/>
      <c r="BL151" s="113"/>
      <c r="BM151" s="113"/>
      <c r="BN151" s="297"/>
      <c r="BV151" s="412"/>
      <c r="BW151" s="413"/>
      <c r="BX151" s="125"/>
      <c r="BY151" s="125"/>
      <c r="BZ151" s="421" t="n">
        <v>2</v>
      </c>
      <c r="CA151" s="152" t="str">
        <f aca="false">Forbbiden!R378</f>
        <v/>
      </c>
      <c r="CB151" s="417" t="n">
        <f aca="false">Forbbiden!S378</f>
        <v>0</v>
      </c>
      <c r="CC151" s="467" t="str">
        <f aca="false">Forbbiden!T378</f>
        <v/>
      </c>
      <c r="CD151" s="113"/>
      <c r="CE151" s="113"/>
      <c r="CF151" s="113"/>
      <c r="CG151" s="113"/>
      <c r="CH151" s="113"/>
      <c r="CI151" s="113"/>
      <c r="CJ151" s="113"/>
      <c r="CK151" s="113"/>
      <c r="CL151" s="113"/>
      <c r="CM151" s="113"/>
      <c r="CN151" s="113"/>
      <c r="CO151" s="113"/>
      <c r="CP151" s="113"/>
      <c r="CQ151" s="113"/>
      <c r="CR151" s="113"/>
      <c r="CS151" s="113"/>
      <c r="CT151" s="113"/>
      <c r="CU151" s="113"/>
      <c r="CV151" s="113"/>
      <c r="CW151" s="113"/>
      <c r="CX151" s="113"/>
      <c r="CY151" s="113"/>
      <c r="CZ151" s="113"/>
      <c r="DA151" s="113"/>
      <c r="DB151" s="422"/>
      <c r="DC151" s="422"/>
      <c r="DD151" s="422"/>
      <c r="DE151" s="422"/>
      <c r="DF151" s="422"/>
      <c r="DG151" s="422"/>
      <c r="DH151" s="422"/>
      <c r="DI151" s="422"/>
      <c r="DJ151" s="422"/>
      <c r="DK151" s="422"/>
      <c r="DL151" s="422"/>
      <c r="DM151" s="422"/>
      <c r="DN151" s="422"/>
      <c r="DO151" s="422"/>
      <c r="DP151" s="113"/>
    </row>
    <row r="152" customFormat="false" ht="12.2" hidden="false" customHeight="true" outlineLevel="0" collapsed="false">
      <c r="A152" s="10" t="s">
        <v>371</v>
      </c>
      <c r="H152" s="439"/>
      <c r="I152" s="412"/>
      <c r="J152" s="412"/>
      <c r="K152" s="413"/>
      <c r="L152" s="125"/>
      <c r="M152" s="125"/>
      <c r="N152" s="125"/>
      <c r="O152" s="125"/>
      <c r="P152" s="125"/>
      <c r="Q152" s="125"/>
      <c r="R152" s="421" t="n">
        <v>3</v>
      </c>
      <c r="S152" s="113" t="str">
        <f aca="false">Forbbiden!R165</f>
        <v/>
      </c>
      <c r="T152" s="417" t="n">
        <f aca="false">Forbbiden!S165</f>
        <v>0</v>
      </c>
      <c r="U152" s="113" t="str">
        <f aca="false">Forbbiden!T165</f>
        <v/>
      </c>
      <c r="V152" s="113" t="str">
        <f aca="false">Forbbiden!U165</f>
        <v/>
      </c>
      <c r="W152" s="113"/>
      <c r="X152" s="113"/>
      <c r="Y152" s="113"/>
      <c r="Z152" s="113"/>
      <c r="AA152" s="113"/>
      <c r="AB152" s="113"/>
      <c r="AC152" s="113"/>
      <c r="AD152" s="113"/>
      <c r="AE152" s="113"/>
      <c r="AF152" s="113"/>
      <c r="AG152" s="113"/>
      <c r="AH152" s="113"/>
      <c r="AI152" s="113"/>
      <c r="AJ152" s="113"/>
      <c r="AK152" s="113"/>
      <c r="AL152" s="113"/>
      <c r="AM152" s="113"/>
      <c r="AN152" s="113"/>
      <c r="AO152" s="113"/>
      <c r="AP152" s="113"/>
      <c r="AQ152" s="113"/>
      <c r="AR152" s="113"/>
      <c r="AS152" s="113"/>
      <c r="AT152" s="113"/>
      <c r="AU152" s="113"/>
      <c r="AV152" s="113"/>
      <c r="AW152" s="113"/>
      <c r="AX152" s="113"/>
      <c r="AY152" s="113"/>
      <c r="AZ152" s="113"/>
      <c r="BA152" s="113"/>
      <c r="BB152" s="113"/>
      <c r="BC152" s="113"/>
      <c r="BD152" s="113"/>
      <c r="BE152" s="113"/>
      <c r="BF152" s="113"/>
      <c r="BG152" s="113"/>
      <c r="BH152" s="457"/>
      <c r="BI152" s="113"/>
      <c r="BJ152" s="113"/>
      <c r="BK152" s="113"/>
      <c r="BL152" s="113"/>
      <c r="BM152" s="113"/>
      <c r="BN152" s="297"/>
      <c r="BO152" s="10" t="s">
        <v>371</v>
      </c>
      <c r="BP152" s="10"/>
      <c r="BQ152" s="10"/>
      <c r="BR152" s="10"/>
      <c r="BS152" s="10"/>
      <c r="BT152" s="10"/>
      <c r="BU152" s="10"/>
      <c r="BV152" s="412"/>
      <c r="BW152" s="413"/>
      <c r="BX152" s="125"/>
      <c r="BY152" s="125"/>
      <c r="BZ152" s="421" t="n">
        <v>3</v>
      </c>
      <c r="CA152" s="152" t="str">
        <f aca="false">Forbbiden!R379</f>
        <v/>
      </c>
      <c r="CB152" s="417" t="n">
        <f aca="false">Forbbiden!S379</f>
        <v>0</v>
      </c>
      <c r="CC152" s="467" t="str">
        <f aca="false">Forbbiden!T379</f>
        <v/>
      </c>
      <c r="CD152" s="113" t="str">
        <f aca="false">Forbbiden!U379</f>
        <v/>
      </c>
      <c r="CE152" s="113"/>
      <c r="CF152" s="113"/>
      <c r="CG152" s="113"/>
      <c r="CH152" s="113"/>
      <c r="CI152" s="113"/>
      <c r="CJ152" s="113"/>
      <c r="CK152" s="113"/>
      <c r="CL152" s="113"/>
      <c r="CM152" s="113"/>
      <c r="CN152" s="113"/>
      <c r="CO152" s="113"/>
      <c r="CP152" s="113"/>
      <c r="CQ152" s="113"/>
      <c r="CR152" s="113"/>
      <c r="CS152" s="113"/>
      <c r="CT152" s="113"/>
      <c r="CU152" s="113"/>
      <c r="CV152" s="113"/>
      <c r="CW152" s="113"/>
      <c r="CX152" s="113"/>
      <c r="CY152" s="113"/>
      <c r="CZ152" s="113"/>
      <c r="DA152" s="113"/>
      <c r="DB152" s="422"/>
      <c r="DC152" s="422"/>
      <c r="DD152" s="422"/>
      <c r="DE152" s="422"/>
      <c r="DF152" s="422"/>
      <c r="DG152" s="422"/>
      <c r="DH152" s="422"/>
      <c r="DI152" s="422"/>
      <c r="DJ152" s="422"/>
      <c r="DK152" s="422"/>
      <c r="DL152" s="422"/>
      <c r="DM152" s="422"/>
      <c r="DN152" s="422"/>
      <c r="DO152" s="422"/>
      <c r="DP152" s="113"/>
    </row>
    <row r="153" customFormat="false" ht="12.2" hidden="false" customHeight="true" outlineLevel="0" collapsed="false">
      <c r="H153" s="439"/>
      <c r="I153" s="151"/>
      <c r="J153" s="412"/>
      <c r="K153" s="413"/>
      <c r="L153" s="125"/>
      <c r="M153" s="125"/>
      <c r="N153" s="125"/>
      <c r="O153" s="125"/>
      <c r="P153" s="125"/>
      <c r="Q153" s="125"/>
      <c r="R153" s="421" t="n">
        <v>4</v>
      </c>
      <c r="S153" s="113" t="str">
        <f aca="false">Forbbiden!R166</f>
        <v/>
      </c>
      <c r="T153" s="417" t="n">
        <f aca="false">Forbbiden!S166</f>
        <v>0</v>
      </c>
      <c r="U153" s="113" t="str">
        <f aca="false">Forbbiden!T166</f>
        <v/>
      </c>
      <c r="V153" s="113" t="str">
        <f aca="false">Forbbiden!U166</f>
        <v/>
      </c>
      <c r="W153" s="113" t="str">
        <f aca="false">Forbbiden!V166</f>
        <v/>
      </c>
      <c r="X153" s="113"/>
      <c r="Y153" s="113"/>
      <c r="Z153" s="113"/>
      <c r="AA153" s="113"/>
      <c r="AB153" s="113"/>
      <c r="AC153" s="113"/>
      <c r="AD153" s="113"/>
      <c r="AE153" s="113"/>
      <c r="AF153" s="113"/>
      <c r="AG153" s="113"/>
      <c r="AH153" s="113"/>
      <c r="AI153" s="113"/>
      <c r="AJ153" s="113"/>
      <c r="AK153" s="113"/>
      <c r="AL153" s="113"/>
      <c r="AM153" s="113"/>
      <c r="AN153" s="113"/>
      <c r="AO153" s="113"/>
      <c r="AP153" s="113"/>
      <c r="AQ153" s="113"/>
      <c r="AR153" s="113"/>
      <c r="AS153" s="113"/>
      <c r="AT153" s="113"/>
      <c r="AU153" s="113"/>
      <c r="AV153" s="113"/>
      <c r="AW153" s="113"/>
      <c r="AX153" s="113"/>
      <c r="AY153" s="113"/>
      <c r="AZ153" s="113"/>
      <c r="BA153" s="113"/>
      <c r="BB153" s="113"/>
      <c r="BC153" s="113"/>
      <c r="BD153" s="113"/>
      <c r="BE153" s="113"/>
      <c r="BF153" s="113"/>
      <c r="BG153" s="113"/>
      <c r="BH153" s="457"/>
      <c r="BI153" s="113"/>
      <c r="BJ153" s="113"/>
      <c r="BK153" s="113"/>
      <c r="BL153" s="113"/>
      <c r="BM153" s="113"/>
      <c r="BN153" s="293"/>
      <c r="BO153" s="10"/>
      <c r="BP153" s="10"/>
      <c r="BQ153" s="10"/>
      <c r="BR153" s="10"/>
      <c r="BS153" s="10"/>
      <c r="BT153" s="10"/>
      <c r="BU153" s="10"/>
      <c r="BV153" s="412"/>
      <c r="BW153" s="413"/>
      <c r="BX153" s="125"/>
      <c r="BY153" s="125"/>
      <c r="BZ153" s="421" t="n">
        <v>4</v>
      </c>
      <c r="CA153" s="152" t="str">
        <f aca="false">Forbbiden!R380</f>
        <v/>
      </c>
      <c r="CB153" s="417" t="n">
        <f aca="false">Forbbiden!S380</f>
        <v>0</v>
      </c>
      <c r="CC153" s="467" t="str">
        <f aca="false">Forbbiden!T380</f>
        <v/>
      </c>
      <c r="CD153" s="113" t="str">
        <f aca="false">Forbbiden!U380</f>
        <v/>
      </c>
      <c r="CE153" s="113" t="str">
        <f aca="false">Forbbiden!V380</f>
        <v/>
      </c>
      <c r="CF153" s="113"/>
      <c r="CG153" s="113"/>
      <c r="CH153" s="113"/>
      <c r="CI153" s="113"/>
      <c r="CJ153" s="113"/>
      <c r="CK153" s="113"/>
      <c r="CL153" s="113"/>
      <c r="CM153" s="113"/>
      <c r="CN153" s="113"/>
      <c r="CO153" s="113"/>
      <c r="CP153" s="113"/>
      <c r="CQ153" s="113"/>
      <c r="CR153" s="113"/>
      <c r="CS153" s="113"/>
      <c r="CT153" s="113"/>
      <c r="CU153" s="113"/>
      <c r="CV153" s="113"/>
      <c r="CW153" s="113"/>
      <c r="CX153" s="113"/>
      <c r="CY153" s="113"/>
      <c r="CZ153" s="113"/>
      <c r="DA153" s="113"/>
      <c r="DB153" s="422"/>
      <c r="DC153" s="422"/>
      <c r="DD153" s="422"/>
      <c r="DE153" s="422"/>
      <c r="DF153" s="422"/>
      <c r="DG153" s="422"/>
      <c r="DH153" s="422"/>
      <c r="DI153" s="422"/>
      <c r="DJ153" s="422"/>
      <c r="DK153" s="422"/>
      <c r="DL153" s="422"/>
      <c r="DM153" s="422"/>
      <c r="DN153" s="422"/>
      <c r="DO153" s="422"/>
      <c r="DP153" s="113"/>
    </row>
    <row r="154" customFormat="false" ht="12.2" hidden="false" customHeight="true" outlineLevel="0" collapsed="false">
      <c r="A154" s="10" t="s">
        <v>372</v>
      </c>
      <c r="H154" s="439"/>
      <c r="I154" s="151"/>
      <c r="J154" s="412"/>
      <c r="K154" s="413"/>
      <c r="L154" s="125"/>
      <c r="M154" s="125"/>
      <c r="N154" s="125"/>
      <c r="O154" s="125"/>
      <c r="P154" s="125"/>
      <c r="Q154" s="125"/>
      <c r="R154" s="421" t="n">
        <v>5</v>
      </c>
      <c r="S154" s="113" t="str">
        <f aca="false">Forbbiden!R167</f>
        <v/>
      </c>
      <c r="T154" s="417" t="n">
        <f aca="false">Forbbiden!S167</f>
        <v>0</v>
      </c>
      <c r="U154" s="113" t="str">
        <f aca="false">Forbbiden!T167</f>
        <v/>
      </c>
      <c r="V154" s="113" t="str">
        <f aca="false">Forbbiden!U167</f>
        <v/>
      </c>
      <c r="W154" s="113" t="str">
        <f aca="false">Forbbiden!V167</f>
        <v/>
      </c>
      <c r="X154" s="113" t="str">
        <f aca="false">Forbbiden!W167</f>
        <v/>
      </c>
      <c r="Y154" s="113"/>
      <c r="Z154" s="113"/>
      <c r="AA154" s="113"/>
      <c r="AB154" s="113"/>
      <c r="AC154" s="113"/>
      <c r="AD154" s="113"/>
      <c r="AE154" s="113"/>
      <c r="AF154" s="113"/>
      <c r="AG154" s="113"/>
      <c r="AH154" s="113"/>
      <c r="AI154" s="113"/>
      <c r="AJ154" s="113"/>
      <c r="AK154" s="113"/>
      <c r="AL154" s="113"/>
      <c r="AM154" s="113"/>
      <c r="AN154" s="113"/>
      <c r="AO154" s="113"/>
      <c r="AP154" s="113"/>
      <c r="AQ154" s="113"/>
      <c r="AR154" s="113"/>
      <c r="AS154" s="113"/>
      <c r="AT154" s="113"/>
      <c r="AU154" s="113"/>
      <c r="AV154" s="113"/>
      <c r="AW154" s="113"/>
      <c r="AX154" s="113"/>
      <c r="AY154" s="113"/>
      <c r="AZ154" s="113"/>
      <c r="BA154" s="113"/>
      <c r="BB154" s="113"/>
      <c r="BC154" s="113"/>
      <c r="BD154" s="113"/>
      <c r="BE154" s="113"/>
      <c r="BF154" s="113"/>
      <c r="BG154" s="113"/>
      <c r="BH154" s="457"/>
      <c r="BI154" s="113"/>
      <c r="BJ154" s="113"/>
      <c r="BK154" s="113"/>
      <c r="BL154" s="113"/>
      <c r="BM154" s="113"/>
      <c r="BN154" s="297"/>
      <c r="BO154" s="10" t="s">
        <v>372</v>
      </c>
      <c r="BP154" s="10"/>
      <c r="BQ154" s="10"/>
      <c r="BR154" s="10"/>
      <c r="BS154" s="10"/>
      <c r="BT154" s="10"/>
      <c r="BU154" s="10"/>
      <c r="BV154" s="125"/>
      <c r="BW154" s="413"/>
      <c r="BX154" s="125"/>
      <c r="BY154" s="125"/>
      <c r="BZ154" s="421" t="n">
        <v>5</v>
      </c>
      <c r="CA154" s="152" t="str">
        <f aca="false">Forbbiden!R381</f>
        <v/>
      </c>
      <c r="CB154" s="417" t="n">
        <f aca="false">Forbbiden!S381</f>
        <v>0</v>
      </c>
      <c r="CC154" s="467" t="str">
        <f aca="false">Forbbiden!T381</f>
        <v/>
      </c>
      <c r="CD154" s="113" t="str">
        <f aca="false">Forbbiden!U381</f>
        <v/>
      </c>
      <c r="CE154" s="113" t="str">
        <f aca="false">Forbbiden!V381</f>
        <v/>
      </c>
      <c r="CF154" s="113" t="str">
        <f aca="false">Forbbiden!W381</f>
        <v/>
      </c>
      <c r="CG154" s="113"/>
      <c r="CH154" s="113"/>
      <c r="CI154" s="113"/>
      <c r="CJ154" s="113"/>
      <c r="CK154" s="113"/>
      <c r="CL154" s="113"/>
      <c r="CM154" s="113"/>
      <c r="CN154" s="113"/>
      <c r="CO154" s="113"/>
      <c r="CP154" s="113"/>
      <c r="CQ154" s="113"/>
      <c r="CR154" s="113"/>
      <c r="CS154" s="113"/>
      <c r="CT154" s="113"/>
      <c r="CU154" s="113"/>
      <c r="CV154" s="113"/>
      <c r="CW154" s="113"/>
      <c r="CX154" s="113"/>
      <c r="CY154" s="113"/>
      <c r="CZ154" s="113"/>
      <c r="DA154" s="113"/>
      <c r="DB154" s="422"/>
      <c r="DC154" s="422"/>
      <c r="DD154" s="422"/>
      <c r="DE154" s="422"/>
      <c r="DF154" s="422"/>
      <c r="DG154" s="422"/>
      <c r="DH154" s="422"/>
      <c r="DI154" s="422"/>
      <c r="DJ154" s="422"/>
      <c r="DK154" s="422"/>
      <c r="DL154" s="422"/>
      <c r="DM154" s="422"/>
      <c r="DN154" s="422"/>
      <c r="DO154" s="422"/>
      <c r="DP154" s="113"/>
    </row>
    <row r="155" customFormat="false" ht="12.2" hidden="false" customHeight="true" outlineLevel="0" collapsed="false">
      <c r="C155" s="426" t="s">
        <v>373</v>
      </c>
      <c r="D155" s="427" t="s">
        <v>374</v>
      </c>
      <c r="E155" s="428" t="s">
        <v>375</v>
      </c>
      <c r="F155" s="428" t="s">
        <v>376</v>
      </c>
      <c r="G155" s="426" t="s">
        <v>377</v>
      </c>
      <c r="H155" s="439"/>
      <c r="I155" s="151"/>
      <c r="J155" s="413"/>
      <c r="K155" s="125"/>
      <c r="L155" s="125"/>
      <c r="M155" s="125"/>
      <c r="N155" s="125"/>
      <c r="O155" s="125"/>
      <c r="P155" s="125"/>
      <c r="Q155" s="125"/>
      <c r="R155" s="421" t="n">
        <v>6</v>
      </c>
      <c r="S155" s="113" t="str">
        <f aca="false">Forbbiden!R168</f>
        <v/>
      </c>
      <c r="T155" s="417" t="n">
        <f aca="false">Forbbiden!S168</f>
        <v>0</v>
      </c>
      <c r="U155" s="113" t="str">
        <f aca="false">Forbbiden!T168</f>
        <v/>
      </c>
      <c r="V155" s="113" t="str">
        <f aca="false">Forbbiden!U168</f>
        <v/>
      </c>
      <c r="W155" s="113" t="str">
        <f aca="false">Forbbiden!V168</f>
        <v/>
      </c>
      <c r="X155" s="113" t="str">
        <f aca="false">Forbbiden!W168</f>
        <v/>
      </c>
      <c r="Y155" s="113" t="str">
        <f aca="false">Forbbiden!X168</f>
        <v/>
      </c>
      <c r="Z155" s="113"/>
      <c r="AA155" s="113"/>
      <c r="AB155" s="113"/>
      <c r="AC155" s="113"/>
      <c r="AD155" s="113"/>
      <c r="AE155" s="113"/>
      <c r="AF155" s="113"/>
      <c r="AG155" s="113"/>
      <c r="AH155" s="113"/>
      <c r="AI155" s="113"/>
      <c r="AJ155" s="113"/>
      <c r="AK155" s="113"/>
      <c r="AL155" s="113"/>
      <c r="AM155" s="113"/>
      <c r="AN155" s="113"/>
      <c r="AO155" s="113"/>
      <c r="AP155" s="113"/>
      <c r="AQ155" s="113"/>
      <c r="AR155" s="113"/>
      <c r="AS155" s="113"/>
      <c r="AT155" s="113"/>
      <c r="AU155" s="113"/>
      <c r="AV155" s="113"/>
      <c r="AW155" s="113"/>
      <c r="AX155" s="113"/>
      <c r="AY155" s="113"/>
      <c r="AZ155" s="113"/>
      <c r="BA155" s="113"/>
      <c r="BB155" s="113"/>
      <c r="BC155" s="113"/>
      <c r="BD155" s="113"/>
      <c r="BE155" s="113"/>
      <c r="BF155" s="113"/>
      <c r="BG155" s="113"/>
      <c r="BH155" s="457"/>
      <c r="BI155" s="113"/>
      <c r="BJ155" s="113"/>
      <c r="BK155" s="113"/>
      <c r="BL155" s="113"/>
      <c r="BM155" s="113"/>
      <c r="BN155" s="297"/>
      <c r="BO155" s="10"/>
      <c r="BP155" s="10"/>
      <c r="BQ155" s="426" t="s">
        <v>373</v>
      </c>
      <c r="BR155" s="427" t="s">
        <v>374</v>
      </c>
      <c r="BS155" s="428" t="s">
        <v>375</v>
      </c>
      <c r="BT155" s="428" t="s">
        <v>376</v>
      </c>
      <c r="BU155" s="426" t="s">
        <v>377</v>
      </c>
      <c r="BV155" s="125"/>
      <c r="BW155" s="413"/>
      <c r="BX155" s="125"/>
      <c r="BY155" s="125"/>
      <c r="BZ155" s="421" t="n">
        <v>6</v>
      </c>
      <c r="CA155" s="152" t="str">
        <f aca="false">Forbbiden!R382</f>
        <v/>
      </c>
      <c r="CB155" s="417" t="n">
        <f aca="false">Forbbiden!S382</f>
        <v>0</v>
      </c>
      <c r="CC155" s="467" t="str">
        <f aca="false">Forbbiden!T382</f>
        <v/>
      </c>
      <c r="CD155" s="113" t="str">
        <f aca="false">Forbbiden!U382</f>
        <v/>
      </c>
      <c r="CE155" s="113" t="str">
        <f aca="false">Forbbiden!V382</f>
        <v/>
      </c>
      <c r="CF155" s="113" t="str">
        <f aca="false">Forbbiden!W382</f>
        <v/>
      </c>
      <c r="CG155" s="113" t="str">
        <f aca="false">Forbbiden!X382</f>
        <v/>
      </c>
      <c r="CH155" s="113"/>
      <c r="CI155" s="113"/>
      <c r="CJ155" s="113"/>
      <c r="CK155" s="113"/>
      <c r="CL155" s="113"/>
      <c r="CM155" s="113"/>
      <c r="CN155" s="113"/>
      <c r="CO155" s="113"/>
      <c r="CP155" s="113"/>
      <c r="CQ155" s="113"/>
      <c r="CR155" s="113"/>
      <c r="CS155" s="113"/>
      <c r="CT155" s="113"/>
      <c r="CU155" s="113"/>
      <c r="CV155" s="113"/>
      <c r="CW155" s="113"/>
      <c r="CX155" s="113"/>
      <c r="CY155" s="113"/>
      <c r="CZ155" s="113"/>
      <c r="DA155" s="113"/>
      <c r="DB155" s="422"/>
      <c r="DC155" s="422"/>
      <c r="DD155" s="422"/>
      <c r="DE155" s="422"/>
      <c r="DF155" s="422"/>
      <c r="DG155" s="422"/>
      <c r="DH155" s="422"/>
      <c r="DI155" s="422"/>
      <c r="DJ155" s="422"/>
      <c r="DK155" s="422"/>
      <c r="DL155" s="422"/>
      <c r="DM155" s="422"/>
      <c r="DN155" s="422"/>
      <c r="DO155" s="422"/>
      <c r="DP155" s="113"/>
    </row>
    <row r="156" customFormat="false" ht="12.2" hidden="false" customHeight="true" outlineLevel="0" collapsed="false">
      <c r="A156" s="429" t="s">
        <v>368</v>
      </c>
      <c r="B156" s="430"/>
      <c r="C156" s="426" t="n">
        <f aca="false">Forbbiden!M172</f>
        <v>5</v>
      </c>
      <c r="D156" s="431" t="n">
        <f aca="false">Forbbiden!$M$168</f>
        <v>1313061.32028466</v>
      </c>
      <c r="E156" s="432" t="n">
        <f aca="false">Forbbiden!M176</f>
        <v>262612.264056933</v>
      </c>
      <c r="F156" s="432" t="n">
        <f aca="false">Forbbiden!M179</f>
        <v>1.7596946990938</v>
      </c>
      <c r="G156" s="433" t="n">
        <f aca="false">Forbbiden!N181</f>
        <v>0.208934809976633</v>
      </c>
      <c r="H156" s="426" t="str">
        <f aca="false">Forbbiden!I210</f>
        <v>&gt;0,05</v>
      </c>
      <c r="I156" s="434" t="s">
        <v>378</v>
      </c>
      <c r="J156" s="453"/>
      <c r="K156" s="125"/>
      <c r="L156" s="125"/>
      <c r="M156" s="125"/>
      <c r="N156" s="125"/>
      <c r="O156" s="125"/>
      <c r="P156" s="125"/>
      <c r="Q156" s="125"/>
      <c r="R156" s="421" t="n">
        <v>7</v>
      </c>
      <c r="S156" s="113" t="str">
        <f aca="false">Forbbiden!R169</f>
        <v/>
      </c>
      <c r="T156" s="417" t="n">
        <f aca="false">Forbbiden!S169</f>
        <v>0</v>
      </c>
      <c r="U156" s="113" t="str">
        <f aca="false">Forbbiden!T169</f>
        <v/>
      </c>
      <c r="V156" s="113" t="str">
        <f aca="false">Forbbiden!U169</f>
        <v/>
      </c>
      <c r="W156" s="113" t="str">
        <f aca="false">Forbbiden!V169</f>
        <v/>
      </c>
      <c r="X156" s="113" t="str">
        <f aca="false">Forbbiden!W169</f>
        <v/>
      </c>
      <c r="Y156" s="113" t="str">
        <f aca="false">Forbbiden!X169</f>
        <v/>
      </c>
      <c r="Z156" s="113" t="str">
        <f aca="false">Forbbiden!Y169</f>
        <v/>
      </c>
      <c r="AA156" s="113"/>
      <c r="AB156" s="113"/>
      <c r="AC156" s="113"/>
      <c r="AD156" s="113"/>
      <c r="AE156" s="113"/>
      <c r="AF156" s="113"/>
      <c r="AG156" s="113"/>
      <c r="AH156" s="113"/>
      <c r="AI156" s="113"/>
      <c r="AJ156" s="113"/>
      <c r="AK156" s="113"/>
      <c r="AL156" s="113"/>
      <c r="AM156" s="113"/>
      <c r="AN156" s="113"/>
      <c r="AO156" s="113"/>
      <c r="AP156" s="113"/>
      <c r="AQ156" s="113"/>
      <c r="AR156" s="113"/>
      <c r="AS156" s="113"/>
      <c r="AT156" s="113"/>
      <c r="AU156" s="113"/>
      <c r="AV156" s="113"/>
      <c r="AW156" s="113"/>
      <c r="AX156" s="113"/>
      <c r="AY156" s="113"/>
      <c r="AZ156" s="113"/>
      <c r="BA156" s="113"/>
      <c r="BB156" s="113"/>
      <c r="BC156" s="113"/>
      <c r="BD156" s="113"/>
      <c r="BE156" s="113"/>
      <c r="BF156" s="113"/>
      <c r="BG156" s="113"/>
      <c r="BH156" s="457"/>
      <c r="BI156" s="113"/>
      <c r="BJ156" s="113"/>
      <c r="BK156" s="113"/>
      <c r="BL156" s="113"/>
      <c r="BM156" s="113"/>
      <c r="BN156" s="294"/>
      <c r="BO156" s="429" t="s">
        <v>368</v>
      </c>
      <c r="BP156" s="430"/>
      <c r="BQ156" s="426" t="n">
        <f aca="false">Forbbiden!M386</f>
        <v>30</v>
      </c>
      <c r="BR156" s="431" t="n">
        <f aca="false">Forbbiden!$M$382</f>
        <v>49899480.2964237</v>
      </c>
      <c r="BS156" s="432" t="n">
        <f aca="false">Forbbiden!M390</f>
        <v>1663316.00988079</v>
      </c>
      <c r="BT156" s="432" t="n">
        <f aca="false">Forbbiden!M393</f>
        <v>10.3459899436648</v>
      </c>
      <c r="BU156" s="433" t="n">
        <f aca="false">Forbbiden!$N$395</f>
        <v>2.04353965702729E-014</v>
      </c>
      <c r="BV156" s="84" t="str">
        <f aca="false">Forbbiden!I420</f>
        <v>&lt;0,05</v>
      </c>
      <c r="BW156" s="434" t="s">
        <v>378</v>
      </c>
      <c r="BX156" s="125"/>
      <c r="BY156" s="125"/>
      <c r="BZ156" s="421" t="n">
        <v>7</v>
      </c>
      <c r="CA156" s="152" t="str">
        <f aca="false">Forbbiden!R383</f>
        <v/>
      </c>
      <c r="CB156" s="417" t="n">
        <f aca="false">Forbbiden!S383</f>
        <v>0</v>
      </c>
      <c r="CC156" s="467" t="str">
        <f aca="false">Forbbiden!T383</f>
        <v/>
      </c>
      <c r="CD156" s="113" t="str">
        <f aca="false">Forbbiden!U383</f>
        <v/>
      </c>
      <c r="CE156" s="113" t="str">
        <f aca="false">Forbbiden!V383</f>
        <v/>
      </c>
      <c r="CF156" s="113" t="str">
        <f aca="false">Forbbiden!W383</f>
        <v/>
      </c>
      <c r="CG156" s="113" t="str">
        <f aca="false">Forbbiden!X383</f>
        <v/>
      </c>
      <c r="CH156" s="113" t="str">
        <f aca="false">Forbbiden!Y383</f>
        <v/>
      </c>
      <c r="CI156" s="113"/>
      <c r="CJ156" s="113"/>
      <c r="CK156" s="113"/>
      <c r="CL156" s="113"/>
      <c r="CM156" s="113"/>
      <c r="CN156" s="113"/>
      <c r="CO156" s="113"/>
      <c r="CP156" s="113"/>
      <c r="CQ156" s="113"/>
      <c r="CR156" s="113"/>
      <c r="CS156" s="113"/>
      <c r="CT156" s="113"/>
      <c r="CU156" s="113"/>
      <c r="CV156" s="113"/>
      <c r="CW156" s="113"/>
      <c r="CX156" s="113"/>
      <c r="CY156" s="113"/>
      <c r="CZ156" s="113"/>
      <c r="DA156" s="113"/>
      <c r="DB156" s="422"/>
      <c r="DC156" s="422"/>
      <c r="DD156" s="422"/>
      <c r="DE156" s="422"/>
      <c r="DF156" s="422"/>
      <c r="DG156" s="422"/>
      <c r="DH156" s="422"/>
      <c r="DI156" s="422"/>
      <c r="DJ156" s="422"/>
      <c r="DK156" s="422"/>
      <c r="DL156" s="422"/>
      <c r="DM156" s="422"/>
      <c r="DN156" s="422"/>
      <c r="DO156" s="422"/>
      <c r="DP156" s="113"/>
    </row>
    <row r="157" customFormat="false" ht="12.2" hidden="false" customHeight="true" outlineLevel="0" collapsed="false">
      <c r="A157" s="429" t="s">
        <v>379</v>
      </c>
      <c r="B157" s="430"/>
      <c r="C157" s="426" t="n">
        <f aca="false">Forbbiden!M173</f>
        <v>2</v>
      </c>
      <c r="D157" s="431" t="n">
        <f aca="false">Forbbiden!$M$166</f>
        <v>609777.037838757</v>
      </c>
      <c r="E157" s="432" t="n">
        <f aca="false">Forbbiden!M175</f>
        <v>304888.518919379</v>
      </c>
      <c r="F157" s="432" t="n">
        <f aca="false">Forbbiden!M178</f>
        <v>2.04297660082119</v>
      </c>
      <c r="G157" s="435" t="n">
        <f aca="false">Forbbiden!$N$180</f>
        <v>0.180330336910999</v>
      </c>
      <c r="H157" s="439"/>
      <c r="I157" s="434" t="s">
        <v>380</v>
      </c>
      <c r="J157" s="453"/>
      <c r="K157" s="125"/>
      <c r="L157" s="125"/>
      <c r="M157" s="125"/>
      <c r="N157" s="125"/>
      <c r="O157" s="125"/>
      <c r="P157" s="125"/>
      <c r="Q157" s="125"/>
      <c r="R157" s="421" t="n">
        <v>8</v>
      </c>
      <c r="S157" s="113" t="str">
        <f aca="false">Forbbiden!R170</f>
        <v/>
      </c>
      <c r="T157" s="417" t="n">
        <f aca="false">Forbbiden!S170</f>
        <v>0</v>
      </c>
      <c r="U157" s="113" t="str">
        <f aca="false">Forbbiden!T170</f>
        <v/>
      </c>
      <c r="V157" s="113" t="str">
        <f aca="false">Forbbiden!U170</f>
        <v/>
      </c>
      <c r="W157" s="113" t="str">
        <f aca="false">Forbbiden!V170</f>
        <v/>
      </c>
      <c r="X157" s="113" t="str">
        <f aca="false">Forbbiden!W170</f>
        <v/>
      </c>
      <c r="Y157" s="113" t="str">
        <f aca="false">Forbbiden!X170</f>
        <v/>
      </c>
      <c r="Z157" s="113" t="str">
        <f aca="false">Forbbiden!Y170</f>
        <v/>
      </c>
      <c r="AA157" s="113" t="str">
        <f aca="false">Forbbiden!Z170</f>
        <v/>
      </c>
      <c r="AB157" s="113"/>
      <c r="AC157" s="113"/>
      <c r="AD157" s="113"/>
      <c r="AE157" s="113"/>
      <c r="AF157" s="113"/>
      <c r="AG157" s="113"/>
      <c r="AH157" s="113"/>
      <c r="AI157" s="113"/>
      <c r="AJ157" s="113"/>
      <c r="AK157" s="113"/>
      <c r="AL157" s="113"/>
      <c r="AM157" s="113"/>
      <c r="AN157" s="113"/>
      <c r="AO157" s="113"/>
      <c r="AP157" s="113"/>
      <c r="AQ157" s="113"/>
      <c r="AR157" s="113"/>
      <c r="AS157" s="113"/>
      <c r="AT157" s="113"/>
      <c r="AU157" s="113"/>
      <c r="AV157" s="113"/>
      <c r="AW157" s="113"/>
      <c r="AX157" s="113"/>
      <c r="AY157" s="113"/>
      <c r="AZ157" s="113"/>
      <c r="BA157" s="113"/>
      <c r="BB157" s="113"/>
      <c r="BC157" s="113"/>
      <c r="BD157" s="113"/>
      <c r="BE157" s="113"/>
      <c r="BF157" s="113"/>
      <c r="BG157" s="113"/>
      <c r="BH157" s="457"/>
      <c r="BI157" s="113"/>
      <c r="BJ157" s="113"/>
      <c r="BK157" s="113"/>
      <c r="BL157" s="113"/>
      <c r="BM157" s="113"/>
      <c r="BN157" s="293"/>
      <c r="BO157" s="429" t="s">
        <v>379</v>
      </c>
      <c r="BP157" s="430"/>
      <c r="BQ157" s="426" t="n">
        <f aca="false">Forbbiden!M387</f>
        <v>2</v>
      </c>
      <c r="BR157" s="431" t="n">
        <f aca="false">Forbbiden!$M$380</f>
        <v>2616.11086630821</v>
      </c>
      <c r="BS157" s="432" t="n">
        <f aca="false">Forbbiden!M389</f>
        <v>1308.05543315411</v>
      </c>
      <c r="BT157" s="432" t="n">
        <f aca="false">Forbbiden!M392</f>
        <v>0.00813623405100177</v>
      </c>
      <c r="BU157" s="435" t="n">
        <f aca="false">Forbbiden!$N$394</f>
        <v>0.991897869683601</v>
      </c>
      <c r="BV157" s="125"/>
      <c r="BW157" s="434" t="s">
        <v>380</v>
      </c>
      <c r="BX157" s="125"/>
      <c r="BY157" s="125"/>
      <c r="BZ157" s="421" t="n">
        <v>8</v>
      </c>
      <c r="CA157" s="152" t="str">
        <f aca="false">Forbbiden!R384</f>
        <v/>
      </c>
      <c r="CB157" s="417" t="n">
        <f aca="false">Forbbiden!S384</f>
        <v>0</v>
      </c>
      <c r="CC157" s="467" t="str">
        <f aca="false">Forbbiden!T384</f>
        <v/>
      </c>
      <c r="CD157" s="113" t="str">
        <f aca="false">Forbbiden!U384</f>
        <v/>
      </c>
      <c r="CE157" s="113" t="str">
        <f aca="false">Forbbiden!V384</f>
        <v/>
      </c>
      <c r="CF157" s="113" t="str">
        <f aca="false">Forbbiden!W384</f>
        <v/>
      </c>
      <c r="CG157" s="113" t="str">
        <f aca="false">Forbbiden!X384</f>
        <v/>
      </c>
      <c r="CH157" s="113" t="str">
        <f aca="false">Forbbiden!Y384</f>
        <v/>
      </c>
      <c r="CI157" s="113" t="str">
        <f aca="false">Forbbiden!Z384</f>
        <v/>
      </c>
      <c r="CJ157" s="113"/>
      <c r="CK157" s="113"/>
      <c r="CL157" s="113"/>
      <c r="CM157" s="113"/>
      <c r="CN157" s="113"/>
      <c r="CO157" s="113"/>
      <c r="CP157" s="113"/>
      <c r="CQ157" s="113"/>
      <c r="CR157" s="113"/>
      <c r="CS157" s="113"/>
      <c r="CT157" s="113"/>
      <c r="CU157" s="113"/>
      <c r="CV157" s="113"/>
      <c r="CW157" s="113"/>
      <c r="CX157" s="113"/>
      <c r="CY157" s="113"/>
      <c r="CZ157" s="113"/>
      <c r="DA157" s="113"/>
      <c r="DB157" s="422"/>
      <c r="DC157" s="422"/>
      <c r="DD157" s="422"/>
      <c r="DE157" s="422"/>
      <c r="DF157" s="422"/>
      <c r="DG157" s="422"/>
      <c r="DH157" s="422"/>
      <c r="DI157" s="422"/>
      <c r="DJ157" s="422"/>
      <c r="DK157" s="422"/>
      <c r="DL157" s="422"/>
      <c r="DM157" s="422"/>
      <c r="DN157" s="422"/>
      <c r="DO157" s="422"/>
      <c r="DP157" s="113"/>
    </row>
    <row r="158" customFormat="false" ht="12.2" hidden="false" customHeight="true" outlineLevel="0" collapsed="false">
      <c r="A158" s="429" t="s">
        <v>381</v>
      </c>
      <c r="B158" s="430"/>
      <c r="C158" s="428" t="n">
        <f aca="false">Forbbiden!M174</f>
        <v>10</v>
      </c>
      <c r="D158" s="436" t="n">
        <f aca="false">Forbbiden!$M$170</f>
        <v>1492374.01347047</v>
      </c>
      <c r="E158" s="432" t="n">
        <f aca="false">Forbbiden!M177</f>
        <v>149237.401347047</v>
      </c>
      <c r="F158" s="295"/>
      <c r="G158" s="295"/>
      <c r="H158" s="439"/>
      <c r="I158" s="412"/>
      <c r="J158" s="453"/>
      <c r="K158" s="125"/>
      <c r="L158" s="125"/>
      <c r="M158" s="125"/>
      <c r="N158" s="125"/>
      <c r="O158" s="125"/>
      <c r="P158" s="125"/>
      <c r="Q158" s="125"/>
      <c r="R158" s="421" t="n">
        <v>9</v>
      </c>
      <c r="S158" s="113" t="str">
        <f aca="false">Forbbiden!R171</f>
        <v/>
      </c>
      <c r="T158" s="417" t="n">
        <f aca="false">Forbbiden!S171</f>
        <v>0</v>
      </c>
      <c r="U158" s="113" t="str">
        <f aca="false">Forbbiden!T171</f>
        <v/>
      </c>
      <c r="V158" s="113" t="str">
        <f aca="false">Forbbiden!U171</f>
        <v/>
      </c>
      <c r="W158" s="113" t="str">
        <f aca="false">Forbbiden!V171</f>
        <v/>
      </c>
      <c r="X158" s="113" t="str">
        <f aca="false">Forbbiden!W171</f>
        <v/>
      </c>
      <c r="Y158" s="113" t="str">
        <f aca="false">Forbbiden!X171</f>
        <v/>
      </c>
      <c r="Z158" s="113" t="str">
        <f aca="false">Forbbiden!Y171</f>
        <v/>
      </c>
      <c r="AA158" s="113" t="str">
        <f aca="false">Forbbiden!Z171</f>
        <v/>
      </c>
      <c r="AB158" s="113" t="str">
        <f aca="false">Forbbiden!AA171</f>
        <v/>
      </c>
      <c r="AC158" s="113"/>
      <c r="AD158" s="113"/>
      <c r="AE158" s="113"/>
      <c r="AF158" s="113"/>
      <c r="AG158" s="113"/>
      <c r="AH158" s="113"/>
      <c r="AI158" s="113"/>
      <c r="AJ158" s="113"/>
      <c r="AK158" s="113"/>
      <c r="AL158" s="113"/>
      <c r="AM158" s="113"/>
      <c r="AN158" s="113"/>
      <c r="AO158" s="113"/>
      <c r="AP158" s="113"/>
      <c r="AQ158" s="113"/>
      <c r="AR158" s="113"/>
      <c r="AS158" s="113"/>
      <c r="AT158" s="113"/>
      <c r="AU158" s="113"/>
      <c r="AV158" s="113"/>
      <c r="AW158" s="113"/>
      <c r="AX158" s="113"/>
      <c r="AY158" s="113"/>
      <c r="AZ158" s="113"/>
      <c r="BA158" s="113"/>
      <c r="BB158" s="113"/>
      <c r="BC158" s="113"/>
      <c r="BD158" s="113"/>
      <c r="BE158" s="113"/>
      <c r="BF158" s="113"/>
      <c r="BG158" s="113"/>
      <c r="BH158" s="457"/>
      <c r="BI158" s="113"/>
      <c r="BJ158" s="113"/>
      <c r="BK158" s="113"/>
      <c r="BL158" s="113"/>
      <c r="BM158" s="113"/>
      <c r="BN158" s="293"/>
      <c r="BO158" s="429" t="s">
        <v>381</v>
      </c>
      <c r="BP158" s="430"/>
      <c r="BQ158" s="428" t="n">
        <f aca="false">Forbbiden!M388</f>
        <v>60</v>
      </c>
      <c r="BR158" s="436" t="n">
        <f aca="false">Forbbiden!$M$384</f>
        <v>9646149.00422919</v>
      </c>
      <c r="BS158" s="432" t="n">
        <f aca="false">Forbbiden!M391</f>
        <v>160769.150070486</v>
      </c>
      <c r="BT158" s="295"/>
      <c r="BU158" s="295"/>
      <c r="BV158" s="125"/>
      <c r="BW158" s="413"/>
      <c r="BX158" s="125"/>
      <c r="BY158" s="125"/>
      <c r="BZ158" s="421" t="n">
        <v>9</v>
      </c>
      <c r="CA158" s="152" t="str">
        <f aca="false">Forbbiden!R385</f>
        <v/>
      </c>
      <c r="CB158" s="417" t="n">
        <f aca="false">Forbbiden!S385</f>
        <v>0</v>
      </c>
      <c r="CC158" s="467" t="str">
        <f aca="false">Forbbiden!T385</f>
        <v/>
      </c>
      <c r="CD158" s="113" t="str">
        <f aca="false">Forbbiden!U385</f>
        <v/>
      </c>
      <c r="CE158" s="113" t="str">
        <f aca="false">Forbbiden!V385</f>
        <v/>
      </c>
      <c r="CF158" s="113" t="str">
        <f aca="false">Forbbiden!W385</f>
        <v/>
      </c>
      <c r="CG158" s="113" t="str">
        <f aca="false">Forbbiden!X385</f>
        <v/>
      </c>
      <c r="CH158" s="113" t="str">
        <f aca="false">Forbbiden!Y385</f>
        <v/>
      </c>
      <c r="CI158" s="113" t="str">
        <f aca="false">Forbbiden!Z385</f>
        <v/>
      </c>
      <c r="CJ158" s="113" t="str">
        <f aca="false">Forbbiden!AA385</f>
        <v/>
      </c>
      <c r="CK158" s="113"/>
      <c r="CL158" s="113"/>
      <c r="CM158" s="113"/>
      <c r="CN158" s="113"/>
      <c r="CO158" s="113"/>
      <c r="CP158" s="113"/>
      <c r="CQ158" s="113"/>
      <c r="CR158" s="113"/>
      <c r="CS158" s="113"/>
      <c r="CT158" s="113"/>
      <c r="CU158" s="113"/>
      <c r="CV158" s="113"/>
      <c r="CW158" s="113"/>
      <c r="CX158" s="113"/>
      <c r="CY158" s="113"/>
      <c r="CZ158" s="113"/>
      <c r="DA158" s="113"/>
      <c r="DB158" s="422"/>
      <c r="DC158" s="422"/>
      <c r="DD158" s="422"/>
      <c r="DE158" s="422"/>
      <c r="DF158" s="422"/>
      <c r="DG158" s="422"/>
      <c r="DH158" s="422"/>
      <c r="DI158" s="422"/>
      <c r="DJ158" s="422"/>
      <c r="DK158" s="422"/>
      <c r="DL158" s="422"/>
      <c r="DM158" s="422"/>
      <c r="DN158" s="422"/>
      <c r="DO158" s="422"/>
      <c r="DP158" s="113"/>
    </row>
    <row r="159" customFormat="false" ht="12.2" hidden="false" customHeight="true" outlineLevel="0" collapsed="false">
      <c r="A159" s="429" t="s">
        <v>382</v>
      </c>
      <c r="B159" s="430"/>
      <c r="C159" s="426" t="n">
        <f aca="false">Forbbiden!$M$171</f>
        <v>17</v>
      </c>
      <c r="D159" s="432" t="n">
        <f aca="false">Forbbiden!$M$163</f>
        <v>3415212.37159389</v>
      </c>
      <c r="E159" s="295"/>
      <c r="F159" s="295"/>
      <c r="G159" s="295"/>
      <c r="H159" s="439"/>
      <c r="I159" s="412"/>
      <c r="J159" s="413"/>
      <c r="K159" s="125"/>
      <c r="L159" s="125"/>
      <c r="M159" s="125"/>
      <c r="N159" s="125"/>
      <c r="O159" s="125"/>
      <c r="P159" s="125"/>
      <c r="Q159" s="125"/>
      <c r="R159" s="421" t="n">
        <v>10</v>
      </c>
      <c r="S159" s="113" t="str">
        <f aca="false">Forbbiden!R172</f>
        <v/>
      </c>
      <c r="T159" s="417" t="n">
        <f aca="false">Forbbiden!S172</f>
        <v>0</v>
      </c>
      <c r="U159" s="113" t="str">
        <f aca="false">Forbbiden!T172</f>
        <v/>
      </c>
      <c r="V159" s="113" t="str">
        <f aca="false">Forbbiden!U172</f>
        <v/>
      </c>
      <c r="W159" s="113" t="str">
        <f aca="false">Forbbiden!V172</f>
        <v/>
      </c>
      <c r="X159" s="113" t="str">
        <f aca="false">Forbbiden!W172</f>
        <v/>
      </c>
      <c r="Y159" s="113" t="str">
        <f aca="false">Forbbiden!X172</f>
        <v/>
      </c>
      <c r="Z159" s="113" t="str">
        <f aca="false">Forbbiden!Y172</f>
        <v/>
      </c>
      <c r="AA159" s="113" t="str">
        <f aca="false">Forbbiden!Z172</f>
        <v/>
      </c>
      <c r="AB159" s="113" t="str">
        <f aca="false">Forbbiden!AA172</f>
        <v/>
      </c>
      <c r="AC159" s="113" t="str">
        <f aca="false">Forbbiden!AB172</f>
        <v/>
      </c>
      <c r="AD159" s="113"/>
      <c r="AE159" s="113"/>
      <c r="AF159" s="113"/>
      <c r="AG159" s="113"/>
      <c r="AH159" s="113"/>
      <c r="AI159" s="113"/>
      <c r="AJ159" s="113"/>
      <c r="AK159" s="113"/>
      <c r="AL159" s="113"/>
      <c r="AM159" s="113"/>
      <c r="AN159" s="113"/>
      <c r="AO159" s="113"/>
      <c r="AP159" s="113"/>
      <c r="AQ159" s="113"/>
      <c r="AR159" s="113"/>
      <c r="AS159" s="113"/>
      <c r="AT159" s="113"/>
      <c r="AU159" s="113"/>
      <c r="AV159" s="113"/>
      <c r="AW159" s="113"/>
      <c r="AX159" s="113"/>
      <c r="AY159" s="113"/>
      <c r="AZ159" s="113"/>
      <c r="BA159" s="113"/>
      <c r="BB159" s="113"/>
      <c r="BC159" s="113"/>
      <c r="BD159" s="113"/>
      <c r="BE159" s="113"/>
      <c r="BF159" s="113"/>
      <c r="BG159" s="113"/>
      <c r="BH159" s="457"/>
      <c r="BI159" s="113"/>
      <c r="BJ159" s="113"/>
      <c r="BK159" s="113"/>
      <c r="BL159" s="113"/>
      <c r="BM159" s="113"/>
      <c r="BN159" s="297"/>
      <c r="BO159" s="429" t="s">
        <v>382</v>
      </c>
      <c r="BP159" s="430"/>
      <c r="BQ159" s="426" t="n">
        <f aca="false">Forbbiden!$M$385</f>
        <v>92</v>
      </c>
      <c r="BR159" s="432" t="n">
        <f aca="false">Forbbiden!$M$377</f>
        <v>59548245.4115192</v>
      </c>
      <c r="BS159" s="295"/>
      <c r="BT159" s="295"/>
      <c r="BU159" s="295"/>
      <c r="BV159" s="125"/>
      <c r="BW159" s="413"/>
      <c r="BX159" s="125"/>
      <c r="BY159" s="125"/>
      <c r="BZ159" s="421" t="n">
        <v>10</v>
      </c>
      <c r="CA159" s="152" t="str">
        <f aca="false">Forbbiden!R386</f>
        <v/>
      </c>
      <c r="CB159" s="417" t="n">
        <f aca="false">Forbbiden!S386</f>
        <v>0</v>
      </c>
      <c r="CC159" s="467" t="str">
        <f aca="false">Forbbiden!T386</f>
        <v/>
      </c>
      <c r="CD159" s="113" t="str">
        <f aca="false">Forbbiden!U386</f>
        <v/>
      </c>
      <c r="CE159" s="113" t="str">
        <f aca="false">Forbbiden!V386</f>
        <v/>
      </c>
      <c r="CF159" s="113" t="str">
        <f aca="false">Forbbiden!W386</f>
        <v/>
      </c>
      <c r="CG159" s="113" t="str">
        <f aca="false">Forbbiden!X386</f>
        <v/>
      </c>
      <c r="CH159" s="113" t="str">
        <f aca="false">Forbbiden!Y386</f>
        <v/>
      </c>
      <c r="CI159" s="113" t="str">
        <f aca="false">Forbbiden!Z386</f>
        <v/>
      </c>
      <c r="CJ159" s="113" t="str">
        <f aca="false">Forbbiden!AA386</f>
        <v/>
      </c>
      <c r="CK159" s="113" t="str">
        <f aca="false">Forbbiden!AB386</f>
        <v/>
      </c>
      <c r="CL159" s="113"/>
      <c r="CM159" s="113"/>
      <c r="CN159" s="113"/>
      <c r="CO159" s="113"/>
      <c r="CP159" s="113"/>
      <c r="CQ159" s="113"/>
      <c r="CR159" s="113"/>
      <c r="CS159" s="113"/>
      <c r="CT159" s="113"/>
      <c r="CU159" s="113"/>
      <c r="CV159" s="113"/>
      <c r="CW159" s="113"/>
      <c r="CX159" s="113"/>
      <c r="CY159" s="113"/>
      <c r="CZ159" s="113"/>
      <c r="DA159" s="113"/>
      <c r="DB159" s="422"/>
      <c r="DC159" s="422"/>
      <c r="DD159" s="422"/>
      <c r="DE159" s="422"/>
      <c r="DF159" s="422"/>
      <c r="DG159" s="422"/>
      <c r="DH159" s="422"/>
      <c r="DI159" s="422"/>
      <c r="DJ159" s="422"/>
      <c r="DK159" s="422"/>
      <c r="DL159" s="422"/>
      <c r="DM159" s="422"/>
      <c r="DN159" s="422"/>
      <c r="DO159" s="422"/>
      <c r="DP159" s="113"/>
    </row>
    <row r="160" customFormat="false" ht="12.2" hidden="false" customHeight="true" outlineLevel="0" collapsed="false">
      <c r="A160" s="10" t="s">
        <v>383</v>
      </c>
      <c r="H160" s="439"/>
      <c r="I160" s="412"/>
      <c r="J160" s="413"/>
      <c r="K160" s="125"/>
      <c r="L160" s="125"/>
      <c r="M160" s="125"/>
      <c r="N160" s="125"/>
      <c r="O160" s="125"/>
      <c r="P160" s="125"/>
      <c r="Q160" s="125"/>
      <c r="R160" s="421" t="n">
        <v>11</v>
      </c>
      <c r="S160" s="113" t="str">
        <f aca="false">Forbbiden!R173</f>
        <v/>
      </c>
      <c r="T160" s="417" t="n">
        <f aca="false">Forbbiden!S173</f>
        <v>0</v>
      </c>
      <c r="U160" s="113" t="str">
        <f aca="false">Forbbiden!T173</f>
        <v/>
      </c>
      <c r="V160" s="113" t="str">
        <f aca="false">Forbbiden!U173</f>
        <v/>
      </c>
      <c r="W160" s="113" t="str">
        <f aca="false">Forbbiden!V173</f>
        <v/>
      </c>
      <c r="X160" s="113" t="str">
        <f aca="false">Forbbiden!W173</f>
        <v/>
      </c>
      <c r="Y160" s="113" t="str">
        <f aca="false">Forbbiden!X173</f>
        <v/>
      </c>
      <c r="Z160" s="113" t="str">
        <f aca="false">Forbbiden!Y173</f>
        <v/>
      </c>
      <c r="AA160" s="113" t="str">
        <f aca="false">Forbbiden!Z173</f>
        <v/>
      </c>
      <c r="AB160" s="113" t="str">
        <f aca="false">Forbbiden!AA173</f>
        <v/>
      </c>
      <c r="AC160" s="113" t="str">
        <f aca="false">Forbbiden!AB173</f>
        <v/>
      </c>
      <c r="AD160" s="113" t="str">
        <f aca="false">Forbbiden!AC173</f>
        <v/>
      </c>
      <c r="AE160" s="113"/>
      <c r="AF160" s="113"/>
      <c r="AG160" s="113"/>
      <c r="AH160" s="113"/>
      <c r="AI160" s="113"/>
      <c r="AJ160" s="113"/>
      <c r="AK160" s="113"/>
      <c r="AL160" s="113"/>
      <c r="AM160" s="113"/>
      <c r="AN160" s="113"/>
      <c r="AO160" s="113"/>
      <c r="AP160" s="113"/>
      <c r="AQ160" s="113"/>
      <c r="AR160" s="113"/>
      <c r="AS160" s="113"/>
      <c r="AT160" s="113"/>
      <c r="AU160" s="113"/>
      <c r="AV160" s="113"/>
      <c r="AW160" s="113"/>
      <c r="AX160" s="113"/>
      <c r="AY160" s="113"/>
      <c r="AZ160" s="113"/>
      <c r="BA160" s="113"/>
      <c r="BB160" s="113"/>
      <c r="BC160" s="113"/>
      <c r="BD160" s="113"/>
      <c r="BE160" s="113"/>
      <c r="BF160" s="113"/>
      <c r="BG160" s="113"/>
      <c r="BH160" s="457"/>
      <c r="BI160" s="113"/>
      <c r="BJ160" s="113"/>
      <c r="BK160" s="113"/>
      <c r="BL160" s="113"/>
      <c r="BM160" s="113"/>
      <c r="BN160" s="297"/>
      <c r="BO160" s="10" t="s">
        <v>383</v>
      </c>
      <c r="BP160" s="10"/>
      <c r="BQ160" s="10"/>
      <c r="BR160" s="10"/>
      <c r="BS160" s="10"/>
      <c r="BT160" s="10"/>
      <c r="BU160" s="10"/>
      <c r="BV160" s="125"/>
      <c r="BW160" s="413"/>
      <c r="BX160" s="125"/>
      <c r="BY160" s="125"/>
      <c r="BZ160" s="421" t="n">
        <v>11</v>
      </c>
      <c r="CA160" s="152" t="str">
        <f aca="false">Forbbiden!R387</f>
        <v/>
      </c>
      <c r="CB160" s="417" t="n">
        <f aca="false">Forbbiden!S387</f>
        <v>0</v>
      </c>
      <c r="CC160" s="467" t="str">
        <f aca="false">Forbbiden!T387</f>
        <v/>
      </c>
      <c r="CD160" s="113" t="str">
        <f aca="false">Forbbiden!U387</f>
        <v/>
      </c>
      <c r="CE160" s="113" t="str">
        <f aca="false">Forbbiden!V387</f>
        <v/>
      </c>
      <c r="CF160" s="113" t="str">
        <f aca="false">Forbbiden!W387</f>
        <v/>
      </c>
      <c r="CG160" s="113" t="str">
        <f aca="false">Forbbiden!X387</f>
        <v/>
      </c>
      <c r="CH160" s="113" t="str">
        <f aca="false">Forbbiden!Y387</f>
        <v/>
      </c>
      <c r="CI160" s="113" t="str">
        <f aca="false">Forbbiden!Z387</f>
        <v/>
      </c>
      <c r="CJ160" s="113" t="str">
        <f aca="false">Forbbiden!AA387</f>
        <v/>
      </c>
      <c r="CK160" s="113" t="str">
        <f aca="false">Forbbiden!AB387</f>
        <v/>
      </c>
      <c r="CL160" s="113" t="str">
        <f aca="false">Forbbiden!AC387</f>
        <v/>
      </c>
      <c r="CM160" s="113"/>
      <c r="CN160" s="113"/>
      <c r="CO160" s="113"/>
      <c r="CP160" s="113"/>
      <c r="CQ160" s="113"/>
      <c r="CR160" s="113"/>
      <c r="CS160" s="113"/>
      <c r="CT160" s="113"/>
      <c r="CU160" s="113"/>
      <c r="CV160" s="113"/>
      <c r="CW160" s="113"/>
      <c r="CX160" s="113"/>
      <c r="CY160" s="113"/>
      <c r="CZ160" s="113"/>
      <c r="DA160" s="113"/>
      <c r="DB160" s="422"/>
      <c r="DC160" s="422"/>
      <c r="DD160" s="422"/>
      <c r="DE160" s="422"/>
      <c r="DF160" s="422"/>
      <c r="DG160" s="422"/>
      <c r="DH160" s="422"/>
      <c r="DI160" s="422"/>
      <c r="DJ160" s="422"/>
      <c r="DK160" s="422"/>
      <c r="DL160" s="422"/>
      <c r="DM160" s="422"/>
      <c r="DN160" s="422"/>
      <c r="DO160" s="422"/>
      <c r="DP160" s="113"/>
    </row>
    <row r="161" customFormat="false" ht="12.2" hidden="false" customHeight="true" outlineLevel="0" collapsed="false">
      <c r="H161" s="439"/>
      <c r="I161" s="412"/>
      <c r="J161" s="413"/>
      <c r="K161" s="125"/>
      <c r="L161" s="125"/>
      <c r="M161" s="125"/>
      <c r="N161" s="125"/>
      <c r="O161" s="125"/>
      <c r="P161" s="125"/>
      <c r="Q161" s="125"/>
      <c r="R161" s="421" t="n">
        <v>12</v>
      </c>
      <c r="S161" s="113" t="str">
        <f aca="false">Forbbiden!R174</f>
        <v/>
      </c>
      <c r="T161" s="417" t="n">
        <f aca="false">Forbbiden!S174</f>
        <v>0</v>
      </c>
      <c r="U161" s="113" t="str">
        <f aca="false">Forbbiden!T174</f>
        <v/>
      </c>
      <c r="V161" s="113" t="str">
        <f aca="false">Forbbiden!U174</f>
        <v/>
      </c>
      <c r="W161" s="113" t="str">
        <f aca="false">Forbbiden!V174</f>
        <v/>
      </c>
      <c r="X161" s="113" t="str">
        <f aca="false">Forbbiden!W174</f>
        <v/>
      </c>
      <c r="Y161" s="113" t="str">
        <f aca="false">Forbbiden!X174</f>
        <v/>
      </c>
      <c r="Z161" s="113" t="str">
        <f aca="false">Forbbiden!Y174</f>
        <v/>
      </c>
      <c r="AA161" s="113" t="str">
        <f aca="false">Forbbiden!Z174</f>
        <v/>
      </c>
      <c r="AB161" s="113" t="str">
        <f aca="false">Forbbiden!AA174</f>
        <v/>
      </c>
      <c r="AC161" s="113" t="str">
        <f aca="false">Forbbiden!AB174</f>
        <v/>
      </c>
      <c r="AD161" s="113" t="str">
        <f aca="false">Forbbiden!AC174</f>
        <v/>
      </c>
      <c r="AE161" s="113" t="str">
        <f aca="false">Forbbiden!AD174</f>
        <v/>
      </c>
      <c r="AF161" s="113"/>
      <c r="AG161" s="113"/>
      <c r="AH161" s="113"/>
      <c r="AI161" s="113"/>
      <c r="AJ161" s="113"/>
      <c r="AK161" s="113"/>
      <c r="AL161" s="113"/>
      <c r="AM161" s="113"/>
      <c r="AN161" s="113"/>
      <c r="AO161" s="113"/>
      <c r="AP161" s="113"/>
      <c r="AQ161" s="113"/>
      <c r="AR161" s="113"/>
      <c r="AS161" s="113"/>
      <c r="AT161" s="113"/>
      <c r="AU161" s="113"/>
      <c r="AV161" s="113"/>
      <c r="AW161" s="113"/>
      <c r="AX161" s="113"/>
      <c r="AY161" s="113"/>
      <c r="AZ161" s="113"/>
      <c r="BA161" s="113"/>
      <c r="BB161" s="113"/>
      <c r="BC161" s="113"/>
      <c r="BD161" s="113"/>
      <c r="BE161" s="113"/>
      <c r="BF161" s="113"/>
      <c r="BG161" s="113"/>
      <c r="BH161" s="457"/>
      <c r="BI161" s="113"/>
      <c r="BJ161" s="113"/>
      <c r="BK161" s="113"/>
      <c r="BL161" s="113"/>
      <c r="BM161" s="113"/>
      <c r="BN161" s="297"/>
      <c r="BO161" s="10"/>
      <c r="BP161" s="10"/>
      <c r="BQ161" s="10"/>
      <c r="BR161" s="10"/>
      <c r="BS161" s="10"/>
      <c r="BT161" s="10"/>
      <c r="BU161" s="10"/>
      <c r="BV161" s="125"/>
      <c r="BW161" s="413"/>
      <c r="BX161" s="125"/>
      <c r="BY161" s="125"/>
      <c r="BZ161" s="421" t="n">
        <v>12</v>
      </c>
      <c r="CA161" s="152" t="str">
        <f aca="false">Forbbiden!R388</f>
        <v/>
      </c>
      <c r="CB161" s="417" t="n">
        <f aca="false">Forbbiden!S388</f>
        <v>0</v>
      </c>
      <c r="CC161" s="467" t="str">
        <f aca="false">Forbbiden!T388</f>
        <v/>
      </c>
      <c r="CD161" s="113" t="str">
        <f aca="false">Forbbiden!U388</f>
        <v/>
      </c>
      <c r="CE161" s="113" t="str">
        <f aca="false">Forbbiden!V388</f>
        <v/>
      </c>
      <c r="CF161" s="113" t="str">
        <f aca="false">Forbbiden!W388</f>
        <v/>
      </c>
      <c r="CG161" s="113" t="str">
        <f aca="false">Forbbiden!X388</f>
        <v/>
      </c>
      <c r="CH161" s="113" t="str">
        <f aca="false">Forbbiden!Y388</f>
        <v/>
      </c>
      <c r="CI161" s="113" t="str">
        <f aca="false">Forbbiden!Z388</f>
        <v/>
      </c>
      <c r="CJ161" s="113" t="str">
        <f aca="false">Forbbiden!AA388</f>
        <v/>
      </c>
      <c r="CK161" s="113" t="str">
        <f aca="false">Forbbiden!AB388</f>
        <v/>
      </c>
      <c r="CL161" s="113" t="str">
        <f aca="false">Forbbiden!AC388</f>
        <v/>
      </c>
      <c r="CM161" s="113" t="str">
        <f aca="false">Forbbiden!AD388</f>
        <v/>
      </c>
      <c r="CN161" s="113"/>
      <c r="CO161" s="113"/>
      <c r="CP161" s="113"/>
      <c r="CQ161" s="113"/>
      <c r="CR161" s="113"/>
      <c r="CS161" s="113"/>
      <c r="CT161" s="113"/>
      <c r="CU161" s="113"/>
      <c r="CV161" s="113"/>
      <c r="CW161" s="113"/>
      <c r="CX161" s="113"/>
      <c r="CY161" s="113"/>
      <c r="CZ161" s="113"/>
      <c r="DA161" s="113"/>
      <c r="DB161" s="422"/>
      <c r="DC161" s="422"/>
      <c r="DD161" s="422"/>
      <c r="DE161" s="422"/>
      <c r="DF161" s="422"/>
      <c r="DG161" s="422"/>
      <c r="DH161" s="422"/>
      <c r="DI161" s="422"/>
      <c r="DJ161" s="422"/>
      <c r="DK161" s="422"/>
      <c r="DL161" s="422"/>
      <c r="DM161" s="422"/>
      <c r="DN161" s="422"/>
      <c r="DO161" s="422"/>
      <c r="DP161" s="113"/>
    </row>
    <row r="162" customFormat="false" ht="12.2" hidden="false" customHeight="true" outlineLevel="0" collapsed="false">
      <c r="A162" s="10" t="s">
        <v>384</v>
      </c>
      <c r="H162" s="439"/>
      <c r="I162" s="412"/>
      <c r="J162" s="413"/>
      <c r="K162" s="125"/>
      <c r="L162" s="125"/>
      <c r="M162" s="125"/>
      <c r="N162" s="125"/>
      <c r="O162" s="125"/>
      <c r="P162" s="125"/>
      <c r="Q162" s="125"/>
      <c r="R162" s="421" t="n">
        <v>13</v>
      </c>
      <c r="S162" s="113" t="str">
        <f aca="false">Forbbiden!R175</f>
        <v/>
      </c>
      <c r="T162" s="417" t="n">
        <f aca="false">Forbbiden!S175</f>
        <v>0</v>
      </c>
      <c r="U162" s="113" t="str">
        <f aca="false">Forbbiden!T175</f>
        <v/>
      </c>
      <c r="V162" s="113" t="str">
        <f aca="false">Forbbiden!U175</f>
        <v/>
      </c>
      <c r="W162" s="113" t="str">
        <f aca="false">Forbbiden!V175</f>
        <v/>
      </c>
      <c r="X162" s="113" t="str">
        <f aca="false">Forbbiden!W175</f>
        <v/>
      </c>
      <c r="Y162" s="113" t="str">
        <f aca="false">Forbbiden!X175</f>
        <v/>
      </c>
      <c r="Z162" s="113" t="str">
        <f aca="false">Forbbiden!Y175</f>
        <v/>
      </c>
      <c r="AA162" s="113" t="str">
        <f aca="false">Forbbiden!Z175</f>
        <v/>
      </c>
      <c r="AB162" s="113" t="str">
        <f aca="false">Forbbiden!AA175</f>
        <v/>
      </c>
      <c r="AC162" s="113" t="str">
        <f aca="false">Forbbiden!AB175</f>
        <v/>
      </c>
      <c r="AD162" s="113" t="str">
        <f aca="false">Forbbiden!AC175</f>
        <v/>
      </c>
      <c r="AE162" s="113" t="str">
        <f aca="false">Forbbiden!AD175</f>
        <v/>
      </c>
      <c r="AF162" s="113" t="str">
        <f aca="false">Forbbiden!AE175</f>
        <v/>
      </c>
      <c r="AG162" s="113"/>
      <c r="AH162" s="113"/>
      <c r="AI162" s="113"/>
      <c r="AJ162" s="113"/>
      <c r="AK162" s="113"/>
      <c r="AL162" s="113"/>
      <c r="AM162" s="113"/>
      <c r="AN162" s="113"/>
      <c r="AO162" s="113"/>
      <c r="AP162" s="113"/>
      <c r="AQ162" s="113"/>
      <c r="AR162" s="113"/>
      <c r="AS162" s="113"/>
      <c r="AT162" s="113"/>
      <c r="AU162" s="113"/>
      <c r="AV162" s="113"/>
      <c r="AW162" s="113"/>
      <c r="AX162" s="113"/>
      <c r="AY162" s="113"/>
      <c r="AZ162" s="113"/>
      <c r="BA162" s="113"/>
      <c r="BB162" s="113"/>
      <c r="BC162" s="113"/>
      <c r="BD162" s="113"/>
      <c r="BE162" s="113"/>
      <c r="BF162" s="113"/>
      <c r="BG162" s="113"/>
      <c r="BH162" s="457"/>
      <c r="BI162" s="113"/>
      <c r="BJ162" s="113"/>
      <c r="BK162" s="113"/>
      <c r="BL162" s="113"/>
      <c r="BM162" s="113"/>
      <c r="BN162" s="297"/>
      <c r="BO162" s="10" t="s">
        <v>384</v>
      </c>
      <c r="BP162" s="10"/>
      <c r="BQ162" s="10"/>
      <c r="BR162" s="10"/>
      <c r="BS162" s="10"/>
      <c r="BT162" s="10"/>
      <c r="BU162" s="10"/>
      <c r="BV162" s="125"/>
      <c r="BW162" s="413"/>
      <c r="BX162" s="125"/>
      <c r="BY162" s="125"/>
      <c r="BZ162" s="421" t="n">
        <v>13</v>
      </c>
      <c r="CA162" s="152" t="str">
        <f aca="false">Forbbiden!R389</f>
        <v/>
      </c>
      <c r="CB162" s="417" t="n">
        <f aca="false">Forbbiden!S389</f>
        <v>0</v>
      </c>
      <c r="CC162" s="467" t="str">
        <f aca="false">Forbbiden!T389</f>
        <v/>
      </c>
      <c r="CD162" s="113" t="str">
        <f aca="false">Forbbiden!U389</f>
        <v/>
      </c>
      <c r="CE162" s="113" t="str">
        <f aca="false">Forbbiden!V389</f>
        <v/>
      </c>
      <c r="CF162" s="113" t="str">
        <f aca="false">Forbbiden!W389</f>
        <v/>
      </c>
      <c r="CG162" s="113" t="str">
        <f aca="false">Forbbiden!X389</f>
        <v/>
      </c>
      <c r="CH162" s="113" t="str">
        <f aca="false">Forbbiden!Y389</f>
        <v/>
      </c>
      <c r="CI162" s="113" t="str">
        <f aca="false">Forbbiden!Z389</f>
        <v/>
      </c>
      <c r="CJ162" s="113" t="str">
        <f aca="false">Forbbiden!AA389</f>
        <v/>
      </c>
      <c r="CK162" s="113" t="str">
        <f aca="false">Forbbiden!AB389</f>
        <v/>
      </c>
      <c r="CL162" s="113" t="str">
        <f aca="false">Forbbiden!AC389</f>
        <v/>
      </c>
      <c r="CM162" s="113" t="str">
        <f aca="false">Forbbiden!AD389</f>
        <v/>
      </c>
      <c r="CN162" s="113" t="str">
        <f aca="false">Forbbiden!AE389</f>
        <v/>
      </c>
      <c r="CO162" s="113"/>
      <c r="CP162" s="113"/>
      <c r="CQ162" s="113"/>
      <c r="CR162" s="113"/>
      <c r="CS162" s="113"/>
      <c r="CT162" s="113"/>
      <c r="CU162" s="113"/>
      <c r="CV162" s="113"/>
      <c r="CW162" s="113"/>
      <c r="CX162" s="113"/>
      <c r="CY162" s="113"/>
      <c r="CZ162" s="113"/>
      <c r="DA162" s="113"/>
      <c r="DB162" s="422"/>
      <c r="DC162" s="422"/>
      <c r="DD162" s="422"/>
      <c r="DE162" s="422"/>
      <c r="DF162" s="422"/>
      <c r="DG162" s="422"/>
      <c r="DH162" s="422"/>
      <c r="DI162" s="422"/>
      <c r="DJ162" s="422"/>
      <c r="DK162" s="422"/>
      <c r="DL162" s="422"/>
      <c r="DM162" s="422"/>
      <c r="DN162" s="422"/>
      <c r="DO162" s="422"/>
      <c r="DP162" s="113"/>
    </row>
    <row r="163" customFormat="false" ht="12.2" hidden="false" customHeight="true" outlineLevel="0" collapsed="false">
      <c r="A163" s="437" t="s">
        <v>385</v>
      </c>
      <c r="C163" s="438" t="n">
        <f aca="false">Forbbiden!$G$210</f>
        <v>13.3191653945077</v>
      </c>
      <c r="D163" s="426" t="str">
        <f aca="false">Forbbiden!H210</f>
        <v>&lt;15%</v>
      </c>
      <c r="H163" s="439"/>
      <c r="I163" s="412"/>
      <c r="J163" s="413"/>
      <c r="K163" s="125"/>
      <c r="L163" s="125"/>
      <c r="M163" s="125"/>
      <c r="N163" s="125"/>
      <c r="O163" s="125"/>
      <c r="P163" s="125"/>
      <c r="Q163" s="125"/>
      <c r="R163" s="421" t="n">
        <v>14</v>
      </c>
      <c r="S163" s="113" t="str">
        <f aca="false">Forbbiden!R176</f>
        <v/>
      </c>
      <c r="T163" s="417" t="n">
        <f aca="false">Forbbiden!S176</f>
        <v>0</v>
      </c>
      <c r="U163" s="113" t="str">
        <f aca="false">Forbbiden!T176</f>
        <v/>
      </c>
      <c r="V163" s="113" t="str">
        <f aca="false">Forbbiden!U176</f>
        <v/>
      </c>
      <c r="W163" s="113" t="str">
        <f aca="false">Forbbiden!V176</f>
        <v/>
      </c>
      <c r="X163" s="113" t="str">
        <f aca="false">Forbbiden!W176</f>
        <v/>
      </c>
      <c r="Y163" s="113" t="str">
        <f aca="false">Forbbiden!X176</f>
        <v/>
      </c>
      <c r="Z163" s="113" t="str">
        <f aca="false">Forbbiden!Y176</f>
        <v/>
      </c>
      <c r="AA163" s="113" t="str">
        <f aca="false">Forbbiden!Z176</f>
        <v/>
      </c>
      <c r="AB163" s="113" t="str">
        <f aca="false">Forbbiden!AA176</f>
        <v/>
      </c>
      <c r="AC163" s="113" t="str">
        <f aca="false">Forbbiden!AB176</f>
        <v/>
      </c>
      <c r="AD163" s="113" t="str">
        <f aca="false">Forbbiden!AC176</f>
        <v/>
      </c>
      <c r="AE163" s="113" t="str">
        <f aca="false">Forbbiden!AD176</f>
        <v/>
      </c>
      <c r="AF163" s="113" t="str">
        <f aca="false">Forbbiden!AE176</f>
        <v/>
      </c>
      <c r="AG163" s="113" t="str">
        <f aca="false">Forbbiden!AF176</f>
        <v/>
      </c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  <c r="AX163" s="113"/>
      <c r="AY163" s="113"/>
      <c r="AZ163" s="113"/>
      <c r="BA163" s="113"/>
      <c r="BB163" s="113"/>
      <c r="BC163" s="113"/>
      <c r="BD163" s="113"/>
      <c r="BE163" s="113"/>
      <c r="BF163" s="113"/>
      <c r="BG163" s="113"/>
      <c r="BH163" s="457"/>
      <c r="BI163" s="113"/>
      <c r="BJ163" s="113"/>
      <c r="BK163" s="113"/>
      <c r="BL163" s="113"/>
      <c r="BM163" s="113"/>
      <c r="BN163" s="297"/>
      <c r="BO163" s="437" t="s">
        <v>385</v>
      </c>
      <c r="BP163" s="10"/>
      <c r="BQ163" s="438" t="n">
        <f aca="false">Forbbiden!$G$420</f>
        <v>12.9411636612429</v>
      </c>
      <c r="BR163" s="84" t="str">
        <f aca="false">Forbbiden!H420</f>
        <v>&lt;15%</v>
      </c>
      <c r="BT163" s="10"/>
      <c r="BU163" s="10"/>
      <c r="BV163" s="412"/>
      <c r="BW163" s="413"/>
      <c r="BX163" s="125"/>
      <c r="BY163" s="125"/>
      <c r="BZ163" s="421" t="n">
        <v>14</v>
      </c>
      <c r="CA163" s="152" t="str">
        <f aca="false">Forbbiden!R390</f>
        <v/>
      </c>
      <c r="CB163" s="417" t="n">
        <f aca="false">Forbbiden!S390</f>
        <v>0</v>
      </c>
      <c r="CC163" s="467" t="str">
        <f aca="false">Forbbiden!T390</f>
        <v/>
      </c>
      <c r="CD163" s="113" t="str">
        <f aca="false">Forbbiden!U390</f>
        <v/>
      </c>
      <c r="CE163" s="113" t="str">
        <f aca="false">Forbbiden!V390</f>
        <v/>
      </c>
      <c r="CF163" s="113" t="str">
        <f aca="false">Forbbiden!W390</f>
        <v/>
      </c>
      <c r="CG163" s="113" t="str">
        <f aca="false">Forbbiden!X390</f>
        <v/>
      </c>
      <c r="CH163" s="113" t="str">
        <f aca="false">Forbbiden!Y390</f>
        <v/>
      </c>
      <c r="CI163" s="113" t="str">
        <f aca="false">Forbbiden!Z390</f>
        <v/>
      </c>
      <c r="CJ163" s="113" t="str">
        <f aca="false">Forbbiden!AA390</f>
        <v/>
      </c>
      <c r="CK163" s="113" t="str">
        <f aca="false">Forbbiden!AB390</f>
        <v/>
      </c>
      <c r="CL163" s="113" t="str">
        <f aca="false">Forbbiden!AC390</f>
        <v/>
      </c>
      <c r="CM163" s="113" t="str">
        <f aca="false">Forbbiden!AD390</f>
        <v/>
      </c>
      <c r="CN163" s="113" t="str">
        <f aca="false">Forbbiden!AE390</f>
        <v/>
      </c>
      <c r="CO163" s="113" t="str">
        <f aca="false">Forbbiden!AF390</f>
        <v/>
      </c>
      <c r="CP163" s="113"/>
      <c r="CQ163" s="113"/>
      <c r="CR163" s="113"/>
      <c r="CS163" s="113"/>
      <c r="CT163" s="113"/>
      <c r="CU163" s="113"/>
      <c r="CV163" s="113"/>
      <c r="CW163" s="113"/>
      <c r="CX163" s="113"/>
      <c r="CY163" s="113"/>
      <c r="CZ163" s="113"/>
      <c r="DA163" s="113"/>
      <c r="DB163" s="422"/>
      <c r="DC163" s="422"/>
      <c r="DD163" s="422"/>
      <c r="DE163" s="422"/>
      <c r="DF163" s="422"/>
      <c r="DG163" s="422"/>
      <c r="DH163" s="422"/>
      <c r="DI163" s="422"/>
      <c r="DJ163" s="422"/>
      <c r="DK163" s="422"/>
      <c r="DL163" s="422"/>
      <c r="DM163" s="422"/>
      <c r="DN163" s="422"/>
      <c r="DO163" s="422"/>
      <c r="DP163" s="113"/>
    </row>
    <row r="164" customFormat="false" ht="12.2" hidden="false" customHeight="true" outlineLevel="0" collapsed="false">
      <c r="A164" s="10" t="s">
        <v>386</v>
      </c>
      <c r="H164" s="439"/>
      <c r="I164" s="412"/>
      <c r="J164" s="413"/>
      <c r="K164" s="125"/>
      <c r="L164" s="125"/>
      <c r="M164" s="125"/>
      <c r="N164" s="125"/>
      <c r="O164" s="125"/>
      <c r="P164" s="125"/>
      <c r="Q164" s="125"/>
      <c r="R164" s="421" t="n">
        <v>15</v>
      </c>
      <c r="S164" s="113" t="str">
        <f aca="false">Forbbiden!R177</f>
        <v/>
      </c>
      <c r="T164" s="417" t="n">
        <f aca="false">Forbbiden!S177</f>
        <v>0</v>
      </c>
      <c r="U164" s="113" t="str">
        <f aca="false">Forbbiden!T177</f>
        <v/>
      </c>
      <c r="V164" s="113" t="str">
        <f aca="false">Forbbiden!U177</f>
        <v/>
      </c>
      <c r="W164" s="113" t="str">
        <f aca="false">Forbbiden!V177</f>
        <v/>
      </c>
      <c r="X164" s="113" t="str">
        <f aca="false">Forbbiden!W177</f>
        <v/>
      </c>
      <c r="Y164" s="113" t="str">
        <f aca="false">Forbbiden!X177</f>
        <v/>
      </c>
      <c r="Z164" s="113" t="str">
        <f aca="false">Forbbiden!Y177</f>
        <v/>
      </c>
      <c r="AA164" s="113" t="str">
        <f aca="false">Forbbiden!Z177</f>
        <v/>
      </c>
      <c r="AB164" s="113" t="str">
        <f aca="false">Forbbiden!AA177</f>
        <v/>
      </c>
      <c r="AC164" s="113" t="str">
        <f aca="false">Forbbiden!AB177</f>
        <v/>
      </c>
      <c r="AD164" s="113" t="str">
        <f aca="false">Forbbiden!AC177</f>
        <v/>
      </c>
      <c r="AE164" s="113" t="str">
        <f aca="false">Forbbiden!AD177</f>
        <v/>
      </c>
      <c r="AF164" s="113" t="str">
        <f aca="false">Forbbiden!AE177</f>
        <v/>
      </c>
      <c r="AG164" s="113" t="str">
        <f aca="false">Forbbiden!AF177</f>
        <v/>
      </c>
      <c r="AH164" s="113" t="str">
        <f aca="false">Forbbiden!AG177</f>
        <v/>
      </c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  <c r="AX164" s="113"/>
      <c r="AY164" s="113"/>
      <c r="AZ164" s="113"/>
      <c r="BA164" s="113"/>
      <c r="BB164" s="113"/>
      <c r="BC164" s="113"/>
      <c r="BD164" s="113"/>
      <c r="BE164" s="113"/>
      <c r="BF164" s="113"/>
      <c r="BG164" s="113"/>
      <c r="BH164" s="457"/>
      <c r="BI164" s="113"/>
      <c r="BJ164" s="113"/>
      <c r="BK164" s="113"/>
      <c r="BL164" s="113"/>
      <c r="BM164" s="113"/>
      <c r="BN164" s="297"/>
      <c r="BO164" s="10" t="s">
        <v>386</v>
      </c>
      <c r="BP164" s="10"/>
      <c r="BQ164" s="10"/>
      <c r="BR164" s="10"/>
      <c r="BS164" s="10"/>
      <c r="BT164" s="10"/>
      <c r="BU164" s="10"/>
      <c r="BV164" s="412"/>
      <c r="BW164" s="413"/>
      <c r="BX164" s="125"/>
      <c r="BY164" s="125"/>
      <c r="BZ164" s="421" t="n">
        <v>15</v>
      </c>
      <c r="CA164" s="152" t="str">
        <f aca="false">Forbbiden!R391</f>
        <v/>
      </c>
      <c r="CB164" s="417" t="n">
        <f aca="false">Forbbiden!S391</f>
        <v>0</v>
      </c>
      <c r="CC164" s="467" t="str">
        <f aca="false">Forbbiden!T391</f>
        <v/>
      </c>
      <c r="CD164" s="113" t="str">
        <f aca="false">Forbbiden!U391</f>
        <v/>
      </c>
      <c r="CE164" s="113" t="str">
        <f aca="false">Forbbiden!V391</f>
        <v/>
      </c>
      <c r="CF164" s="113" t="str">
        <f aca="false">Forbbiden!W391</f>
        <v/>
      </c>
      <c r="CG164" s="113" t="str">
        <f aca="false">Forbbiden!X391</f>
        <v/>
      </c>
      <c r="CH164" s="113" t="str">
        <f aca="false">Forbbiden!Y391</f>
        <v/>
      </c>
      <c r="CI164" s="113" t="str">
        <f aca="false">Forbbiden!Z391</f>
        <v/>
      </c>
      <c r="CJ164" s="113" t="str">
        <f aca="false">Forbbiden!AA391</f>
        <v/>
      </c>
      <c r="CK164" s="113" t="str">
        <f aca="false">Forbbiden!AB391</f>
        <v/>
      </c>
      <c r="CL164" s="113" t="str">
        <f aca="false">Forbbiden!AC391</f>
        <v/>
      </c>
      <c r="CM164" s="113" t="str">
        <f aca="false">Forbbiden!AD391</f>
        <v/>
      </c>
      <c r="CN164" s="113" t="str">
        <f aca="false">Forbbiden!AE391</f>
        <v/>
      </c>
      <c r="CO164" s="113" t="str">
        <f aca="false">Forbbiden!AF391</f>
        <v/>
      </c>
      <c r="CP164" s="113" t="str">
        <f aca="false">Forbbiden!AG391</f>
        <v/>
      </c>
      <c r="CQ164" s="113"/>
      <c r="CR164" s="113"/>
      <c r="CS164" s="113"/>
      <c r="CT164" s="113"/>
      <c r="CU164" s="113"/>
      <c r="CV164" s="113"/>
      <c r="CW164" s="113"/>
      <c r="CX164" s="113"/>
      <c r="CY164" s="113"/>
      <c r="CZ164" s="113"/>
      <c r="DA164" s="113"/>
      <c r="DB164" s="422"/>
      <c r="DC164" s="422"/>
      <c r="DD164" s="422"/>
      <c r="DE164" s="422"/>
      <c r="DF164" s="422"/>
      <c r="DG164" s="422"/>
      <c r="DH164" s="422"/>
      <c r="DI164" s="422"/>
      <c r="DJ164" s="422"/>
      <c r="DK164" s="422"/>
      <c r="DL164" s="422"/>
      <c r="DM164" s="422"/>
      <c r="DN164" s="422"/>
      <c r="DO164" s="422"/>
      <c r="DP164" s="113"/>
    </row>
    <row r="165" customFormat="false" ht="12.2" hidden="false" customHeight="true" outlineLevel="0" collapsed="false">
      <c r="H165" s="439"/>
      <c r="I165" s="412"/>
      <c r="J165" s="413"/>
      <c r="K165" s="125"/>
      <c r="L165" s="125"/>
      <c r="M165" s="125"/>
      <c r="N165" s="125"/>
      <c r="O165" s="125"/>
      <c r="P165" s="125"/>
      <c r="Q165" s="125"/>
      <c r="R165" s="421" t="n">
        <v>16</v>
      </c>
      <c r="S165" s="113" t="str">
        <f aca="false">Forbbiden!R178</f>
        <v/>
      </c>
      <c r="T165" s="417" t="n">
        <f aca="false">Forbbiden!S178</f>
        <v>0</v>
      </c>
      <c r="U165" s="113" t="str">
        <f aca="false">Forbbiden!T178</f>
        <v/>
      </c>
      <c r="V165" s="113" t="str">
        <f aca="false">Forbbiden!U178</f>
        <v/>
      </c>
      <c r="W165" s="113" t="str">
        <f aca="false">Forbbiden!V178</f>
        <v/>
      </c>
      <c r="X165" s="113" t="str">
        <f aca="false">Forbbiden!W178</f>
        <v/>
      </c>
      <c r="Y165" s="113" t="str">
        <f aca="false">Forbbiden!X178</f>
        <v/>
      </c>
      <c r="Z165" s="113" t="str">
        <f aca="false">Forbbiden!Y178</f>
        <v/>
      </c>
      <c r="AA165" s="113" t="str">
        <f aca="false">Forbbiden!Z178</f>
        <v/>
      </c>
      <c r="AB165" s="113" t="str">
        <f aca="false">Forbbiden!AA178</f>
        <v/>
      </c>
      <c r="AC165" s="113" t="str">
        <f aca="false">Forbbiden!AB178</f>
        <v/>
      </c>
      <c r="AD165" s="113" t="str">
        <f aca="false">Forbbiden!AC178</f>
        <v/>
      </c>
      <c r="AE165" s="113" t="str">
        <f aca="false">Forbbiden!AD178</f>
        <v/>
      </c>
      <c r="AF165" s="113" t="str">
        <f aca="false">Forbbiden!AE178</f>
        <v/>
      </c>
      <c r="AG165" s="113" t="str">
        <f aca="false">Forbbiden!AF178</f>
        <v/>
      </c>
      <c r="AH165" s="113" t="str">
        <f aca="false">Forbbiden!AG178</f>
        <v/>
      </c>
      <c r="AI165" s="113" t="str">
        <f aca="false">Forbbiden!AH178</f>
        <v/>
      </c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  <c r="AX165" s="113"/>
      <c r="AY165" s="113"/>
      <c r="AZ165" s="113"/>
      <c r="BA165" s="113"/>
      <c r="BB165" s="113"/>
      <c r="BC165" s="113"/>
      <c r="BD165" s="113"/>
      <c r="BE165" s="113"/>
      <c r="BF165" s="113"/>
      <c r="BG165" s="113"/>
      <c r="BH165" s="457"/>
      <c r="BI165" s="113"/>
      <c r="BJ165" s="113"/>
      <c r="BK165" s="113"/>
      <c r="BL165" s="113"/>
      <c r="BM165" s="113"/>
      <c r="BN165" s="297"/>
      <c r="BO165" s="10"/>
      <c r="BP165" s="10"/>
      <c r="BQ165" s="10"/>
      <c r="BR165" s="10"/>
      <c r="BS165" s="10"/>
      <c r="BT165" s="10"/>
      <c r="BU165" s="10"/>
      <c r="BV165" s="412"/>
      <c r="BW165" s="413"/>
      <c r="BX165" s="125"/>
      <c r="BY165" s="125"/>
      <c r="BZ165" s="421" t="n">
        <v>16</v>
      </c>
      <c r="CA165" s="152" t="str">
        <f aca="false">Forbbiden!R392</f>
        <v/>
      </c>
      <c r="CB165" s="417" t="n">
        <f aca="false">Forbbiden!S392</f>
        <v>0</v>
      </c>
      <c r="CC165" s="467" t="str">
        <f aca="false">Forbbiden!T392</f>
        <v/>
      </c>
      <c r="CD165" s="113" t="str">
        <f aca="false">Forbbiden!U392</f>
        <v/>
      </c>
      <c r="CE165" s="113" t="str">
        <f aca="false">Forbbiden!V392</f>
        <v/>
      </c>
      <c r="CF165" s="113" t="str">
        <f aca="false">Forbbiden!W392</f>
        <v/>
      </c>
      <c r="CG165" s="113" t="str">
        <f aca="false">Forbbiden!X392</f>
        <v/>
      </c>
      <c r="CH165" s="113" t="str">
        <f aca="false">Forbbiden!Y392</f>
        <v/>
      </c>
      <c r="CI165" s="113" t="str">
        <f aca="false">Forbbiden!Z392</f>
        <v/>
      </c>
      <c r="CJ165" s="113" t="str">
        <f aca="false">Forbbiden!AA392</f>
        <v/>
      </c>
      <c r="CK165" s="113" t="str">
        <f aca="false">Forbbiden!AB392</f>
        <v/>
      </c>
      <c r="CL165" s="113" t="str">
        <f aca="false">Forbbiden!AC392</f>
        <v/>
      </c>
      <c r="CM165" s="113" t="str">
        <f aca="false">Forbbiden!AD392</f>
        <v/>
      </c>
      <c r="CN165" s="113" t="str">
        <f aca="false">Forbbiden!AE392</f>
        <v/>
      </c>
      <c r="CO165" s="113" t="str">
        <f aca="false">Forbbiden!AF392</f>
        <v/>
      </c>
      <c r="CP165" s="113" t="str">
        <f aca="false">Forbbiden!AG392</f>
        <v/>
      </c>
      <c r="CQ165" s="113" t="str">
        <f aca="false">Forbbiden!AH392</f>
        <v/>
      </c>
      <c r="CR165" s="113"/>
      <c r="CS165" s="113"/>
      <c r="CT165" s="113"/>
      <c r="CU165" s="113"/>
      <c r="CV165" s="113"/>
      <c r="CW165" s="113"/>
      <c r="CX165" s="113"/>
      <c r="CY165" s="113"/>
      <c r="CZ165" s="113"/>
      <c r="DA165" s="113"/>
      <c r="DB165" s="422"/>
      <c r="DC165" s="422"/>
      <c r="DD165" s="422"/>
      <c r="DE165" s="422"/>
      <c r="DF165" s="422"/>
      <c r="DG165" s="422"/>
      <c r="DH165" s="422"/>
      <c r="DI165" s="422"/>
      <c r="DJ165" s="422"/>
      <c r="DK165" s="422"/>
      <c r="DL165" s="422"/>
      <c r="DM165" s="422"/>
      <c r="DN165" s="422"/>
      <c r="DO165" s="422"/>
      <c r="DP165" s="113"/>
    </row>
    <row r="166" customFormat="false" ht="12.2" hidden="false" customHeight="true" outlineLevel="0" collapsed="false">
      <c r="A166" s="290" t="s">
        <v>387</v>
      </c>
      <c r="C166" s="432" t="str">
        <f aca="false">Forbbiden!$M$183</f>
        <v>x</v>
      </c>
      <c r="H166" s="439"/>
      <c r="I166" s="412"/>
      <c r="J166" s="413"/>
      <c r="K166" s="125"/>
      <c r="L166" s="125"/>
      <c r="M166" s="125"/>
      <c r="N166" s="125"/>
      <c r="O166" s="125"/>
      <c r="P166" s="125"/>
      <c r="Q166" s="125"/>
      <c r="R166" s="421" t="n">
        <v>17</v>
      </c>
      <c r="S166" s="113" t="str">
        <f aca="false">Forbbiden!R179</f>
        <v/>
      </c>
      <c r="T166" s="417" t="n">
        <f aca="false">Forbbiden!S179</f>
        <v>0</v>
      </c>
      <c r="U166" s="113" t="str">
        <f aca="false">Forbbiden!T179</f>
        <v/>
      </c>
      <c r="V166" s="113" t="str">
        <f aca="false">Forbbiden!U179</f>
        <v/>
      </c>
      <c r="W166" s="113" t="str">
        <f aca="false">Forbbiden!V179</f>
        <v/>
      </c>
      <c r="X166" s="113" t="str">
        <f aca="false">Forbbiden!W179</f>
        <v/>
      </c>
      <c r="Y166" s="113" t="str">
        <f aca="false">Forbbiden!X179</f>
        <v/>
      </c>
      <c r="Z166" s="113" t="str">
        <f aca="false">Forbbiden!Y179</f>
        <v/>
      </c>
      <c r="AA166" s="113" t="str">
        <f aca="false">Forbbiden!Z179</f>
        <v/>
      </c>
      <c r="AB166" s="113" t="str">
        <f aca="false">Forbbiden!AA179</f>
        <v/>
      </c>
      <c r="AC166" s="113" t="str">
        <f aca="false">Forbbiden!AB179</f>
        <v/>
      </c>
      <c r="AD166" s="113" t="str">
        <f aca="false">Forbbiden!AC179</f>
        <v/>
      </c>
      <c r="AE166" s="113" t="str">
        <f aca="false">Forbbiden!AD179</f>
        <v/>
      </c>
      <c r="AF166" s="113" t="str">
        <f aca="false">Forbbiden!AE179</f>
        <v/>
      </c>
      <c r="AG166" s="113" t="str">
        <f aca="false">Forbbiden!AF179</f>
        <v/>
      </c>
      <c r="AH166" s="113" t="str">
        <f aca="false">Forbbiden!AG179</f>
        <v/>
      </c>
      <c r="AI166" s="113" t="str">
        <f aca="false">Forbbiden!AH179</f>
        <v/>
      </c>
      <c r="AJ166" s="113" t="str">
        <f aca="false">Forbbiden!AI179</f>
        <v/>
      </c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  <c r="AX166" s="113"/>
      <c r="AY166" s="113"/>
      <c r="AZ166" s="113"/>
      <c r="BA166" s="113"/>
      <c r="BB166" s="113"/>
      <c r="BC166" s="113"/>
      <c r="BD166" s="113"/>
      <c r="BE166" s="113"/>
      <c r="BF166" s="113"/>
      <c r="BG166" s="113"/>
      <c r="BH166" s="457"/>
      <c r="BI166" s="113"/>
      <c r="BJ166" s="113"/>
      <c r="BK166" s="113"/>
      <c r="BL166" s="113"/>
      <c r="BM166" s="113"/>
      <c r="BN166" s="297"/>
      <c r="BO166" s="290" t="s">
        <v>387</v>
      </c>
      <c r="BP166" s="10"/>
      <c r="BQ166" s="432" t="n">
        <f aca="false">Forbbiden!$M$397</f>
        <v>0.837967264217175</v>
      </c>
      <c r="BR166" s="10"/>
      <c r="BS166" s="10"/>
      <c r="BT166" s="10"/>
      <c r="BU166" s="10"/>
      <c r="BV166" s="412"/>
      <c r="BW166" s="413"/>
      <c r="BX166" s="125"/>
      <c r="BY166" s="125"/>
      <c r="BZ166" s="421" t="n">
        <v>17</v>
      </c>
      <c r="CA166" s="152" t="str">
        <f aca="false">Forbbiden!R393</f>
        <v/>
      </c>
      <c r="CB166" s="417" t="n">
        <f aca="false">Forbbiden!S393</f>
        <v>0</v>
      </c>
      <c r="CC166" s="467" t="str">
        <f aca="false">Forbbiden!T393</f>
        <v/>
      </c>
      <c r="CD166" s="113" t="str">
        <f aca="false">Forbbiden!U393</f>
        <v/>
      </c>
      <c r="CE166" s="113" t="str">
        <f aca="false">Forbbiden!V393</f>
        <v/>
      </c>
      <c r="CF166" s="113" t="str">
        <f aca="false">Forbbiden!W393</f>
        <v/>
      </c>
      <c r="CG166" s="113" t="str">
        <f aca="false">Forbbiden!X393</f>
        <v/>
      </c>
      <c r="CH166" s="113" t="str">
        <f aca="false">Forbbiden!Y393</f>
        <v/>
      </c>
      <c r="CI166" s="113" t="str">
        <f aca="false">Forbbiden!Z393</f>
        <v/>
      </c>
      <c r="CJ166" s="113" t="str">
        <f aca="false">Forbbiden!AA393</f>
        <v/>
      </c>
      <c r="CK166" s="113" t="str">
        <f aca="false">Forbbiden!AB393</f>
        <v/>
      </c>
      <c r="CL166" s="113" t="str">
        <f aca="false">Forbbiden!AC393</f>
        <v/>
      </c>
      <c r="CM166" s="113" t="str">
        <f aca="false">Forbbiden!AD393</f>
        <v/>
      </c>
      <c r="CN166" s="113" t="str">
        <f aca="false">Forbbiden!AE393</f>
        <v/>
      </c>
      <c r="CO166" s="113" t="str">
        <f aca="false">Forbbiden!AF393</f>
        <v/>
      </c>
      <c r="CP166" s="113" t="str">
        <f aca="false">Forbbiden!AG393</f>
        <v/>
      </c>
      <c r="CQ166" s="113" t="str">
        <f aca="false">Forbbiden!AH393</f>
        <v/>
      </c>
      <c r="CR166" s="113" t="str">
        <f aca="false">Forbbiden!AI393</f>
        <v/>
      </c>
      <c r="CS166" s="113"/>
      <c r="CT166" s="113"/>
      <c r="CU166" s="113"/>
      <c r="CV166" s="113"/>
      <c r="CW166" s="113"/>
      <c r="CX166" s="113"/>
      <c r="CY166" s="113"/>
      <c r="CZ166" s="113"/>
      <c r="DA166" s="113"/>
      <c r="DB166" s="422"/>
      <c r="DC166" s="422"/>
      <c r="DD166" s="422"/>
      <c r="DE166" s="422"/>
      <c r="DF166" s="422"/>
      <c r="DG166" s="422"/>
      <c r="DH166" s="422"/>
      <c r="DI166" s="422"/>
      <c r="DJ166" s="422"/>
      <c r="DK166" s="422"/>
      <c r="DL166" s="422"/>
      <c r="DM166" s="422"/>
      <c r="DN166" s="422"/>
      <c r="DO166" s="422"/>
      <c r="DP166" s="113"/>
    </row>
    <row r="167" customFormat="false" ht="12.2" hidden="false" customHeight="true" outlineLevel="0" collapsed="false">
      <c r="A167" s="437" t="s">
        <v>389</v>
      </c>
      <c r="H167" s="439"/>
      <c r="I167" s="412"/>
      <c r="J167" s="413"/>
      <c r="K167" s="125"/>
      <c r="L167" s="125"/>
      <c r="M167" s="125"/>
      <c r="N167" s="125"/>
      <c r="O167" s="125"/>
      <c r="P167" s="125"/>
      <c r="Q167" s="125"/>
      <c r="R167" s="421" t="n">
        <v>18</v>
      </c>
      <c r="S167" s="113" t="str">
        <f aca="false">Forbbiden!R180</f>
        <v/>
      </c>
      <c r="T167" s="417" t="n">
        <f aca="false">Forbbiden!S180</f>
        <v>0</v>
      </c>
      <c r="U167" s="113" t="str">
        <f aca="false">Forbbiden!T180</f>
        <v/>
      </c>
      <c r="V167" s="113" t="str">
        <f aca="false">Forbbiden!U180</f>
        <v/>
      </c>
      <c r="W167" s="113" t="str">
        <f aca="false">Forbbiden!V180</f>
        <v/>
      </c>
      <c r="X167" s="113" t="str">
        <f aca="false">Forbbiden!W180</f>
        <v/>
      </c>
      <c r="Y167" s="113" t="str">
        <f aca="false">Forbbiden!X180</f>
        <v/>
      </c>
      <c r="Z167" s="113" t="str">
        <f aca="false">Forbbiden!Y180</f>
        <v/>
      </c>
      <c r="AA167" s="113" t="str">
        <f aca="false">Forbbiden!Z180</f>
        <v/>
      </c>
      <c r="AB167" s="113" t="str">
        <f aca="false">Forbbiden!AA180</f>
        <v/>
      </c>
      <c r="AC167" s="113" t="str">
        <f aca="false">Forbbiden!AB180</f>
        <v/>
      </c>
      <c r="AD167" s="113" t="str">
        <f aca="false">Forbbiden!AC180</f>
        <v/>
      </c>
      <c r="AE167" s="113" t="str">
        <f aca="false">Forbbiden!AD180</f>
        <v/>
      </c>
      <c r="AF167" s="113" t="str">
        <f aca="false">Forbbiden!AE180</f>
        <v/>
      </c>
      <c r="AG167" s="113" t="str">
        <f aca="false">Forbbiden!AF180</f>
        <v/>
      </c>
      <c r="AH167" s="113" t="str">
        <f aca="false">Forbbiden!AG180</f>
        <v/>
      </c>
      <c r="AI167" s="113" t="str">
        <f aca="false">Forbbiden!AH180</f>
        <v/>
      </c>
      <c r="AJ167" s="113" t="str">
        <f aca="false">Forbbiden!AI180</f>
        <v/>
      </c>
      <c r="AK167" s="113" t="str">
        <f aca="false">Forbbiden!AJ180</f>
        <v/>
      </c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  <c r="AX167" s="113"/>
      <c r="AY167" s="113"/>
      <c r="AZ167" s="113"/>
      <c r="BA167" s="113"/>
      <c r="BB167" s="113"/>
      <c r="BC167" s="113"/>
      <c r="BD167" s="113"/>
      <c r="BE167" s="113"/>
      <c r="BF167" s="113"/>
      <c r="BG167" s="113"/>
      <c r="BH167" s="457"/>
      <c r="BI167" s="113"/>
      <c r="BJ167" s="113"/>
      <c r="BK167" s="113"/>
      <c r="BL167" s="113"/>
      <c r="BM167" s="113"/>
      <c r="BN167" s="297"/>
      <c r="BO167" s="437" t="s">
        <v>389</v>
      </c>
      <c r="BP167" s="10"/>
      <c r="BQ167" s="10"/>
      <c r="BR167" s="10"/>
      <c r="BS167" s="10"/>
      <c r="BT167" s="10"/>
      <c r="BU167" s="10"/>
      <c r="BV167" s="412"/>
      <c r="BW167" s="413"/>
      <c r="BX167" s="125"/>
      <c r="BY167" s="125"/>
      <c r="BZ167" s="421" t="n">
        <v>18</v>
      </c>
      <c r="CA167" s="152" t="str">
        <f aca="false">Forbbiden!R394</f>
        <v/>
      </c>
      <c r="CB167" s="417" t="n">
        <f aca="false">Forbbiden!S394</f>
        <v>0</v>
      </c>
      <c r="CC167" s="467" t="str">
        <f aca="false">Forbbiden!T394</f>
        <v/>
      </c>
      <c r="CD167" s="113" t="str">
        <f aca="false">Forbbiden!U394</f>
        <v/>
      </c>
      <c r="CE167" s="113" t="str">
        <f aca="false">Forbbiden!V394</f>
        <v/>
      </c>
      <c r="CF167" s="113" t="str">
        <f aca="false">Forbbiden!W394</f>
        <v/>
      </c>
      <c r="CG167" s="113" t="str">
        <f aca="false">Forbbiden!X394</f>
        <v/>
      </c>
      <c r="CH167" s="113" t="str">
        <f aca="false">Forbbiden!Y394</f>
        <v/>
      </c>
      <c r="CI167" s="113" t="str">
        <f aca="false">Forbbiden!Z394</f>
        <v/>
      </c>
      <c r="CJ167" s="113" t="str">
        <f aca="false">Forbbiden!AA394</f>
        <v/>
      </c>
      <c r="CK167" s="113" t="str">
        <f aca="false">Forbbiden!AB394</f>
        <v/>
      </c>
      <c r="CL167" s="113" t="str">
        <f aca="false">Forbbiden!AC394</f>
        <v/>
      </c>
      <c r="CM167" s="113" t="str">
        <f aca="false">Forbbiden!AD394</f>
        <v/>
      </c>
      <c r="CN167" s="113" t="str">
        <f aca="false">Forbbiden!AE394</f>
        <v/>
      </c>
      <c r="CO167" s="113" t="str">
        <f aca="false">Forbbiden!AF394</f>
        <v/>
      </c>
      <c r="CP167" s="113" t="str">
        <f aca="false">Forbbiden!AG394</f>
        <v/>
      </c>
      <c r="CQ167" s="113" t="str">
        <f aca="false">Forbbiden!AH394</f>
        <v/>
      </c>
      <c r="CR167" s="113" t="str">
        <f aca="false">Forbbiden!AI394</f>
        <v/>
      </c>
      <c r="CS167" s="113" t="str">
        <f aca="false">Forbbiden!AJ394</f>
        <v/>
      </c>
      <c r="CT167" s="113"/>
      <c r="CU167" s="113"/>
      <c r="CV167" s="113"/>
      <c r="CW167" s="113"/>
      <c r="CX167" s="113"/>
      <c r="CY167" s="113"/>
      <c r="CZ167" s="113"/>
      <c r="DA167" s="113"/>
      <c r="DB167" s="422"/>
      <c r="DC167" s="422"/>
      <c r="DD167" s="422"/>
      <c r="DE167" s="422"/>
      <c r="DF167" s="422"/>
      <c r="DG167" s="422"/>
      <c r="DH167" s="422"/>
      <c r="DI167" s="422"/>
      <c r="DJ167" s="422"/>
      <c r="DK167" s="422"/>
      <c r="DL167" s="422"/>
      <c r="DM167" s="422"/>
      <c r="DN167" s="422"/>
      <c r="DO167" s="422"/>
      <c r="DP167" s="113"/>
    </row>
    <row r="168" customFormat="false" ht="12.2" hidden="false" customHeight="true" outlineLevel="0" collapsed="false">
      <c r="A168" s="437" t="s">
        <v>390</v>
      </c>
      <c r="H168" s="439"/>
      <c r="I168" s="412"/>
      <c r="J168" s="413"/>
      <c r="K168" s="125"/>
      <c r="L168" s="125"/>
      <c r="M168" s="125"/>
      <c r="N168" s="125"/>
      <c r="O168" s="125"/>
      <c r="P168" s="125"/>
      <c r="Q168" s="125"/>
      <c r="R168" s="421" t="n">
        <v>19</v>
      </c>
      <c r="S168" s="113" t="str">
        <f aca="false">Forbbiden!R181</f>
        <v/>
      </c>
      <c r="T168" s="417" t="n">
        <f aca="false">Forbbiden!S181</f>
        <v>0</v>
      </c>
      <c r="U168" s="113" t="str">
        <f aca="false">Forbbiden!T181</f>
        <v/>
      </c>
      <c r="V168" s="113" t="str">
        <f aca="false">Forbbiden!U181</f>
        <v/>
      </c>
      <c r="W168" s="113" t="str">
        <f aca="false">Forbbiden!V181</f>
        <v/>
      </c>
      <c r="X168" s="113" t="str">
        <f aca="false">Forbbiden!W181</f>
        <v/>
      </c>
      <c r="Y168" s="113" t="str">
        <f aca="false">Forbbiden!X181</f>
        <v/>
      </c>
      <c r="Z168" s="113" t="str">
        <f aca="false">Forbbiden!Y181</f>
        <v/>
      </c>
      <c r="AA168" s="113" t="str">
        <f aca="false">Forbbiden!Z181</f>
        <v/>
      </c>
      <c r="AB168" s="113" t="str">
        <f aca="false">Forbbiden!AA181</f>
        <v/>
      </c>
      <c r="AC168" s="113" t="str">
        <f aca="false">Forbbiden!AB181</f>
        <v/>
      </c>
      <c r="AD168" s="113" t="str">
        <f aca="false">Forbbiden!AC181</f>
        <v/>
      </c>
      <c r="AE168" s="113" t="str">
        <f aca="false">Forbbiden!AD181</f>
        <v/>
      </c>
      <c r="AF168" s="113" t="str">
        <f aca="false">Forbbiden!AE181</f>
        <v/>
      </c>
      <c r="AG168" s="113" t="str">
        <f aca="false">Forbbiden!AF181</f>
        <v/>
      </c>
      <c r="AH168" s="113" t="str">
        <f aca="false">Forbbiden!AG181</f>
        <v/>
      </c>
      <c r="AI168" s="113" t="str">
        <f aca="false">Forbbiden!AH181</f>
        <v/>
      </c>
      <c r="AJ168" s="113" t="str">
        <f aca="false">Forbbiden!AI181</f>
        <v/>
      </c>
      <c r="AK168" s="113" t="str">
        <f aca="false">Forbbiden!AJ181</f>
        <v/>
      </c>
      <c r="AL168" s="113" t="str">
        <f aca="false">Forbbiden!AK181</f>
        <v/>
      </c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  <c r="AX168" s="113"/>
      <c r="AY168" s="113"/>
      <c r="AZ168" s="113"/>
      <c r="BA168" s="113"/>
      <c r="BB168" s="113"/>
      <c r="BC168" s="113"/>
      <c r="BD168" s="113"/>
      <c r="BE168" s="113"/>
      <c r="BF168" s="113"/>
      <c r="BG168" s="113"/>
      <c r="BH168" s="457"/>
      <c r="BI168" s="113"/>
      <c r="BJ168" s="113"/>
      <c r="BK168" s="113"/>
      <c r="BL168" s="113"/>
      <c r="BM168" s="113"/>
      <c r="BN168" s="297"/>
      <c r="BO168" s="437" t="s">
        <v>390</v>
      </c>
      <c r="BP168" s="10"/>
      <c r="BQ168" s="10"/>
      <c r="BR168" s="10"/>
      <c r="BS168" s="10"/>
      <c r="BT168" s="10"/>
      <c r="BU168" s="10"/>
      <c r="BV168" s="412"/>
      <c r="BW168" s="413"/>
      <c r="BX168" s="125"/>
      <c r="BY168" s="125"/>
      <c r="BZ168" s="421" t="n">
        <v>19</v>
      </c>
      <c r="CA168" s="152" t="str">
        <f aca="false">Forbbiden!R395</f>
        <v/>
      </c>
      <c r="CB168" s="417" t="n">
        <f aca="false">Forbbiden!S395</f>
        <v>0</v>
      </c>
      <c r="CC168" s="467" t="str">
        <f aca="false">Forbbiden!T395</f>
        <v/>
      </c>
      <c r="CD168" s="113" t="str">
        <f aca="false">Forbbiden!U395</f>
        <v/>
      </c>
      <c r="CE168" s="113" t="str">
        <f aca="false">Forbbiden!V395</f>
        <v/>
      </c>
      <c r="CF168" s="113" t="str">
        <f aca="false">Forbbiden!W395</f>
        <v/>
      </c>
      <c r="CG168" s="113" t="str">
        <f aca="false">Forbbiden!X395</f>
        <v/>
      </c>
      <c r="CH168" s="113" t="str">
        <f aca="false">Forbbiden!Y395</f>
        <v/>
      </c>
      <c r="CI168" s="113" t="str">
        <f aca="false">Forbbiden!Z395</f>
        <v/>
      </c>
      <c r="CJ168" s="113" t="str">
        <f aca="false">Forbbiden!AA395</f>
        <v/>
      </c>
      <c r="CK168" s="113" t="str">
        <f aca="false">Forbbiden!AB395</f>
        <v/>
      </c>
      <c r="CL168" s="113" t="str">
        <f aca="false">Forbbiden!AC395</f>
        <v/>
      </c>
      <c r="CM168" s="113" t="str">
        <f aca="false">Forbbiden!AD395</f>
        <v/>
      </c>
      <c r="CN168" s="113" t="str">
        <f aca="false">Forbbiden!AE395</f>
        <v/>
      </c>
      <c r="CO168" s="113" t="str">
        <f aca="false">Forbbiden!AF395</f>
        <v/>
      </c>
      <c r="CP168" s="113" t="str">
        <f aca="false">Forbbiden!AG395</f>
        <v/>
      </c>
      <c r="CQ168" s="113" t="str">
        <f aca="false">Forbbiden!AH395</f>
        <v/>
      </c>
      <c r="CR168" s="113" t="str">
        <f aca="false">Forbbiden!AI395</f>
        <v/>
      </c>
      <c r="CS168" s="113" t="str">
        <f aca="false">Forbbiden!AJ395</f>
        <v/>
      </c>
      <c r="CT168" s="113" t="str">
        <f aca="false">Forbbiden!AK395</f>
        <v/>
      </c>
      <c r="CU168" s="113"/>
      <c r="CV168" s="113"/>
      <c r="CW168" s="113"/>
      <c r="CX168" s="113"/>
      <c r="CY168" s="113"/>
      <c r="CZ168" s="113"/>
      <c r="DA168" s="113"/>
      <c r="DB168" s="422"/>
      <c r="DC168" s="422"/>
      <c r="DD168" s="422"/>
      <c r="DE168" s="422"/>
      <c r="DF168" s="422"/>
      <c r="DG168" s="422"/>
      <c r="DH168" s="422"/>
      <c r="DI168" s="422"/>
      <c r="DJ168" s="422"/>
      <c r="DK168" s="422"/>
      <c r="DL168" s="422"/>
      <c r="DM168" s="422"/>
      <c r="DN168" s="422"/>
      <c r="DO168" s="422"/>
      <c r="DP168" s="113"/>
    </row>
    <row r="169" customFormat="false" ht="12.2" hidden="false" customHeight="true" outlineLevel="0" collapsed="false">
      <c r="H169" s="439"/>
      <c r="I169" s="412"/>
      <c r="J169" s="413"/>
      <c r="K169" s="125"/>
      <c r="L169" s="125"/>
      <c r="M169" s="125"/>
      <c r="N169" s="125"/>
      <c r="O169" s="125"/>
      <c r="P169" s="125"/>
      <c r="Q169" s="125"/>
      <c r="R169" s="421" t="n">
        <v>20</v>
      </c>
      <c r="S169" s="113" t="str">
        <f aca="false">Forbbiden!R182</f>
        <v/>
      </c>
      <c r="T169" s="417" t="n">
        <f aca="false">Forbbiden!S182</f>
        <v>0</v>
      </c>
      <c r="U169" s="113" t="str">
        <f aca="false">Forbbiden!T182</f>
        <v/>
      </c>
      <c r="V169" s="113" t="str">
        <f aca="false">Forbbiden!U182</f>
        <v/>
      </c>
      <c r="W169" s="113" t="str">
        <f aca="false">Forbbiden!V182</f>
        <v/>
      </c>
      <c r="X169" s="113" t="str">
        <f aca="false">Forbbiden!W182</f>
        <v/>
      </c>
      <c r="Y169" s="113" t="str">
        <f aca="false">Forbbiden!X182</f>
        <v/>
      </c>
      <c r="Z169" s="113" t="str">
        <f aca="false">Forbbiden!Y182</f>
        <v/>
      </c>
      <c r="AA169" s="113" t="str">
        <f aca="false">Forbbiden!Z182</f>
        <v/>
      </c>
      <c r="AB169" s="113" t="str">
        <f aca="false">Forbbiden!AA182</f>
        <v/>
      </c>
      <c r="AC169" s="113" t="str">
        <f aca="false">Forbbiden!AB182</f>
        <v/>
      </c>
      <c r="AD169" s="113" t="str">
        <f aca="false">Forbbiden!AC182</f>
        <v/>
      </c>
      <c r="AE169" s="113" t="str">
        <f aca="false">Forbbiden!AD182</f>
        <v/>
      </c>
      <c r="AF169" s="113" t="str">
        <f aca="false">Forbbiden!AE182</f>
        <v/>
      </c>
      <c r="AG169" s="113" t="str">
        <f aca="false">Forbbiden!AF182</f>
        <v/>
      </c>
      <c r="AH169" s="113" t="str">
        <f aca="false">Forbbiden!AG182</f>
        <v/>
      </c>
      <c r="AI169" s="113" t="str">
        <f aca="false">Forbbiden!AH182</f>
        <v/>
      </c>
      <c r="AJ169" s="113" t="str">
        <f aca="false">Forbbiden!AI182</f>
        <v/>
      </c>
      <c r="AK169" s="113" t="str">
        <f aca="false">Forbbiden!AJ182</f>
        <v/>
      </c>
      <c r="AL169" s="113" t="str">
        <f aca="false">Forbbiden!AK182</f>
        <v/>
      </c>
      <c r="AM169" s="113" t="str">
        <f aca="false">Forbbiden!AL182</f>
        <v/>
      </c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  <c r="AX169" s="113"/>
      <c r="AY169" s="113"/>
      <c r="AZ169" s="113"/>
      <c r="BA169" s="113"/>
      <c r="BB169" s="113"/>
      <c r="BC169" s="113"/>
      <c r="BD169" s="113"/>
      <c r="BE169" s="113"/>
      <c r="BF169" s="113"/>
      <c r="BG169" s="113"/>
      <c r="BH169" s="457"/>
      <c r="BI169" s="113"/>
      <c r="BJ169" s="113"/>
      <c r="BK169" s="113"/>
      <c r="BL169" s="113"/>
      <c r="BM169" s="113"/>
      <c r="BN169" s="297"/>
      <c r="BO169" s="10"/>
      <c r="BP169" s="10"/>
      <c r="BQ169" s="10"/>
      <c r="BR169" s="10"/>
      <c r="BS169" s="10"/>
      <c r="BT169" s="10"/>
      <c r="BU169" s="439"/>
      <c r="BV169" s="412"/>
      <c r="BW169" s="413"/>
      <c r="BX169" s="125"/>
      <c r="BY169" s="125"/>
      <c r="BZ169" s="421" t="n">
        <v>20</v>
      </c>
      <c r="CA169" s="152" t="str">
        <f aca="false">Forbbiden!R396</f>
        <v/>
      </c>
      <c r="CB169" s="417" t="n">
        <f aca="false">Forbbiden!S396</f>
        <v>0</v>
      </c>
      <c r="CC169" s="467" t="str">
        <f aca="false">Forbbiden!T396</f>
        <v/>
      </c>
      <c r="CD169" s="113" t="str">
        <f aca="false">Forbbiden!U396</f>
        <v/>
      </c>
      <c r="CE169" s="113" t="str">
        <f aca="false">Forbbiden!V396</f>
        <v/>
      </c>
      <c r="CF169" s="113" t="str">
        <f aca="false">Forbbiden!W396</f>
        <v/>
      </c>
      <c r="CG169" s="113" t="str">
        <f aca="false">Forbbiden!X396</f>
        <v/>
      </c>
      <c r="CH169" s="113" t="str">
        <f aca="false">Forbbiden!Y396</f>
        <v/>
      </c>
      <c r="CI169" s="113" t="str">
        <f aca="false">Forbbiden!Z396</f>
        <v/>
      </c>
      <c r="CJ169" s="113" t="str">
        <f aca="false">Forbbiden!AA396</f>
        <v/>
      </c>
      <c r="CK169" s="113" t="str">
        <f aca="false">Forbbiden!AB396</f>
        <v/>
      </c>
      <c r="CL169" s="113" t="str">
        <f aca="false">Forbbiden!AC396</f>
        <v/>
      </c>
      <c r="CM169" s="113" t="str">
        <f aca="false">Forbbiden!AD396</f>
        <v/>
      </c>
      <c r="CN169" s="113" t="str">
        <f aca="false">Forbbiden!AE396</f>
        <v/>
      </c>
      <c r="CO169" s="113" t="str">
        <f aca="false">Forbbiden!AF396</f>
        <v/>
      </c>
      <c r="CP169" s="113" t="str">
        <f aca="false">Forbbiden!AG396</f>
        <v/>
      </c>
      <c r="CQ169" s="113" t="str">
        <f aca="false">Forbbiden!AH396</f>
        <v/>
      </c>
      <c r="CR169" s="113" t="str">
        <f aca="false">Forbbiden!AI396</f>
        <v/>
      </c>
      <c r="CS169" s="113" t="str">
        <f aca="false">Forbbiden!AJ396</f>
        <v/>
      </c>
      <c r="CT169" s="113" t="str">
        <f aca="false">Forbbiden!AK396</f>
        <v/>
      </c>
      <c r="CU169" s="113" t="str">
        <f aca="false">Forbbiden!AL396</f>
        <v/>
      </c>
      <c r="CV169" s="113"/>
      <c r="CW169" s="113"/>
      <c r="CX169" s="113"/>
      <c r="CY169" s="113"/>
      <c r="CZ169" s="113"/>
      <c r="DA169" s="113"/>
      <c r="DB169" s="422"/>
      <c r="DC169" s="422"/>
      <c r="DD169" s="422"/>
      <c r="DE169" s="422"/>
      <c r="DF169" s="422"/>
      <c r="DG169" s="422"/>
      <c r="DH169" s="422"/>
      <c r="DI169" s="422"/>
      <c r="DJ169" s="422"/>
      <c r="DK169" s="422"/>
      <c r="DL169" s="422"/>
      <c r="DM169" s="422"/>
      <c r="DN169" s="422"/>
      <c r="DO169" s="422"/>
      <c r="DP169" s="113"/>
    </row>
    <row r="170" customFormat="false" ht="12.2" hidden="false" customHeight="true" outlineLevel="0" collapsed="false">
      <c r="H170" s="439"/>
      <c r="I170" s="412"/>
      <c r="J170" s="413"/>
      <c r="K170" s="125"/>
      <c r="L170" s="125"/>
      <c r="M170" s="125"/>
      <c r="N170" s="125"/>
      <c r="O170" s="125"/>
      <c r="P170" s="125"/>
      <c r="Q170" s="125"/>
      <c r="R170" s="421" t="n">
        <v>21</v>
      </c>
      <c r="S170" s="113" t="str">
        <f aca="false">Forbbiden!R183</f>
        <v/>
      </c>
      <c r="T170" s="417" t="n">
        <f aca="false">Forbbiden!S183</f>
        <v>0</v>
      </c>
      <c r="U170" s="113" t="str">
        <f aca="false">Forbbiden!T183</f>
        <v/>
      </c>
      <c r="V170" s="113" t="str">
        <f aca="false">Forbbiden!U183</f>
        <v/>
      </c>
      <c r="W170" s="113" t="str">
        <f aca="false">Forbbiden!V183</f>
        <v/>
      </c>
      <c r="X170" s="113" t="str">
        <f aca="false">Forbbiden!W183</f>
        <v/>
      </c>
      <c r="Y170" s="113" t="str">
        <f aca="false">Forbbiden!X183</f>
        <v/>
      </c>
      <c r="Z170" s="113" t="str">
        <f aca="false">Forbbiden!Y183</f>
        <v/>
      </c>
      <c r="AA170" s="113" t="str">
        <f aca="false">Forbbiden!Z183</f>
        <v/>
      </c>
      <c r="AB170" s="113" t="str">
        <f aca="false">Forbbiden!AA183</f>
        <v/>
      </c>
      <c r="AC170" s="113" t="str">
        <f aca="false">Forbbiden!AB183</f>
        <v/>
      </c>
      <c r="AD170" s="113" t="str">
        <f aca="false">Forbbiden!AC183</f>
        <v/>
      </c>
      <c r="AE170" s="113" t="str">
        <f aca="false">Forbbiden!AD183</f>
        <v/>
      </c>
      <c r="AF170" s="113" t="str">
        <f aca="false">Forbbiden!AE183</f>
        <v/>
      </c>
      <c r="AG170" s="113" t="str">
        <f aca="false">Forbbiden!AF183</f>
        <v/>
      </c>
      <c r="AH170" s="113" t="str">
        <f aca="false">Forbbiden!AG183</f>
        <v/>
      </c>
      <c r="AI170" s="113" t="str">
        <f aca="false">Forbbiden!AH183</f>
        <v/>
      </c>
      <c r="AJ170" s="113" t="str">
        <f aca="false">Forbbiden!AI183</f>
        <v/>
      </c>
      <c r="AK170" s="113" t="str">
        <f aca="false">Forbbiden!AJ183</f>
        <v/>
      </c>
      <c r="AL170" s="113" t="str">
        <f aca="false">Forbbiden!AK183</f>
        <v/>
      </c>
      <c r="AM170" s="113" t="str">
        <f aca="false">Forbbiden!AL183</f>
        <v/>
      </c>
      <c r="AN170" s="113" t="str">
        <f aca="false">Forbbiden!AM183</f>
        <v/>
      </c>
      <c r="AO170" s="113"/>
      <c r="AP170" s="113"/>
      <c r="AQ170" s="113"/>
      <c r="AR170" s="113"/>
      <c r="AS170" s="113"/>
      <c r="AT170" s="113"/>
      <c r="AU170" s="113"/>
      <c r="AV170" s="113"/>
      <c r="AW170" s="113"/>
      <c r="AX170" s="113"/>
      <c r="AY170" s="113"/>
      <c r="AZ170" s="113"/>
      <c r="BA170" s="113"/>
      <c r="BB170" s="113"/>
      <c r="BC170" s="113"/>
      <c r="BD170" s="113"/>
      <c r="BE170" s="113"/>
      <c r="BF170" s="113"/>
      <c r="BG170" s="113"/>
      <c r="BH170" s="457"/>
      <c r="BI170" s="113"/>
      <c r="BJ170" s="113"/>
      <c r="BK170" s="113"/>
      <c r="BL170" s="113"/>
      <c r="BM170" s="113"/>
      <c r="BN170" s="297"/>
      <c r="BO170" s="290" t="s">
        <v>391</v>
      </c>
      <c r="BP170" s="402"/>
      <c r="BQ170" s="1"/>
      <c r="BR170" s="10"/>
      <c r="BS170" s="10"/>
      <c r="BT170" s="10"/>
      <c r="BU170" s="439"/>
      <c r="BV170" s="412"/>
      <c r="BW170" s="413"/>
      <c r="BX170" s="125"/>
      <c r="BY170" s="125"/>
      <c r="BZ170" s="421" t="n">
        <v>21</v>
      </c>
      <c r="CA170" s="152" t="str">
        <f aca="false">Forbbiden!R397</f>
        <v/>
      </c>
      <c r="CB170" s="417" t="n">
        <f aca="false">Forbbiden!S397</f>
        <v>0</v>
      </c>
      <c r="CC170" s="467" t="str">
        <f aca="false">Forbbiden!T397</f>
        <v/>
      </c>
      <c r="CD170" s="113" t="str">
        <f aca="false">Forbbiden!U397</f>
        <v/>
      </c>
      <c r="CE170" s="113" t="str">
        <f aca="false">Forbbiden!V397</f>
        <v/>
      </c>
      <c r="CF170" s="113" t="str">
        <f aca="false">Forbbiden!W397</f>
        <v/>
      </c>
      <c r="CG170" s="113" t="str">
        <f aca="false">Forbbiden!X397</f>
        <v/>
      </c>
      <c r="CH170" s="113" t="str">
        <f aca="false">Forbbiden!Y397</f>
        <v/>
      </c>
      <c r="CI170" s="113" t="str">
        <f aca="false">Forbbiden!Z397</f>
        <v/>
      </c>
      <c r="CJ170" s="113" t="str">
        <f aca="false">Forbbiden!AA397</f>
        <v/>
      </c>
      <c r="CK170" s="113" t="str">
        <f aca="false">Forbbiden!AB397</f>
        <v/>
      </c>
      <c r="CL170" s="113" t="str">
        <f aca="false">Forbbiden!AC397</f>
        <v/>
      </c>
      <c r="CM170" s="113" t="str">
        <f aca="false">Forbbiden!AD397</f>
        <v/>
      </c>
      <c r="CN170" s="113" t="str">
        <f aca="false">Forbbiden!AE397</f>
        <v/>
      </c>
      <c r="CO170" s="113" t="str">
        <f aca="false">Forbbiden!AF397</f>
        <v/>
      </c>
      <c r="CP170" s="113" t="str">
        <f aca="false">Forbbiden!AG397</f>
        <v/>
      </c>
      <c r="CQ170" s="113" t="str">
        <f aca="false">Forbbiden!AH397</f>
        <v/>
      </c>
      <c r="CR170" s="113" t="str">
        <f aca="false">Forbbiden!AI397</f>
        <v/>
      </c>
      <c r="CS170" s="113" t="str">
        <f aca="false">Forbbiden!AJ397</f>
        <v/>
      </c>
      <c r="CT170" s="113" t="str">
        <f aca="false">Forbbiden!AK397</f>
        <v/>
      </c>
      <c r="CU170" s="113" t="str">
        <f aca="false">Forbbiden!AL397</f>
        <v/>
      </c>
      <c r="CV170" s="113" t="str">
        <f aca="false">Forbbiden!AM397</f>
        <v/>
      </c>
      <c r="CW170" s="113"/>
      <c r="CX170" s="113"/>
      <c r="CY170" s="113"/>
      <c r="CZ170" s="113"/>
      <c r="DA170" s="113"/>
      <c r="DB170" s="422"/>
      <c r="DC170" s="422"/>
      <c r="DD170" s="422"/>
      <c r="DE170" s="422"/>
      <c r="DF170" s="422"/>
      <c r="DG170" s="422"/>
      <c r="DH170" s="422"/>
      <c r="DI170" s="422"/>
      <c r="DJ170" s="422"/>
      <c r="DK170" s="422"/>
      <c r="DL170" s="422"/>
      <c r="DM170" s="422"/>
      <c r="DN170" s="422"/>
      <c r="DO170" s="422"/>
      <c r="DP170" s="113"/>
    </row>
    <row r="171" customFormat="false" ht="12.2" hidden="false" customHeight="true" outlineLevel="0" collapsed="false">
      <c r="A171" s="290" t="s">
        <v>391</v>
      </c>
      <c r="B171" s="402"/>
      <c r="C171" s="1"/>
      <c r="J171" s="413"/>
      <c r="K171" s="125"/>
      <c r="L171" s="125"/>
      <c r="M171" s="125"/>
      <c r="N171" s="125"/>
      <c r="O171" s="125"/>
      <c r="P171" s="125"/>
      <c r="Q171" s="125"/>
      <c r="R171" s="421" t="n">
        <v>22</v>
      </c>
      <c r="S171" s="113" t="str">
        <f aca="false">Forbbiden!R184</f>
        <v/>
      </c>
      <c r="T171" s="417" t="n">
        <f aca="false">Forbbiden!S184</f>
        <v>0</v>
      </c>
      <c r="U171" s="113" t="str">
        <f aca="false">Forbbiden!T184</f>
        <v/>
      </c>
      <c r="V171" s="113" t="str">
        <f aca="false">Forbbiden!U184</f>
        <v/>
      </c>
      <c r="W171" s="113" t="str">
        <f aca="false">Forbbiden!V184</f>
        <v/>
      </c>
      <c r="X171" s="113" t="str">
        <f aca="false">Forbbiden!W184</f>
        <v/>
      </c>
      <c r="Y171" s="113" t="str">
        <f aca="false">Forbbiden!X184</f>
        <v/>
      </c>
      <c r="Z171" s="113" t="str">
        <f aca="false">Forbbiden!Y184</f>
        <v/>
      </c>
      <c r="AA171" s="113" t="str">
        <f aca="false">Forbbiden!Z184</f>
        <v/>
      </c>
      <c r="AB171" s="113" t="str">
        <f aca="false">Forbbiden!AA184</f>
        <v/>
      </c>
      <c r="AC171" s="113" t="str">
        <f aca="false">Forbbiden!AB184</f>
        <v/>
      </c>
      <c r="AD171" s="113" t="str">
        <f aca="false">Forbbiden!AC184</f>
        <v/>
      </c>
      <c r="AE171" s="113" t="str">
        <f aca="false">Forbbiden!AD184</f>
        <v/>
      </c>
      <c r="AF171" s="113" t="str">
        <f aca="false">Forbbiden!AE184</f>
        <v/>
      </c>
      <c r="AG171" s="113" t="str">
        <f aca="false">Forbbiden!AF184</f>
        <v/>
      </c>
      <c r="AH171" s="113" t="str">
        <f aca="false">Forbbiden!AG184</f>
        <v/>
      </c>
      <c r="AI171" s="113" t="str">
        <f aca="false">Forbbiden!AH184</f>
        <v/>
      </c>
      <c r="AJ171" s="113" t="str">
        <f aca="false">Forbbiden!AI184</f>
        <v/>
      </c>
      <c r="AK171" s="113" t="str">
        <f aca="false">Forbbiden!AJ184</f>
        <v/>
      </c>
      <c r="AL171" s="113" t="str">
        <f aca="false">Forbbiden!AK184</f>
        <v/>
      </c>
      <c r="AM171" s="113" t="str">
        <f aca="false">Forbbiden!AL184</f>
        <v/>
      </c>
      <c r="AN171" s="113" t="str">
        <f aca="false">Forbbiden!AM184</f>
        <v/>
      </c>
      <c r="AO171" s="113" t="str">
        <f aca="false">Forbbiden!AN184</f>
        <v/>
      </c>
      <c r="AP171" s="113"/>
      <c r="AQ171" s="113"/>
      <c r="AR171" s="113"/>
      <c r="AS171" s="113"/>
      <c r="AT171" s="113"/>
      <c r="AU171" s="113"/>
      <c r="AV171" s="113"/>
      <c r="AW171" s="113"/>
      <c r="AX171" s="113"/>
      <c r="AY171" s="113"/>
      <c r="AZ171" s="113"/>
      <c r="BA171" s="113"/>
      <c r="BB171" s="113"/>
      <c r="BC171" s="113"/>
      <c r="BD171" s="113"/>
      <c r="BE171" s="113"/>
      <c r="BF171" s="113"/>
      <c r="BG171" s="113"/>
      <c r="BH171" s="457"/>
      <c r="BI171" s="113"/>
      <c r="BJ171" s="113"/>
      <c r="BK171" s="113"/>
      <c r="BL171" s="113"/>
      <c r="BM171" s="113"/>
      <c r="BN171" s="297"/>
      <c r="BO171" s="290" t="s">
        <v>392</v>
      </c>
      <c r="BP171" s="402"/>
      <c r="BQ171" s="1"/>
      <c r="BR171" s="10"/>
      <c r="BS171" s="10"/>
      <c r="BT171" s="10"/>
      <c r="BU171" s="439"/>
      <c r="BV171" s="412"/>
      <c r="BW171" s="413"/>
      <c r="BX171" s="125"/>
      <c r="BY171" s="125"/>
      <c r="BZ171" s="421" t="n">
        <v>22</v>
      </c>
      <c r="CA171" s="152" t="str">
        <f aca="false">Forbbiden!R398</f>
        <v/>
      </c>
      <c r="CB171" s="417" t="n">
        <f aca="false">Forbbiden!S398</f>
        <v>0</v>
      </c>
      <c r="CC171" s="467" t="str">
        <f aca="false">Forbbiden!T398</f>
        <v/>
      </c>
      <c r="CD171" s="113" t="str">
        <f aca="false">Forbbiden!U398</f>
        <v/>
      </c>
      <c r="CE171" s="113" t="str">
        <f aca="false">Forbbiden!V398</f>
        <v/>
      </c>
      <c r="CF171" s="113" t="str">
        <f aca="false">Forbbiden!W398</f>
        <v/>
      </c>
      <c r="CG171" s="113" t="str">
        <f aca="false">Forbbiden!X398</f>
        <v/>
      </c>
      <c r="CH171" s="113" t="str">
        <f aca="false">Forbbiden!Y398</f>
        <v/>
      </c>
      <c r="CI171" s="113" t="str">
        <f aca="false">Forbbiden!Z398</f>
        <v/>
      </c>
      <c r="CJ171" s="113" t="str">
        <f aca="false">Forbbiden!AA398</f>
        <v/>
      </c>
      <c r="CK171" s="113" t="str">
        <f aca="false">Forbbiden!AB398</f>
        <v/>
      </c>
      <c r="CL171" s="113" t="str">
        <f aca="false">Forbbiden!AC398</f>
        <v/>
      </c>
      <c r="CM171" s="113" t="str">
        <f aca="false">Forbbiden!AD398</f>
        <v/>
      </c>
      <c r="CN171" s="113" t="str">
        <f aca="false">Forbbiden!AE398</f>
        <v/>
      </c>
      <c r="CO171" s="113" t="str">
        <f aca="false">Forbbiden!AF398</f>
        <v/>
      </c>
      <c r="CP171" s="113" t="str">
        <f aca="false">Forbbiden!AG398</f>
        <v/>
      </c>
      <c r="CQ171" s="113" t="str">
        <f aca="false">Forbbiden!AH398</f>
        <v/>
      </c>
      <c r="CR171" s="113" t="str">
        <f aca="false">Forbbiden!AI398</f>
        <v/>
      </c>
      <c r="CS171" s="113" t="str">
        <f aca="false">Forbbiden!AJ398</f>
        <v/>
      </c>
      <c r="CT171" s="113" t="str">
        <f aca="false">Forbbiden!AK398</f>
        <v/>
      </c>
      <c r="CU171" s="113" t="str">
        <f aca="false">Forbbiden!AL398</f>
        <v/>
      </c>
      <c r="CV171" s="113" t="str">
        <f aca="false">Forbbiden!AM398</f>
        <v/>
      </c>
      <c r="CW171" s="113" t="str">
        <f aca="false">Forbbiden!AN398</f>
        <v/>
      </c>
      <c r="CX171" s="113"/>
      <c r="CY171" s="113"/>
      <c r="CZ171" s="113"/>
      <c r="DA171" s="113"/>
      <c r="DB171" s="422"/>
      <c r="DC171" s="422"/>
      <c r="DD171" s="422"/>
      <c r="DE171" s="422"/>
      <c r="DF171" s="422"/>
      <c r="DG171" s="422"/>
      <c r="DH171" s="422"/>
      <c r="DI171" s="422"/>
      <c r="DJ171" s="422"/>
      <c r="DK171" s="422"/>
      <c r="DL171" s="422"/>
      <c r="DM171" s="422"/>
      <c r="DN171" s="422"/>
      <c r="DO171" s="422"/>
      <c r="DP171" s="113"/>
    </row>
    <row r="172" customFormat="false" ht="12.2" hidden="false" customHeight="true" outlineLevel="0" collapsed="false">
      <c r="A172" s="290" t="s">
        <v>392</v>
      </c>
      <c r="B172" s="402"/>
      <c r="C172" s="1"/>
      <c r="J172" s="413"/>
      <c r="K172" s="125"/>
      <c r="L172" s="125"/>
      <c r="M172" s="125"/>
      <c r="N172" s="125"/>
      <c r="O172" s="125"/>
      <c r="P172" s="125"/>
      <c r="Q172" s="125"/>
      <c r="R172" s="421" t="n">
        <v>23</v>
      </c>
      <c r="S172" s="113" t="str">
        <f aca="false">Forbbiden!R185</f>
        <v/>
      </c>
      <c r="T172" s="417" t="n">
        <f aca="false">Forbbiden!S185</f>
        <v>0</v>
      </c>
      <c r="U172" s="113" t="str">
        <f aca="false">Forbbiden!T185</f>
        <v/>
      </c>
      <c r="V172" s="113" t="str">
        <f aca="false">Forbbiden!U185</f>
        <v/>
      </c>
      <c r="W172" s="113" t="str">
        <f aca="false">Forbbiden!V185</f>
        <v/>
      </c>
      <c r="X172" s="113" t="str">
        <f aca="false">Forbbiden!W185</f>
        <v/>
      </c>
      <c r="Y172" s="113" t="str">
        <f aca="false">Forbbiden!X185</f>
        <v/>
      </c>
      <c r="Z172" s="113" t="str">
        <f aca="false">Forbbiden!Y185</f>
        <v/>
      </c>
      <c r="AA172" s="113" t="str">
        <f aca="false">Forbbiden!Z185</f>
        <v/>
      </c>
      <c r="AB172" s="113" t="str">
        <f aca="false">Forbbiden!AA185</f>
        <v/>
      </c>
      <c r="AC172" s="113" t="str">
        <f aca="false">Forbbiden!AB185</f>
        <v/>
      </c>
      <c r="AD172" s="113" t="str">
        <f aca="false">Forbbiden!AC185</f>
        <v/>
      </c>
      <c r="AE172" s="113" t="str">
        <f aca="false">Forbbiden!AD185</f>
        <v/>
      </c>
      <c r="AF172" s="113" t="str">
        <f aca="false">Forbbiden!AE185</f>
        <v/>
      </c>
      <c r="AG172" s="113" t="str">
        <f aca="false">Forbbiden!AF185</f>
        <v/>
      </c>
      <c r="AH172" s="113" t="str">
        <f aca="false">Forbbiden!AG185</f>
        <v/>
      </c>
      <c r="AI172" s="113" t="str">
        <f aca="false">Forbbiden!AH185</f>
        <v/>
      </c>
      <c r="AJ172" s="113" t="str">
        <f aca="false">Forbbiden!AI185</f>
        <v/>
      </c>
      <c r="AK172" s="113" t="str">
        <f aca="false">Forbbiden!AJ185</f>
        <v/>
      </c>
      <c r="AL172" s="113" t="str">
        <f aca="false">Forbbiden!AK185</f>
        <v/>
      </c>
      <c r="AM172" s="113" t="str">
        <f aca="false">Forbbiden!AL185</f>
        <v/>
      </c>
      <c r="AN172" s="113" t="str">
        <f aca="false">Forbbiden!AM185</f>
        <v/>
      </c>
      <c r="AO172" s="113" t="str">
        <f aca="false">Forbbiden!AN185</f>
        <v/>
      </c>
      <c r="AP172" s="113" t="str">
        <f aca="false">Forbbiden!AO185</f>
        <v/>
      </c>
      <c r="AQ172" s="113"/>
      <c r="AR172" s="113"/>
      <c r="AS172" s="113"/>
      <c r="AT172" s="113"/>
      <c r="AU172" s="113"/>
      <c r="AV172" s="113"/>
      <c r="AW172" s="113"/>
      <c r="AX172" s="113"/>
      <c r="AY172" s="113"/>
      <c r="AZ172" s="113"/>
      <c r="BA172" s="113"/>
      <c r="BB172" s="113"/>
      <c r="BC172" s="113"/>
      <c r="BD172" s="113"/>
      <c r="BE172" s="113"/>
      <c r="BF172" s="113"/>
      <c r="BG172" s="113"/>
      <c r="BH172" s="457"/>
      <c r="BI172" s="113"/>
      <c r="BJ172" s="113"/>
      <c r="BK172" s="113"/>
      <c r="BL172" s="113"/>
      <c r="BM172" s="113"/>
      <c r="BN172" s="297"/>
      <c r="BO172" s="290" t="s">
        <v>393</v>
      </c>
      <c r="BP172" s="10"/>
      <c r="BQ172" s="432" t="n">
        <f aca="false">Forbbiden!$M$396</f>
        <v>654.86290519989</v>
      </c>
      <c r="BR172" s="10"/>
      <c r="BS172" s="10"/>
      <c r="BT172" s="10"/>
      <c r="BU172" s="439"/>
      <c r="BV172" s="412"/>
      <c r="BW172" s="413"/>
      <c r="BX172" s="125"/>
      <c r="BY172" s="125"/>
      <c r="BZ172" s="421" t="n">
        <v>23</v>
      </c>
      <c r="CA172" s="152" t="str">
        <f aca="false">Forbbiden!R399</f>
        <v/>
      </c>
      <c r="CB172" s="417" t="n">
        <f aca="false">Forbbiden!S399</f>
        <v>0</v>
      </c>
      <c r="CC172" s="467" t="str">
        <f aca="false">Forbbiden!T399</f>
        <v/>
      </c>
      <c r="CD172" s="113" t="str">
        <f aca="false">Forbbiden!U399</f>
        <v/>
      </c>
      <c r="CE172" s="113" t="str">
        <f aca="false">Forbbiden!V399</f>
        <v/>
      </c>
      <c r="CF172" s="113" t="str">
        <f aca="false">Forbbiden!W399</f>
        <v/>
      </c>
      <c r="CG172" s="113" t="str">
        <f aca="false">Forbbiden!X399</f>
        <v/>
      </c>
      <c r="CH172" s="113" t="str">
        <f aca="false">Forbbiden!Y399</f>
        <v/>
      </c>
      <c r="CI172" s="113" t="str">
        <f aca="false">Forbbiden!Z399</f>
        <v/>
      </c>
      <c r="CJ172" s="113" t="str">
        <f aca="false">Forbbiden!AA399</f>
        <v/>
      </c>
      <c r="CK172" s="113" t="str">
        <f aca="false">Forbbiden!AB399</f>
        <v/>
      </c>
      <c r="CL172" s="113" t="str">
        <f aca="false">Forbbiden!AC399</f>
        <v/>
      </c>
      <c r="CM172" s="113" t="str">
        <f aca="false">Forbbiden!AD399</f>
        <v/>
      </c>
      <c r="CN172" s="113" t="str">
        <f aca="false">Forbbiden!AE399</f>
        <v/>
      </c>
      <c r="CO172" s="113" t="str">
        <f aca="false">Forbbiden!AF399</f>
        <v/>
      </c>
      <c r="CP172" s="113" t="str">
        <f aca="false">Forbbiden!AG399</f>
        <v/>
      </c>
      <c r="CQ172" s="113" t="str">
        <f aca="false">Forbbiden!AH399</f>
        <v/>
      </c>
      <c r="CR172" s="113" t="str">
        <f aca="false">Forbbiden!AI399</f>
        <v/>
      </c>
      <c r="CS172" s="113" t="str">
        <f aca="false">Forbbiden!AJ399</f>
        <v/>
      </c>
      <c r="CT172" s="113" t="str">
        <f aca="false">Forbbiden!AK399</f>
        <v/>
      </c>
      <c r="CU172" s="113" t="str">
        <f aca="false">Forbbiden!AL399</f>
        <v/>
      </c>
      <c r="CV172" s="113" t="str">
        <f aca="false">Forbbiden!AM399</f>
        <v/>
      </c>
      <c r="CW172" s="113" t="str">
        <f aca="false">Forbbiden!AN399</f>
        <v/>
      </c>
      <c r="CX172" s="113" t="str">
        <f aca="false">Forbbiden!AO399</f>
        <v/>
      </c>
      <c r="CY172" s="113"/>
      <c r="CZ172" s="113"/>
      <c r="DA172" s="113"/>
      <c r="DB172" s="422"/>
      <c r="DC172" s="422"/>
      <c r="DD172" s="422"/>
      <c r="DE172" s="422"/>
      <c r="DF172" s="422"/>
      <c r="DG172" s="422"/>
      <c r="DH172" s="422"/>
      <c r="DI172" s="422"/>
      <c r="DJ172" s="422"/>
      <c r="DK172" s="422"/>
      <c r="DL172" s="422"/>
      <c r="DM172" s="422"/>
      <c r="DN172" s="422"/>
      <c r="DO172" s="422"/>
      <c r="DP172" s="113"/>
    </row>
    <row r="173" customFormat="false" ht="12.2" hidden="false" customHeight="true" outlineLevel="0" collapsed="false">
      <c r="A173" s="290" t="s">
        <v>393</v>
      </c>
      <c r="C173" s="432" t="str">
        <f aca="false">Forbbiden!$M$182</f>
        <v>x</v>
      </c>
      <c r="J173" s="413"/>
      <c r="K173" s="125"/>
      <c r="L173" s="125"/>
      <c r="M173" s="125"/>
      <c r="N173" s="125"/>
      <c r="O173" s="125"/>
      <c r="P173" s="125"/>
      <c r="Q173" s="125"/>
      <c r="R173" s="421" t="n">
        <v>24</v>
      </c>
      <c r="S173" s="113" t="str">
        <f aca="false">Forbbiden!R186</f>
        <v/>
      </c>
      <c r="T173" s="417" t="n">
        <f aca="false">Forbbiden!S186</f>
        <v>0</v>
      </c>
      <c r="U173" s="113" t="str">
        <f aca="false">Forbbiden!T186</f>
        <v/>
      </c>
      <c r="V173" s="113" t="str">
        <f aca="false">Forbbiden!U186</f>
        <v/>
      </c>
      <c r="W173" s="113" t="str">
        <f aca="false">Forbbiden!V186</f>
        <v/>
      </c>
      <c r="X173" s="113" t="str">
        <f aca="false">Forbbiden!W186</f>
        <v/>
      </c>
      <c r="Y173" s="113" t="str">
        <f aca="false">Forbbiden!X186</f>
        <v/>
      </c>
      <c r="Z173" s="113" t="str">
        <f aca="false">Forbbiden!Y186</f>
        <v/>
      </c>
      <c r="AA173" s="113" t="str">
        <f aca="false">Forbbiden!Z186</f>
        <v/>
      </c>
      <c r="AB173" s="113" t="str">
        <f aca="false">Forbbiden!AA186</f>
        <v/>
      </c>
      <c r="AC173" s="113" t="str">
        <f aca="false">Forbbiden!AB186</f>
        <v/>
      </c>
      <c r="AD173" s="113" t="str">
        <f aca="false">Forbbiden!AC186</f>
        <v/>
      </c>
      <c r="AE173" s="113" t="str">
        <f aca="false">Forbbiden!AD186</f>
        <v/>
      </c>
      <c r="AF173" s="113" t="str">
        <f aca="false">Forbbiden!AE186</f>
        <v/>
      </c>
      <c r="AG173" s="113" t="str">
        <f aca="false">Forbbiden!AF186</f>
        <v/>
      </c>
      <c r="AH173" s="113" t="str">
        <f aca="false">Forbbiden!AG186</f>
        <v/>
      </c>
      <c r="AI173" s="113" t="str">
        <f aca="false">Forbbiden!AH186</f>
        <v/>
      </c>
      <c r="AJ173" s="113" t="str">
        <f aca="false">Forbbiden!AI186</f>
        <v/>
      </c>
      <c r="AK173" s="113" t="str">
        <f aca="false">Forbbiden!AJ186</f>
        <v/>
      </c>
      <c r="AL173" s="113" t="str">
        <f aca="false">Forbbiden!AK186</f>
        <v/>
      </c>
      <c r="AM173" s="113" t="str">
        <f aca="false">Forbbiden!AL186</f>
        <v/>
      </c>
      <c r="AN173" s="113" t="str">
        <f aca="false">Forbbiden!AM186</f>
        <v/>
      </c>
      <c r="AO173" s="113" t="str">
        <f aca="false">Forbbiden!AN186</f>
        <v/>
      </c>
      <c r="AP173" s="113" t="str">
        <f aca="false">Forbbiden!AO186</f>
        <v/>
      </c>
      <c r="AQ173" s="113" t="str">
        <f aca="false">Forbbiden!AP186</f>
        <v/>
      </c>
      <c r="AR173" s="113"/>
      <c r="AS173" s="113"/>
      <c r="AT173" s="113"/>
      <c r="AU173" s="113"/>
      <c r="AV173" s="113"/>
      <c r="AW173" s="113"/>
      <c r="AX173" s="113"/>
      <c r="AY173" s="113"/>
      <c r="AZ173" s="113"/>
      <c r="BA173" s="113"/>
      <c r="BB173" s="113"/>
      <c r="BC173" s="113"/>
      <c r="BD173" s="113"/>
      <c r="BE173" s="113"/>
      <c r="BF173" s="113"/>
      <c r="BG173" s="113"/>
      <c r="BH173" s="457"/>
      <c r="BI173" s="113"/>
      <c r="BJ173" s="113"/>
      <c r="BK173" s="113"/>
      <c r="BL173" s="113"/>
      <c r="BM173" s="113"/>
      <c r="BN173" s="297"/>
      <c r="BO173" s="437" t="s">
        <v>394</v>
      </c>
      <c r="BP173" s="402"/>
      <c r="BQ173" s="1"/>
      <c r="BR173" s="10"/>
      <c r="BS173" s="10"/>
      <c r="BT173" s="10"/>
      <c r="BU173" s="439"/>
      <c r="BV173" s="412"/>
      <c r="BW173" s="413"/>
      <c r="BX173" s="125"/>
      <c r="BY173" s="125"/>
      <c r="BZ173" s="421" t="n">
        <v>24</v>
      </c>
      <c r="CA173" s="152" t="str">
        <f aca="false">Forbbiden!R400</f>
        <v/>
      </c>
      <c r="CB173" s="417" t="n">
        <f aca="false">Forbbiden!S400</f>
        <v>0</v>
      </c>
      <c r="CC173" s="467" t="str">
        <f aca="false">Forbbiden!T400</f>
        <v/>
      </c>
      <c r="CD173" s="113" t="str">
        <f aca="false">Forbbiden!U400</f>
        <v/>
      </c>
      <c r="CE173" s="113" t="str">
        <f aca="false">Forbbiden!V400</f>
        <v/>
      </c>
      <c r="CF173" s="113" t="str">
        <f aca="false">Forbbiden!W400</f>
        <v/>
      </c>
      <c r="CG173" s="113" t="str">
        <f aca="false">Forbbiden!X400</f>
        <v/>
      </c>
      <c r="CH173" s="113" t="str">
        <f aca="false">Forbbiden!Y400</f>
        <v/>
      </c>
      <c r="CI173" s="113" t="str">
        <f aca="false">Forbbiden!Z400</f>
        <v/>
      </c>
      <c r="CJ173" s="113" t="str">
        <f aca="false">Forbbiden!AA400</f>
        <v/>
      </c>
      <c r="CK173" s="113" t="str">
        <f aca="false">Forbbiden!AB400</f>
        <v/>
      </c>
      <c r="CL173" s="113" t="str">
        <f aca="false">Forbbiden!AC400</f>
        <v/>
      </c>
      <c r="CM173" s="113" t="str">
        <f aca="false">Forbbiden!AD400</f>
        <v/>
      </c>
      <c r="CN173" s="113" t="str">
        <f aca="false">Forbbiden!AE400</f>
        <v/>
      </c>
      <c r="CO173" s="113" t="str">
        <f aca="false">Forbbiden!AF400</f>
        <v/>
      </c>
      <c r="CP173" s="113" t="str">
        <f aca="false">Forbbiden!AG400</f>
        <v/>
      </c>
      <c r="CQ173" s="113" t="str">
        <f aca="false">Forbbiden!AH400</f>
        <v/>
      </c>
      <c r="CR173" s="113" t="str">
        <f aca="false">Forbbiden!AI400</f>
        <v/>
      </c>
      <c r="CS173" s="113" t="str">
        <f aca="false">Forbbiden!AJ400</f>
        <v/>
      </c>
      <c r="CT173" s="113" t="str">
        <f aca="false">Forbbiden!AK400</f>
        <v/>
      </c>
      <c r="CU173" s="113" t="str">
        <f aca="false">Forbbiden!AL400</f>
        <v/>
      </c>
      <c r="CV173" s="113" t="str">
        <f aca="false">Forbbiden!AM400</f>
        <v/>
      </c>
      <c r="CW173" s="113" t="str">
        <f aca="false">Forbbiden!AN400</f>
        <v/>
      </c>
      <c r="CX173" s="113" t="str">
        <f aca="false">Forbbiden!AO400</f>
        <v/>
      </c>
      <c r="CY173" s="113" t="str">
        <f aca="false">Forbbiden!AP400</f>
        <v/>
      </c>
      <c r="CZ173" s="113"/>
      <c r="DA173" s="113"/>
      <c r="DB173" s="422"/>
      <c r="DC173" s="422"/>
      <c r="DD173" s="422"/>
      <c r="DE173" s="422"/>
      <c r="DF173" s="422"/>
      <c r="DG173" s="422"/>
      <c r="DH173" s="422"/>
      <c r="DI173" s="422"/>
      <c r="DJ173" s="422"/>
      <c r="DK173" s="422"/>
      <c r="DL173" s="422"/>
      <c r="DM173" s="422"/>
      <c r="DN173" s="422"/>
      <c r="DO173" s="422"/>
      <c r="DP173" s="113"/>
    </row>
    <row r="174" customFormat="false" ht="12.2" hidden="false" customHeight="true" outlineLevel="0" collapsed="false">
      <c r="A174" s="437" t="s">
        <v>394</v>
      </c>
      <c r="B174" s="402"/>
      <c r="C174" s="1"/>
      <c r="R174" s="421" t="n">
        <v>25</v>
      </c>
      <c r="S174" s="113" t="str">
        <f aca="false">Forbbiden!R187</f>
        <v/>
      </c>
      <c r="T174" s="417" t="n">
        <f aca="false">Forbbiden!S187</f>
        <v>0</v>
      </c>
      <c r="U174" s="113" t="str">
        <f aca="false">Forbbiden!T187</f>
        <v/>
      </c>
      <c r="V174" s="113" t="str">
        <f aca="false">Forbbiden!U187</f>
        <v/>
      </c>
      <c r="W174" s="113" t="str">
        <f aca="false">Forbbiden!V187</f>
        <v/>
      </c>
      <c r="X174" s="113" t="str">
        <f aca="false">Forbbiden!W187</f>
        <v/>
      </c>
      <c r="Y174" s="113" t="str">
        <f aca="false">Forbbiden!X187</f>
        <v/>
      </c>
      <c r="Z174" s="113" t="str">
        <f aca="false">Forbbiden!Y187</f>
        <v/>
      </c>
      <c r="AA174" s="113" t="str">
        <f aca="false">Forbbiden!Z187</f>
        <v/>
      </c>
      <c r="AB174" s="113" t="str">
        <f aca="false">Forbbiden!AA187</f>
        <v/>
      </c>
      <c r="AC174" s="113" t="str">
        <f aca="false">Forbbiden!AB187</f>
        <v/>
      </c>
      <c r="AD174" s="113" t="str">
        <f aca="false">Forbbiden!AC187</f>
        <v/>
      </c>
      <c r="AE174" s="113" t="str">
        <f aca="false">Forbbiden!AD187</f>
        <v/>
      </c>
      <c r="AF174" s="113" t="str">
        <f aca="false">Forbbiden!AE187</f>
        <v/>
      </c>
      <c r="AG174" s="113" t="str">
        <f aca="false">Forbbiden!AF187</f>
        <v/>
      </c>
      <c r="AH174" s="113" t="str">
        <f aca="false">Forbbiden!AG187</f>
        <v/>
      </c>
      <c r="AI174" s="113" t="str">
        <f aca="false">Forbbiden!AH187</f>
        <v/>
      </c>
      <c r="AJ174" s="113" t="str">
        <f aca="false">Forbbiden!AI187</f>
        <v/>
      </c>
      <c r="AK174" s="113" t="str">
        <f aca="false">Forbbiden!AJ187</f>
        <v/>
      </c>
      <c r="AL174" s="113" t="str">
        <f aca="false">Forbbiden!AK187</f>
        <v/>
      </c>
      <c r="AM174" s="113" t="str">
        <f aca="false">Forbbiden!AL187</f>
        <v/>
      </c>
      <c r="AN174" s="113" t="str">
        <f aca="false">Forbbiden!AM187</f>
        <v/>
      </c>
      <c r="AO174" s="113" t="str">
        <f aca="false">Forbbiden!AN187</f>
        <v/>
      </c>
      <c r="AP174" s="113" t="str">
        <f aca="false">Forbbiden!AO187</f>
        <v/>
      </c>
      <c r="AQ174" s="113" t="str">
        <f aca="false">Forbbiden!AP187</f>
        <v/>
      </c>
      <c r="AR174" s="113" t="str">
        <f aca="false">Forbbiden!AQ187</f>
        <v/>
      </c>
      <c r="AS174" s="113"/>
      <c r="AT174" s="113"/>
      <c r="AU174" s="113"/>
      <c r="AV174" s="113"/>
      <c r="AW174" s="113"/>
      <c r="AX174" s="113"/>
      <c r="AY174" s="113"/>
      <c r="AZ174" s="113"/>
      <c r="BA174" s="113"/>
      <c r="BB174" s="113"/>
      <c r="BC174" s="113"/>
      <c r="BD174" s="113"/>
      <c r="BE174" s="113"/>
      <c r="BF174" s="113"/>
      <c r="BG174" s="113"/>
      <c r="BH174" s="457"/>
      <c r="BI174" s="113"/>
      <c r="BJ174" s="113"/>
      <c r="BK174" s="113"/>
      <c r="BL174" s="113"/>
      <c r="BM174" s="113"/>
      <c r="BN174" s="297"/>
      <c r="BO174" s="437" t="s">
        <v>395</v>
      </c>
      <c r="BP174" s="402"/>
      <c r="BQ174" s="1"/>
      <c r="BR174" s="10"/>
      <c r="BS174" s="10"/>
      <c r="BT174" s="10"/>
      <c r="BU174" s="439"/>
      <c r="BV174" s="412"/>
      <c r="BW174" s="413"/>
      <c r="BX174" s="125"/>
      <c r="BY174" s="125"/>
      <c r="BZ174" s="421" t="n">
        <v>25</v>
      </c>
      <c r="CA174" s="152" t="str">
        <f aca="false">Forbbiden!R401</f>
        <v/>
      </c>
      <c r="CB174" s="417" t="n">
        <f aca="false">Forbbiden!S401</f>
        <v>0</v>
      </c>
      <c r="CC174" s="467" t="str">
        <f aca="false">Forbbiden!T401</f>
        <v/>
      </c>
      <c r="CD174" s="113" t="str">
        <f aca="false">Forbbiden!U401</f>
        <v/>
      </c>
      <c r="CE174" s="113" t="str">
        <f aca="false">Forbbiden!V401</f>
        <v/>
      </c>
      <c r="CF174" s="113" t="str">
        <f aca="false">Forbbiden!W401</f>
        <v/>
      </c>
      <c r="CG174" s="113" t="str">
        <f aca="false">Forbbiden!X401</f>
        <v/>
      </c>
      <c r="CH174" s="113" t="str">
        <f aca="false">Forbbiden!Y401</f>
        <v/>
      </c>
      <c r="CI174" s="113" t="str">
        <f aca="false">Forbbiden!Z401</f>
        <v/>
      </c>
      <c r="CJ174" s="113" t="str">
        <f aca="false">Forbbiden!AA401</f>
        <v/>
      </c>
      <c r="CK174" s="113" t="str">
        <f aca="false">Forbbiden!AB401</f>
        <v/>
      </c>
      <c r="CL174" s="113" t="str">
        <f aca="false">Forbbiden!AC401</f>
        <v/>
      </c>
      <c r="CM174" s="113" t="str">
        <f aca="false">Forbbiden!AD401</f>
        <v/>
      </c>
      <c r="CN174" s="113" t="str">
        <f aca="false">Forbbiden!AE401</f>
        <v/>
      </c>
      <c r="CO174" s="113" t="str">
        <f aca="false">Forbbiden!AF401</f>
        <v/>
      </c>
      <c r="CP174" s="113" t="str">
        <f aca="false">Forbbiden!AG401</f>
        <v/>
      </c>
      <c r="CQ174" s="113" t="str">
        <f aca="false">Forbbiden!AH401</f>
        <v/>
      </c>
      <c r="CR174" s="113" t="str">
        <f aca="false">Forbbiden!AI401</f>
        <v/>
      </c>
      <c r="CS174" s="113" t="str">
        <f aca="false">Forbbiden!AJ401</f>
        <v/>
      </c>
      <c r="CT174" s="113" t="str">
        <f aca="false">Forbbiden!AK401</f>
        <v/>
      </c>
      <c r="CU174" s="113" t="str">
        <f aca="false">Forbbiden!AL401</f>
        <v/>
      </c>
      <c r="CV174" s="113" t="str">
        <f aca="false">Forbbiden!AM401</f>
        <v/>
      </c>
      <c r="CW174" s="113" t="str">
        <f aca="false">Forbbiden!AN401</f>
        <v/>
      </c>
      <c r="CX174" s="113" t="str">
        <f aca="false">Forbbiden!AO401</f>
        <v/>
      </c>
      <c r="CY174" s="113" t="str">
        <f aca="false">Forbbiden!AP401</f>
        <v/>
      </c>
      <c r="CZ174" s="113" t="str">
        <f aca="false">Forbbiden!AQ401</f>
        <v/>
      </c>
      <c r="DA174" s="113"/>
      <c r="DB174" s="422"/>
      <c r="DC174" s="422"/>
      <c r="DD174" s="422"/>
      <c r="DE174" s="422"/>
      <c r="DF174" s="422"/>
      <c r="DG174" s="422"/>
      <c r="DH174" s="422"/>
      <c r="DI174" s="422"/>
      <c r="DJ174" s="422"/>
      <c r="DK174" s="422"/>
      <c r="DL174" s="422"/>
      <c r="DM174" s="422"/>
      <c r="DN174" s="422"/>
      <c r="DO174" s="422"/>
      <c r="DP174" s="113"/>
    </row>
    <row r="175" customFormat="false" ht="12.2" hidden="false" customHeight="true" outlineLevel="0" collapsed="false">
      <c r="A175" s="437" t="s">
        <v>395</v>
      </c>
      <c r="B175" s="402"/>
      <c r="C175" s="1"/>
      <c r="R175" s="421" t="n">
        <v>26</v>
      </c>
      <c r="S175" s="113" t="str">
        <f aca="false">Forbbiden!R188</f>
        <v/>
      </c>
      <c r="T175" s="417" t="n">
        <f aca="false">Forbbiden!S188</f>
        <v>0</v>
      </c>
      <c r="U175" s="113" t="str">
        <f aca="false">Forbbiden!T188</f>
        <v/>
      </c>
      <c r="V175" s="113" t="str">
        <f aca="false">Forbbiden!U188</f>
        <v/>
      </c>
      <c r="W175" s="113" t="str">
        <f aca="false">Forbbiden!V188</f>
        <v/>
      </c>
      <c r="X175" s="113" t="str">
        <f aca="false">Forbbiden!W188</f>
        <v/>
      </c>
      <c r="Y175" s="113" t="str">
        <f aca="false">Forbbiden!X188</f>
        <v/>
      </c>
      <c r="Z175" s="113" t="str">
        <f aca="false">Forbbiden!Y188</f>
        <v/>
      </c>
      <c r="AA175" s="113" t="str">
        <f aca="false">Forbbiden!Z188</f>
        <v/>
      </c>
      <c r="AB175" s="113" t="str">
        <f aca="false">Forbbiden!AA188</f>
        <v/>
      </c>
      <c r="AC175" s="113" t="str">
        <f aca="false">Forbbiden!AB188</f>
        <v/>
      </c>
      <c r="AD175" s="113" t="str">
        <f aca="false">Forbbiden!AC188</f>
        <v/>
      </c>
      <c r="AE175" s="113" t="str">
        <f aca="false">Forbbiden!AD188</f>
        <v/>
      </c>
      <c r="AF175" s="113" t="str">
        <f aca="false">Forbbiden!AE188</f>
        <v/>
      </c>
      <c r="AG175" s="113" t="str">
        <f aca="false">Forbbiden!AF188</f>
        <v/>
      </c>
      <c r="AH175" s="113" t="str">
        <f aca="false">Forbbiden!AG188</f>
        <v/>
      </c>
      <c r="AI175" s="113" t="str">
        <f aca="false">Forbbiden!AH188</f>
        <v/>
      </c>
      <c r="AJ175" s="113" t="str">
        <f aca="false">Forbbiden!AI188</f>
        <v/>
      </c>
      <c r="AK175" s="113" t="str">
        <f aca="false">Forbbiden!AJ188</f>
        <v/>
      </c>
      <c r="AL175" s="113" t="str">
        <f aca="false">Forbbiden!AK188</f>
        <v/>
      </c>
      <c r="AM175" s="113" t="str">
        <f aca="false">Forbbiden!AL188</f>
        <v/>
      </c>
      <c r="AN175" s="113" t="str">
        <f aca="false">Forbbiden!AM188</f>
        <v/>
      </c>
      <c r="AO175" s="113" t="str">
        <f aca="false">Forbbiden!AN188</f>
        <v/>
      </c>
      <c r="AP175" s="113" t="str">
        <f aca="false">Forbbiden!AO188</f>
        <v/>
      </c>
      <c r="AQ175" s="113" t="str">
        <f aca="false">Forbbiden!AP188</f>
        <v/>
      </c>
      <c r="AR175" s="113" t="str">
        <f aca="false">Forbbiden!AQ188</f>
        <v/>
      </c>
      <c r="AS175" s="113" t="str">
        <f aca="false">Forbbiden!AR188</f>
        <v/>
      </c>
      <c r="AT175" s="113"/>
      <c r="AU175" s="113"/>
      <c r="AV175" s="113"/>
      <c r="AW175" s="113"/>
      <c r="AX175" s="113"/>
      <c r="AY175" s="113"/>
      <c r="AZ175" s="113"/>
      <c r="BA175" s="113"/>
      <c r="BB175" s="113"/>
      <c r="BC175" s="113"/>
      <c r="BD175" s="113"/>
      <c r="BE175" s="113"/>
      <c r="BF175" s="113"/>
      <c r="BG175" s="113"/>
      <c r="BH175" s="457"/>
      <c r="BI175" s="113"/>
      <c r="BJ175" s="113"/>
      <c r="BK175" s="113"/>
      <c r="BL175" s="113"/>
      <c r="BM175" s="113"/>
      <c r="BN175" s="297"/>
      <c r="BO175" s="290"/>
      <c r="BP175" s="402"/>
      <c r="BQ175" s="1"/>
      <c r="BR175" s="10"/>
      <c r="BS175" s="10"/>
      <c r="BT175" s="10"/>
      <c r="BU175" s="439"/>
      <c r="BV175" s="412"/>
      <c r="BW175" s="413"/>
      <c r="BX175" s="125"/>
      <c r="BY175" s="125"/>
      <c r="BZ175" s="421" t="n">
        <v>26</v>
      </c>
      <c r="CA175" s="152" t="str">
        <f aca="false">Forbbiden!R402</f>
        <v/>
      </c>
      <c r="CB175" s="417" t="n">
        <f aca="false">Forbbiden!S402</f>
        <v>0</v>
      </c>
      <c r="CC175" s="467" t="str">
        <f aca="false">Forbbiden!T402</f>
        <v/>
      </c>
      <c r="CD175" s="113" t="str">
        <f aca="false">Forbbiden!U402</f>
        <v/>
      </c>
      <c r="CE175" s="113" t="str">
        <f aca="false">Forbbiden!V402</f>
        <v/>
      </c>
      <c r="CF175" s="113" t="str">
        <f aca="false">Forbbiden!W402</f>
        <v/>
      </c>
      <c r="CG175" s="113" t="str">
        <f aca="false">Forbbiden!X402</f>
        <v/>
      </c>
      <c r="CH175" s="113" t="str">
        <f aca="false">Forbbiden!Y402</f>
        <v/>
      </c>
      <c r="CI175" s="113" t="str">
        <f aca="false">Forbbiden!Z402</f>
        <v/>
      </c>
      <c r="CJ175" s="113" t="str">
        <f aca="false">Forbbiden!AA402</f>
        <v/>
      </c>
      <c r="CK175" s="113" t="str">
        <f aca="false">Forbbiden!AB402</f>
        <v/>
      </c>
      <c r="CL175" s="113" t="str">
        <f aca="false">Forbbiden!AC402</f>
        <v/>
      </c>
      <c r="CM175" s="113" t="str">
        <f aca="false">Forbbiden!AD402</f>
        <v/>
      </c>
      <c r="CN175" s="113" t="str">
        <f aca="false">Forbbiden!AE402</f>
        <v/>
      </c>
      <c r="CO175" s="113" t="str">
        <f aca="false">Forbbiden!AF402</f>
        <v/>
      </c>
      <c r="CP175" s="113" t="str">
        <f aca="false">Forbbiden!AG402</f>
        <v/>
      </c>
      <c r="CQ175" s="113" t="str">
        <f aca="false">Forbbiden!AH402</f>
        <v/>
      </c>
      <c r="CR175" s="113" t="str">
        <f aca="false">Forbbiden!AI402</f>
        <v/>
      </c>
      <c r="CS175" s="113" t="str">
        <f aca="false">Forbbiden!AJ402</f>
        <v/>
      </c>
      <c r="CT175" s="113" t="str">
        <f aca="false">Forbbiden!AK402</f>
        <v/>
      </c>
      <c r="CU175" s="113" t="str">
        <f aca="false">Forbbiden!AL402</f>
        <v/>
      </c>
      <c r="CV175" s="113" t="str">
        <f aca="false">Forbbiden!AM402</f>
        <v/>
      </c>
      <c r="CW175" s="113" t="str">
        <f aca="false">Forbbiden!AN402</f>
        <v/>
      </c>
      <c r="CX175" s="113" t="str">
        <f aca="false">Forbbiden!AO402</f>
        <v/>
      </c>
      <c r="CY175" s="113" t="str">
        <f aca="false">Forbbiden!AP402</f>
        <v/>
      </c>
      <c r="CZ175" s="113" t="str">
        <f aca="false">Forbbiden!AQ402</f>
        <v/>
      </c>
      <c r="DA175" s="113" t="str">
        <f aca="false">Forbbiden!AR402</f>
        <v/>
      </c>
      <c r="DB175" s="422"/>
      <c r="DC175" s="422"/>
      <c r="DD175" s="422"/>
      <c r="DE175" s="422"/>
      <c r="DF175" s="422"/>
      <c r="DG175" s="422"/>
      <c r="DH175" s="422"/>
      <c r="DI175" s="422"/>
      <c r="DJ175" s="422"/>
      <c r="DK175" s="422"/>
      <c r="DL175" s="422"/>
      <c r="DM175" s="422"/>
      <c r="DN175" s="422"/>
      <c r="DO175" s="422"/>
      <c r="DP175" s="113"/>
    </row>
    <row r="176" customFormat="false" ht="12.2" hidden="false" customHeight="true" outlineLevel="0" collapsed="false">
      <c r="A176" s="290"/>
      <c r="B176" s="402"/>
      <c r="C176" s="1"/>
      <c r="R176" s="421" t="n">
        <v>27</v>
      </c>
      <c r="S176" s="113" t="str">
        <f aca="false">Forbbiden!R189</f>
        <v/>
      </c>
      <c r="T176" s="417" t="n">
        <f aca="false">Forbbiden!S189</f>
        <v>0</v>
      </c>
      <c r="U176" s="113" t="str">
        <f aca="false">Forbbiden!T189</f>
        <v/>
      </c>
      <c r="V176" s="113" t="str">
        <f aca="false">Forbbiden!U189</f>
        <v/>
      </c>
      <c r="W176" s="113" t="str">
        <f aca="false">Forbbiden!V189</f>
        <v/>
      </c>
      <c r="X176" s="113" t="str">
        <f aca="false">Forbbiden!W189</f>
        <v/>
      </c>
      <c r="Y176" s="113" t="str">
        <f aca="false">Forbbiden!X189</f>
        <v/>
      </c>
      <c r="Z176" s="113" t="str">
        <f aca="false">Forbbiden!Y189</f>
        <v/>
      </c>
      <c r="AA176" s="113" t="str">
        <f aca="false">Forbbiden!Z189</f>
        <v/>
      </c>
      <c r="AB176" s="113" t="str">
        <f aca="false">Forbbiden!AA189</f>
        <v/>
      </c>
      <c r="AC176" s="113" t="str">
        <f aca="false">Forbbiden!AB189</f>
        <v/>
      </c>
      <c r="AD176" s="113" t="str">
        <f aca="false">Forbbiden!AC189</f>
        <v/>
      </c>
      <c r="AE176" s="113" t="str">
        <f aca="false">Forbbiden!AD189</f>
        <v/>
      </c>
      <c r="AF176" s="113" t="str">
        <f aca="false">Forbbiden!AE189</f>
        <v/>
      </c>
      <c r="AG176" s="113" t="str">
        <f aca="false">Forbbiden!AF189</f>
        <v/>
      </c>
      <c r="AH176" s="113" t="str">
        <f aca="false">Forbbiden!AG189</f>
        <v/>
      </c>
      <c r="AI176" s="113" t="str">
        <f aca="false">Forbbiden!AH189</f>
        <v/>
      </c>
      <c r="AJ176" s="113" t="str">
        <f aca="false">Forbbiden!AI189</f>
        <v/>
      </c>
      <c r="AK176" s="113" t="str">
        <f aca="false">Forbbiden!AJ189</f>
        <v/>
      </c>
      <c r="AL176" s="113" t="str">
        <f aca="false">Forbbiden!AK189</f>
        <v/>
      </c>
      <c r="AM176" s="113" t="str">
        <f aca="false">Forbbiden!AL189</f>
        <v/>
      </c>
      <c r="AN176" s="113" t="str">
        <f aca="false">Forbbiden!AM189</f>
        <v/>
      </c>
      <c r="AO176" s="113" t="str">
        <f aca="false">Forbbiden!AN189</f>
        <v/>
      </c>
      <c r="AP176" s="113" t="str">
        <f aca="false">Forbbiden!AO189</f>
        <v/>
      </c>
      <c r="AQ176" s="113" t="str">
        <f aca="false">Forbbiden!AP189</f>
        <v/>
      </c>
      <c r="AR176" s="113" t="str">
        <f aca="false">Forbbiden!AQ189</f>
        <v/>
      </c>
      <c r="AS176" s="113" t="str">
        <f aca="false">Forbbiden!AR189</f>
        <v/>
      </c>
      <c r="AT176" s="113" t="str">
        <f aca="false">Forbbiden!AS189</f>
        <v/>
      </c>
      <c r="AU176" s="113"/>
      <c r="AV176" s="113"/>
      <c r="AW176" s="113"/>
      <c r="AX176" s="113"/>
      <c r="AY176" s="113"/>
      <c r="AZ176" s="113"/>
      <c r="BA176" s="113"/>
      <c r="BB176" s="113"/>
      <c r="BC176" s="113"/>
      <c r="BD176" s="113"/>
      <c r="BE176" s="113"/>
      <c r="BF176" s="113"/>
      <c r="BG176" s="113"/>
      <c r="BH176" s="457"/>
      <c r="BI176" s="113"/>
      <c r="BJ176" s="113"/>
      <c r="BK176" s="113"/>
      <c r="BL176" s="113"/>
      <c r="BM176" s="113"/>
      <c r="BN176" s="297"/>
      <c r="BO176" s="437" t="s">
        <v>397</v>
      </c>
      <c r="BP176" s="10"/>
      <c r="BQ176" s="432" t="n">
        <f aca="false">Forbbiden!$C$420</f>
        <v>3098.33254103</v>
      </c>
      <c r="BR176" s="10"/>
      <c r="BS176" s="10"/>
      <c r="BT176" s="10"/>
      <c r="BU176" s="439"/>
      <c r="BV176" s="412"/>
      <c r="BW176" s="413"/>
      <c r="BX176" s="125"/>
      <c r="BY176" s="125"/>
      <c r="BZ176" s="421" t="n">
        <v>27</v>
      </c>
      <c r="CA176" s="152" t="str">
        <f aca="false">Forbbiden!R403</f>
        <v/>
      </c>
      <c r="CB176" s="417" t="n">
        <f aca="false">Forbbiden!S403</f>
        <v>0</v>
      </c>
      <c r="CC176" s="467" t="str">
        <f aca="false">Forbbiden!T403</f>
        <v/>
      </c>
      <c r="CD176" s="113" t="str">
        <f aca="false">Forbbiden!U403</f>
        <v/>
      </c>
      <c r="CE176" s="113" t="str">
        <f aca="false">Forbbiden!V403</f>
        <v/>
      </c>
      <c r="CF176" s="113" t="str">
        <f aca="false">Forbbiden!W403</f>
        <v/>
      </c>
      <c r="CG176" s="113" t="str">
        <f aca="false">Forbbiden!X403</f>
        <v/>
      </c>
      <c r="CH176" s="113" t="str">
        <f aca="false">Forbbiden!Y403</f>
        <v/>
      </c>
      <c r="CI176" s="113" t="str">
        <f aca="false">Forbbiden!Z403</f>
        <v/>
      </c>
      <c r="CJ176" s="113" t="str">
        <f aca="false">Forbbiden!AA403</f>
        <v/>
      </c>
      <c r="CK176" s="113" t="str">
        <f aca="false">Forbbiden!AB403</f>
        <v/>
      </c>
      <c r="CL176" s="113" t="str">
        <f aca="false">Forbbiden!AC403</f>
        <v/>
      </c>
      <c r="CM176" s="113" t="str">
        <f aca="false">Forbbiden!AD403</f>
        <v/>
      </c>
      <c r="CN176" s="113" t="str">
        <f aca="false">Forbbiden!AE403</f>
        <v/>
      </c>
      <c r="CO176" s="113" t="str">
        <f aca="false">Forbbiden!AF403</f>
        <v/>
      </c>
      <c r="CP176" s="113" t="str">
        <f aca="false">Forbbiden!AG403</f>
        <v/>
      </c>
      <c r="CQ176" s="113" t="str">
        <f aca="false">Forbbiden!AH403</f>
        <v/>
      </c>
      <c r="CR176" s="113" t="str">
        <f aca="false">Forbbiden!AI403</f>
        <v/>
      </c>
      <c r="CS176" s="113" t="str">
        <f aca="false">Forbbiden!AJ403</f>
        <v/>
      </c>
      <c r="CT176" s="113" t="str">
        <f aca="false">Forbbiden!AK403</f>
        <v/>
      </c>
      <c r="CU176" s="113" t="str">
        <f aca="false">Forbbiden!AL403</f>
        <v/>
      </c>
      <c r="CV176" s="113" t="str">
        <f aca="false">Forbbiden!AM403</f>
        <v/>
      </c>
      <c r="CW176" s="113" t="str">
        <f aca="false">Forbbiden!AN403</f>
        <v/>
      </c>
      <c r="CX176" s="113" t="str">
        <f aca="false">Forbbiden!AO403</f>
        <v/>
      </c>
      <c r="CY176" s="113" t="str">
        <f aca="false">Forbbiden!AP403</f>
        <v/>
      </c>
      <c r="CZ176" s="113" t="str">
        <f aca="false">Forbbiden!AQ403</f>
        <v/>
      </c>
      <c r="DA176" s="113" t="str">
        <f aca="false">Forbbiden!AR403</f>
        <v/>
      </c>
      <c r="DB176" s="422" t="str">
        <f aca="false">Forbbiden!AS403</f>
        <v/>
      </c>
      <c r="DC176" s="422"/>
      <c r="DD176" s="422"/>
      <c r="DE176" s="422"/>
      <c r="DF176" s="422"/>
      <c r="DG176" s="422"/>
      <c r="DH176" s="422"/>
      <c r="DI176" s="422"/>
      <c r="DJ176" s="422"/>
      <c r="DK176" s="422"/>
      <c r="DL176" s="422"/>
      <c r="DM176" s="422"/>
      <c r="DN176" s="422"/>
      <c r="DO176" s="422"/>
      <c r="DP176" s="113"/>
    </row>
    <row r="177" customFormat="false" ht="12.2" hidden="false" customHeight="true" outlineLevel="0" collapsed="false">
      <c r="A177" s="437" t="s">
        <v>397</v>
      </c>
      <c r="C177" s="432" t="n">
        <f aca="false">Forbbiden!$C$210</f>
        <v>2900.42625081222</v>
      </c>
      <c r="R177" s="114" t="n">
        <v>28</v>
      </c>
      <c r="S177" s="113" t="str">
        <f aca="false">Forbbiden!R190</f>
        <v/>
      </c>
      <c r="T177" s="417" t="n">
        <f aca="false">Forbbiden!S190</f>
        <v>0</v>
      </c>
      <c r="U177" s="113" t="str">
        <f aca="false">Forbbiden!T190</f>
        <v/>
      </c>
      <c r="V177" s="113" t="str">
        <f aca="false">Forbbiden!U190</f>
        <v/>
      </c>
      <c r="W177" s="113" t="str">
        <f aca="false">Forbbiden!V190</f>
        <v/>
      </c>
      <c r="X177" s="113" t="str">
        <f aca="false">Forbbiden!W190</f>
        <v/>
      </c>
      <c r="Y177" s="113" t="str">
        <f aca="false">Forbbiden!X190</f>
        <v/>
      </c>
      <c r="Z177" s="113" t="str">
        <f aca="false">Forbbiden!Y190</f>
        <v/>
      </c>
      <c r="AA177" s="113" t="str">
        <f aca="false">Forbbiden!Z190</f>
        <v/>
      </c>
      <c r="AB177" s="113" t="str">
        <f aca="false">Forbbiden!AA190</f>
        <v/>
      </c>
      <c r="AC177" s="113" t="str">
        <f aca="false">Forbbiden!AB190</f>
        <v/>
      </c>
      <c r="AD177" s="113" t="str">
        <f aca="false">Forbbiden!AC190</f>
        <v/>
      </c>
      <c r="AE177" s="113" t="str">
        <f aca="false">Forbbiden!AD190</f>
        <v/>
      </c>
      <c r="AF177" s="113" t="str">
        <f aca="false">Forbbiden!AE190</f>
        <v/>
      </c>
      <c r="AG177" s="113" t="str">
        <f aca="false">Forbbiden!AF190</f>
        <v/>
      </c>
      <c r="AH177" s="113" t="str">
        <f aca="false">Forbbiden!AG190</f>
        <v/>
      </c>
      <c r="AI177" s="113" t="str">
        <f aca="false">Forbbiden!AH190</f>
        <v/>
      </c>
      <c r="AJ177" s="113" t="str">
        <f aca="false">Forbbiden!AI190</f>
        <v/>
      </c>
      <c r="AK177" s="113" t="str">
        <f aca="false">Forbbiden!AJ190</f>
        <v/>
      </c>
      <c r="AL177" s="113" t="str">
        <f aca="false">Forbbiden!AK190</f>
        <v/>
      </c>
      <c r="AM177" s="113" t="str">
        <f aca="false">Forbbiden!AL190</f>
        <v/>
      </c>
      <c r="AN177" s="113" t="str">
        <f aca="false">Forbbiden!AM190</f>
        <v/>
      </c>
      <c r="AO177" s="113" t="str">
        <f aca="false">Forbbiden!AN190</f>
        <v/>
      </c>
      <c r="AP177" s="113" t="str">
        <f aca="false">Forbbiden!AO190</f>
        <v/>
      </c>
      <c r="AQ177" s="113" t="str">
        <f aca="false">Forbbiden!AP190</f>
        <v/>
      </c>
      <c r="AR177" s="113" t="str">
        <f aca="false">Forbbiden!AQ190</f>
        <v/>
      </c>
      <c r="AS177" s="113" t="str">
        <f aca="false">Forbbiden!AR190</f>
        <v/>
      </c>
      <c r="AT177" s="113" t="str">
        <f aca="false">Forbbiden!AS190</f>
        <v/>
      </c>
      <c r="AU177" s="113" t="str">
        <f aca="false">Forbbiden!AT190</f>
        <v/>
      </c>
      <c r="AV177" s="113"/>
      <c r="AW177" s="113"/>
      <c r="AX177" s="113"/>
      <c r="AY177" s="113"/>
      <c r="AZ177" s="113"/>
      <c r="BA177" s="113"/>
      <c r="BB177" s="113"/>
      <c r="BC177" s="113"/>
      <c r="BD177" s="113"/>
      <c r="BE177" s="113"/>
      <c r="BF177" s="113"/>
      <c r="BG177" s="113"/>
      <c r="BH177" s="457"/>
      <c r="BI177" s="113"/>
      <c r="BJ177" s="113"/>
      <c r="BK177" s="113"/>
      <c r="BL177" s="113"/>
      <c r="BM177" s="113"/>
      <c r="BN177" s="297"/>
      <c r="BO177" s="297"/>
      <c r="BP177" s="297"/>
      <c r="BQ177" s="297"/>
      <c r="BR177" s="297"/>
      <c r="BS177" s="297"/>
      <c r="BT177" s="297"/>
      <c r="BU177" s="439"/>
      <c r="BV177" s="412"/>
      <c r="BW177" s="413"/>
      <c r="BX177" s="125"/>
      <c r="BY177" s="125"/>
      <c r="BZ177" s="114" t="n">
        <v>28</v>
      </c>
      <c r="CA177" s="152" t="str">
        <f aca="false">Forbbiden!R404</f>
        <v/>
      </c>
      <c r="CB177" s="417" t="n">
        <f aca="false">Forbbiden!S404</f>
        <v>0</v>
      </c>
      <c r="CC177" s="467" t="str">
        <f aca="false">Forbbiden!T404</f>
        <v/>
      </c>
      <c r="CD177" s="113" t="str">
        <f aca="false">Forbbiden!U404</f>
        <v/>
      </c>
      <c r="CE177" s="113" t="str">
        <f aca="false">Forbbiden!V404</f>
        <v/>
      </c>
      <c r="CF177" s="113" t="str">
        <f aca="false">Forbbiden!W404</f>
        <v/>
      </c>
      <c r="CG177" s="113" t="str">
        <f aca="false">Forbbiden!X404</f>
        <v/>
      </c>
      <c r="CH177" s="113" t="str">
        <f aca="false">Forbbiden!Y404</f>
        <v/>
      </c>
      <c r="CI177" s="113" t="str">
        <f aca="false">Forbbiden!Z404</f>
        <v/>
      </c>
      <c r="CJ177" s="113" t="str">
        <f aca="false">Forbbiden!AA404</f>
        <v/>
      </c>
      <c r="CK177" s="113" t="str">
        <f aca="false">Forbbiden!AB404</f>
        <v/>
      </c>
      <c r="CL177" s="113" t="str">
        <f aca="false">Forbbiden!AC404</f>
        <v/>
      </c>
      <c r="CM177" s="113" t="str">
        <f aca="false">Forbbiden!AD404</f>
        <v/>
      </c>
      <c r="CN177" s="113" t="str">
        <f aca="false">Forbbiden!AE404</f>
        <v/>
      </c>
      <c r="CO177" s="113" t="str">
        <f aca="false">Forbbiden!AF404</f>
        <v/>
      </c>
      <c r="CP177" s="113" t="str">
        <f aca="false">Forbbiden!AG404</f>
        <v/>
      </c>
      <c r="CQ177" s="113" t="str">
        <f aca="false">Forbbiden!AH404</f>
        <v/>
      </c>
      <c r="CR177" s="113" t="str">
        <f aca="false">Forbbiden!AI404</f>
        <v/>
      </c>
      <c r="CS177" s="113" t="str">
        <f aca="false">Forbbiden!AJ404</f>
        <v/>
      </c>
      <c r="CT177" s="113" t="str">
        <f aca="false">Forbbiden!AK404</f>
        <v/>
      </c>
      <c r="CU177" s="113" t="str">
        <f aca="false">Forbbiden!AL404</f>
        <v/>
      </c>
      <c r="CV177" s="113" t="str">
        <f aca="false">Forbbiden!AM404</f>
        <v/>
      </c>
      <c r="CW177" s="113" t="str">
        <f aca="false">Forbbiden!AN404</f>
        <v/>
      </c>
      <c r="CX177" s="113" t="str">
        <f aca="false">Forbbiden!AO404</f>
        <v/>
      </c>
      <c r="CY177" s="113" t="str">
        <f aca="false">Forbbiden!AP404</f>
        <v/>
      </c>
      <c r="CZ177" s="113" t="str">
        <f aca="false">Forbbiden!AQ404</f>
        <v/>
      </c>
      <c r="DA177" s="113" t="str">
        <f aca="false">Forbbiden!AR404</f>
        <v/>
      </c>
      <c r="DB177" s="422" t="str">
        <f aca="false">Forbbiden!AS404</f>
        <v/>
      </c>
      <c r="DC177" s="422" t="str">
        <f aca="false">Forbbiden!AT404</f>
        <v/>
      </c>
      <c r="DD177" s="422"/>
      <c r="DE177" s="422"/>
      <c r="DF177" s="422"/>
      <c r="DG177" s="422"/>
      <c r="DH177" s="422"/>
      <c r="DI177" s="422"/>
      <c r="DJ177" s="422"/>
      <c r="DK177" s="422"/>
      <c r="DL177" s="422"/>
      <c r="DM177" s="422"/>
      <c r="DN177" s="422"/>
      <c r="DO177" s="422"/>
      <c r="DP177" s="113"/>
    </row>
    <row r="178" customFormat="false" ht="12.2" hidden="false" customHeight="true" outlineLevel="0" collapsed="false">
      <c r="R178" s="114" t="n">
        <v>29</v>
      </c>
      <c r="S178" s="113" t="str">
        <f aca="false">Forbbiden!R191</f>
        <v/>
      </c>
      <c r="T178" s="417" t="n">
        <f aca="false">Forbbiden!S191</f>
        <v>0</v>
      </c>
      <c r="U178" s="113" t="str">
        <f aca="false">Forbbiden!T191</f>
        <v/>
      </c>
      <c r="V178" s="113" t="str">
        <f aca="false">Forbbiden!U191</f>
        <v/>
      </c>
      <c r="W178" s="113" t="str">
        <f aca="false">Forbbiden!V191</f>
        <v/>
      </c>
      <c r="X178" s="113" t="str">
        <f aca="false">Forbbiden!W191</f>
        <v/>
      </c>
      <c r="Y178" s="113" t="str">
        <f aca="false">Forbbiden!X191</f>
        <v/>
      </c>
      <c r="Z178" s="113" t="str">
        <f aca="false">Forbbiden!Y191</f>
        <v/>
      </c>
      <c r="AA178" s="113" t="str">
        <f aca="false">Forbbiden!Z191</f>
        <v/>
      </c>
      <c r="AB178" s="113" t="str">
        <f aca="false">Forbbiden!AA191</f>
        <v/>
      </c>
      <c r="AC178" s="113" t="str">
        <f aca="false">Forbbiden!AB191</f>
        <v/>
      </c>
      <c r="AD178" s="113" t="str">
        <f aca="false">Forbbiden!AC191</f>
        <v/>
      </c>
      <c r="AE178" s="113" t="str">
        <f aca="false">Forbbiden!AD191</f>
        <v/>
      </c>
      <c r="AF178" s="113" t="str">
        <f aca="false">Forbbiden!AE191</f>
        <v/>
      </c>
      <c r="AG178" s="113" t="str">
        <f aca="false">Forbbiden!AF191</f>
        <v/>
      </c>
      <c r="AH178" s="113" t="str">
        <f aca="false">Forbbiden!AG191</f>
        <v/>
      </c>
      <c r="AI178" s="113" t="str">
        <f aca="false">Forbbiden!AH191</f>
        <v/>
      </c>
      <c r="AJ178" s="113" t="str">
        <f aca="false">Forbbiden!AI191</f>
        <v/>
      </c>
      <c r="AK178" s="113" t="str">
        <f aca="false">Forbbiden!AJ191</f>
        <v/>
      </c>
      <c r="AL178" s="113" t="str">
        <f aca="false">Forbbiden!AK191</f>
        <v/>
      </c>
      <c r="AM178" s="113" t="str">
        <f aca="false">Forbbiden!AL191</f>
        <v/>
      </c>
      <c r="AN178" s="113" t="str">
        <f aca="false">Forbbiden!AM191</f>
        <v/>
      </c>
      <c r="AO178" s="113" t="str">
        <f aca="false">Forbbiden!AN191</f>
        <v/>
      </c>
      <c r="AP178" s="113" t="str">
        <f aca="false">Forbbiden!AO191</f>
        <v/>
      </c>
      <c r="AQ178" s="113" t="str">
        <f aca="false">Forbbiden!AP191</f>
        <v/>
      </c>
      <c r="AR178" s="113" t="str">
        <f aca="false">Forbbiden!AQ191</f>
        <v/>
      </c>
      <c r="AS178" s="113" t="str">
        <f aca="false">Forbbiden!AR191</f>
        <v/>
      </c>
      <c r="AT178" s="113" t="str">
        <f aca="false">Forbbiden!AS191</f>
        <v/>
      </c>
      <c r="AU178" s="113" t="str">
        <f aca="false">Forbbiden!AT191</f>
        <v/>
      </c>
      <c r="AV178" s="113" t="str">
        <f aca="false">Forbbiden!AU191</f>
        <v/>
      </c>
      <c r="AW178" s="113"/>
      <c r="AX178" s="113"/>
      <c r="AY178" s="113"/>
      <c r="AZ178" s="113"/>
      <c r="BA178" s="113"/>
      <c r="BB178" s="113"/>
      <c r="BC178" s="113"/>
      <c r="BD178" s="113"/>
      <c r="BE178" s="113"/>
      <c r="BF178" s="113"/>
      <c r="BG178" s="113"/>
      <c r="BH178" s="457"/>
      <c r="BI178" s="113"/>
      <c r="BJ178" s="113"/>
      <c r="BK178" s="113"/>
      <c r="BL178" s="113"/>
      <c r="BM178" s="113"/>
      <c r="BN178" s="297"/>
      <c r="BO178" s="297"/>
      <c r="BP178" s="297"/>
      <c r="BQ178" s="297"/>
      <c r="BR178" s="297"/>
      <c r="BS178" s="297"/>
      <c r="BT178" s="297"/>
      <c r="BU178" s="439"/>
      <c r="BV178" s="412"/>
      <c r="BW178" s="413"/>
      <c r="BX178" s="125"/>
      <c r="BY178" s="125"/>
      <c r="BZ178" s="114" t="n">
        <v>29</v>
      </c>
      <c r="CA178" s="152" t="str">
        <f aca="false">Forbbiden!R405</f>
        <v/>
      </c>
      <c r="CB178" s="417" t="n">
        <f aca="false">Forbbiden!S405</f>
        <v>0</v>
      </c>
      <c r="CC178" s="467" t="str">
        <f aca="false">Forbbiden!T405</f>
        <v/>
      </c>
      <c r="CD178" s="113" t="str">
        <f aca="false">Forbbiden!U405</f>
        <v/>
      </c>
      <c r="CE178" s="113" t="str">
        <f aca="false">Forbbiden!V405</f>
        <v/>
      </c>
      <c r="CF178" s="113" t="str">
        <f aca="false">Forbbiden!W405</f>
        <v/>
      </c>
      <c r="CG178" s="113" t="str">
        <f aca="false">Forbbiden!X405</f>
        <v/>
      </c>
      <c r="CH178" s="113" t="str">
        <f aca="false">Forbbiden!Y405</f>
        <v/>
      </c>
      <c r="CI178" s="113" t="str">
        <f aca="false">Forbbiden!Z405</f>
        <v/>
      </c>
      <c r="CJ178" s="113" t="str">
        <f aca="false">Forbbiden!AA405</f>
        <v/>
      </c>
      <c r="CK178" s="113" t="str">
        <f aca="false">Forbbiden!AB405</f>
        <v/>
      </c>
      <c r="CL178" s="113" t="str">
        <f aca="false">Forbbiden!AC405</f>
        <v/>
      </c>
      <c r="CM178" s="113" t="str">
        <f aca="false">Forbbiden!AD405</f>
        <v/>
      </c>
      <c r="CN178" s="113" t="str">
        <f aca="false">Forbbiden!AE405</f>
        <v/>
      </c>
      <c r="CO178" s="113" t="str">
        <f aca="false">Forbbiden!AF405</f>
        <v/>
      </c>
      <c r="CP178" s="113" t="str">
        <f aca="false">Forbbiden!AG405</f>
        <v/>
      </c>
      <c r="CQ178" s="113" t="str">
        <f aca="false">Forbbiden!AH405</f>
        <v/>
      </c>
      <c r="CR178" s="113" t="str">
        <f aca="false">Forbbiden!AI405</f>
        <v/>
      </c>
      <c r="CS178" s="113" t="str">
        <f aca="false">Forbbiden!AJ405</f>
        <v/>
      </c>
      <c r="CT178" s="113" t="str">
        <f aca="false">Forbbiden!AK405</f>
        <v/>
      </c>
      <c r="CU178" s="113" t="str">
        <f aca="false">Forbbiden!AL405</f>
        <v/>
      </c>
      <c r="CV178" s="113" t="str">
        <f aca="false">Forbbiden!AM405</f>
        <v/>
      </c>
      <c r="CW178" s="113" t="str">
        <f aca="false">Forbbiden!AN405</f>
        <v/>
      </c>
      <c r="CX178" s="113" t="str">
        <f aca="false">Forbbiden!AO405</f>
        <v/>
      </c>
      <c r="CY178" s="113" t="str">
        <f aca="false">Forbbiden!AP405</f>
        <v/>
      </c>
      <c r="CZ178" s="113" t="str">
        <f aca="false">Forbbiden!AQ405</f>
        <v/>
      </c>
      <c r="DA178" s="113" t="str">
        <f aca="false">Forbbiden!AR405</f>
        <v/>
      </c>
      <c r="DB178" s="422" t="str">
        <f aca="false">Forbbiden!AS405</f>
        <v/>
      </c>
      <c r="DC178" s="422" t="str">
        <f aca="false">Forbbiden!AT405</f>
        <v/>
      </c>
      <c r="DD178" s="422" t="str">
        <f aca="false">Forbbiden!AU405</f>
        <v/>
      </c>
      <c r="DE178" s="422"/>
      <c r="DF178" s="422"/>
      <c r="DG178" s="422"/>
      <c r="DH178" s="422"/>
      <c r="DI178" s="422"/>
      <c r="DJ178" s="422"/>
      <c r="DK178" s="422"/>
      <c r="DL178" s="422"/>
      <c r="DM178" s="422"/>
      <c r="DN178" s="422"/>
      <c r="DO178" s="422"/>
      <c r="DP178" s="113"/>
    </row>
    <row r="179" customFormat="false" ht="12.2" hidden="false" customHeight="true" outlineLevel="0" collapsed="false">
      <c r="R179" s="114" t="n">
        <v>30</v>
      </c>
      <c r="S179" s="113" t="str">
        <f aca="false">Forbbiden!R192</f>
        <v/>
      </c>
      <c r="T179" s="417" t="n">
        <f aca="false">Forbbiden!S192</f>
        <v>0</v>
      </c>
      <c r="U179" s="113" t="str">
        <f aca="false">Forbbiden!T192</f>
        <v/>
      </c>
      <c r="V179" s="113" t="str">
        <f aca="false">Forbbiden!U192</f>
        <v/>
      </c>
      <c r="W179" s="113" t="str">
        <f aca="false">Forbbiden!V192</f>
        <v/>
      </c>
      <c r="X179" s="113" t="str">
        <f aca="false">Forbbiden!W192</f>
        <v/>
      </c>
      <c r="Y179" s="113" t="str">
        <f aca="false">Forbbiden!X192</f>
        <v/>
      </c>
      <c r="Z179" s="113" t="str">
        <f aca="false">Forbbiden!Y192</f>
        <v/>
      </c>
      <c r="AA179" s="113" t="str">
        <f aca="false">Forbbiden!Z192</f>
        <v/>
      </c>
      <c r="AB179" s="113" t="str">
        <f aca="false">Forbbiden!AA192</f>
        <v/>
      </c>
      <c r="AC179" s="113" t="str">
        <f aca="false">Forbbiden!AB192</f>
        <v/>
      </c>
      <c r="AD179" s="113" t="str">
        <f aca="false">Forbbiden!AC192</f>
        <v/>
      </c>
      <c r="AE179" s="113" t="str">
        <f aca="false">Forbbiden!AD192</f>
        <v/>
      </c>
      <c r="AF179" s="113" t="str">
        <f aca="false">Forbbiden!AE192</f>
        <v/>
      </c>
      <c r="AG179" s="113" t="str">
        <f aca="false">Forbbiden!AF192</f>
        <v/>
      </c>
      <c r="AH179" s="113" t="str">
        <f aca="false">Forbbiden!AG192</f>
        <v/>
      </c>
      <c r="AI179" s="113" t="str">
        <f aca="false">Forbbiden!AH192</f>
        <v/>
      </c>
      <c r="AJ179" s="113" t="str">
        <f aca="false">Forbbiden!AI192</f>
        <v/>
      </c>
      <c r="AK179" s="113" t="str">
        <f aca="false">Forbbiden!AJ192</f>
        <v/>
      </c>
      <c r="AL179" s="113" t="str">
        <f aca="false">Forbbiden!AK192</f>
        <v/>
      </c>
      <c r="AM179" s="113" t="str">
        <f aca="false">Forbbiden!AL192</f>
        <v/>
      </c>
      <c r="AN179" s="113" t="str">
        <f aca="false">Forbbiden!AM192</f>
        <v/>
      </c>
      <c r="AO179" s="113" t="str">
        <f aca="false">Forbbiden!AN192</f>
        <v/>
      </c>
      <c r="AP179" s="113" t="str">
        <f aca="false">Forbbiden!AO192</f>
        <v/>
      </c>
      <c r="AQ179" s="113" t="str">
        <f aca="false">Forbbiden!AP192</f>
        <v/>
      </c>
      <c r="AR179" s="113" t="str">
        <f aca="false">Forbbiden!AQ192</f>
        <v/>
      </c>
      <c r="AS179" s="113" t="str">
        <f aca="false">Forbbiden!AR192</f>
        <v/>
      </c>
      <c r="AT179" s="113" t="str">
        <f aca="false">Forbbiden!AS192</f>
        <v/>
      </c>
      <c r="AU179" s="113" t="str">
        <f aca="false">Forbbiden!AT192</f>
        <v/>
      </c>
      <c r="AV179" s="113" t="str">
        <f aca="false">Forbbiden!AU192</f>
        <v/>
      </c>
      <c r="AW179" s="113" t="str">
        <f aca="false">Forbbiden!AV192</f>
        <v/>
      </c>
      <c r="AX179" s="113"/>
      <c r="AY179" s="113"/>
      <c r="AZ179" s="113"/>
      <c r="BA179" s="113"/>
      <c r="BB179" s="113"/>
      <c r="BC179" s="113"/>
      <c r="BD179" s="113"/>
      <c r="BE179" s="113"/>
      <c r="BF179" s="113"/>
      <c r="BG179" s="113"/>
      <c r="BH179" s="457"/>
      <c r="BI179" s="113"/>
      <c r="BJ179" s="113"/>
      <c r="BK179" s="113"/>
      <c r="BL179" s="113"/>
      <c r="BM179" s="113"/>
      <c r="BN179" s="297"/>
      <c r="BO179" s="297"/>
      <c r="BP179" s="297"/>
      <c r="BQ179" s="297"/>
      <c r="BR179" s="297"/>
      <c r="BS179" s="297"/>
      <c r="BT179" s="297"/>
      <c r="BV179" s="125"/>
      <c r="BW179" s="125"/>
      <c r="BX179" s="125"/>
      <c r="BY179" s="125"/>
      <c r="BZ179" s="114" t="n">
        <v>30</v>
      </c>
      <c r="CA179" s="152" t="str">
        <f aca="false">Forbbiden!R406</f>
        <v/>
      </c>
      <c r="CB179" s="417" t="n">
        <f aca="false">Forbbiden!S406</f>
        <v>0</v>
      </c>
      <c r="CC179" s="467" t="str">
        <f aca="false">Forbbiden!T406</f>
        <v/>
      </c>
      <c r="CD179" s="113" t="str">
        <f aca="false">Forbbiden!U406</f>
        <v/>
      </c>
      <c r="CE179" s="113" t="str">
        <f aca="false">Forbbiden!V406</f>
        <v/>
      </c>
      <c r="CF179" s="113" t="str">
        <f aca="false">Forbbiden!W406</f>
        <v/>
      </c>
      <c r="CG179" s="113" t="str">
        <f aca="false">Forbbiden!X406</f>
        <v/>
      </c>
      <c r="CH179" s="113" t="str">
        <f aca="false">Forbbiden!Y406</f>
        <v/>
      </c>
      <c r="CI179" s="113" t="str">
        <f aca="false">Forbbiden!Z406</f>
        <v/>
      </c>
      <c r="CJ179" s="113" t="str">
        <f aca="false">Forbbiden!AA406</f>
        <v/>
      </c>
      <c r="CK179" s="113" t="str">
        <f aca="false">Forbbiden!AB406</f>
        <v/>
      </c>
      <c r="CL179" s="113" t="str">
        <f aca="false">Forbbiden!AC406</f>
        <v/>
      </c>
      <c r="CM179" s="113" t="str">
        <f aca="false">Forbbiden!AD406</f>
        <v/>
      </c>
      <c r="CN179" s="113" t="str">
        <f aca="false">Forbbiden!AE406</f>
        <v/>
      </c>
      <c r="CO179" s="113" t="str">
        <f aca="false">Forbbiden!AF406</f>
        <v/>
      </c>
      <c r="CP179" s="113" t="str">
        <f aca="false">Forbbiden!AG406</f>
        <v/>
      </c>
      <c r="CQ179" s="113" t="str">
        <f aca="false">Forbbiden!AH406</f>
        <v/>
      </c>
      <c r="CR179" s="113" t="str">
        <f aca="false">Forbbiden!AI406</f>
        <v/>
      </c>
      <c r="CS179" s="113" t="str">
        <f aca="false">Forbbiden!AJ406</f>
        <v/>
      </c>
      <c r="CT179" s="113" t="str">
        <f aca="false">Forbbiden!AK406</f>
        <v/>
      </c>
      <c r="CU179" s="113" t="str">
        <f aca="false">Forbbiden!AL406</f>
        <v/>
      </c>
      <c r="CV179" s="113" t="str">
        <f aca="false">Forbbiden!AM406</f>
        <v/>
      </c>
      <c r="CW179" s="113" t="str">
        <f aca="false">Forbbiden!AN406</f>
        <v/>
      </c>
      <c r="CX179" s="113" t="str">
        <f aca="false">Forbbiden!AO406</f>
        <v/>
      </c>
      <c r="CY179" s="113" t="str">
        <f aca="false">Forbbiden!AP406</f>
        <v/>
      </c>
      <c r="CZ179" s="113" t="str">
        <f aca="false">Forbbiden!AQ406</f>
        <v/>
      </c>
      <c r="DA179" s="113" t="str">
        <f aca="false">Forbbiden!AR406</f>
        <v/>
      </c>
      <c r="DB179" s="422" t="str">
        <f aca="false">Forbbiden!AS406</f>
        <v/>
      </c>
      <c r="DC179" s="422" t="str">
        <f aca="false">Forbbiden!AT406</f>
        <v/>
      </c>
      <c r="DD179" s="422" t="str">
        <f aca="false">Forbbiden!AU406</f>
        <v/>
      </c>
      <c r="DE179" s="422" t="str">
        <f aca="false">Forbbiden!AV406</f>
        <v/>
      </c>
      <c r="DF179" s="422"/>
      <c r="DG179" s="422"/>
      <c r="DH179" s="422"/>
      <c r="DI179" s="422"/>
      <c r="DJ179" s="422"/>
      <c r="DK179" s="422"/>
      <c r="DL179" s="422"/>
      <c r="DM179" s="422"/>
      <c r="DN179" s="422"/>
      <c r="DO179" s="422"/>
      <c r="DP179" s="113"/>
    </row>
    <row r="180" customFormat="false" ht="12.2" hidden="false" customHeight="true" outlineLevel="0" collapsed="false">
      <c r="R180" s="114" t="n">
        <v>31</v>
      </c>
      <c r="S180" s="113" t="str">
        <f aca="false">Forbbiden!R193</f>
        <v/>
      </c>
      <c r="T180" s="417" t="n">
        <f aca="false">Forbbiden!S193</f>
        <v>0</v>
      </c>
      <c r="U180" s="113" t="str">
        <f aca="false">Forbbiden!T193</f>
        <v/>
      </c>
      <c r="V180" s="113" t="str">
        <f aca="false">Forbbiden!U193</f>
        <v/>
      </c>
      <c r="W180" s="113" t="str">
        <f aca="false">Forbbiden!V193</f>
        <v/>
      </c>
      <c r="X180" s="113" t="str">
        <f aca="false">Forbbiden!W193</f>
        <v/>
      </c>
      <c r="Y180" s="113" t="str">
        <f aca="false">Forbbiden!X193</f>
        <v/>
      </c>
      <c r="Z180" s="113" t="str">
        <f aca="false">Forbbiden!Y193</f>
        <v/>
      </c>
      <c r="AA180" s="113" t="str">
        <f aca="false">Forbbiden!Z193</f>
        <v/>
      </c>
      <c r="AB180" s="113" t="str">
        <f aca="false">Forbbiden!AA193</f>
        <v/>
      </c>
      <c r="AC180" s="113" t="str">
        <f aca="false">Forbbiden!AB193</f>
        <v/>
      </c>
      <c r="AD180" s="113" t="str">
        <f aca="false">Forbbiden!AC193</f>
        <v/>
      </c>
      <c r="AE180" s="113" t="str">
        <f aca="false">Forbbiden!AD193</f>
        <v/>
      </c>
      <c r="AF180" s="113" t="str">
        <f aca="false">Forbbiden!AE193</f>
        <v/>
      </c>
      <c r="AG180" s="113" t="str">
        <f aca="false">Forbbiden!AF193</f>
        <v/>
      </c>
      <c r="AH180" s="113" t="str">
        <f aca="false">Forbbiden!AG193</f>
        <v/>
      </c>
      <c r="AI180" s="113" t="str">
        <f aca="false">Forbbiden!AH193</f>
        <v/>
      </c>
      <c r="AJ180" s="113" t="str">
        <f aca="false">Forbbiden!AI193</f>
        <v/>
      </c>
      <c r="AK180" s="113" t="str">
        <f aca="false">Forbbiden!AJ193</f>
        <v/>
      </c>
      <c r="AL180" s="113" t="str">
        <f aca="false">Forbbiden!AK193</f>
        <v/>
      </c>
      <c r="AM180" s="113" t="str">
        <f aca="false">Forbbiden!AL193</f>
        <v/>
      </c>
      <c r="AN180" s="113" t="str">
        <f aca="false">Forbbiden!AM193</f>
        <v/>
      </c>
      <c r="AO180" s="113" t="str">
        <f aca="false">Forbbiden!AN193</f>
        <v/>
      </c>
      <c r="AP180" s="113" t="str">
        <f aca="false">Forbbiden!AO193</f>
        <v/>
      </c>
      <c r="AQ180" s="113" t="str">
        <f aca="false">Forbbiden!AP193</f>
        <v/>
      </c>
      <c r="AR180" s="113" t="str">
        <f aca="false">Forbbiden!AQ193</f>
        <v/>
      </c>
      <c r="AS180" s="113" t="str">
        <f aca="false">Forbbiden!AR193</f>
        <v/>
      </c>
      <c r="AT180" s="113" t="str">
        <f aca="false">Forbbiden!AS193</f>
        <v/>
      </c>
      <c r="AU180" s="113" t="str">
        <f aca="false">Forbbiden!AT193</f>
        <v/>
      </c>
      <c r="AV180" s="113" t="str">
        <f aca="false">Forbbiden!AU193</f>
        <v/>
      </c>
      <c r="AW180" s="113" t="str">
        <f aca="false">Forbbiden!AV193</f>
        <v/>
      </c>
      <c r="AX180" s="113" t="str">
        <f aca="false">Forbbiden!AW193</f>
        <v/>
      </c>
      <c r="AY180" s="113"/>
      <c r="AZ180" s="113"/>
      <c r="BA180" s="113"/>
      <c r="BB180" s="113"/>
      <c r="BC180" s="113"/>
      <c r="BD180" s="113"/>
      <c r="BE180" s="113"/>
      <c r="BF180" s="113"/>
      <c r="BG180" s="113"/>
      <c r="BH180" s="457"/>
      <c r="BI180" s="113"/>
      <c r="BJ180" s="113"/>
      <c r="BK180" s="113"/>
      <c r="BL180" s="113"/>
      <c r="BM180" s="113"/>
      <c r="BN180" s="297"/>
      <c r="BO180" s="297"/>
      <c r="BP180" s="297"/>
      <c r="BQ180" s="297"/>
      <c r="BR180" s="297"/>
      <c r="BS180" s="297"/>
      <c r="BT180" s="297"/>
      <c r="BV180" s="125"/>
      <c r="BW180" s="125"/>
      <c r="BX180" s="125"/>
      <c r="BY180" s="125"/>
      <c r="BZ180" s="114" t="n">
        <v>31</v>
      </c>
      <c r="CA180" s="152" t="str">
        <f aca="false">Forbbiden!R407</f>
        <v/>
      </c>
      <c r="CB180" s="417" t="n">
        <f aca="false">Forbbiden!S407</f>
        <v>0</v>
      </c>
      <c r="CC180" s="467" t="str">
        <f aca="false">Forbbiden!T407</f>
        <v/>
      </c>
      <c r="CD180" s="113" t="str">
        <f aca="false">Forbbiden!U407</f>
        <v/>
      </c>
      <c r="CE180" s="113" t="str">
        <f aca="false">Forbbiden!V407</f>
        <v/>
      </c>
      <c r="CF180" s="113" t="str">
        <f aca="false">Forbbiden!W407</f>
        <v/>
      </c>
      <c r="CG180" s="113" t="str">
        <f aca="false">Forbbiden!X407</f>
        <v/>
      </c>
      <c r="CH180" s="113" t="str">
        <f aca="false">Forbbiden!Y407</f>
        <v/>
      </c>
      <c r="CI180" s="113" t="str">
        <f aca="false">Forbbiden!Z407</f>
        <v/>
      </c>
      <c r="CJ180" s="113" t="str">
        <f aca="false">Forbbiden!AA407</f>
        <v/>
      </c>
      <c r="CK180" s="113" t="str">
        <f aca="false">Forbbiden!AB407</f>
        <v/>
      </c>
      <c r="CL180" s="113" t="str">
        <f aca="false">Forbbiden!AC407</f>
        <v/>
      </c>
      <c r="CM180" s="113" t="str">
        <f aca="false">Forbbiden!AD407</f>
        <v/>
      </c>
      <c r="CN180" s="113" t="str">
        <f aca="false">Forbbiden!AE407</f>
        <v/>
      </c>
      <c r="CO180" s="113" t="str">
        <f aca="false">Forbbiden!AF407</f>
        <v/>
      </c>
      <c r="CP180" s="113" t="str">
        <f aca="false">Forbbiden!AG407</f>
        <v/>
      </c>
      <c r="CQ180" s="113" t="str">
        <f aca="false">Forbbiden!AH407</f>
        <v/>
      </c>
      <c r="CR180" s="113" t="str">
        <f aca="false">Forbbiden!AI407</f>
        <v/>
      </c>
      <c r="CS180" s="113" t="str">
        <f aca="false">Forbbiden!AJ407</f>
        <v/>
      </c>
      <c r="CT180" s="113" t="str">
        <f aca="false">Forbbiden!AK407</f>
        <v/>
      </c>
      <c r="CU180" s="113" t="str">
        <f aca="false">Forbbiden!AL407</f>
        <v/>
      </c>
      <c r="CV180" s="113" t="str">
        <f aca="false">Forbbiden!AM407</f>
        <v/>
      </c>
      <c r="CW180" s="113" t="str">
        <f aca="false">Forbbiden!AN407</f>
        <v/>
      </c>
      <c r="CX180" s="113" t="str">
        <f aca="false">Forbbiden!AO407</f>
        <v/>
      </c>
      <c r="CY180" s="113" t="str">
        <f aca="false">Forbbiden!AP407</f>
        <v/>
      </c>
      <c r="CZ180" s="113" t="str">
        <f aca="false">Forbbiden!AQ407</f>
        <v/>
      </c>
      <c r="DA180" s="113" t="str">
        <f aca="false">Forbbiden!AR407</f>
        <v/>
      </c>
      <c r="DB180" s="422" t="str">
        <f aca="false">Forbbiden!AS407</f>
        <v/>
      </c>
      <c r="DC180" s="422" t="str">
        <f aca="false">Forbbiden!AT407</f>
        <v/>
      </c>
      <c r="DD180" s="422" t="str">
        <f aca="false">Forbbiden!AU407</f>
        <v/>
      </c>
      <c r="DE180" s="422" t="str">
        <f aca="false">Forbbiden!AV407</f>
        <v/>
      </c>
      <c r="DF180" s="422" t="str">
        <f aca="false">Forbbiden!AW407</f>
        <v/>
      </c>
      <c r="DG180" s="422"/>
      <c r="DH180" s="422"/>
      <c r="DI180" s="422"/>
      <c r="DJ180" s="422"/>
      <c r="DK180" s="422"/>
      <c r="DL180" s="422"/>
      <c r="DM180" s="422"/>
      <c r="DN180" s="422"/>
      <c r="DO180" s="422"/>
      <c r="DP180" s="113"/>
    </row>
    <row r="181" customFormat="false" ht="12.2" hidden="false" customHeight="true" outlineLevel="0" collapsed="false">
      <c r="R181" s="114" t="n">
        <v>32</v>
      </c>
      <c r="S181" s="113" t="str">
        <f aca="false">Forbbiden!R194</f>
        <v/>
      </c>
      <c r="T181" s="417" t="n">
        <f aca="false">Forbbiden!S194</f>
        <v>0</v>
      </c>
      <c r="U181" s="113" t="str">
        <f aca="false">Forbbiden!T194</f>
        <v/>
      </c>
      <c r="V181" s="113" t="str">
        <f aca="false">Forbbiden!U194</f>
        <v/>
      </c>
      <c r="W181" s="113" t="str">
        <f aca="false">Forbbiden!V194</f>
        <v/>
      </c>
      <c r="X181" s="113" t="str">
        <f aca="false">Forbbiden!W194</f>
        <v/>
      </c>
      <c r="Y181" s="113" t="str">
        <f aca="false">Forbbiden!X194</f>
        <v/>
      </c>
      <c r="Z181" s="113" t="str">
        <f aca="false">Forbbiden!Y194</f>
        <v/>
      </c>
      <c r="AA181" s="113" t="str">
        <f aca="false">Forbbiden!Z194</f>
        <v/>
      </c>
      <c r="AB181" s="113" t="str">
        <f aca="false">Forbbiden!AA194</f>
        <v/>
      </c>
      <c r="AC181" s="113" t="str">
        <f aca="false">Forbbiden!AB194</f>
        <v/>
      </c>
      <c r="AD181" s="113" t="str">
        <f aca="false">Forbbiden!AC194</f>
        <v/>
      </c>
      <c r="AE181" s="113" t="str">
        <f aca="false">Forbbiden!AD194</f>
        <v/>
      </c>
      <c r="AF181" s="113" t="str">
        <f aca="false">Forbbiden!AE194</f>
        <v/>
      </c>
      <c r="AG181" s="113" t="str">
        <f aca="false">Forbbiden!AF194</f>
        <v/>
      </c>
      <c r="AH181" s="113" t="str">
        <f aca="false">Forbbiden!AG194</f>
        <v/>
      </c>
      <c r="AI181" s="113" t="str">
        <f aca="false">Forbbiden!AH194</f>
        <v/>
      </c>
      <c r="AJ181" s="113" t="str">
        <f aca="false">Forbbiden!AI194</f>
        <v/>
      </c>
      <c r="AK181" s="113" t="str">
        <f aca="false">Forbbiden!AJ194</f>
        <v/>
      </c>
      <c r="AL181" s="113" t="str">
        <f aca="false">Forbbiden!AK194</f>
        <v/>
      </c>
      <c r="AM181" s="113" t="str">
        <f aca="false">Forbbiden!AL194</f>
        <v/>
      </c>
      <c r="AN181" s="113" t="str">
        <f aca="false">Forbbiden!AM194</f>
        <v/>
      </c>
      <c r="AO181" s="113" t="str">
        <f aca="false">Forbbiden!AN194</f>
        <v/>
      </c>
      <c r="AP181" s="113" t="str">
        <f aca="false">Forbbiden!AO194</f>
        <v/>
      </c>
      <c r="AQ181" s="113" t="str">
        <f aca="false">Forbbiden!AP194</f>
        <v/>
      </c>
      <c r="AR181" s="113" t="str">
        <f aca="false">Forbbiden!AQ194</f>
        <v/>
      </c>
      <c r="AS181" s="113" t="str">
        <f aca="false">Forbbiden!AR194</f>
        <v/>
      </c>
      <c r="AT181" s="113" t="str">
        <f aca="false">Forbbiden!AS194</f>
        <v/>
      </c>
      <c r="AU181" s="113" t="str">
        <f aca="false">Forbbiden!AT194</f>
        <v/>
      </c>
      <c r="AV181" s="113" t="str">
        <f aca="false">Forbbiden!AU194</f>
        <v/>
      </c>
      <c r="AW181" s="113" t="str">
        <f aca="false">Forbbiden!AV194</f>
        <v/>
      </c>
      <c r="AX181" s="113" t="str">
        <f aca="false">Forbbiden!AW194</f>
        <v/>
      </c>
      <c r="AY181" s="113" t="str">
        <f aca="false">Forbbiden!AX194</f>
        <v/>
      </c>
      <c r="AZ181" s="113"/>
      <c r="BA181" s="113"/>
      <c r="BB181" s="113"/>
      <c r="BC181" s="113"/>
      <c r="BD181" s="113"/>
      <c r="BE181" s="113"/>
      <c r="BF181" s="113"/>
      <c r="BG181" s="113"/>
      <c r="BH181" s="457"/>
      <c r="BI181" s="113"/>
      <c r="BJ181" s="113"/>
      <c r="BK181" s="113"/>
      <c r="BL181" s="113"/>
      <c r="BM181" s="113"/>
      <c r="BN181" s="297"/>
      <c r="BO181" s="297"/>
      <c r="BP181" s="297"/>
      <c r="BQ181" s="297"/>
      <c r="BR181" s="297"/>
      <c r="BS181" s="297"/>
      <c r="BT181" s="297"/>
      <c r="BV181" s="125"/>
      <c r="BW181" s="125"/>
      <c r="BX181" s="125"/>
      <c r="BY181" s="125"/>
      <c r="BZ181" s="114" t="n">
        <v>32</v>
      </c>
      <c r="CA181" s="152" t="str">
        <f aca="false">Forbbiden!R408</f>
        <v/>
      </c>
      <c r="CB181" s="417" t="n">
        <f aca="false">Forbbiden!S408</f>
        <v>0</v>
      </c>
      <c r="CC181" s="467" t="str">
        <f aca="false">Forbbiden!T408</f>
        <v/>
      </c>
      <c r="CD181" s="113" t="str">
        <f aca="false">Forbbiden!U408</f>
        <v/>
      </c>
      <c r="CE181" s="113" t="str">
        <f aca="false">Forbbiden!V408</f>
        <v/>
      </c>
      <c r="CF181" s="113" t="str">
        <f aca="false">Forbbiden!W408</f>
        <v/>
      </c>
      <c r="CG181" s="113" t="str">
        <f aca="false">Forbbiden!X408</f>
        <v/>
      </c>
      <c r="CH181" s="113" t="str">
        <f aca="false">Forbbiden!Y408</f>
        <v/>
      </c>
      <c r="CI181" s="113" t="str">
        <f aca="false">Forbbiden!Z408</f>
        <v/>
      </c>
      <c r="CJ181" s="113" t="str">
        <f aca="false">Forbbiden!AA408</f>
        <v/>
      </c>
      <c r="CK181" s="113" t="str">
        <f aca="false">Forbbiden!AB408</f>
        <v/>
      </c>
      <c r="CL181" s="113" t="str">
        <f aca="false">Forbbiden!AC408</f>
        <v/>
      </c>
      <c r="CM181" s="113" t="str">
        <f aca="false">Forbbiden!AD408</f>
        <v/>
      </c>
      <c r="CN181" s="113" t="str">
        <f aca="false">Forbbiden!AE408</f>
        <v/>
      </c>
      <c r="CO181" s="113" t="str">
        <f aca="false">Forbbiden!AF408</f>
        <v/>
      </c>
      <c r="CP181" s="113" t="str">
        <f aca="false">Forbbiden!AG408</f>
        <v/>
      </c>
      <c r="CQ181" s="113" t="str">
        <f aca="false">Forbbiden!AH408</f>
        <v/>
      </c>
      <c r="CR181" s="113" t="str">
        <f aca="false">Forbbiden!AI408</f>
        <v/>
      </c>
      <c r="CS181" s="113" t="str">
        <f aca="false">Forbbiden!AJ408</f>
        <v/>
      </c>
      <c r="CT181" s="113" t="str">
        <f aca="false">Forbbiden!AK408</f>
        <v/>
      </c>
      <c r="CU181" s="113" t="str">
        <f aca="false">Forbbiden!AL408</f>
        <v/>
      </c>
      <c r="CV181" s="113" t="str">
        <f aca="false">Forbbiden!AM408</f>
        <v/>
      </c>
      <c r="CW181" s="113" t="str">
        <f aca="false">Forbbiden!AN408</f>
        <v/>
      </c>
      <c r="CX181" s="113" t="str">
        <f aca="false">Forbbiden!AO408</f>
        <v/>
      </c>
      <c r="CY181" s="113" t="str">
        <f aca="false">Forbbiden!AP408</f>
        <v/>
      </c>
      <c r="CZ181" s="113" t="str">
        <f aca="false">Forbbiden!AQ408</f>
        <v/>
      </c>
      <c r="DA181" s="113" t="str">
        <f aca="false">Forbbiden!AR408</f>
        <v/>
      </c>
      <c r="DB181" s="422" t="str">
        <f aca="false">Forbbiden!AS408</f>
        <v/>
      </c>
      <c r="DC181" s="422" t="str">
        <f aca="false">Forbbiden!AT408</f>
        <v/>
      </c>
      <c r="DD181" s="422" t="str">
        <f aca="false">Forbbiden!AU408</f>
        <v/>
      </c>
      <c r="DE181" s="422" t="str">
        <f aca="false">Forbbiden!AV408</f>
        <v/>
      </c>
      <c r="DF181" s="422" t="str">
        <f aca="false">Forbbiden!AW408</f>
        <v/>
      </c>
      <c r="DG181" s="422" t="str">
        <f aca="false">Forbbiden!AX408</f>
        <v/>
      </c>
      <c r="DH181" s="422"/>
      <c r="DI181" s="422"/>
      <c r="DJ181" s="422"/>
      <c r="DK181" s="422"/>
      <c r="DL181" s="422"/>
      <c r="DM181" s="422"/>
      <c r="DN181" s="422"/>
      <c r="DO181" s="422"/>
      <c r="DP181" s="113"/>
    </row>
    <row r="182" customFormat="false" ht="12.2" hidden="false" customHeight="true" outlineLevel="0" collapsed="false">
      <c r="R182" s="114" t="n">
        <v>33</v>
      </c>
      <c r="S182" s="113" t="str">
        <f aca="false">Forbbiden!R195</f>
        <v/>
      </c>
      <c r="T182" s="417" t="n">
        <f aca="false">Forbbiden!S195</f>
        <v>0</v>
      </c>
      <c r="U182" s="113" t="str">
        <f aca="false">Forbbiden!T195</f>
        <v/>
      </c>
      <c r="V182" s="113" t="str">
        <f aca="false">Forbbiden!U195</f>
        <v/>
      </c>
      <c r="W182" s="113" t="str">
        <f aca="false">Forbbiden!V195</f>
        <v/>
      </c>
      <c r="X182" s="113" t="str">
        <f aca="false">Forbbiden!W195</f>
        <v/>
      </c>
      <c r="Y182" s="113" t="str">
        <f aca="false">Forbbiden!X195</f>
        <v/>
      </c>
      <c r="Z182" s="113" t="str">
        <f aca="false">Forbbiden!Y195</f>
        <v/>
      </c>
      <c r="AA182" s="113" t="str">
        <f aca="false">Forbbiden!Z195</f>
        <v/>
      </c>
      <c r="AB182" s="113" t="str">
        <f aca="false">Forbbiden!AA195</f>
        <v/>
      </c>
      <c r="AC182" s="113" t="str">
        <f aca="false">Forbbiden!AB195</f>
        <v/>
      </c>
      <c r="AD182" s="113" t="str">
        <f aca="false">Forbbiden!AC195</f>
        <v/>
      </c>
      <c r="AE182" s="113" t="str">
        <f aca="false">Forbbiden!AD195</f>
        <v/>
      </c>
      <c r="AF182" s="113" t="str">
        <f aca="false">Forbbiden!AE195</f>
        <v/>
      </c>
      <c r="AG182" s="113" t="str">
        <f aca="false">Forbbiden!AF195</f>
        <v/>
      </c>
      <c r="AH182" s="113" t="str">
        <f aca="false">Forbbiden!AG195</f>
        <v/>
      </c>
      <c r="AI182" s="113" t="str">
        <f aca="false">Forbbiden!AH195</f>
        <v/>
      </c>
      <c r="AJ182" s="113" t="str">
        <f aca="false">Forbbiden!AI195</f>
        <v/>
      </c>
      <c r="AK182" s="113" t="str">
        <f aca="false">Forbbiden!AJ195</f>
        <v/>
      </c>
      <c r="AL182" s="113" t="str">
        <f aca="false">Forbbiden!AK195</f>
        <v/>
      </c>
      <c r="AM182" s="113" t="str">
        <f aca="false">Forbbiden!AL195</f>
        <v/>
      </c>
      <c r="AN182" s="113" t="str">
        <f aca="false">Forbbiden!AM195</f>
        <v/>
      </c>
      <c r="AO182" s="113" t="str">
        <f aca="false">Forbbiden!AN195</f>
        <v/>
      </c>
      <c r="AP182" s="113" t="str">
        <f aca="false">Forbbiden!AO195</f>
        <v/>
      </c>
      <c r="AQ182" s="113" t="str">
        <f aca="false">Forbbiden!AP195</f>
        <v/>
      </c>
      <c r="AR182" s="113" t="str">
        <f aca="false">Forbbiden!AQ195</f>
        <v/>
      </c>
      <c r="AS182" s="113" t="str">
        <f aca="false">Forbbiden!AR195</f>
        <v/>
      </c>
      <c r="AT182" s="113" t="str">
        <f aca="false">Forbbiden!AS195</f>
        <v/>
      </c>
      <c r="AU182" s="113" t="str">
        <f aca="false">Forbbiden!AT195</f>
        <v/>
      </c>
      <c r="AV182" s="113" t="str">
        <f aca="false">Forbbiden!AU195</f>
        <v/>
      </c>
      <c r="AW182" s="113" t="str">
        <f aca="false">Forbbiden!AV195</f>
        <v/>
      </c>
      <c r="AX182" s="113" t="str">
        <f aca="false">Forbbiden!AW195</f>
        <v/>
      </c>
      <c r="AY182" s="113" t="str">
        <f aca="false">Forbbiden!AX195</f>
        <v/>
      </c>
      <c r="AZ182" s="113" t="str">
        <f aca="false">Forbbiden!AY195</f>
        <v/>
      </c>
      <c r="BA182" s="113"/>
      <c r="BB182" s="113"/>
      <c r="BC182" s="113"/>
      <c r="BD182" s="113"/>
      <c r="BE182" s="113"/>
      <c r="BF182" s="113"/>
      <c r="BG182" s="113"/>
      <c r="BH182" s="457"/>
      <c r="BI182" s="113"/>
      <c r="BJ182" s="113"/>
      <c r="BK182" s="113"/>
      <c r="BL182" s="113"/>
      <c r="BM182" s="113"/>
      <c r="BN182" s="297"/>
      <c r="BO182" s="297"/>
      <c r="BP182" s="297"/>
      <c r="BQ182" s="297"/>
      <c r="BR182" s="297"/>
      <c r="BS182" s="297"/>
      <c r="BT182" s="297"/>
      <c r="BV182" s="125"/>
      <c r="BW182" s="125"/>
      <c r="BX182" s="125"/>
      <c r="BY182" s="125"/>
      <c r="BZ182" s="114" t="n">
        <v>33</v>
      </c>
      <c r="CA182" s="152" t="str">
        <f aca="false">Forbbiden!R409</f>
        <v/>
      </c>
      <c r="CB182" s="417" t="n">
        <f aca="false">Forbbiden!S409</f>
        <v>0</v>
      </c>
      <c r="CC182" s="467" t="str">
        <f aca="false">Forbbiden!T409</f>
        <v/>
      </c>
      <c r="CD182" s="113" t="str">
        <f aca="false">Forbbiden!U409</f>
        <v/>
      </c>
      <c r="CE182" s="113" t="str">
        <f aca="false">Forbbiden!V409</f>
        <v/>
      </c>
      <c r="CF182" s="113" t="str">
        <f aca="false">Forbbiden!W409</f>
        <v/>
      </c>
      <c r="CG182" s="113" t="str">
        <f aca="false">Forbbiden!X409</f>
        <v/>
      </c>
      <c r="CH182" s="113" t="str">
        <f aca="false">Forbbiden!Y409</f>
        <v/>
      </c>
      <c r="CI182" s="113" t="str">
        <f aca="false">Forbbiden!Z409</f>
        <v/>
      </c>
      <c r="CJ182" s="113" t="str">
        <f aca="false">Forbbiden!AA409</f>
        <v/>
      </c>
      <c r="CK182" s="113" t="str">
        <f aca="false">Forbbiden!AB409</f>
        <v/>
      </c>
      <c r="CL182" s="113" t="str">
        <f aca="false">Forbbiden!AC409</f>
        <v/>
      </c>
      <c r="CM182" s="113" t="str">
        <f aca="false">Forbbiden!AD409</f>
        <v/>
      </c>
      <c r="CN182" s="113" t="str">
        <f aca="false">Forbbiden!AE409</f>
        <v/>
      </c>
      <c r="CO182" s="113" t="str">
        <f aca="false">Forbbiden!AF409</f>
        <v/>
      </c>
      <c r="CP182" s="113" t="str">
        <f aca="false">Forbbiden!AG409</f>
        <v/>
      </c>
      <c r="CQ182" s="113" t="str">
        <f aca="false">Forbbiden!AH409</f>
        <v/>
      </c>
      <c r="CR182" s="113" t="str">
        <f aca="false">Forbbiden!AI409</f>
        <v/>
      </c>
      <c r="CS182" s="113" t="str">
        <f aca="false">Forbbiden!AJ409</f>
        <v/>
      </c>
      <c r="CT182" s="113" t="str">
        <f aca="false">Forbbiden!AK409</f>
        <v/>
      </c>
      <c r="CU182" s="113" t="str">
        <f aca="false">Forbbiden!AL409</f>
        <v/>
      </c>
      <c r="CV182" s="113" t="str">
        <f aca="false">Forbbiden!AM409</f>
        <v/>
      </c>
      <c r="CW182" s="113" t="str">
        <f aca="false">Forbbiden!AN409</f>
        <v/>
      </c>
      <c r="CX182" s="113" t="str">
        <f aca="false">Forbbiden!AO409</f>
        <v/>
      </c>
      <c r="CY182" s="113" t="str">
        <f aca="false">Forbbiden!AP409</f>
        <v/>
      </c>
      <c r="CZ182" s="113" t="str">
        <f aca="false">Forbbiden!AQ409</f>
        <v/>
      </c>
      <c r="DA182" s="113" t="str">
        <f aca="false">Forbbiden!AR409</f>
        <v/>
      </c>
      <c r="DB182" s="422" t="str">
        <f aca="false">Forbbiden!AS409</f>
        <v/>
      </c>
      <c r="DC182" s="422" t="str">
        <f aca="false">Forbbiden!AT409</f>
        <v/>
      </c>
      <c r="DD182" s="422" t="str">
        <f aca="false">Forbbiden!AU409</f>
        <v/>
      </c>
      <c r="DE182" s="422" t="str">
        <f aca="false">Forbbiden!AV409</f>
        <v/>
      </c>
      <c r="DF182" s="422" t="str">
        <f aca="false">Forbbiden!AW409</f>
        <v/>
      </c>
      <c r="DG182" s="422" t="str">
        <f aca="false">Forbbiden!AX409</f>
        <v/>
      </c>
      <c r="DH182" s="422" t="str">
        <f aca="false">Forbbiden!AY409</f>
        <v/>
      </c>
      <c r="DI182" s="422"/>
      <c r="DJ182" s="422"/>
      <c r="DK182" s="422"/>
      <c r="DL182" s="422"/>
      <c r="DM182" s="422"/>
      <c r="DN182" s="422"/>
      <c r="DO182" s="422"/>
      <c r="DP182" s="113"/>
    </row>
    <row r="183" customFormat="false" ht="12.2" hidden="false" customHeight="true" outlineLevel="0" collapsed="false">
      <c r="R183" s="114" t="n">
        <v>34</v>
      </c>
      <c r="S183" s="113" t="str">
        <f aca="false">Forbbiden!R196</f>
        <v/>
      </c>
      <c r="T183" s="417" t="n">
        <f aca="false">Forbbiden!S196</f>
        <v>0</v>
      </c>
      <c r="U183" s="113" t="str">
        <f aca="false">Forbbiden!T196</f>
        <v/>
      </c>
      <c r="V183" s="113" t="str">
        <f aca="false">Forbbiden!U196</f>
        <v/>
      </c>
      <c r="W183" s="113" t="str">
        <f aca="false">Forbbiden!V196</f>
        <v/>
      </c>
      <c r="X183" s="113" t="str">
        <f aca="false">Forbbiden!W196</f>
        <v/>
      </c>
      <c r="Y183" s="113" t="str">
        <f aca="false">Forbbiden!X196</f>
        <v/>
      </c>
      <c r="Z183" s="113" t="str">
        <f aca="false">Forbbiden!Y196</f>
        <v/>
      </c>
      <c r="AA183" s="113" t="str">
        <f aca="false">Forbbiden!Z196</f>
        <v/>
      </c>
      <c r="AB183" s="113" t="str">
        <f aca="false">Forbbiden!AA196</f>
        <v/>
      </c>
      <c r="AC183" s="113" t="str">
        <f aca="false">Forbbiden!AB196</f>
        <v/>
      </c>
      <c r="AD183" s="113" t="str">
        <f aca="false">Forbbiden!AC196</f>
        <v/>
      </c>
      <c r="AE183" s="113" t="str">
        <f aca="false">Forbbiden!AD196</f>
        <v/>
      </c>
      <c r="AF183" s="113" t="str">
        <f aca="false">Forbbiden!AE196</f>
        <v/>
      </c>
      <c r="AG183" s="113" t="str">
        <f aca="false">Forbbiden!AF196</f>
        <v/>
      </c>
      <c r="AH183" s="113" t="str">
        <f aca="false">Forbbiden!AG196</f>
        <v/>
      </c>
      <c r="AI183" s="113" t="str">
        <f aca="false">Forbbiden!AH196</f>
        <v/>
      </c>
      <c r="AJ183" s="113" t="str">
        <f aca="false">Forbbiden!AI196</f>
        <v/>
      </c>
      <c r="AK183" s="113" t="str">
        <f aca="false">Forbbiden!AJ196</f>
        <v/>
      </c>
      <c r="AL183" s="113" t="str">
        <f aca="false">Forbbiden!AK196</f>
        <v/>
      </c>
      <c r="AM183" s="113" t="str">
        <f aca="false">Forbbiden!AL196</f>
        <v/>
      </c>
      <c r="AN183" s="113" t="str">
        <f aca="false">Forbbiden!AM196</f>
        <v/>
      </c>
      <c r="AO183" s="113" t="str">
        <f aca="false">Forbbiden!AN196</f>
        <v/>
      </c>
      <c r="AP183" s="113" t="str">
        <f aca="false">Forbbiden!AO196</f>
        <v/>
      </c>
      <c r="AQ183" s="113" t="str">
        <f aca="false">Forbbiden!AP196</f>
        <v/>
      </c>
      <c r="AR183" s="113" t="str">
        <f aca="false">Forbbiden!AQ196</f>
        <v/>
      </c>
      <c r="AS183" s="113" t="str">
        <f aca="false">Forbbiden!AR196</f>
        <v/>
      </c>
      <c r="AT183" s="113" t="str">
        <f aca="false">Forbbiden!AS196</f>
        <v/>
      </c>
      <c r="AU183" s="113" t="str">
        <f aca="false">Forbbiden!AT196</f>
        <v/>
      </c>
      <c r="AV183" s="113" t="str">
        <f aca="false">Forbbiden!AU196</f>
        <v/>
      </c>
      <c r="AW183" s="113" t="str">
        <f aca="false">Forbbiden!AV196</f>
        <v/>
      </c>
      <c r="AX183" s="113" t="str">
        <f aca="false">Forbbiden!AW196</f>
        <v/>
      </c>
      <c r="AY183" s="113" t="str">
        <f aca="false">Forbbiden!AX196</f>
        <v/>
      </c>
      <c r="AZ183" s="113" t="str">
        <f aca="false">Forbbiden!AY196</f>
        <v/>
      </c>
      <c r="BA183" s="113" t="str">
        <f aca="false">Forbbiden!AZ196</f>
        <v/>
      </c>
      <c r="BB183" s="113"/>
      <c r="BC183" s="113"/>
      <c r="BD183" s="113"/>
      <c r="BE183" s="113"/>
      <c r="BF183" s="113"/>
      <c r="BG183" s="113"/>
      <c r="BH183" s="457"/>
      <c r="BI183" s="113"/>
      <c r="BJ183" s="113"/>
      <c r="BK183" s="113"/>
      <c r="BL183" s="113"/>
      <c r="BM183" s="113"/>
      <c r="BN183" s="297"/>
      <c r="BO183" s="297"/>
      <c r="BP183" s="297"/>
      <c r="BQ183" s="297"/>
      <c r="BR183" s="297"/>
      <c r="BS183" s="297"/>
      <c r="BT183" s="297"/>
      <c r="BV183" s="125"/>
      <c r="BW183" s="125"/>
      <c r="BX183" s="125"/>
      <c r="BY183" s="125"/>
      <c r="BZ183" s="114" t="n">
        <v>34</v>
      </c>
      <c r="CA183" s="152" t="str">
        <f aca="false">Forbbiden!R410</f>
        <v/>
      </c>
      <c r="CB183" s="417" t="n">
        <f aca="false">Forbbiden!S410</f>
        <v>0</v>
      </c>
      <c r="CC183" s="467" t="str">
        <f aca="false">Forbbiden!T410</f>
        <v/>
      </c>
      <c r="CD183" s="113" t="str">
        <f aca="false">Forbbiden!U410</f>
        <v/>
      </c>
      <c r="CE183" s="113" t="str">
        <f aca="false">Forbbiden!V410</f>
        <v/>
      </c>
      <c r="CF183" s="113" t="str">
        <f aca="false">Forbbiden!W410</f>
        <v/>
      </c>
      <c r="CG183" s="113" t="str">
        <f aca="false">Forbbiden!X410</f>
        <v/>
      </c>
      <c r="CH183" s="113" t="str">
        <f aca="false">Forbbiden!Y410</f>
        <v/>
      </c>
      <c r="CI183" s="113" t="str">
        <f aca="false">Forbbiden!Z410</f>
        <v/>
      </c>
      <c r="CJ183" s="113" t="str">
        <f aca="false">Forbbiden!AA410</f>
        <v/>
      </c>
      <c r="CK183" s="113" t="str">
        <f aca="false">Forbbiden!AB410</f>
        <v/>
      </c>
      <c r="CL183" s="113" t="str">
        <f aca="false">Forbbiden!AC410</f>
        <v/>
      </c>
      <c r="CM183" s="113" t="str">
        <f aca="false">Forbbiden!AD410</f>
        <v/>
      </c>
      <c r="CN183" s="113" t="str">
        <f aca="false">Forbbiden!AE410</f>
        <v/>
      </c>
      <c r="CO183" s="113" t="str">
        <f aca="false">Forbbiden!AF410</f>
        <v/>
      </c>
      <c r="CP183" s="113" t="str">
        <f aca="false">Forbbiden!AG410</f>
        <v/>
      </c>
      <c r="CQ183" s="113" t="str">
        <f aca="false">Forbbiden!AH410</f>
        <v/>
      </c>
      <c r="CR183" s="113" t="str">
        <f aca="false">Forbbiden!AI410</f>
        <v/>
      </c>
      <c r="CS183" s="113" t="str">
        <f aca="false">Forbbiden!AJ410</f>
        <v/>
      </c>
      <c r="CT183" s="113" t="str">
        <f aca="false">Forbbiden!AK410</f>
        <v/>
      </c>
      <c r="CU183" s="113" t="str">
        <f aca="false">Forbbiden!AL410</f>
        <v/>
      </c>
      <c r="CV183" s="113" t="str">
        <f aca="false">Forbbiden!AM410</f>
        <v/>
      </c>
      <c r="CW183" s="113" t="str">
        <f aca="false">Forbbiden!AN410</f>
        <v/>
      </c>
      <c r="CX183" s="113" t="str">
        <f aca="false">Forbbiden!AO410</f>
        <v/>
      </c>
      <c r="CY183" s="113" t="str">
        <f aca="false">Forbbiden!AP410</f>
        <v/>
      </c>
      <c r="CZ183" s="113" t="str">
        <f aca="false">Forbbiden!AQ410</f>
        <v/>
      </c>
      <c r="DA183" s="113" t="str">
        <f aca="false">Forbbiden!AR410</f>
        <v/>
      </c>
      <c r="DB183" s="422" t="str">
        <f aca="false">Forbbiden!AS410</f>
        <v/>
      </c>
      <c r="DC183" s="422" t="str">
        <f aca="false">Forbbiden!AT410</f>
        <v/>
      </c>
      <c r="DD183" s="422" t="str">
        <f aca="false">Forbbiden!AU410</f>
        <v/>
      </c>
      <c r="DE183" s="422" t="str">
        <f aca="false">Forbbiden!AV410</f>
        <v/>
      </c>
      <c r="DF183" s="422" t="str">
        <f aca="false">Forbbiden!AW410</f>
        <v/>
      </c>
      <c r="DG183" s="422" t="str">
        <f aca="false">Forbbiden!AX410</f>
        <v/>
      </c>
      <c r="DH183" s="422" t="str">
        <f aca="false">Forbbiden!AY410</f>
        <v/>
      </c>
      <c r="DI183" s="422" t="str">
        <f aca="false">Forbbiden!AZ410</f>
        <v/>
      </c>
      <c r="DJ183" s="422"/>
      <c r="DK183" s="422"/>
      <c r="DL183" s="422"/>
      <c r="DM183" s="422"/>
      <c r="DN183" s="422"/>
      <c r="DO183" s="422"/>
      <c r="DP183" s="113"/>
    </row>
    <row r="184" customFormat="false" ht="12.2" hidden="false" customHeight="true" outlineLevel="0" collapsed="false">
      <c r="R184" s="114" t="n">
        <v>35</v>
      </c>
      <c r="S184" s="113" t="str">
        <f aca="false">Forbbiden!R197</f>
        <v/>
      </c>
      <c r="T184" s="417" t="n">
        <f aca="false">Forbbiden!S197</f>
        <v>0</v>
      </c>
      <c r="U184" s="113" t="str">
        <f aca="false">Forbbiden!T197</f>
        <v/>
      </c>
      <c r="V184" s="113" t="str">
        <f aca="false">Forbbiden!U197</f>
        <v/>
      </c>
      <c r="W184" s="113" t="str">
        <f aca="false">Forbbiden!V197</f>
        <v/>
      </c>
      <c r="X184" s="113" t="str">
        <f aca="false">Forbbiden!W197</f>
        <v/>
      </c>
      <c r="Y184" s="113" t="str">
        <f aca="false">Forbbiden!X197</f>
        <v/>
      </c>
      <c r="Z184" s="113" t="str">
        <f aca="false">Forbbiden!Y197</f>
        <v/>
      </c>
      <c r="AA184" s="113" t="str">
        <f aca="false">Forbbiden!Z197</f>
        <v/>
      </c>
      <c r="AB184" s="113" t="str">
        <f aca="false">Forbbiden!AA197</f>
        <v/>
      </c>
      <c r="AC184" s="113" t="str">
        <f aca="false">Forbbiden!AB197</f>
        <v/>
      </c>
      <c r="AD184" s="113" t="str">
        <f aca="false">Forbbiden!AC197</f>
        <v/>
      </c>
      <c r="AE184" s="113" t="str">
        <f aca="false">Forbbiden!AD197</f>
        <v/>
      </c>
      <c r="AF184" s="113" t="str">
        <f aca="false">Forbbiden!AE197</f>
        <v/>
      </c>
      <c r="AG184" s="113" t="str">
        <f aca="false">Forbbiden!AF197</f>
        <v/>
      </c>
      <c r="AH184" s="113" t="str">
        <f aca="false">Forbbiden!AG197</f>
        <v/>
      </c>
      <c r="AI184" s="113" t="str">
        <f aca="false">Forbbiden!AH197</f>
        <v/>
      </c>
      <c r="AJ184" s="113" t="str">
        <f aca="false">Forbbiden!AI197</f>
        <v/>
      </c>
      <c r="AK184" s="113" t="str">
        <f aca="false">Forbbiden!AJ197</f>
        <v/>
      </c>
      <c r="AL184" s="113" t="str">
        <f aca="false">Forbbiden!AK197</f>
        <v/>
      </c>
      <c r="AM184" s="113" t="str">
        <f aca="false">Forbbiden!AL197</f>
        <v/>
      </c>
      <c r="AN184" s="113" t="str">
        <f aca="false">Forbbiden!AM197</f>
        <v/>
      </c>
      <c r="AO184" s="113" t="str">
        <f aca="false">Forbbiden!AN197</f>
        <v/>
      </c>
      <c r="AP184" s="113" t="str">
        <f aca="false">Forbbiden!AO197</f>
        <v/>
      </c>
      <c r="AQ184" s="113" t="str">
        <f aca="false">Forbbiden!AP197</f>
        <v/>
      </c>
      <c r="AR184" s="113" t="str">
        <f aca="false">Forbbiden!AQ197</f>
        <v/>
      </c>
      <c r="AS184" s="113" t="str">
        <f aca="false">Forbbiden!AR197</f>
        <v/>
      </c>
      <c r="AT184" s="113" t="str">
        <f aca="false">Forbbiden!AS197</f>
        <v/>
      </c>
      <c r="AU184" s="113" t="str">
        <f aca="false">Forbbiden!AT197</f>
        <v/>
      </c>
      <c r="AV184" s="113" t="str">
        <f aca="false">Forbbiden!AU197</f>
        <v/>
      </c>
      <c r="AW184" s="113" t="str">
        <f aca="false">Forbbiden!AV197</f>
        <v/>
      </c>
      <c r="AX184" s="113" t="str">
        <f aca="false">Forbbiden!AW197</f>
        <v/>
      </c>
      <c r="AY184" s="113" t="str">
        <f aca="false">Forbbiden!AX197</f>
        <v/>
      </c>
      <c r="AZ184" s="113" t="str">
        <f aca="false">Forbbiden!AY197</f>
        <v/>
      </c>
      <c r="BA184" s="113" t="str">
        <f aca="false">Forbbiden!AZ197</f>
        <v/>
      </c>
      <c r="BB184" s="113" t="str">
        <f aca="false">Forbbiden!BA197</f>
        <v/>
      </c>
      <c r="BC184" s="113"/>
      <c r="BD184" s="113"/>
      <c r="BE184" s="113"/>
      <c r="BF184" s="113"/>
      <c r="BG184" s="113"/>
      <c r="BH184" s="457"/>
      <c r="BI184" s="113"/>
      <c r="BJ184" s="113"/>
      <c r="BK184" s="113"/>
      <c r="BL184" s="113"/>
      <c r="BM184" s="113"/>
      <c r="BN184" s="297"/>
      <c r="BO184" s="297"/>
      <c r="BP184" s="297"/>
      <c r="BQ184" s="297"/>
      <c r="BR184" s="297"/>
      <c r="BS184" s="297"/>
      <c r="BT184" s="297"/>
      <c r="BV184" s="125"/>
      <c r="BW184" s="125"/>
      <c r="BX184" s="125"/>
      <c r="BY184" s="125"/>
      <c r="BZ184" s="114" t="n">
        <v>35</v>
      </c>
      <c r="CA184" s="152" t="str">
        <f aca="false">Forbbiden!R411</f>
        <v/>
      </c>
      <c r="CB184" s="417" t="n">
        <f aca="false">Forbbiden!S411</f>
        <v>0</v>
      </c>
      <c r="CC184" s="467" t="str">
        <f aca="false">Forbbiden!T411</f>
        <v/>
      </c>
      <c r="CD184" s="113" t="str">
        <f aca="false">Forbbiden!U411</f>
        <v/>
      </c>
      <c r="CE184" s="113" t="str">
        <f aca="false">Forbbiden!V411</f>
        <v/>
      </c>
      <c r="CF184" s="113" t="str">
        <f aca="false">Forbbiden!W411</f>
        <v/>
      </c>
      <c r="CG184" s="113" t="str">
        <f aca="false">Forbbiden!X411</f>
        <v/>
      </c>
      <c r="CH184" s="113" t="str">
        <f aca="false">Forbbiden!Y411</f>
        <v/>
      </c>
      <c r="CI184" s="113" t="str">
        <f aca="false">Forbbiden!Z411</f>
        <v/>
      </c>
      <c r="CJ184" s="113" t="str">
        <f aca="false">Forbbiden!AA411</f>
        <v/>
      </c>
      <c r="CK184" s="113" t="str">
        <f aca="false">Forbbiden!AB411</f>
        <v/>
      </c>
      <c r="CL184" s="113" t="str">
        <f aca="false">Forbbiden!AC411</f>
        <v/>
      </c>
      <c r="CM184" s="113" t="str">
        <f aca="false">Forbbiden!AD411</f>
        <v/>
      </c>
      <c r="CN184" s="113" t="str">
        <f aca="false">Forbbiden!AE411</f>
        <v/>
      </c>
      <c r="CO184" s="113" t="str">
        <f aca="false">Forbbiden!AF411</f>
        <v/>
      </c>
      <c r="CP184" s="113" t="str">
        <f aca="false">Forbbiden!AG411</f>
        <v/>
      </c>
      <c r="CQ184" s="113" t="str">
        <f aca="false">Forbbiden!AH411</f>
        <v/>
      </c>
      <c r="CR184" s="113" t="str">
        <f aca="false">Forbbiden!AI411</f>
        <v/>
      </c>
      <c r="CS184" s="113" t="str">
        <f aca="false">Forbbiden!AJ411</f>
        <v/>
      </c>
      <c r="CT184" s="113" t="str">
        <f aca="false">Forbbiden!AK411</f>
        <v/>
      </c>
      <c r="CU184" s="113" t="str">
        <f aca="false">Forbbiden!AL411</f>
        <v/>
      </c>
      <c r="CV184" s="113" t="str">
        <f aca="false">Forbbiden!AM411</f>
        <v/>
      </c>
      <c r="CW184" s="113" t="str">
        <f aca="false">Forbbiden!AN411</f>
        <v/>
      </c>
      <c r="CX184" s="113" t="str">
        <f aca="false">Forbbiden!AO411</f>
        <v/>
      </c>
      <c r="CY184" s="113" t="str">
        <f aca="false">Forbbiden!AP411</f>
        <v/>
      </c>
      <c r="CZ184" s="113" t="str">
        <f aca="false">Forbbiden!AQ411</f>
        <v/>
      </c>
      <c r="DA184" s="113" t="str">
        <f aca="false">Forbbiden!AR411</f>
        <v/>
      </c>
      <c r="DB184" s="422" t="str">
        <f aca="false">Forbbiden!AS411</f>
        <v/>
      </c>
      <c r="DC184" s="422" t="str">
        <f aca="false">Forbbiden!AT411</f>
        <v/>
      </c>
      <c r="DD184" s="422" t="str">
        <f aca="false">Forbbiden!AU411</f>
        <v/>
      </c>
      <c r="DE184" s="422" t="str">
        <f aca="false">Forbbiden!AV411</f>
        <v/>
      </c>
      <c r="DF184" s="422" t="str">
        <f aca="false">Forbbiden!AW411</f>
        <v/>
      </c>
      <c r="DG184" s="422" t="str">
        <f aca="false">Forbbiden!AX411</f>
        <v/>
      </c>
      <c r="DH184" s="422" t="str">
        <f aca="false">Forbbiden!AY411</f>
        <v/>
      </c>
      <c r="DI184" s="422" t="str">
        <f aca="false">Forbbiden!AZ411</f>
        <v/>
      </c>
      <c r="DJ184" s="422" t="str">
        <f aca="false">Forbbiden!BA411</f>
        <v/>
      </c>
      <c r="DK184" s="422"/>
      <c r="DL184" s="422"/>
      <c r="DM184" s="422"/>
      <c r="DN184" s="422"/>
      <c r="DO184" s="422"/>
      <c r="DP184" s="113"/>
    </row>
    <row r="185" customFormat="false" ht="12.2" hidden="false" customHeight="true" outlineLevel="0" collapsed="false">
      <c r="R185" s="114" t="n">
        <v>36</v>
      </c>
      <c r="S185" s="113" t="str">
        <f aca="false">Forbbiden!R198</f>
        <v/>
      </c>
      <c r="T185" s="417" t="n">
        <f aca="false">Forbbiden!S198</f>
        <v>0</v>
      </c>
      <c r="U185" s="113" t="str">
        <f aca="false">Forbbiden!T198</f>
        <v/>
      </c>
      <c r="V185" s="113" t="str">
        <f aca="false">Forbbiden!U198</f>
        <v/>
      </c>
      <c r="W185" s="113" t="str">
        <f aca="false">Forbbiden!V198</f>
        <v/>
      </c>
      <c r="X185" s="113" t="str">
        <f aca="false">Forbbiden!W198</f>
        <v/>
      </c>
      <c r="Y185" s="113" t="str">
        <f aca="false">Forbbiden!X198</f>
        <v/>
      </c>
      <c r="Z185" s="113" t="str">
        <f aca="false">Forbbiden!Y198</f>
        <v/>
      </c>
      <c r="AA185" s="113" t="str">
        <f aca="false">Forbbiden!Z198</f>
        <v/>
      </c>
      <c r="AB185" s="113" t="str">
        <f aca="false">Forbbiden!AA198</f>
        <v/>
      </c>
      <c r="AC185" s="113" t="str">
        <f aca="false">Forbbiden!AB198</f>
        <v/>
      </c>
      <c r="AD185" s="113" t="str">
        <f aca="false">Forbbiden!AC198</f>
        <v/>
      </c>
      <c r="AE185" s="113" t="str">
        <f aca="false">Forbbiden!AD198</f>
        <v/>
      </c>
      <c r="AF185" s="113" t="str">
        <f aca="false">Forbbiden!AE198</f>
        <v/>
      </c>
      <c r="AG185" s="113" t="str">
        <f aca="false">Forbbiden!AF198</f>
        <v/>
      </c>
      <c r="AH185" s="113" t="str">
        <f aca="false">Forbbiden!AG198</f>
        <v/>
      </c>
      <c r="AI185" s="113" t="str">
        <f aca="false">Forbbiden!AH198</f>
        <v/>
      </c>
      <c r="AJ185" s="113" t="str">
        <f aca="false">Forbbiden!AI198</f>
        <v/>
      </c>
      <c r="AK185" s="113" t="str">
        <f aca="false">Forbbiden!AJ198</f>
        <v/>
      </c>
      <c r="AL185" s="113" t="str">
        <f aca="false">Forbbiden!AK198</f>
        <v/>
      </c>
      <c r="AM185" s="113" t="str">
        <f aca="false">Forbbiden!AL198</f>
        <v/>
      </c>
      <c r="AN185" s="113" t="str">
        <f aca="false">Forbbiden!AM198</f>
        <v/>
      </c>
      <c r="AO185" s="113" t="str">
        <f aca="false">Forbbiden!AN198</f>
        <v/>
      </c>
      <c r="AP185" s="113" t="str">
        <f aca="false">Forbbiden!AO198</f>
        <v/>
      </c>
      <c r="AQ185" s="113" t="str">
        <f aca="false">Forbbiden!AP198</f>
        <v/>
      </c>
      <c r="AR185" s="113" t="str">
        <f aca="false">Forbbiden!AQ198</f>
        <v/>
      </c>
      <c r="AS185" s="113" t="str">
        <f aca="false">Forbbiden!AR198</f>
        <v/>
      </c>
      <c r="AT185" s="113" t="str">
        <f aca="false">Forbbiden!AS198</f>
        <v/>
      </c>
      <c r="AU185" s="113" t="str">
        <f aca="false">Forbbiden!AT198</f>
        <v/>
      </c>
      <c r="AV185" s="113" t="str">
        <f aca="false">Forbbiden!AU198</f>
        <v/>
      </c>
      <c r="AW185" s="113" t="str">
        <f aca="false">Forbbiden!AV198</f>
        <v/>
      </c>
      <c r="AX185" s="113" t="str">
        <f aca="false">Forbbiden!AW198</f>
        <v/>
      </c>
      <c r="AY185" s="113" t="str">
        <f aca="false">Forbbiden!AX198</f>
        <v/>
      </c>
      <c r="AZ185" s="113" t="str">
        <f aca="false">Forbbiden!AY198</f>
        <v/>
      </c>
      <c r="BA185" s="113" t="str">
        <f aca="false">Forbbiden!AZ198</f>
        <v/>
      </c>
      <c r="BB185" s="113" t="str">
        <f aca="false">Forbbiden!BA198</f>
        <v/>
      </c>
      <c r="BC185" s="113" t="str">
        <f aca="false">Forbbiden!BB198</f>
        <v/>
      </c>
      <c r="BD185" s="113"/>
      <c r="BE185" s="113"/>
      <c r="BF185" s="113"/>
      <c r="BG185" s="113"/>
      <c r="BH185" s="457"/>
      <c r="BI185" s="113"/>
      <c r="BJ185" s="113"/>
      <c r="BK185" s="113"/>
      <c r="BL185" s="113"/>
      <c r="BM185" s="113"/>
      <c r="BN185" s="297"/>
      <c r="BO185" s="297"/>
      <c r="BP185" s="297"/>
      <c r="BQ185" s="297"/>
      <c r="BR185" s="297"/>
      <c r="BS185" s="297"/>
      <c r="BT185" s="297"/>
      <c r="BV185" s="125"/>
      <c r="BW185" s="125"/>
      <c r="BX185" s="125"/>
      <c r="BY185" s="125"/>
      <c r="BZ185" s="114" t="n">
        <v>36</v>
      </c>
      <c r="CA185" s="152" t="str">
        <f aca="false">Forbbiden!R412</f>
        <v/>
      </c>
      <c r="CB185" s="417" t="n">
        <f aca="false">Forbbiden!S412</f>
        <v>0</v>
      </c>
      <c r="CC185" s="467" t="str">
        <f aca="false">Forbbiden!T412</f>
        <v/>
      </c>
      <c r="CD185" s="113" t="str">
        <f aca="false">Forbbiden!U412</f>
        <v/>
      </c>
      <c r="CE185" s="113" t="str">
        <f aca="false">Forbbiden!V412</f>
        <v/>
      </c>
      <c r="CF185" s="113" t="str">
        <f aca="false">Forbbiden!W412</f>
        <v/>
      </c>
      <c r="CG185" s="113" t="str">
        <f aca="false">Forbbiden!X412</f>
        <v/>
      </c>
      <c r="CH185" s="113" t="str">
        <f aca="false">Forbbiden!Y412</f>
        <v/>
      </c>
      <c r="CI185" s="113" t="str">
        <f aca="false">Forbbiden!Z412</f>
        <v/>
      </c>
      <c r="CJ185" s="113" t="str">
        <f aca="false">Forbbiden!AA412</f>
        <v/>
      </c>
      <c r="CK185" s="113" t="str">
        <f aca="false">Forbbiden!AB412</f>
        <v/>
      </c>
      <c r="CL185" s="113" t="str">
        <f aca="false">Forbbiden!AC412</f>
        <v/>
      </c>
      <c r="CM185" s="113" t="str">
        <f aca="false">Forbbiden!AD412</f>
        <v/>
      </c>
      <c r="CN185" s="113" t="str">
        <f aca="false">Forbbiden!AE412</f>
        <v/>
      </c>
      <c r="CO185" s="113" t="str">
        <f aca="false">Forbbiden!AF412</f>
        <v/>
      </c>
      <c r="CP185" s="113" t="str">
        <f aca="false">Forbbiden!AG412</f>
        <v/>
      </c>
      <c r="CQ185" s="113" t="str">
        <f aca="false">Forbbiden!AH412</f>
        <v/>
      </c>
      <c r="CR185" s="113" t="str">
        <f aca="false">Forbbiden!AI412</f>
        <v/>
      </c>
      <c r="CS185" s="113" t="str">
        <f aca="false">Forbbiden!AJ412</f>
        <v/>
      </c>
      <c r="CT185" s="113" t="str">
        <f aca="false">Forbbiden!AK412</f>
        <v/>
      </c>
      <c r="CU185" s="113" t="str">
        <f aca="false">Forbbiden!AL412</f>
        <v/>
      </c>
      <c r="CV185" s="113" t="str">
        <f aca="false">Forbbiden!AM412</f>
        <v/>
      </c>
      <c r="CW185" s="113" t="str">
        <f aca="false">Forbbiden!AN412</f>
        <v/>
      </c>
      <c r="CX185" s="113" t="str">
        <f aca="false">Forbbiden!AO412</f>
        <v/>
      </c>
      <c r="CY185" s="113" t="str">
        <f aca="false">Forbbiden!AP412</f>
        <v/>
      </c>
      <c r="CZ185" s="113" t="str">
        <f aca="false">Forbbiden!AQ412</f>
        <v/>
      </c>
      <c r="DA185" s="113" t="str">
        <f aca="false">Forbbiden!AR412</f>
        <v/>
      </c>
      <c r="DB185" s="422" t="str">
        <f aca="false">Forbbiden!AS412</f>
        <v/>
      </c>
      <c r="DC185" s="422" t="str">
        <f aca="false">Forbbiden!AT412</f>
        <v/>
      </c>
      <c r="DD185" s="422" t="str">
        <f aca="false">Forbbiden!AU412</f>
        <v/>
      </c>
      <c r="DE185" s="422" t="str">
        <f aca="false">Forbbiden!AV412</f>
        <v/>
      </c>
      <c r="DF185" s="422" t="str">
        <f aca="false">Forbbiden!AW412</f>
        <v/>
      </c>
      <c r="DG185" s="422" t="str">
        <f aca="false">Forbbiden!AX412</f>
        <v/>
      </c>
      <c r="DH185" s="422" t="str">
        <f aca="false">Forbbiden!AY412</f>
        <v/>
      </c>
      <c r="DI185" s="422" t="str">
        <f aca="false">Forbbiden!AZ412</f>
        <v/>
      </c>
      <c r="DJ185" s="422" t="str">
        <f aca="false">Forbbiden!BA412</f>
        <v/>
      </c>
      <c r="DK185" s="422" t="str">
        <f aca="false">Forbbiden!BB412</f>
        <v/>
      </c>
      <c r="DL185" s="422"/>
      <c r="DM185" s="422"/>
      <c r="DN185" s="422"/>
      <c r="DO185" s="422"/>
      <c r="DP185" s="113"/>
    </row>
    <row r="186" customFormat="false" ht="12.2" hidden="false" customHeight="true" outlineLevel="0" collapsed="false">
      <c r="R186" s="423" t="n">
        <v>37</v>
      </c>
      <c r="S186" s="113" t="str">
        <f aca="false">Forbbiden!R199</f>
        <v/>
      </c>
      <c r="T186" s="417" t="n">
        <f aca="false">Forbbiden!S199</f>
        <v>0</v>
      </c>
      <c r="U186" s="113" t="str">
        <f aca="false">Forbbiden!T199</f>
        <v/>
      </c>
      <c r="V186" s="113" t="str">
        <f aca="false">Forbbiden!U199</f>
        <v/>
      </c>
      <c r="W186" s="113" t="str">
        <f aca="false">Forbbiden!V199</f>
        <v/>
      </c>
      <c r="X186" s="113" t="str">
        <f aca="false">Forbbiden!W199</f>
        <v/>
      </c>
      <c r="Y186" s="113" t="str">
        <f aca="false">Forbbiden!X199</f>
        <v/>
      </c>
      <c r="Z186" s="113" t="str">
        <f aca="false">Forbbiden!Y199</f>
        <v/>
      </c>
      <c r="AA186" s="113" t="str">
        <f aca="false">Forbbiden!Z199</f>
        <v/>
      </c>
      <c r="AB186" s="113" t="str">
        <f aca="false">Forbbiden!AA199</f>
        <v/>
      </c>
      <c r="AC186" s="113" t="str">
        <f aca="false">Forbbiden!AB199</f>
        <v/>
      </c>
      <c r="AD186" s="113" t="str">
        <f aca="false">Forbbiden!AC199</f>
        <v/>
      </c>
      <c r="AE186" s="113" t="str">
        <f aca="false">Forbbiden!AD199</f>
        <v/>
      </c>
      <c r="AF186" s="113" t="str">
        <f aca="false">Forbbiden!AE199</f>
        <v/>
      </c>
      <c r="AG186" s="113" t="str">
        <f aca="false">Forbbiden!AF199</f>
        <v/>
      </c>
      <c r="AH186" s="113" t="str">
        <f aca="false">Forbbiden!AG199</f>
        <v/>
      </c>
      <c r="AI186" s="113" t="str">
        <f aca="false">Forbbiden!AH199</f>
        <v/>
      </c>
      <c r="AJ186" s="113" t="str">
        <f aca="false">Forbbiden!AI199</f>
        <v/>
      </c>
      <c r="AK186" s="113" t="str">
        <f aca="false">Forbbiden!AJ199</f>
        <v/>
      </c>
      <c r="AL186" s="113" t="str">
        <f aca="false">Forbbiden!AK199</f>
        <v/>
      </c>
      <c r="AM186" s="113" t="str">
        <f aca="false">Forbbiden!AL199</f>
        <v/>
      </c>
      <c r="AN186" s="113" t="str">
        <f aca="false">Forbbiden!AM199</f>
        <v/>
      </c>
      <c r="AO186" s="113" t="str">
        <f aca="false">Forbbiden!AN199</f>
        <v/>
      </c>
      <c r="AP186" s="113" t="str">
        <f aca="false">Forbbiden!AO199</f>
        <v/>
      </c>
      <c r="AQ186" s="113" t="str">
        <f aca="false">Forbbiden!AP199</f>
        <v/>
      </c>
      <c r="AR186" s="113" t="str">
        <f aca="false">Forbbiden!AQ199</f>
        <v/>
      </c>
      <c r="AS186" s="113" t="str">
        <f aca="false">Forbbiden!AR199</f>
        <v/>
      </c>
      <c r="AT186" s="113" t="str">
        <f aca="false">Forbbiden!AS199</f>
        <v/>
      </c>
      <c r="AU186" s="113" t="str">
        <f aca="false">Forbbiden!AT199</f>
        <v/>
      </c>
      <c r="AV186" s="113" t="str">
        <f aca="false">Forbbiden!AU199</f>
        <v/>
      </c>
      <c r="AW186" s="113" t="str">
        <f aca="false">Forbbiden!AV199</f>
        <v/>
      </c>
      <c r="AX186" s="113" t="str">
        <f aca="false">Forbbiden!AW199</f>
        <v/>
      </c>
      <c r="AY186" s="113" t="str">
        <f aca="false">Forbbiden!AX199</f>
        <v/>
      </c>
      <c r="AZ186" s="113" t="str">
        <f aca="false">Forbbiden!AY199</f>
        <v/>
      </c>
      <c r="BA186" s="113" t="str">
        <f aca="false">Forbbiden!AZ199</f>
        <v/>
      </c>
      <c r="BB186" s="113" t="str">
        <f aca="false">Forbbiden!BA199</f>
        <v/>
      </c>
      <c r="BC186" s="113" t="str">
        <f aca="false">Forbbiden!BB199</f>
        <v/>
      </c>
      <c r="BD186" s="113" t="str">
        <f aca="false">Forbbiden!BC199</f>
        <v/>
      </c>
      <c r="BE186" s="113"/>
      <c r="BF186" s="113"/>
      <c r="BG186" s="113"/>
      <c r="BH186" s="457"/>
      <c r="BI186" s="113"/>
      <c r="BJ186" s="113"/>
      <c r="BK186" s="113"/>
      <c r="BL186" s="113"/>
      <c r="BM186" s="113"/>
      <c r="BN186" s="297"/>
      <c r="BO186" s="297"/>
      <c r="BP186" s="297"/>
      <c r="BQ186" s="297"/>
      <c r="BR186" s="297"/>
      <c r="BS186" s="297"/>
      <c r="BT186" s="297"/>
      <c r="BV186" s="125"/>
      <c r="BW186" s="125"/>
      <c r="BX186" s="125"/>
      <c r="BY186" s="125"/>
      <c r="BZ186" s="423" t="n">
        <v>37</v>
      </c>
      <c r="CA186" s="152" t="str">
        <f aca="false">Forbbiden!R413</f>
        <v/>
      </c>
      <c r="CB186" s="417" t="n">
        <f aca="false">Forbbiden!S413</f>
        <v>0</v>
      </c>
      <c r="CC186" s="467" t="str">
        <f aca="false">Forbbiden!T413</f>
        <v/>
      </c>
      <c r="CD186" s="113" t="str">
        <f aca="false">Forbbiden!U413</f>
        <v/>
      </c>
      <c r="CE186" s="113" t="str">
        <f aca="false">Forbbiden!V413</f>
        <v/>
      </c>
      <c r="CF186" s="113" t="str">
        <f aca="false">Forbbiden!W413</f>
        <v/>
      </c>
      <c r="CG186" s="113" t="str">
        <f aca="false">Forbbiden!X413</f>
        <v/>
      </c>
      <c r="CH186" s="113" t="str">
        <f aca="false">Forbbiden!Y413</f>
        <v/>
      </c>
      <c r="CI186" s="113" t="str">
        <f aca="false">Forbbiden!Z413</f>
        <v/>
      </c>
      <c r="CJ186" s="113" t="str">
        <f aca="false">Forbbiden!AA413</f>
        <v/>
      </c>
      <c r="CK186" s="113" t="str">
        <f aca="false">Forbbiden!AB413</f>
        <v/>
      </c>
      <c r="CL186" s="113" t="str">
        <f aca="false">Forbbiden!AC413</f>
        <v/>
      </c>
      <c r="CM186" s="113" t="str">
        <f aca="false">Forbbiden!AD413</f>
        <v/>
      </c>
      <c r="CN186" s="113" t="str">
        <f aca="false">Forbbiden!AE413</f>
        <v/>
      </c>
      <c r="CO186" s="113" t="str">
        <f aca="false">Forbbiden!AF413</f>
        <v/>
      </c>
      <c r="CP186" s="113" t="str">
        <f aca="false">Forbbiden!AG413</f>
        <v/>
      </c>
      <c r="CQ186" s="113" t="str">
        <f aca="false">Forbbiden!AH413</f>
        <v/>
      </c>
      <c r="CR186" s="113" t="str">
        <f aca="false">Forbbiden!AI413</f>
        <v/>
      </c>
      <c r="CS186" s="113" t="str">
        <f aca="false">Forbbiden!AJ413</f>
        <v/>
      </c>
      <c r="CT186" s="113" t="str">
        <f aca="false">Forbbiden!AK413</f>
        <v/>
      </c>
      <c r="CU186" s="113" t="str">
        <f aca="false">Forbbiden!AL413</f>
        <v/>
      </c>
      <c r="CV186" s="113" t="str">
        <f aca="false">Forbbiden!AM413</f>
        <v/>
      </c>
      <c r="CW186" s="113" t="str">
        <f aca="false">Forbbiden!AN413</f>
        <v/>
      </c>
      <c r="CX186" s="113" t="str">
        <f aca="false">Forbbiden!AO413</f>
        <v/>
      </c>
      <c r="CY186" s="113" t="str">
        <f aca="false">Forbbiden!AP413</f>
        <v/>
      </c>
      <c r="CZ186" s="113" t="str">
        <f aca="false">Forbbiden!AQ413</f>
        <v/>
      </c>
      <c r="DA186" s="113" t="str">
        <f aca="false">Forbbiden!AR413</f>
        <v/>
      </c>
      <c r="DB186" s="422" t="str">
        <f aca="false">Forbbiden!AS413</f>
        <v/>
      </c>
      <c r="DC186" s="422" t="str">
        <f aca="false">Forbbiden!AT413</f>
        <v/>
      </c>
      <c r="DD186" s="422" t="str">
        <f aca="false">Forbbiden!AU413</f>
        <v/>
      </c>
      <c r="DE186" s="422" t="str">
        <f aca="false">Forbbiden!AV413</f>
        <v/>
      </c>
      <c r="DF186" s="422" t="str">
        <f aca="false">Forbbiden!AW413</f>
        <v/>
      </c>
      <c r="DG186" s="422" t="str">
        <f aca="false">Forbbiden!AX413</f>
        <v/>
      </c>
      <c r="DH186" s="422" t="str">
        <f aca="false">Forbbiden!AY413</f>
        <v/>
      </c>
      <c r="DI186" s="422" t="str">
        <f aca="false">Forbbiden!AZ413</f>
        <v/>
      </c>
      <c r="DJ186" s="422" t="str">
        <f aca="false">Forbbiden!BA413</f>
        <v/>
      </c>
      <c r="DK186" s="422" t="str">
        <f aca="false">Forbbiden!BB413</f>
        <v/>
      </c>
      <c r="DL186" s="422" t="str">
        <f aca="false">Forbbiden!BC413</f>
        <v/>
      </c>
      <c r="DM186" s="422"/>
      <c r="DN186" s="422"/>
      <c r="DO186" s="422"/>
      <c r="DP186" s="113"/>
    </row>
    <row r="187" customFormat="false" ht="12.2" hidden="false" customHeight="true" outlineLevel="0" collapsed="false">
      <c r="R187" s="423" t="n">
        <v>38</v>
      </c>
      <c r="S187" s="113" t="str">
        <f aca="false">Forbbiden!R200</f>
        <v/>
      </c>
      <c r="T187" s="417" t="n">
        <f aca="false">Forbbiden!S200</f>
        <v>0</v>
      </c>
      <c r="U187" s="113" t="str">
        <f aca="false">Forbbiden!T200</f>
        <v/>
      </c>
      <c r="V187" s="113" t="str">
        <f aca="false">Forbbiden!U200</f>
        <v/>
      </c>
      <c r="W187" s="113" t="str">
        <f aca="false">Forbbiden!V200</f>
        <v/>
      </c>
      <c r="X187" s="113" t="str">
        <f aca="false">Forbbiden!W200</f>
        <v/>
      </c>
      <c r="Y187" s="113" t="str">
        <f aca="false">Forbbiden!X200</f>
        <v/>
      </c>
      <c r="Z187" s="113" t="str">
        <f aca="false">Forbbiden!Y200</f>
        <v/>
      </c>
      <c r="AA187" s="113" t="str">
        <f aca="false">Forbbiden!Z200</f>
        <v/>
      </c>
      <c r="AB187" s="113" t="str">
        <f aca="false">Forbbiden!AA200</f>
        <v/>
      </c>
      <c r="AC187" s="113" t="str">
        <f aca="false">Forbbiden!AB200</f>
        <v/>
      </c>
      <c r="AD187" s="113" t="str">
        <f aca="false">Forbbiden!AC200</f>
        <v/>
      </c>
      <c r="AE187" s="113" t="str">
        <f aca="false">Forbbiden!AD200</f>
        <v/>
      </c>
      <c r="AF187" s="113" t="str">
        <f aca="false">Forbbiden!AE200</f>
        <v/>
      </c>
      <c r="AG187" s="113" t="str">
        <f aca="false">Forbbiden!AF200</f>
        <v/>
      </c>
      <c r="AH187" s="113" t="str">
        <f aca="false">Forbbiden!AG200</f>
        <v/>
      </c>
      <c r="AI187" s="113" t="str">
        <f aca="false">Forbbiden!AH200</f>
        <v/>
      </c>
      <c r="AJ187" s="113" t="str">
        <f aca="false">Forbbiden!AI200</f>
        <v/>
      </c>
      <c r="AK187" s="113" t="str">
        <f aca="false">Forbbiden!AJ200</f>
        <v/>
      </c>
      <c r="AL187" s="113" t="str">
        <f aca="false">Forbbiden!AK200</f>
        <v/>
      </c>
      <c r="AM187" s="113" t="str">
        <f aca="false">Forbbiden!AL200</f>
        <v/>
      </c>
      <c r="AN187" s="113" t="str">
        <f aca="false">Forbbiden!AM200</f>
        <v/>
      </c>
      <c r="AO187" s="113" t="str">
        <f aca="false">Forbbiden!AN200</f>
        <v/>
      </c>
      <c r="AP187" s="113" t="str">
        <f aca="false">Forbbiden!AO200</f>
        <v/>
      </c>
      <c r="AQ187" s="113" t="str">
        <f aca="false">Forbbiden!AP200</f>
        <v/>
      </c>
      <c r="AR187" s="113" t="str">
        <f aca="false">Forbbiden!AQ200</f>
        <v/>
      </c>
      <c r="AS187" s="113" t="str">
        <f aca="false">Forbbiden!AR200</f>
        <v/>
      </c>
      <c r="AT187" s="113" t="str">
        <f aca="false">Forbbiden!AS200</f>
        <v/>
      </c>
      <c r="AU187" s="113" t="str">
        <f aca="false">Forbbiden!AT200</f>
        <v/>
      </c>
      <c r="AV187" s="113" t="str">
        <f aca="false">Forbbiden!AU200</f>
        <v/>
      </c>
      <c r="AW187" s="113" t="str">
        <f aca="false">Forbbiden!AV200</f>
        <v/>
      </c>
      <c r="AX187" s="113" t="str">
        <f aca="false">Forbbiden!AW200</f>
        <v/>
      </c>
      <c r="AY187" s="113" t="str">
        <f aca="false">Forbbiden!AX200</f>
        <v/>
      </c>
      <c r="AZ187" s="113" t="str">
        <f aca="false">Forbbiden!AY200</f>
        <v/>
      </c>
      <c r="BA187" s="113" t="str">
        <f aca="false">Forbbiden!AZ200</f>
        <v/>
      </c>
      <c r="BB187" s="113" t="str">
        <f aca="false">Forbbiden!BA200</f>
        <v/>
      </c>
      <c r="BC187" s="113" t="str">
        <f aca="false">Forbbiden!BB200</f>
        <v/>
      </c>
      <c r="BD187" s="113" t="str">
        <f aca="false">Forbbiden!BC200</f>
        <v/>
      </c>
      <c r="BE187" s="113" t="str">
        <f aca="false">Forbbiden!BD200</f>
        <v/>
      </c>
      <c r="BF187" s="113"/>
      <c r="BG187" s="113"/>
      <c r="BH187" s="457"/>
      <c r="BI187" s="113"/>
      <c r="BJ187" s="113"/>
      <c r="BK187" s="113"/>
      <c r="BL187" s="113"/>
      <c r="BM187" s="113"/>
      <c r="BN187" s="297"/>
      <c r="BO187" s="297"/>
      <c r="BP187" s="297"/>
      <c r="BQ187" s="297"/>
      <c r="BR187" s="297"/>
      <c r="BS187" s="297"/>
      <c r="BT187" s="297"/>
      <c r="BV187" s="125"/>
      <c r="BW187" s="125"/>
      <c r="BX187" s="125"/>
      <c r="BY187" s="125"/>
      <c r="BZ187" s="423" t="n">
        <v>38</v>
      </c>
      <c r="CA187" s="152" t="str">
        <f aca="false">Forbbiden!R414</f>
        <v/>
      </c>
      <c r="CB187" s="417" t="n">
        <f aca="false">Forbbiden!S414</f>
        <v>0</v>
      </c>
      <c r="CC187" s="467" t="str">
        <f aca="false">Forbbiden!T414</f>
        <v/>
      </c>
      <c r="CD187" s="113" t="str">
        <f aca="false">Forbbiden!U414</f>
        <v/>
      </c>
      <c r="CE187" s="113" t="str">
        <f aca="false">Forbbiden!V414</f>
        <v/>
      </c>
      <c r="CF187" s="113" t="str">
        <f aca="false">Forbbiden!W414</f>
        <v/>
      </c>
      <c r="CG187" s="113" t="str">
        <f aca="false">Forbbiden!X414</f>
        <v/>
      </c>
      <c r="CH187" s="113" t="str">
        <f aca="false">Forbbiden!Y414</f>
        <v/>
      </c>
      <c r="CI187" s="113" t="str">
        <f aca="false">Forbbiden!Z414</f>
        <v/>
      </c>
      <c r="CJ187" s="113" t="str">
        <f aca="false">Forbbiden!AA414</f>
        <v/>
      </c>
      <c r="CK187" s="113" t="str">
        <f aca="false">Forbbiden!AB414</f>
        <v/>
      </c>
      <c r="CL187" s="113" t="str">
        <f aca="false">Forbbiden!AC414</f>
        <v/>
      </c>
      <c r="CM187" s="113" t="str">
        <f aca="false">Forbbiden!AD414</f>
        <v/>
      </c>
      <c r="CN187" s="113" t="str">
        <f aca="false">Forbbiden!AE414</f>
        <v/>
      </c>
      <c r="CO187" s="113" t="str">
        <f aca="false">Forbbiden!AF414</f>
        <v/>
      </c>
      <c r="CP187" s="113" t="str">
        <f aca="false">Forbbiden!AG414</f>
        <v/>
      </c>
      <c r="CQ187" s="113" t="str">
        <f aca="false">Forbbiden!AH414</f>
        <v/>
      </c>
      <c r="CR187" s="113" t="str">
        <f aca="false">Forbbiden!AI414</f>
        <v/>
      </c>
      <c r="CS187" s="113" t="str">
        <f aca="false">Forbbiden!AJ414</f>
        <v/>
      </c>
      <c r="CT187" s="113" t="str">
        <f aca="false">Forbbiden!AK414</f>
        <v/>
      </c>
      <c r="CU187" s="113" t="str">
        <f aca="false">Forbbiden!AL414</f>
        <v/>
      </c>
      <c r="CV187" s="113" t="str">
        <f aca="false">Forbbiden!AM414</f>
        <v/>
      </c>
      <c r="CW187" s="113" t="str">
        <f aca="false">Forbbiden!AN414</f>
        <v/>
      </c>
      <c r="CX187" s="113" t="str">
        <f aca="false">Forbbiden!AO414</f>
        <v/>
      </c>
      <c r="CY187" s="113" t="str">
        <f aca="false">Forbbiden!AP414</f>
        <v/>
      </c>
      <c r="CZ187" s="113" t="str">
        <f aca="false">Forbbiden!AQ414</f>
        <v/>
      </c>
      <c r="DA187" s="113" t="str">
        <f aca="false">Forbbiden!AR414</f>
        <v/>
      </c>
      <c r="DB187" s="422" t="str">
        <f aca="false">Forbbiden!AS414</f>
        <v/>
      </c>
      <c r="DC187" s="422" t="str">
        <f aca="false">Forbbiden!AT414</f>
        <v/>
      </c>
      <c r="DD187" s="422" t="str">
        <f aca="false">Forbbiden!AU414</f>
        <v/>
      </c>
      <c r="DE187" s="422" t="str">
        <f aca="false">Forbbiden!AV414</f>
        <v/>
      </c>
      <c r="DF187" s="422" t="str">
        <f aca="false">Forbbiden!AW414</f>
        <v/>
      </c>
      <c r="DG187" s="422" t="str">
        <f aca="false">Forbbiden!AX414</f>
        <v/>
      </c>
      <c r="DH187" s="422" t="str">
        <f aca="false">Forbbiden!AY414</f>
        <v/>
      </c>
      <c r="DI187" s="422" t="str">
        <f aca="false">Forbbiden!AZ414</f>
        <v/>
      </c>
      <c r="DJ187" s="422" t="str">
        <f aca="false">Forbbiden!BA414</f>
        <v/>
      </c>
      <c r="DK187" s="422" t="str">
        <f aca="false">Forbbiden!BB414</f>
        <v/>
      </c>
      <c r="DL187" s="422" t="str">
        <f aca="false">Forbbiden!BC414</f>
        <v/>
      </c>
      <c r="DM187" s="422" t="str">
        <f aca="false">Forbbiden!BD414</f>
        <v/>
      </c>
      <c r="DN187" s="422"/>
      <c r="DO187" s="422"/>
      <c r="DP187" s="113"/>
    </row>
    <row r="188" customFormat="false" ht="12.2" hidden="false" customHeight="true" outlineLevel="0" collapsed="false">
      <c r="R188" s="423" t="n">
        <v>39</v>
      </c>
      <c r="S188" s="113" t="str">
        <f aca="false">Forbbiden!R201</f>
        <v/>
      </c>
      <c r="T188" s="417" t="n">
        <f aca="false">Forbbiden!S201</f>
        <v>0</v>
      </c>
      <c r="U188" s="113" t="str">
        <f aca="false">Forbbiden!T201</f>
        <v/>
      </c>
      <c r="V188" s="113" t="str">
        <f aca="false">Forbbiden!U201</f>
        <v/>
      </c>
      <c r="W188" s="113" t="str">
        <f aca="false">Forbbiden!V201</f>
        <v/>
      </c>
      <c r="X188" s="113" t="str">
        <f aca="false">Forbbiden!W201</f>
        <v/>
      </c>
      <c r="Y188" s="113" t="str">
        <f aca="false">Forbbiden!X201</f>
        <v/>
      </c>
      <c r="Z188" s="113" t="str">
        <f aca="false">Forbbiden!Y201</f>
        <v/>
      </c>
      <c r="AA188" s="113" t="str">
        <f aca="false">Forbbiden!Z201</f>
        <v/>
      </c>
      <c r="AB188" s="113" t="str">
        <f aca="false">Forbbiden!AA201</f>
        <v/>
      </c>
      <c r="AC188" s="113" t="str">
        <f aca="false">Forbbiden!AB201</f>
        <v/>
      </c>
      <c r="AD188" s="113" t="str">
        <f aca="false">Forbbiden!AC201</f>
        <v/>
      </c>
      <c r="AE188" s="113" t="str">
        <f aca="false">Forbbiden!AD201</f>
        <v/>
      </c>
      <c r="AF188" s="113" t="str">
        <f aca="false">Forbbiden!AE201</f>
        <v/>
      </c>
      <c r="AG188" s="113" t="str">
        <f aca="false">Forbbiden!AF201</f>
        <v/>
      </c>
      <c r="AH188" s="113" t="str">
        <f aca="false">Forbbiden!AG201</f>
        <v/>
      </c>
      <c r="AI188" s="113" t="str">
        <f aca="false">Forbbiden!AH201</f>
        <v/>
      </c>
      <c r="AJ188" s="113" t="str">
        <f aca="false">Forbbiden!AI201</f>
        <v/>
      </c>
      <c r="AK188" s="113" t="str">
        <f aca="false">Forbbiden!AJ201</f>
        <v/>
      </c>
      <c r="AL188" s="113" t="str">
        <f aca="false">Forbbiden!AK201</f>
        <v/>
      </c>
      <c r="AM188" s="113" t="str">
        <f aca="false">Forbbiden!AL201</f>
        <v/>
      </c>
      <c r="AN188" s="113" t="str">
        <f aca="false">Forbbiden!AM201</f>
        <v/>
      </c>
      <c r="AO188" s="113" t="str">
        <f aca="false">Forbbiden!AN201</f>
        <v/>
      </c>
      <c r="AP188" s="113" t="str">
        <f aca="false">Forbbiden!AO201</f>
        <v/>
      </c>
      <c r="AQ188" s="113" t="str">
        <f aca="false">Forbbiden!AP201</f>
        <v/>
      </c>
      <c r="AR188" s="113" t="str">
        <f aca="false">Forbbiden!AQ201</f>
        <v/>
      </c>
      <c r="AS188" s="113" t="str">
        <f aca="false">Forbbiden!AR201</f>
        <v/>
      </c>
      <c r="AT188" s="113" t="str">
        <f aca="false">Forbbiden!AS201</f>
        <v/>
      </c>
      <c r="AU188" s="113" t="str">
        <f aca="false">Forbbiden!AT201</f>
        <v/>
      </c>
      <c r="AV188" s="113" t="str">
        <f aca="false">Forbbiden!AU201</f>
        <v/>
      </c>
      <c r="AW188" s="113" t="str">
        <f aca="false">Forbbiden!AV201</f>
        <v/>
      </c>
      <c r="AX188" s="113" t="str">
        <f aca="false">Forbbiden!AW201</f>
        <v/>
      </c>
      <c r="AY188" s="113" t="str">
        <f aca="false">Forbbiden!AX201</f>
        <v/>
      </c>
      <c r="AZ188" s="113" t="str">
        <f aca="false">Forbbiden!AY201</f>
        <v/>
      </c>
      <c r="BA188" s="113" t="str">
        <f aca="false">Forbbiden!AZ201</f>
        <v/>
      </c>
      <c r="BB188" s="113" t="str">
        <f aca="false">Forbbiden!BA201</f>
        <v/>
      </c>
      <c r="BC188" s="113" t="str">
        <f aca="false">Forbbiden!BB201</f>
        <v/>
      </c>
      <c r="BD188" s="113" t="str">
        <f aca="false">Forbbiden!BC201</f>
        <v/>
      </c>
      <c r="BE188" s="113" t="str">
        <f aca="false">Forbbiden!BD201</f>
        <v/>
      </c>
      <c r="BF188" s="113" t="str">
        <f aca="false">Forbbiden!BE201</f>
        <v/>
      </c>
      <c r="BG188" s="113"/>
      <c r="BH188" s="457"/>
      <c r="BI188" s="113"/>
      <c r="BJ188" s="113"/>
      <c r="BK188" s="113"/>
      <c r="BL188" s="113"/>
      <c r="BM188" s="113"/>
      <c r="BN188" s="297"/>
      <c r="BO188" s="297"/>
      <c r="BP188" s="297"/>
      <c r="BQ188" s="297"/>
      <c r="BR188" s="297"/>
      <c r="BS188" s="297"/>
      <c r="BT188" s="297"/>
      <c r="BV188" s="125"/>
      <c r="BW188" s="125"/>
      <c r="BX188" s="125"/>
      <c r="BY188" s="125"/>
      <c r="BZ188" s="423" t="n">
        <v>39</v>
      </c>
      <c r="CA188" s="152" t="str">
        <f aca="false">Forbbiden!R415</f>
        <v/>
      </c>
      <c r="CB188" s="417" t="n">
        <f aca="false">Forbbiden!S415</f>
        <v>0</v>
      </c>
      <c r="CC188" s="467" t="str">
        <f aca="false">Forbbiden!T415</f>
        <v/>
      </c>
      <c r="CD188" s="113" t="str">
        <f aca="false">Forbbiden!U415</f>
        <v/>
      </c>
      <c r="CE188" s="113" t="str">
        <f aca="false">Forbbiden!V415</f>
        <v/>
      </c>
      <c r="CF188" s="113" t="str">
        <f aca="false">Forbbiden!W415</f>
        <v/>
      </c>
      <c r="CG188" s="113" t="str">
        <f aca="false">Forbbiden!X415</f>
        <v/>
      </c>
      <c r="CH188" s="113" t="str">
        <f aca="false">Forbbiden!Y415</f>
        <v/>
      </c>
      <c r="CI188" s="113" t="str">
        <f aca="false">Forbbiden!Z415</f>
        <v/>
      </c>
      <c r="CJ188" s="113" t="str">
        <f aca="false">Forbbiden!AA415</f>
        <v/>
      </c>
      <c r="CK188" s="113" t="str">
        <f aca="false">Forbbiden!AB415</f>
        <v/>
      </c>
      <c r="CL188" s="113" t="str">
        <f aca="false">Forbbiden!AC415</f>
        <v/>
      </c>
      <c r="CM188" s="113" t="str">
        <f aca="false">Forbbiden!AD415</f>
        <v/>
      </c>
      <c r="CN188" s="113" t="str">
        <f aca="false">Forbbiden!AE415</f>
        <v/>
      </c>
      <c r="CO188" s="113" t="str">
        <f aca="false">Forbbiden!AF415</f>
        <v/>
      </c>
      <c r="CP188" s="113" t="str">
        <f aca="false">Forbbiden!AG415</f>
        <v/>
      </c>
      <c r="CQ188" s="113" t="str">
        <f aca="false">Forbbiden!AH415</f>
        <v/>
      </c>
      <c r="CR188" s="113" t="str">
        <f aca="false">Forbbiden!AI415</f>
        <v/>
      </c>
      <c r="CS188" s="113" t="str">
        <f aca="false">Forbbiden!AJ415</f>
        <v/>
      </c>
      <c r="CT188" s="113" t="str">
        <f aca="false">Forbbiden!AK415</f>
        <v/>
      </c>
      <c r="CU188" s="113" t="str">
        <f aca="false">Forbbiden!AL415</f>
        <v/>
      </c>
      <c r="CV188" s="113" t="str">
        <f aca="false">Forbbiden!AM415</f>
        <v/>
      </c>
      <c r="CW188" s="113" t="str">
        <f aca="false">Forbbiden!AN415</f>
        <v/>
      </c>
      <c r="CX188" s="113" t="str">
        <f aca="false">Forbbiden!AO415</f>
        <v/>
      </c>
      <c r="CY188" s="113" t="str">
        <f aca="false">Forbbiden!AP415</f>
        <v/>
      </c>
      <c r="CZ188" s="113" t="str">
        <f aca="false">Forbbiden!AQ415</f>
        <v/>
      </c>
      <c r="DA188" s="113" t="str">
        <f aca="false">Forbbiden!AR415</f>
        <v/>
      </c>
      <c r="DB188" s="422" t="str">
        <f aca="false">Forbbiden!AS415</f>
        <v/>
      </c>
      <c r="DC188" s="422" t="str">
        <f aca="false">Forbbiden!AT415</f>
        <v/>
      </c>
      <c r="DD188" s="422" t="str">
        <f aca="false">Forbbiden!AU415</f>
        <v/>
      </c>
      <c r="DE188" s="422" t="str">
        <f aca="false">Forbbiden!AV415</f>
        <v/>
      </c>
      <c r="DF188" s="422" t="str">
        <f aca="false">Forbbiden!AW415</f>
        <v/>
      </c>
      <c r="DG188" s="422" t="str">
        <f aca="false">Forbbiden!AX415</f>
        <v/>
      </c>
      <c r="DH188" s="422" t="str">
        <f aca="false">Forbbiden!AY415</f>
        <v/>
      </c>
      <c r="DI188" s="422" t="str">
        <f aca="false">Forbbiden!AZ415</f>
        <v/>
      </c>
      <c r="DJ188" s="422" t="str">
        <f aca="false">Forbbiden!BA415</f>
        <v/>
      </c>
      <c r="DK188" s="422" t="str">
        <f aca="false">Forbbiden!BB415</f>
        <v/>
      </c>
      <c r="DL188" s="422" t="str">
        <f aca="false">Forbbiden!BC415</f>
        <v/>
      </c>
      <c r="DM188" s="422" t="str">
        <f aca="false">Forbbiden!BD415</f>
        <v/>
      </c>
      <c r="DN188" s="422" t="str">
        <f aca="false">Forbbiden!BE415</f>
        <v/>
      </c>
      <c r="DO188" s="422"/>
      <c r="DP188" s="113"/>
    </row>
    <row r="189" customFormat="false" ht="12.2" hidden="false" customHeight="true" outlineLevel="0" collapsed="false">
      <c r="A189" s="297"/>
      <c r="B189" s="297"/>
      <c r="C189" s="297"/>
      <c r="D189" s="297"/>
      <c r="E189" s="297"/>
      <c r="F189" s="297"/>
      <c r="G189" s="297"/>
      <c r="R189" s="423" t="n">
        <v>40</v>
      </c>
      <c r="S189" s="113" t="str">
        <f aca="false">Forbbiden!R202</f>
        <v/>
      </c>
      <c r="T189" s="417" t="n">
        <f aca="false">Forbbiden!S202</f>
        <v>0</v>
      </c>
      <c r="U189" s="113" t="str">
        <f aca="false">Forbbiden!T202</f>
        <v/>
      </c>
      <c r="V189" s="113" t="str">
        <f aca="false">Forbbiden!U202</f>
        <v/>
      </c>
      <c r="W189" s="113" t="str">
        <f aca="false">Forbbiden!V202</f>
        <v/>
      </c>
      <c r="X189" s="113" t="str">
        <f aca="false">Forbbiden!W202</f>
        <v/>
      </c>
      <c r="Y189" s="113" t="str">
        <f aca="false">Forbbiden!X202</f>
        <v/>
      </c>
      <c r="Z189" s="113" t="str">
        <f aca="false">Forbbiden!Y202</f>
        <v/>
      </c>
      <c r="AA189" s="113" t="str">
        <f aca="false">Forbbiden!Z202</f>
        <v/>
      </c>
      <c r="AB189" s="113" t="str">
        <f aca="false">Forbbiden!AA202</f>
        <v/>
      </c>
      <c r="AC189" s="113" t="str">
        <f aca="false">Forbbiden!AB202</f>
        <v/>
      </c>
      <c r="AD189" s="113" t="str">
        <f aca="false">Forbbiden!AC202</f>
        <v/>
      </c>
      <c r="AE189" s="113" t="str">
        <f aca="false">Forbbiden!AD202</f>
        <v/>
      </c>
      <c r="AF189" s="113" t="str">
        <f aca="false">Forbbiden!AE202</f>
        <v/>
      </c>
      <c r="AG189" s="113" t="str">
        <f aca="false">Forbbiden!AF202</f>
        <v/>
      </c>
      <c r="AH189" s="113" t="str">
        <f aca="false">Forbbiden!AG202</f>
        <v/>
      </c>
      <c r="AI189" s="113" t="str">
        <f aca="false">Forbbiden!AH202</f>
        <v/>
      </c>
      <c r="AJ189" s="113" t="str">
        <f aca="false">Forbbiden!AI202</f>
        <v/>
      </c>
      <c r="AK189" s="113" t="str">
        <f aca="false">Forbbiden!AJ202</f>
        <v/>
      </c>
      <c r="AL189" s="113" t="str">
        <f aca="false">Forbbiden!AK202</f>
        <v/>
      </c>
      <c r="AM189" s="113" t="str">
        <f aca="false">Forbbiden!AL202</f>
        <v/>
      </c>
      <c r="AN189" s="113" t="str">
        <f aca="false">Forbbiden!AM202</f>
        <v/>
      </c>
      <c r="AO189" s="113" t="str">
        <f aca="false">Forbbiden!AN202</f>
        <v/>
      </c>
      <c r="AP189" s="113" t="str">
        <f aca="false">Forbbiden!AO202</f>
        <v/>
      </c>
      <c r="AQ189" s="113" t="str">
        <f aca="false">Forbbiden!AP202</f>
        <v/>
      </c>
      <c r="AR189" s="113" t="str">
        <f aca="false">Forbbiden!AQ202</f>
        <v/>
      </c>
      <c r="AS189" s="113" t="str">
        <f aca="false">Forbbiden!AR202</f>
        <v/>
      </c>
      <c r="AT189" s="113" t="str">
        <f aca="false">Forbbiden!AS202</f>
        <v/>
      </c>
      <c r="AU189" s="113" t="str">
        <f aca="false">Forbbiden!AT202</f>
        <v/>
      </c>
      <c r="AV189" s="113" t="str">
        <f aca="false">Forbbiden!AU202</f>
        <v/>
      </c>
      <c r="AW189" s="113" t="str">
        <f aca="false">Forbbiden!AV202</f>
        <v/>
      </c>
      <c r="AX189" s="113" t="str">
        <f aca="false">Forbbiden!AW202</f>
        <v/>
      </c>
      <c r="AY189" s="113" t="str">
        <f aca="false">Forbbiden!AX202</f>
        <v/>
      </c>
      <c r="AZ189" s="113" t="str">
        <f aca="false">Forbbiden!AY202</f>
        <v/>
      </c>
      <c r="BA189" s="113" t="str">
        <f aca="false">Forbbiden!AZ202</f>
        <v/>
      </c>
      <c r="BB189" s="113" t="str">
        <f aca="false">Forbbiden!BA202</f>
        <v/>
      </c>
      <c r="BC189" s="113" t="str">
        <f aca="false">Forbbiden!BB202</f>
        <v/>
      </c>
      <c r="BD189" s="113" t="str">
        <f aca="false">Forbbiden!BC202</f>
        <v/>
      </c>
      <c r="BE189" s="113" t="str">
        <f aca="false">Forbbiden!BD202</f>
        <v/>
      </c>
      <c r="BF189" s="113" t="str">
        <f aca="false">Forbbiden!BE202</f>
        <v/>
      </c>
      <c r="BG189" s="113" t="str">
        <f aca="false">Forbbiden!BF202</f>
        <v/>
      </c>
      <c r="BH189" s="457"/>
      <c r="BI189" s="113"/>
      <c r="BJ189" s="113"/>
      <c r="BK189" s="113"/>
      <c r="BL189" s="113"/>
      <c r="BM189" s="113"/>
      <c r="BN189" s="297"/>
      <c r="BO189" s="297"/>
      <c r="BP189" s="297"/>
      <c r="BQ189" s="297"/>
      <c r="BR189" s="297"/>
      <c r="BS189" s="297"/>
      <c r="BT189" s="297"/>
      <c r="BV189" s="125"/>
      <c r="BW189" s="125"/>
      <c r="BX189" s="125"/>
      <c r="BY189" s="125"/>
      <c r="BZ189" s="423" t="n">
        <v>40</v>
      </c>
      <c r="CA189" s="152" t="str">
        <f aca="false">Forbbiden!R416</f>
        <v/>
      </c>
      <c r="CB189" s="417" t="n">
        <f aca="false">Forbbiden!S416</f>
        <v>0</v>
      </c>
      <c r="CC189" s="467" t="str">
        <f aca="false">Forbbiden!T416</f>
        <v/>
      </c>
      <c r="CD189" s="113" t="str">
        <f aca="false">Forbbiden!U416</f>
        <v/>
      </c>
      <c r="CE189" s="113" t="str">
        <f aca="false">Forbbiden!V416</f>
        <v/>
      </c>
      <c r="CF189" s="113" t="str">
        <f aca="false">Forbbiden!W416</f>
        <v/>
      </c>
      <c r="CG189" s="113" t="str">
        <f aca="false">Forbbiden!X416</f>
        <v/>
      </c>
      <c r="CH189" s="113" t="str">
        <f aca="false">Forbbiden!Y416</f>
        <v/>
      </c>
      <c r="CI189" s="113" t="str">
        <f aca="false">Forbbiden!Z416</f>
        <v/>
      </c>
      <c r="CJ189" s="113" t="str">
        <f aca="false">Forbbiden!AA416</f>
        <v/>
      </c>
      <c r="CK189" s="113" t="str">
        <f aca="false">Forbbiden!AB416</f>
        <v/>
      </c>
      <c r="CL189" s="113" t="str">
        <f aca="false">Forbbiden!AC416</f>
        <v/>
      </c>
      <c r="CM189" s="113" t="str">
        <f aca="false">Forbbiden!AD416</f>
        <v/>
      </c>
      <c r="CN189" s="113" t="str">
        <f aca="false">Forbbiden!AE416</f>
        <v/>
      </c>
      <c r="CO189" s="113" t="str">
        <f aca="false">Forbbiden!AF416</f>
        <v/>
      </c>
      <c r="CP189" s="113" t="str">
        <f aca="false">Forbbiden!AG416</f>
        <v/>
      </c>
      <c r="CQ189" s="113" t="str">
        <f aca="false">Forbbiden!AH416</f>
        <v/>
      </c>
      <c r="CR189" s="113" t="str">
        <f aca="false">Forbbiden!AI416</f>
        <v/>
      </c>
      <c r="CS189" s="113" t="str">
        <f aca="false">Forbbiden!AJ416</f>
        <v/>
      </c>
      <c r="CT189" s="113" t="str">
        <f aca="false">Forbbiden!AK416</f>
        <v/>
      </c>
      <c r="CU189" s="113" t="str">
        <f aca="false">Forbbiden!AL416</f>
        <v/>
      </c>
      <c r="CV189" s="113" t="str">
        <f aca="false">Forbbiden!AM416</f>
        <v/>
      </c>
      <c r="CW189" s="113" t="str">
        <f aca="false">Forbbiden!AN416</f>
        <v/>
      </c>
      <c r="CX189" s="113" t="str">
        <f aca="false">Forbbiden!AO416</f>
        <v/>
      </c>
      <c r="CY189" s="113" t="str">
        <f aca="false">Forbbiden!AP416</f>
        <v/>
      </c>
      <c r="CZ189" s="113" t="str">
        <f aca="false">Forbbiden!AQ416</f>
        <v/>
      </c>
      <c r="DA189" s="113" t="str">
        <f aca="false">Forbbiden!AR416</f>
        <v/>
      </c>
      <c r="DB189" s="422" t="str">
        <f aca="false">Forbbiden!AS416</f>
        <v/>
      </c>
      <c r="DC189" s="422" t="str">
        <f aca="false">Forbbiden!AT416</f>
        <v/>
      </c>
      <c r="DD189" s="422" t="str">
        <f aca="false">Forbbiden!AU416</f>
        <v/>
      </c>
      <c r="DE189" s="422" t="str">
        <f aca="false">Forbbiden!AV416</f>
        <v/>
      </c>
      <c r="DF189" s="422" t="str">
        <f aca="false">Forbbiden!AW416</f>
        <v/>
      </c>
      <c r="DG189" s="422" t="str">
        <f aca="false">Forbbiden!AX416</f>
        <v/>
      </c>
      <c r="DH189" s="422" t="str">
        <f aca="false">Forbbiden!AY416</f>
        <v/>
      </c>
      <c r="DI189" s="422" t="str">
        <f aca="false">Forbbiden!AZ416</f>
        <v/>
      </c>
      <c r="DJ189" s="422" t="str">
        <f aca="false">Forbbiden!BA416</f>
        <v/>
      </c>
      <c r="DK189" s="422" t="str">
        <f aca="false">Forbbiden!BB416</f>
        <v/>
      </c>
      <c r="DL189" s="422" t="str">
        <f aca="false">Forbbiden!BC416</f>
        <v/>
      </c>
      <c r="DM189" s="422" t="str">
        <f aca="false">Forbbiden!BD416</f>
        <v/>
      </c>
      <c r="DN189" s="422" t="str">
        <f aca="false">Forbbiden!BE416</f>
        <v/>
      </c>
      <c r="DO189" s="422" t="str">
        <f aca="false">Forbbiden!BF416</f>
        <v/>
      </c>
      <c r="DP189" s="113"/>
    </row>
    <row r="190" customFormat="false" ht="13.5" hidden="false" customHeight="false" outlineLevel="0" collapsed="false">
      <c r="A190" s="297"/>
      <c r="B190" s="297"/>
      <c r="C190" s="297"/>
      <c r="D190" s="297"/>
      <c r="E190" s="297"/>
      <c r="F190" s="297"/>
      <c r="G190" s="297"/>
      <c r="R190" s="113" t="n">
        <v>41</v>
      </c>
      <c r="S190" s="113" t="str">
        <f aca="false">Forbbiden!R203</f>
        <v/>
      </c>
      <c r="T190" s="417" t="n">
        <f aca="false">Forbbiden!S203</f>
        <v>0</v>
      </c>
      <c r="U190" s="113" t="str">
        <f aca="false">Forbbiden!T203</f>
        <v/>
      </c>
      <c r="V190" s="113" t="str">
        <f aca="false">Forbbiden!U203</f>
        <v/>
      </c>
      <c r="W190" s="113" t="str">
        <f aca="false">Forbbiden!V203</f>
        <v/>
      </c>
      <c r="X190" s="113" t="str">
        <f aca="false">Forbbiden!W203</f>
        <v/>
      </c>
      <c r="Y190" s="113" t="str">
        <f aca="false">Forbbiden!X203</f>
        <v/>
      </c>
      <c r="Z190" s="113" t="str">
        <f aca="false">Forbbiden!Y203</f>
        <v/>
      </c>
      <c r="AA190" s="113" t="str">
        <f aca="false">Forbbiden!Z203</f>
        <v/>
      </c>
      <c r="AB190" s="113" t="str">
        <f aca="false">Forbbiden!AA203</f>
        <v/>
      </c>
      <c r="AC190" s="113" t="str">
        <f aca="false">Forbbiden!AB203</f>
        <v/>
      </c>
      <c r="AD190" s="113" t="str">
        <f aca="false">Forbbiden!AC203</f>
        <v/>
      </c>
      <c r="AE190" s="113" t="str">
        <f aca="false">Forbbiden!AD203</f>
        <v/>
      </c>
      <c r="AF190" s="113" t="str">
        <f aca="false">Forbbiden!AE203</f>
        <v/>
      </c>
      <c r="AG190" s="113" t="str">
        <f aca="false">Forbbiden!AF203</f>
        <v/>
      </c>
      <c r="AH190" s="113" t="str">
        <f aca="false">Forbbiden!AG203</f>
        <v/>
      </c>
      <c r="AI190" s="113" t="str">
        <f aca="false">Forbbiden!AH203</f>
        <v/>
      </c>
      <c r="AJ190" s="113" t="str">
        <f aca="false">Forbbiden!AI203</f>
        <v/>
      </c>
      <c r="AK190" s="113" t="str">
        <f aca="false">Forbbiden!AJ203</f>
        <v/>
      </c>
      <c r="AL190" s="113" t="str">
        <f aca="false">Forbbiden!AK203</f>
        <v/>
      </c>
      <c r="AM190" s="113" t="str">
        <f aca="false">Forbbiden!AL203</f>
        <v/>
      </c>
      <c r="AN190" s="113" t="str">
        <f aca="false">Forbbiden!AM203</f>
        <v/>
      </c>
      <c r="AO190" s="113" t="str">
        <f aca="false">Forbbiden!AN203</f>
        <v/>
      </c>
      <c r="AP190" s="113" t="str">
        <f aca="false">Forbbiden!AO203</f>
        <v/>
      </c>
      <c r="AQ190" s="113" t="str">
        <f aca="false">Forbbiden!AP203</f>
        <v/>
      </c>
      <c r="AR190" s="113" t="str">
        <f aca="false">Forbbiden!AQ203</f>
        <v/>
      </c>
      <c r="AS190" s="113" t="str">
        <f aca="false">Forbbiden!AR203</f>
        <v/>
      </c>
      <c r="AT190" s="113" t="str">
        <f aca="false">Forbbiden!AS203</f>
        <v/>
      </c>
      <c r="AU190" s="113" t="str">
        <f aca="false">Forbbiden!AT203</f>
        <v/>
      </c>
      <c r="AV190" s="113" t="str">
        <f aca="false">Forbbiden!AU203</f>
        <v/>
      </c>
      <c r="AW190" s="113" t="str">
        <f aca="false">Forbbiden!AV203</f>
        <v/>
      </c>
      <c r="AX190" s="113" t="str">
        <f aca="false">Forbbiden!AW203</f>
        <v/>
      </c>
      <c r="AY190" s="113" t="str">
        <f aca="false">Forbbiden!AX203</f>
        <v/>
      </c>
      <c r="AZ190" s="113" t="str">
        <f aca="false">Forbbiden!AY203</f>
        <v/>
      </c>
      <c r="BA190" s="113" t="str">
        <f aca="false">Forbbiden!AZ203</f>
        <v/>
      </c>
      <c r="BB190" s="113" t="str">
        <f aca="false">Forbbiden!BA203</f>
        <v/>
      </c>
      <c r="BC190" s="113" t="str">
        <f aca="false">Forbbiden!BB203</f>
        <v/>
      </c>
      <c r="BD190" s="113" t="str">
        <f aca="false">Forbbiden!BC203</f>
        <v/>
      </c>
      <c r="BE190" s="113" t="str">
        <f aca="false">Forbbiden!BD203</f>
        <v/>
      </c>
      <c r="BF190" s="113" t="str">
        <f aca="false">Forbbiden!BE203</f>
        <v/>
      </c>
      <c r="BG190" s="113" t="str">
        <f aca="false">Forbbiden!BF203</f>
        <v/>
      </c>
      <c r="BH190" s="457" t="str">
        <f aca="false">Forbbiden!BG203</f>
        <v/>
      </c>
      <c r="BI190" s="113"/>
      <c r="BJ190" s="113"/>
      <c r="BK190" s="113"/>
      <c r="BL190" s="113"/>
      <c r="BM190" s="113"/>
      <c r="BN190" s="297"/>
      <c r="BO190" s="297"/>
      <c r="BP190" s="297"/>
      <c r="BQ190" s="297"/>
      <c r="BR190" s="297"/>
      <c r="BS190" s="297"/>
      <c r="BT190" s="297"/>
      <c r="BV190" s="125"/>
      <c r="BW190" s="125"/>
      <c r="BX190" s="125"/>
      <c r="BY190" s="125"/>
      <c r="BZ190" s="125"/>
      <c r="CA190" s="151"/>
      <c r="CB190" s="442"/>
      <c r="CC190" s="413"/>
    </row>
    <row r="191" customFormat="false" ht="13.5" hidden="false" customHeight="false" outlineLevel="0" collapsed="false">
      <c r="A191" s="297"/>
      <c r="B191" s="297"/>
      <c r="C191" s="297"/>
      <c r="D191" s="297"/>
      <c r="E191" s="297"/>
      <c r="F191" s="297"/>
      <c r="G191" s="297"/>
      <c r="H191" s="439"/>
      <c r="I191" s="412"/>
      <c r="J191" s="413"/>
      <c r="K191" s="125"/>
      <c r="L191" s="125"/>
      <c r="M191" s="125"/>
      <c r="N191" s="125"/>
      <c r="O191" s="125"/>
      <c r="P191" s="125"/>
      <c r="R191" s="113" t="n">
        <v>42</v>
      </c>
      <c r="S191" s="113" t="str">
        <f aca="false">Forbbiden!R204</f>
        <v/>
      </c>
      <c r="T191" s="417" t="n">
        <f aca="false">Forbbiden!S204</f>
        <v>0</v>
      </c>
      <c r="U191" s="113" t="str">
        <f aca="false">Forbbiden!T204</f>
        <v/>
      </c>
      <c r="V191" s="113" t="str">
        <f aca="false">Forbbiden!U204</f>
        <v/>
      </c>
      <c r="W191" s="113" t="str">
        <f aca="false">Forbbiden!V204</f>
        <v/>
      </c>
      <c r="X191" s="113" t="str">
        <f aca="false">Forbbiden!W204</f>
        <v/>
      </c>
      <c r="Y191" s="113" t="str">
        <f aca="false">Forbbiden!X204</f>
        <v/>
      </c>
      <c r="Z191" s="113" t="str">
        <f aca="false">Forbbiden!Y204</f>
        <v/>
      </c>
      <c r="AA191" s="113" t="str">
        <f aca="false">Forbbiden!Z204</f>
        <v/>
      </c>
      <c r="AB191" s="113" t="str">
        <f aca="false">Forbbiden!AA204</f>
        <v/>
      </c>
      <c r="AC191" s="113" t="str">
        <f aca="false">Forbbiden!AB204</f>
        <v/>
      </c>
      <c r="AD191" s="113" t="str">
        <f aca="false">Forbbiden!AC204</f>
        <v/>
      </c>
      <c r="AE191" s="113" t="str">
        <f aca="false">Forbbiden!AD204</f>
        <v/>
      </c>
      <c r="AF191" s="113" t="str">
        <f aca="false">Forbbiden!AE204</f>
        <v/>
      </c>
      <c r="AG191" s="113" t="str">
        <f aca="false">Forbbiden!AF204</f>
        <v/>
      </c>
      <c r="AH191" s="113" t="str">
        <f aca="false">Forbbiden!AG204</f>
        <v/>
      </c>
      <c r="AI191" s="113" t="str">
        <f aca="false">Forbbiden!AH204</f>
        <v/>
      </c>
      <c r="AJ191" s="113" t="str">
        <f aca="false">Forbbiden!AI204</f>
        <v/>
      </c>
      <c r="AK191" s="113" t="str">
        <f aca="false">Forbbiden!AJ204</f>
        <v/>
      </c>
      <c r="AL191" s="113" t="str">
        <f aca="false">Forbbiden!AK204</f>
        <v/>
      </c>
      <c r="AM191" s="113" t="str">
        <f aca="false">Forbbiden!AL204</f>
        <v/>
      </c>
      <c r="AN191" s="113" t="str">
        <f aca="false">Forbbiden!AM204</f>
        <v/>
      </c>
      <c r="AO191" s="113" t="str">
        <f aca="false">Forbbiden!AN204</f>
        <v/>
      </c>
      <c r="AP191" s="113" t="str">
        <f aca="false">Forbbiden!AO204</f>
        <v/>
      </c>
      <c r="AQ191" s="113" t="str">
        <f aca="false">Forbbiden!AP204</f>
        <v/>
      </c>
      <c r="AR191" s="113" t="str">
        <f aca="false">Forbbiden!AQ204</f>
        <v/>
      </c>
      <c r="AS191" s="113" t="str">
        <f aca="false">Forbbiden!AR204</f>
        <v/>
      </c>
      <c r="AT191" s="113" t="str">
        <f aca="false">Forbbiden!AS204</f>
        <v/>
      </c>
      <c r="AU191" s="113" t="str">
        <f aca="false">Forbbiden!AT204</f>
        <v/>
      </c>
      <c r="AV191" s="113" t="str">
        <f aca="false">Forbbiden!AU204</f>
        <v/>
      </c>
      <c r="AW191" s="113" t="str">
        <f aca="false">Forbbiden!AV204</f>
        <v/>
      </c>
      <c r="AX191" s="113" t="str">
        <f aca="false">Forbbiden!AW204</f>
        <v/>
      </c>
      <c r="AY191" s="113" t="str">
        <f aca="false">Forbbiden!AX204</f>
        <v/>
      </c>
      <c r="AZ191" s="113" t="str">
        <f aca="false">Forbbiden!AY204</f>
        <v/>
      </c>
      <c r="BA191" s="113" t="str">
        <f aca="false">Forbbiden!AZ204</f>
        <v/>
      </c>
      <c r="BB191" s="113" t="str">
        <f aca="false">Forbbiden!BA204</f>
        <v/>
      </c>
      <c r="BC191" s="113" t="str">
        <f aca="false">Forbbiden!BB204</f>
        <v/>
      </c>
      <c r="BD191" s="113" t="str">
        <f aca="false">Forbbiden!BC204</f>
        <v/>
      </c>
      <c r="BE191" s="113" t="str">
        <f aca="false">Forbbiden!BD204</f>
        <v/>
      </c>
      <c r="BF191" s="113" t="str">
        <f aca="false">Forbbiden!BE204</f>
        <v/>
      </c>
      <c r="BG191" s="113" t="str">
        <f aca="false">Forbbiden!BF204</f>
        <v/>
      </c>
      <c r="BH191" s="457" t="str">
        <f aca="false">Forbbiden!BG204</f>
        <v/>
      </c>
      <c r="BI191" s="113" t="str">
        <f aca="false">Forbbiden!BH204</f>
        <v/>
      </c>
      <c r="BJ191" s="113"/>
      <c r="BK191" s="113"/>
      <c r="BL191" s="113"/>
      <c r="BM191" s="113"/>
      <c r="BN191" s="297"/>
      <c r="BO191" s="297"/>
      <c r="BP191" s="297"/>
      <c r="BQ191" s="297"/>
      <c r="BR191" s="297"/>
      <c r="BS191" s="297"/>
      <c r="BT191" s="297"/>
      <c r="BV191" s="125"/>
      <c r="BW191" s="125"/>
      <c r="BX191" s="125"/>
      <c r="BY191" s="125"/>
      <c r="BZ191" s="125"/>
      <c r="CA191" s="151"/>
      <c r="CB191" s="442"/>
      <c r="CC191" s="413"/>
    </row>
    <row r="192" customFormat="false" ht="13.5" hidden="false" customHeight="false" outlineLevel="0" collapsed="false">
      <c r="A192" s="297"/>
      <c r="B192" s="297"/>
      <c r="C192" s="294"/>
      <c r="D192" s="294"/>
      <c r="E192" s="294"/>
      <c r="F192" s="294"/>
      <c r="G192" s="294"/>
      <c r="H192" s="439"/>
      <c r="I192" s="412"/>
      <c r="J192" s="413"/>
      <c r="K192" s="412"/>
      <c r="L192" s="412"/>
      <c r="M192" s="412"/>
      <c r="N192" s="412"/>
      <c r="O192" s="412"/>
      <c r="P192" s="412"/>
      <c r="R192" s="113" t="n">
        <v>43</v>
      </c>
      <c r="S192" s="113" t="str">
        <f aca="false">Forbbiden!R205</f>
        <v/>
      </c>
      <c r="T192" s="417" t="n">
        <f aca="false">Forbbiden!S205</f>
        <v>0</v>
      </c>
      <c r="U192" s="113" t="str">
        <f aca="false">Forbbiden!T205</f>
        <v/>
      </c>
      <c r="V192" s="113" t="str">
        <f aca="false">Forbbiden!U205</f>
        <v/>
      </c>
      <c r="W192" s="113" t="str">
        <f aca="false">Forbbiden!V205</f>
        <v/>
      </c>
      <c r="X192" s="113" t="str">
        <f aca="false">Forbbiden!W205</f>
        <v/>
      </c>
      <c r="Y192" s="113" t="str">
        <f aca="false">Forbbiden!X205</f>
        <v/>
      </c>
      <c r="Z192" s="113" t="str">
        <f aca="false">Forbbiden!Y205</f>
        <v/>
      </c>
      <c r="AA192" s="113" t="str">
        <f aca="false">Forbbiden!Z205</f>
        <v/>
      </c>
      <c r="AB192" s="113" t="str">
        <f aca="false">Forbbiden!AA205</f>
        <v/>
      </c>
      <c r="AC192" s="113" t="str">
        <f aca="false">Forbbiden!AB205</f>
        <v/>
      </c>
      <c r="AD192" s="113" t="str">
        <f aca="false">Forbbiden!AC205</f>
        <v/>
      </c>
      <c r="AE192" s="113" t="str">
        <f aca="false">Forbbiden!AD205</f>
        <v/>
      </c>
      <c r="AF192" s="113" t="str">
        <f aca="false">Forbbiden!AE205</f>
        <v/>
      </c>
      <c r="AG192" s="113" t="str">
        <f aca="false">Forbbiden!AF205</f>
        <v/>
      </c>
      <c r="AH192" s="113" t="str">
        <f aca="false">Forbbiden!AG205</f>
        <v/>
      </c>
      <c r="AI192" s="113" t="str">
        <f aca="false">Forbbiden!AH205</f>
        <v/>
      </c>
      <c r="AJ192" s="113" t="str">
        <f aca="false">Forbbiden!AI205</f>
        <v/>
      </c>
      <c r="AK192" s="113" t="str">
        <f aca="false">Forbbiden!AJ205</f>
        <v/>
      </c>
      <c r="AL192" s="113" t="str">
        <f aca="false">Forbbiden!AK205</f>
        <v/>
      </c>
      <c r="AM192" s="113" t="str">
        <f aca="false">Forbbiden!AL205</f>
        <v/>
      </c>
      <c r="AN192" s="113" t="str">
        <f aca="false">Forbbiden!AM205</f>
        <v/>
      </c>
      <c r="AO192" s="113" t="str">
        <f aca="false">Forbbiden!AN205</f>
        <v/>
      </c>
      <c r="AP192" s="113" t="str">
        <f aca="false">Forbbiden!AO205</f>
        <v/>
      </c>
      <c r="AQ192" s="113" t="str">
        <f aca="false">Forbbiden!AP205</f>
        <v/>
      </c>
      <c r="AR192" s="113" t="str">
        <f aca="false">Forbbiden!AQ205</f>
        <v/>
      </c>
      <c r="AS192" s="113" t="str">
        <f aca="false">Forbbiden!AR205</f>
        <v/>
      </c>
      <c r="AT192" s="113" t="str">
        <f aca="false">Forbbiden!AS205</f>
        <v/>
      </c>
      <c r="AU192" s="113" t="str">
        <f aca="false">Forbbiden!AT205</f>
        <v/>
      </c>
      <c r="AV192" s="113" t="str">
        <f aca="false">Forbbiden!AU205</f>
        <v/>
      </c>
      <c r="AW192" s="113" t="str">
        <f aca="false">Forbbiden!AV205</f>
        <v/>
      </c>
      <c r="AX192" s="113" t="str">
        <f aca="false">Forbbiden!AW205</f>
        <v/>
      </c>
      <c r="AY192" s="113" t="str">
        <f aca="false">Forbbiden!AX205</f>
        <v/>
      </c>
      <c r="AZ192" s="113" t="str">
        <f aca="false">Forbbiden!AY205</f>
        <v/>
      </c>
      <c r="BA192" s="113" t="str">
        <f aca="false">Forbbiden!AZ205</f>
        <v/>
      </c>
      <c r="BB192" s="113" t="str">
        <f aca="false">Forbbiden!BA205</f>
        <v/>
      </c>
      <c r="BC192" s="113" t="str">
        <f aca="false">Forbbiden!BB205</f>
        <v/>
      </c>
      <c r="BD192" s="113" t="str">
        <f aca="false">Forbbiden!BC205</f>
        <v/>
      </c>
      <c r="BE192" s="113" t="str">
        <f aca="false">Forbbiden!BD205</f>
        <v/>
      </c>
      <c r="BF192" s="113" t="str">
        <f aca="false">Forbbiden!BE205</f>
        <v/>
      </c>
      <c r="BG192" s="113" t="str">
        <f aca="false">Forbbiden!BF205</f>
        <v/>
      </c>
      <c r="BH192" s="457" t="str">
        <f aca="false">Forbbiden!BG205</f>
        <v/>
      </c>
      <c r="BI192" s="113" t="str">
        <f aca="false">Forbbiden!BH205</f>
        <v/>
      </c>
      <c r="BJ192" s="113" t="str">
        <f aca="false">Forbbiden!BI205</f>
        <v/>
      </c>
      <c r="BK192" s="113"/>
      <c r="BL192" s="113"/>
      <c r="BM192" s="113"/>
      <c r="BN192" s="297"/>
      <c r="BO192" s="297"/>
      <c r="BP192" s="297"/>
      <c r="BQ192" s="297"/>
      <c r="BR192" s="297"/>
      <c r="BS192" s="297"/>
      <c r="BT192" s="297"/>
      <c r="BV192" s="125"/>
      <c r="BW192" s="125"/>
      <c r="BX192" s="125"/>
      <c r="BY192" s="125"/>
      <c r="BZ192" s="125"/>
      <c r="CA192" s="151"/>
      <c r="CB192" s="442"/>
      <c r="CC192" s="413"/>
    </row>
    <row r="193" customFormat="false" ht="13.5" hidden="false" customHeight="false" outlineLevel="0" collapsed="false">
      <c r="A193" s="312"/>
      <c r="B193" s="297"/>
      <c r="C193" s="294"/>
      <c r="D193" s="295"/>
      <c r="E193" s="295"/>
      <c r="F193" s="295"/>
      <c r="G193" s="469"/>
      <c r="H193" s="439"/>
      <c r="I193" s="412"/>
      <c r="J193" s="412"/>
      <c r="K193" s="413"/>
      <c r="L193" s="125"/>
      <c r="M193" s="125"/>
      <c r="N193" s="125"/>
      <c r="O193" s="125"/>
      <c r="P193" s="125"/>
      <c r="R193" s="113" t="n">
        <v>44</v>
      </c>
      <c r="S193" s="113" t="str">
        <f aca="false">Forbbiden!R206</f>
        <v/>
      </c>
      <c r="T193" s="417" t="n">
        <f aca="false">Forbbiden!S206</f>
        <v>0</v>
      </c>
      <c r="U193" s="113" t="str">
        <f aca="false">Forbbiden!T206</f>
        <v/>
      </c>
      <c r="V193" s="113" t="str">
        <f aca="false">Forbbiden!U206</f>
        <v/>
      </c>
      <c r="W193" s="113" t="str">
        <f aca="false">Forbbiden!V206</f>
        <v/>
      </c>
      <c r="X193" s="113" t="str">
        <f aca="false">Forbbiden!W206</f>
        <v/>
      </c>
      <c r="Y193" s="113" t="str">
        <f aca="false">Forbbiden!X206</f>
        <v/>
      </c>
      <c r="Z193" s="113" t="str">
        <f aca="false">Forbbiden!Y206</f>
        <v/>
      </c>
      <c r="AA193" s="113" t="str">
        <f aca="false">Forbbiden!Z206</f>
        <v/>
      </c>
      <c r="AB193" s="113" t="str">
        <f aca="false">Forbbiden!AA206</f>
        <v/>
      </c>
      <c r="AC193" s="113" t="str">
        <f aca="false">Forbbiden!AB206</f>
        <v/>
      </c>
      <c r="AD193" s="113" t="str">
        <f aca="false">Forbbiden!AC206</f>
        <v/>
      </c>
      <c r="AE193" s="113" t="str">
        <f aca="false">Forbbiden!AD206</f>
        <v/>
      </c>
      <c r="AF193" s="113" t="str">
        <f aca="false">Forbbiden!AE206</f>
        <v/>
      </c>
      <c r="AG193" s="113" t="str">
        <f aca="false">Forbbiden!AF206</f>
        <v/>
      </c>
      <c r="AH193" s="113" t="str">
        <f aca="false">Forbbiden!AG206</f>
        <v/>
      </c>
      <c r="AI193" s="113" t="str">
        <f aca="false">Forbbiden!AH206</f>
        <v/>
      </c>
      <c r="AJ193" s="113" t="str">
        <f aca="false">Forbbiden!AI206</f>
        <v/>
      </c>
      <c r="AK193" s="113" t="str">
        <f aca="false">Forbbiden!AJ206</f>
        <v/>
      </c>
      <c r="AL193" s="113" t="str">
        <f aca="false">Forbbiden!AK206</f>
        <v/>
      </c>
      <c r="AM193" s="113" t="str">
        <f aca="false">Forbbiden!AL206</f>
        <v/>
      </c>
      <c r="AN193" s="113" t="str">
        <f aca="false">Forbbiden!AM206</f>
        <v/>
      </c>
      <c r="AO193" s="113" t="str">
        <f aca="false">Forbbiden!AN206</f>
        <v/>
      </c>
      <c r="AP193" s="113" t="str">
        <f aca="false">Forbbiden!AO206</f>
        <v/>
      </c>
      <c r="AQ193" s="113" t="str">
        <f aca="false">Forbbiden!AP206</f>
        <v/>
      </c>
      <c r="AR193" s="113" t="str">
        <f aca="false">Forbbiden!AQ206</f>
        <v/>
      </c>
      <c r="AS193" s="113" t="str">
        <f aca="false">Forbbiden!AR206</f>
        <v/>
      </c>
      <c r="AT193" s="113" t="str">
        <f aca="false">Forbbiden!AS206</f>
        <v/>
      </c>
      <c r="AU193" s="113" t="str">
        <f aca="false">Forbbiden!AT206</f>
        <v/>
      </c>
      <c r="AV193" s="113" t="str">
        <f aca="false">Forbbiden!AU206</f>
        <v/>
      </c>
      <c r="AW193" s="113" t="str">
        <f aca="false">Forbbiden!AV206</f>
        <v/>
      </c>
      <c r="AX193" s="113" t="str">
        <f aca="false">Forbbiden!AW206</f>
        <v/>
      </c>
      <c r="AY193" s="113" t="str">
        <f aca="false">Forbbiden!AX206</f>
        <v/>
      </c>
      <c r="AZ193" s="113" t="str">
        <f aca="false">Forbbiden!AY206</f>
        <v/>
      </c>
      <c r="BA193" s="113" t="str">
        <f aca="false">Forbbiden!AZ206</f>
        <v/>
      </c>
      <c r="BB193" s="113" t="str">
        <f aca="false">Forbbiden!BA206</f>
        <v/>
      </c>
      <c r="BC193" s="113" t="str">
        <f aca="false">Forbbiden!BB206</f>
        <v/>
      </c>
      <c r="BD193" s="113" t="str">
        <f aca="false">Forbbiden!BC206</f>
        <v/>
      </c>
      <c r="BE193" s="113" t="str">
        <f aca="false">Forbbiden!BD206</f>
        <v/>
      </c>
      <c r="BF193" s="113" t="str">
        <f aca="false">Forbbiden!BE206</f>
        <v/>
      </c>
      <c r="BG193" s="113" t="str">
        <f aca="false">Forbbiden!BF206</f>
        <v/>
      </c>
      <c r="BH193" s="457" t="str">
        <f aca="false">Forbbiden!BG206</f>
        <v/>
      </c>
      <c r="BI193" s="113" t="str">
        <f aca="false">Forbbiden!BH206</f>
        <v/>
      </c>
      <c r="BJ193" s="113" t="str">
        <f aca="false">Forbbiden!BI206</f>
        <v/>
      </c>
      <c r="BK193" s="113" t="str">
        <f aca="false">Forbbiden!BJ206</f>
        <v/>
      </c>
      <c r="BL193" s="113"/>
      <c r="BM193" s="113"/>
      <c r="BN193" s="297"/>
      <c r="BO193" s="297"/>
      <c r="BP193" s="297"/>
      <c r="BQ193" s="297"/>
      <c r="BR193" s="297"/>
      <c r="BS193" s="297"/>
      <c r="BT193" s="297"/>
      <c r="BV193" s="125"/>
      <c r="BW193" s="125"/>
      <c r="BX193" s="125"/>
      <c r="BY193" s="125"/>
      <c r="BZ193" s="125"/>
      <c r="CA193" s="151"/>
      <c r="CB193" s="442"/>
      <c r="CC193" s="413"/>
    </row>
    <row r="194" customFormat="false" ht="13.5" hidden="false" customHeight="false" outlineLevel="0" collapsed="false">
      <c r="A194" s="312"/>
      <c r="B194" s="297"/>
      <c r="C194" s="294"/>
      <c r="D194" s="295"/>
      <c r="E194" s="295"/>
      <c r="F194" s="295"/>
      <c r="G194" s="469"/>
      <c r="H194" s="439"/>
      <c r="I194" s="412"/>
      <c r="J194" s="412"/>
      <c r="K194" s="413"/>
      <c r="L194" s="125"/>
      <c r="M194" s="125"/>
      <c r="N194" s="125"/>
      <c r="O194" s="125"/>
      <c r="P194" s="125"/>
      <c r="R194" s="113" t="n">
        <v>45</v>
      </c>
      <c r="S194" s="113" t="str">
        <f aca="false">Forbbiden!R207</f>
        <v/>
      </c>
      <c r="T194" s="417" t="n">
        <f aca="false">Forbbiden!S207</f>
        <v>0</v>
      </c>
      <c r="U194" s="113" t="str">
        <f aca="false">Forbbiden!T207</f>
        <v/>
      </c>
      <c r="V194" s="113" t="str">
        <f aca="false">Forbbiden!U207</f>
        <v/>
      </c>
      <c r="W194" s="113" t="str">
        <f aca="false">Forbbiden!V207</f>
        <v/>
      </c>
      <c r="X194" s="113" t="str">
        <f aca="false">Forbbiden!W207</f>
        <v/>
      </c>
      <c r="Y194" s="113" t="str">
        <f aca="false">Forbbiden!X207</f>
        <v/>
      </c>
      <c r="Z194" s="113" t="str">
        <f aca="false">Forbbiden!Y207</f>
        <v/>
      </c>
      <c r="AA194" s="113" t="str">
        <f aca="false">Forbbiden!Z207</f>
        <v/>
      </c>
      <c r="AB194" s="113" t="str">
        <f aca="false">Forbbiden!AA207</f>
        <v/>
      </c>
      <c r="AC194" s="113" t="str">
        <f aca="false">Forbbiden!AB207</f>
        <v/>
      </c>
      <c r="AD194" s="113" t="str">
        <f aca="false">Forbbiden!AC207</f>
        <v/>
      </c>
      <c r="AE194" s="113" t="str">
        <f aca="false">Forbbiden!AD207</f>
        <v/>
      </c>
      <c r="AF194" s="113" t="str">
        <f aca="false">Forbbiden!AE207</f>
        <v/>
      </c>
      <c r="AG194" s="113" t="str">
        <f aca="false">Forbbiden!AF207</f>
        <v/>
      </c>
      <c r="AH194" s="113" t="str">
        <f aca="false">Forbbiden!AG207</f>
        <v/>
      </c>
      <c r="AI194" s="113" t="str">
        <f aca="false">Forbbiden!AH207</f>
        <v/>
      </c>
      <c r="AJ194" s="113" t="str">
        <f aca="false">Forbbiden!AI207</f>
        <v/>
      </c>
      <c r="AK194" s="113" t="str">
        <f aca="false">Forbbiden!AJ207</f>
        <v/>
      </c>
      <c r="AL194" s="113" t="str">
        <f aca="false">Forbbiden!AK207</f>
        <v/>
      </c>
      <c r="AM194" s="113" t="str">
        <f aca="false">Forbbiden!AL207</f>
        <v/>
      </c>
      <c r="AN194" s="113" t="str">
        <f aca="false">Forbbiden!AM207</f>
        <v/>
      </c>
      <c r="AO194" s="113" t="str">
        <f aca="false">Forbbiden!AN207</f>
        <v/>
      </c>
      <c r="AP194" s="113" t="str">
        <f aca="false">Forbbiden!AO207</f>
        <v/>
      </c>
      <c r="AQ194" s="113" t="str">
        <f aca="false">Forbbiden!AP207</f>
        <v/>
      </c>
      <c r="AR194" s="113" t="str">
        <f aca="false">Forbbiden!AQ207</f>
        <v/>
      </c>
      <c r="AS194" s="113" t="str">
        <f aca="false">Forbbiden!AR207</f>
        <v/>
      </c>
      <c r="AT194" s="113" t="str">
        <f aca="false">Forbbiden!AS207</f>
        <v/>
      </c>
      <c r="AU194" s="113" t="str">
        <f aca="false">Forbbiden!AT207</f>
        <v/>
      </c>
      <c r="AV194" s="113" t="str">
        <f aca="false">Forbbiden!AU207</f>
        <v/>
      </c>
      <c r="AW194" s="113" t="str">
        <f aca="false">Forbbiden!AV207</f>
        <v/>
      </c>
      <c r="AX194" s="113" t="str">
        <f aca="false">Forbbiden!AW207</f>
        <v/>
      </c>
      <c r="AY194" s="113" t="str">
        <f aca="false">Forbbiden!AX207</f>
        <v/>
      </c>
      <c r="AZ194" s="113" t="str">
        <f aca="false">Forbbiden!AY207</f>
        <v/>
      </c>
      <c r="BA194" s="113" t="str">
        <f aca="false">Forbbiden!AZ207</f>
        <v/>
      </c>
      <c r="BB194" s="113" t="str">
        <f aca="false">Forbbiden!BA207</f>
        <v/>
      </c>
      <c r="BC194" s="113" t="str">
        <f aca="false">Forbbiden!BB207</f>
        <v/>
      </c>
      <c r="BD194" s="113" t="str">
        <f aca="false">Forbbiden!BC207</f>
        <v/>
      </c>
      <c r="BE194" s="113" t="str">
        <f aca="false">Forbbiden!BD207</f>
        <v/>
      </c>
      <c r="BF194" s="113" t="str">
        <f aca="false">Forbbiden!BE207</f>
        <v/>
      </c>
      <c r="BG194" s="113" t="str">
        <f aca="false">Forbbiden!BF207</f>
        <v/>
      </c>
      <c r="BH194" s="457" t="str">
        <f aca="false">Forbbiden!BG207</f>
        <v/>
      </c>
      <c r="BI194" s="113" t="str">
        <f aca="false">Forbbiden!BH207</f>
        <v/>
      </c>
      <c r="BJ194" s="113" t="str">
        <f aca="false">Forbbiden!BI207</f>
        <v/>
      </c>
      <c r="BK194" s="113" t="str">
        <f aca="false">Forbbiden!BJ207</f>
        <v/>
      </c>
      <c r="BL194" s="113" t="str">
        <f aca="false">Forbbiden!BK207</f>
        <v/>
      </c>
      <c r="BM194" s="113"/>
      <c r="BN194" s="297"/>
      <c r="BO194" s="297"/>
      <c r="BP194" s="297"/>
      <c r="BQ194" s="297"/>
      <c r="BR194" s="297"/>
      <c r="BS194" s="297"/>
      <c r="BT194" s="297"/>
      <c r="BV194" s="125"/>
      <c r="BW194" s="125"/>
      <c r="BX194" s="125"/>
      <c r="BY194" s="125"/>
      <c r="BZ194" s="125"/>
      <c r="CA194" s="151"/>
      <c r="CB194" s="442"/>
      <c r="CC194" s="413"/>
    </row>
    <row r="195" customFormat="false" ht="13.5" hidden="false" customHeight="false" outlineLevel="0" collapsed="false">
      <c r="A195" s="312"/>
      <c r="B195" s="297"/>
      <c r="C195" s="294"/>
      <c r="D195" s="295"/>
      <c r="E195" s="295"/>
      <c r="F195" s="295"/>
      <c r="G195" s="295"/>
      <c r="H195" s="439"/>
      <c r="I195" s="412"/>
      <c r="J195" s="412"/>
      <c r="K195" s="413"/>
      <c r="L195" s="125"/>
      <c r="M195" s="125"/>
      <c r="N195" s="125"/>
      <c r="O195" s="125"/>
      <c r="P195" s="125"/>
      <c r="BN195" s="297"/>
      <c r="BO195" s="297"/>
      <c r="BP195" s="297"/>
      <c r="BQ195" s="297"/>
      <c r="BR195" s="297"/>
      <c r="BS195" s="297"/>
      <c r="BT195" s="297"/>
      <c r="BV195" s="125"/>
      <c r="BW195" s="125"/>
      <c r="BX195" s="125"/>
      <c r="BY195" s="125"/>
      <c r="BZ195" s="125"/>
      <c r="CA195" s="151"/>
      <c r="CB195" s="442"/>
      <c r="CC195" s="413"/>
    </row>
    <row r="196" customFormat="false" ht="13.5" hidden="false" customHeight="false" outlineLevel="0" collapsed="false">
      <c r="A196" s="312"/>
      <c r="B196" s="297"/>
      <c r="C196" s="294"/>
      <c r="D196" s="295"/>
      <c r="E196" s="295"/>
      <c r="F196" s="295"/>
      <c r="G196" s="295"/>
      <c r="H196" s="439"/>
      <c r="I196" s="412"/>
      <c r="J196" s="412"/>
      <c r="K196" s="413"/>
      <c r="L196" s="125"/>
      <c r="M196" s="125"/>
      <c r="N196" s="125"/>
      <c r="O196" s="125"/>
      <c r="P196" s="125"/>
      <c r="BN196" s="297"/>
      <c r="BO196" s="297"/>
      <c r="BP196" s="297"/>
      <c r="BQ196" s="297"/>
      <c r="BR196" s="297"/>
      <c r="BS196" s="297"/>
      <c r="BT196" s="297"/>
      <c r="BV196" s="125"/>
      <c r="BW196" s="125"/>
      <c r="BX196" s="125"/>
      <c r="BY196" s="125"/>
      <c r="BZ196" s="125"/>
      <c r="CA196" s="151"/>
      <c r="CB196" s="442"/>
      <c r="CC196" s="413"/>
    </row>
    <row r="197" customFormat="false" ht="13.5" hidden="false" customHeight="false" outlineLevel="0" collapsed="false">
      <c r="A197" s="297"/>
      <c r="B197" s="297"/>
      <c r="C197" s="297"/>
      <c r="D197" s="297"/>
      <c r="E197" s="297"/>
      <c r="F197" s="297"/>
      <c r="G197" s="297"/>
      <c r="H197" s="439"/>
      <c r="I197" s="412"/>
      <c r="J197" s="412"/>
      <c r="K197" s="413"/>
      <c r="L197" s="125"/>
      <c r="M197" s="125"/>
      <c r="N197" s="125"/>
      <c r="O197" s="125"/>
      <c r="P197" s="125"/>
      <c r="BN197" s="297"/>
      <c r="BO197" s="297"/>
      <c r="BP197" s="297"/>
      <c r="BQ197" s="297"/>
      <c r="BR197" s="297"/>
      <c r="BS197" s="297"/>
      <c r="BT197" s="297"/>
      <c r="BV197" s="125"/>
      <c r="BW197" s="125"/>
      <c r="BX197" s="125"/>
      <c r="BY197" s="125"/>
      <c r="BZ197" s="125"/>
      <c r="CA197" s="151"/>
      <c r="CB197" s="442"/>
      <c r="CC197" s="413"/>
    </row>
    <row r="198" customFormat="false" ht="13.5" hidden="false" customHeight="false" outlineLevel="0" collapsed="false">
      <c r="A198" s="297"/>
      <c r="B198" s="297"/>
      <c r="C198" s="297"/>
      <c r="D198" s="297"/>
      <c r="E198" s="297"/>
      <c r="F198" s="297"/>
      <c r="G198" s="297"/>
      <c r="H198" s="439"/>
      <c r="I198" s="412"/>
      <c r="J198" s="412"/>
      <c r="K198" s="413"/>
      <c r="L198" s="125"/>
      <c r="M198" s="125"/>
      <c r="N198" s="125"/>
      <c r="O198" s="125"/>
      <c r="P198" s="125"/>
      <c r="BN198" s="297"/>
      <c r="BO198" s="297"/>
      <c r="BP198" s="297"/>
      <c r="BQ198" s="297"/>
      <c r="BR198" s="297"/>
      <c r="BS198" s="297"/>
      <c r="BT198" s="297"/>
      <c r="BV198" s="125"/>
      <c r="BW198" s="125"/>
      <c r="BX198" s="125"/>
      <c r="BY198" s="125"/>
      <c r="BZ198" s="125"/>
      <c r="CA198" s="151"/>
      <c r="CB198" s="442"/>
      <c r="CC198" s="413"/>
    </row>
    <row r="199" customFormat="false" ht="13.5" hidden="false" customHeight="false" outlineLevel="0" collapsed="false">
      <c r="A199" s="297"/>
      <c r="B199" s="297"/>
      <c r="C199" s="297"/>
      <c r="D199" s="297"/>
      <c r="E199" s="297"/>
      <c r="F199" s="297"/>
      <c r="G199" s="297"/>
      <c r="H199" s="439"/>
      <c r="I199" s="412"/>
      <c r="J199" s="412"/>
      <c r="K199" s="413"/>
      <c r="L199" s="125"/>
      <c r="M199" s="125"/>
      <c r="N199" s="125"/>
      <c r="O199" s="125"/>
      <c r="P199" s="125"/>
      <c r="BN199" s="297"/>
      <c r="BO199" s="297"/>
      <c r="BP199" s="297"/>
      <c r="BQ199" s="297"/>
      <c r="BR199" s="297"/>
      <c r="BS199" s="297"/>
      <c r="BT199" s="297"/>
      <c r="BV199" s="125"/>
      <c r="BW199" s="125"/>
      <c r="BX199" s="125"/>
      <c r="BY199" s="125"/>
      <c r="BZ199" s="125"/>
      <c r="CA199" s="151"/>
      <c r="CB199" s="442"/>
      <c r="CC199" s="413"/>
    </row>
    <row r="200" customFormat="false" ht="13.5" hidden="false" customHeight="false" outlineLevel="0" collapsed="false">
      <c r="A200" s="293"/>
      <c r="B200" s="297"/>
      <c r="C200" s="295"/>
      <c r="D200" s="297"/>
      <c r="E200" s="297"/>
      <c r="F200" s="297"/>
      <c r="G200" s="297"/>
      <c r="H200" s="439"/>
      <c r="I200" s="412"/>
      <c r="J200" s="412"/>
      <c r="K200" s="413"/>
      <c r="L200" s="125"/>
      <c r="M200" s="125"/>
      <c r="N200" s="125"/>
      <c r="O200" s="125"/>
      <c r="P200" s="125"/>
      <c r="BN200" s="297"/>
      <c r="BO200" s="297"/>
      <c r="BP200" s="297"/>
      <c r="BQ200" s="297"/>
      <c r="BR200" s="297"/>
      <c r="BS200" s="297"/>
      <c r="BT200" s="297"/>
      <c r="BV200" s="125"/>
      <c r="BW200" s="125"/>
      <c r="BX200" s="125"/>
      <c r="BY200" s="125"/>
      <c r="BZ200" s="125"/>
      <c r="CA200" s="151"/>
      <c r="CB200" s="442"/>
      <c r="CC200" s="413"/>
    </row>
    <row r="201" customFormat="false" ht="13.5" hidden="false" customHeight="false" outlineLevel="0" collapsed="false">
      <c r="A201" s="297"/>
      <c r="B201" s="297"/>
      <c r="C201" s="297"/>
      <c r="D201" s="297"/>
      <c r="E201" s="297"/>
      <c r="F201" s="297"/>
      <c r="G201" s="297"/>
      <c r="H201" s="439"/>
      <c r="I201" s="412"/>
      <c r="J201" s="412"/>
      <c r="K201" s="413"/>
      <c r="L201" s="125"/>
      <c r="M201" s="125"/>
      <c r="N201" s="125"/>
      <c r="O201" s="125"/>
      <c r="P201" s="125"/>
      <c r="BN201" s="297"/>
      <c r="BO201" s="297"/>
      <c r="BP201" s="297"/>
      <c r="BQ201" s="297"/>
      <c r="BR201" s="297"/>
      <c r="BS201" s="297"/>
      <c r="BT201" s="297"/>
      <c r="BV201" s="125"/>
      <c r="BW201" s="125"/>
      <c r="BX201" s="125"/>
      <c r="BY201" s="125"/>
      <c r="BZ201" s="125"/>
      <c r="CA201" s="151"/>
      <c r="CB201" s="442"/>
      <c r="CC201" s="413"/>
    </row>
    <row r="202" customFormat="false" ht="13.5" hidden="false" customHeight="false" outlineLevel="0" collapsed="false">
      <c r="A202" s="297"/>
      <c r="B202" s="297"/>
      <c r="C202" s="297"/>
      <c r="D202" s="297"/>
      <c r="E202" s="297"/>
      <c r="F202" s="297"/>
      <c r="G202" s="297"/>
      <c r="H202" s="439"/>
      <c r="I202" s="412"/>
      <c r="J202" s="412"/>
      <c r="K202" s="413"/>
      <c r="L202" s="125"/>
      <c r="M202" s="125"/>
      <c r="N202" s="125"/>
      <c r="O202" s="125"/>
      <c r="P202" s="125"/>
      <c r="BN202" s="297"/>
      <c r="BO202" s="297"/>
      <c r="BP202" s="297"/>
      <c r="BQ202" s="297"/>
      <c r="BR202" s="297"/>
      <c r="BS202" s="297"/>
      <c r="BT202" s="297"/>
      <c r="BV202" s="125"/>
      <c r="BW202" s="125"/>
      <c r="BX202" s="125"/>
      <c r="BY202" s="125"/>
      <c r="BZ202" s="125"/>
      <c r="CA202" s="151"/>
      <c r="CB202" s="442"/>
      <c r="CC202" s="413"/>
    </row>
    <row r="203" customFormat="false" ht="13.5" hidden="false" customHeight="false" outlineLevel="0" collapsed="false">
      <c r="A203" s="294"/>
      <c r="B203" s="297"/>
      <c r="C203" s="295"/>
      <c r="D203" s="297"/>
      <c r="E203" s="297"/>
      <c r="F203" s="297"/>
      <c r="G203" s="297"/>
      <c r="H203" s="439"/>
      <c r="I203" s="412"/>
      <c r="J203" s="412"/>
      <c r="K203" s="413"/>
      <c r="L203" s="125"/>
      <c r="M203" s="125"/>
      <c r="N203" s="125"/>
      <c r="O203" s="125"/>
      <c r="P203" s="125"/>
      <c r="BN203" s="297"/>
      <c r="BO203" s="297"/>
      <c r="BP203" s="297"/>
      <c r="BQ203" s="297"/>
      <c r="BR203" s="297"/>
      <c r="BS203" s="297"/>
      <c r="BT203" s="297"/>
      <c r="BV203" s="125"/>
      <c r="BW203" s="125"/>
      <c r="BX203" s="125"/>
      <c r="BY203" s="125"/>
      <c r="BZ203" s="125"/>
      <c r="CA203" s="151"/>
      <c r="CB203" s="442"/>
      <c r="CC203" s="413"/>
    </row>
    <row r="204" customFormat="false" ht="13.5" hidden="false" customHeight="false" outlineLevel="0" collapsed="false">
      <c r="A204" s="293"/>
      <c r="B204" s="297"/>
      <c r="C204" s="297"/>
      <c r="D204" s="297"/>
      <c r="E204" s="297"/>
      <c r="F204" s="297"/>
      <c r="G204" s="297"/>
      <c r="H204" s="439"/>
      <c r="I204" s="412"/>
      <c r="J204" s="412"/>
      <c r="K204" s="413"/>
      <c r="L204" s="125"/>
      <c r="M204" s="125"/>
      <c r="N204" s="125"/>
      <c r="O204" s="125"/>
      <c r="P204" s="125"/>
      <c r="BN204" s="297"/>
      <c r="BO204" s="297"/>
      <c r="BP204" s="297"/>
      <c r="BQ204" s="297"/>
      <c r="BR204" s="297"/>
      <c r="BS204" s="297"/>
      <c r="BT204" s="297"/>
      <c r="BV204" s="125"/>
      <c r="BW204" s="125"/>
      <c r="BX204" s="125"/>
      <c r="BY204" s="125"/>
      <c r="BZ204" s="125"/>
      <c r="CA204" s="151"/>
      <c r="CB204" s="442"/>
      <c r="CC204" s="413"/>
    </row>
    <row r="205" customFormat="false" ht="13.5" hidden="false" customHeight="false" outlineLevel="0" collapsed="false">
      <c r="A205" s="293"/>
      <c r="B205" s="297"/>
      <c r="C205" s="297"/>
      <c r="D205" s="297"/>
      <c r="E205" s="297"/>
      <c r="F205" s="297"/>
      <c r="G205" s="297"/>
      <c r="H205" s="439"/>
      <c r="I205" s="412"/>
      <c r="J205" s="412"/>
      <c r="K205" s="413"/>
      <c r="L205" s="125"/>
      <c r="M205" s="125"/>
      <c r="N205" s="125"/>
      <c r="O205" s="125"/>
      <c r="P205" s="125"/>
      <c r="BN205" s="297"/>
      <c r="BO205" s="297"/>
      <c r="BP205" s="297"/>
      <c r="BQ205" s="297"/>
      <c r="BR205" s="297"/>
      <c r="BS205" s="297"/>
      <c r="BT205" s="297"/>
      <c r="BU205" s="439"/>
      <c r="BV205" s="412"/>
      <c r="BW205" s="413"/>
      <c r="BX205" s="125"/>
      <c r="BY205" s="125"/>
      <c r="BZ205" s="125"/>
      <c r="CA205" s="151"/>
      <c r="CB205" s="442"/>
      <c r="CC205" s="413"/>
    </row>
    <row r="206" customFormat="false" ht="13.5" hidden="false" customHeight="false" outlineLevel="0" collapsed="false">
      <c r="A206" s="297"/>
      <c r="B206" s="297"/>
      <c r="C206" s="297"/>
      <c r="D206" s="297"/>
      <c r="E206" s="297"/>
      <c r="F206" s="297"/>
      <c r="G206" s="297"/>
      <c r="H206" s="439"/>
      <c r="I206" s="412"/>
      <c r="J206" s="412"/>
      <c r="K206" s="413"/>
      <c r="L206" s="125"/>
      <c r="M206" s="125"/>
      <c r="N206" s="125"/>
      <c r="O206" s="125"/>
      <c r="P206" s="125"/>
      <c r="BN206" s="297"/>
      <c r="BO206" s="297"/>
      <c r="BP206" s="297"/>
      <c r="BQ206" s="297"/>
      <c r="BR206" s="297"/>
      <c r="BS206" s="297"/>
      <c r="BT206" s="297"/>
      <c r="BU206" s="439"/>
      <c r="BV206" s="412"/>
      <c r="BW206" s="413"/>
      <c r="BX206" s="125"/>
      <c r="BY206" s="125"/>
      <c r="BZ206" s="125"/>
      <c r="CA206" s="151"/>
      <c r="CB206" s="442"/>
      <c r="CC206" s="413"/>
    </row>
    <row r="207" customFormat="false" ht="13.5" hidden="false" customHeight="false" outlineLevel="0" collapsed="false">
      <c r="A207" s="297"/>
      <c r="B207" s="297"/>
      <c r="C207" s="297"/>
      <c r="D207" s="297"/>
      <c r="E207" s="297"/>
      <c r="F207" s="297"/>
      <c r="G207" s="297"/>
      <c r="H207" s="439"/>
      <c r="I207" s="412"/>
      <c r="J207" s="412"/>
      <c r="K207" s="413"/>
      <c r="L207" s="125"/>
      <c r="M207" s="125"/>
      <c r="N207" s="125"/>
      <c r="O207" s="125"/>
      <c r="P207" s="125"/>
      <c r="BN207" s="297"/>
      <c r="BO207" s="297"/>
      <c r="BP207" s="297"/>
      <c r="BQ207" s="297"/>
      <c r="BR207" s="297"/>
      <c r="BS207" s="297"/>
      <c r="BT207" s="297"/>
      <c r="BU207" s="439"/>
      <c r="BV207" s="412"/>
      <c r="BW207" s="413"/>
      <c r="BX207" s="125"/>
      <c r="BY207" s="125"/>
      <c r="BZ207" s="125"/>
      <c r="CA207" s="151"/>
      <c r="CB207" s="442"/>
      <c r="CC207" s="413"/>
    </row>
    <row r="208" customFormat="false" ht="13.5" hidden="false" customHeight="false" outlineLevel="0" collapsed="false">
      <c r="A208" s="297"/>
      <c r="B208" s="297"/>
      <c r="C208" s="297"/>
      <c r="D208" s="297"/>
      <c r="E208" s="297"/>
      <c r="F208" s="297"/>
      <c r="G208" s="297"/>
      <c r="H208" s="439"/>
      <c r="I208" s="412"/>
      <c r="J208" s="412"/>
      <c r="K208" s="413"/>
      <c r="L208" s="125"/>
      <c r="M208" s="125"/>
      <c r="N208" s="125"/>
      <c r="O208" s="125"/>
      <c r="P208" s="125"/>
      <c r="BN208" s="297"/>
      <c r="BO208" s="297"/>
      <c r="BP208" s="297"/>
      <c r="BQ208" s="297"/>
      <c r="BR208" s="297"/>
      <c r="BS208" s="297"/>
      <c r="BT208" s="297"/>
      <c r="BU208" s="439"/>
      <c r="BV208" s="412"/>
      <c r="BW208" s="413"/>
      <c r="BX208" s="125"/>
      <c r="BY208" s="125"/>
      <c r="BZ208" s="125"/>
      <c r="CA208" s="151"/>
      <c r="CB208" s="442"/>
      <c r="CC208" s="413"/>
    </row>
    <row r="209" customFormat="false" ht="13.5" hidden="false" customHeight="false" outlineLevel="0" collapsed="false">
      <c r="A209" s="297"/>
      <c r="B209" s="297"/>
      <c r="C209" s="297"/>
      <c r="D209" s="297"/>
      <c r="E209" s="297"/>
      <c r="F209" s="297"/>
      <c r="G209" s="297"/>
      <c r="H209" s="439"/>
      <c r="I209" s="412"/>
      <c r="J209" s="412"/>
      <c r="K209" s="413"/>
      <c r="L209" s="125"/>
      <c r="M209" s="125"/>
      <c r="N209" s="125"/>
      <c r="O209" s="125"/>
      <c r="P209" s="125"/>
      <c r="BN209" s="297"/>
      <c r="BO209" s="297"/>
      <c r="BP209" s="297"/>
      <c r="BQ209" s="297"/>
      <c r="BR209" s="297"/>
      <c r="BS209" s="297"/>
      <c r="BT209" s="297"/>
      <c r="BU209" s="439"/>
      <c r="BV209" s="412"/>
      <c r="BW209" s="413"/>
      <c r="BX209" s="412"/>
      <c r="BY209" s="412"/>
      <c r="BZ209" s="412"/>
      <c r="CA209" s="151"/>
      <c r="CB209" s="442"/>
      <c r="CC209" s="413"/>
      <c r="CD209" s="412"/>
      <c r="CE209" s="412"/>
      <c r="CF209" s="412"/>
      <c r="CG209" s="412"/>
      <c r="CH209" s="412"/>
      <c r="CI209" s="412"/>
      <c r="CJ209" s="412"/>
      <c r="CK209" s="412"/>
      <c r="CL209" s="412"/>
      <c r="CM209" s="412"/>
      <c r="CN209" s="412"/>
      <c r="CO209" s="412"/>
      <c r="CP209" s="412"/>
      <c r="CQ209" s="412"/>
      <c r="CR209" s="412"/>
      <c r="CS209" s="412"/>
      <c r="CT209" s="412"/>
    </row>
    <row r="210" customFormat="false" ht="13.5" hidden="false" customHeight="false" outlineLevel="0" collapsed="false">
      <c r="H210" s="439"/>
      <c r="I210" s="412"/>
      <c r="J210" s="412"/>
      <c r="K210" s="413"/>
      <c r="L210" s="125"/>
      <c r="M210" s="125"/>
      <c r="N210" s="125"/>
      <c r="O210" s="125"/>
      <c r="P210" s="125"/>
      <c r="BN210" s="297"/>
      <c r="BO210" s="297"/>
      <c r="BP210" s="294"/>
      <c r="BQ210" s="294"/>
      <c r="BR210" s="294"/>
      <c r="BS210" s="294"/>
      <c r="BT210" s="294"/>
      <c r="BU210" s="439"/>
      <c r="BV210" s="412"/>
      <c r="BW210" s="413"/>
      <c r="BX210" s="125"/>
      <c r="BY210" s="125"/>
      <c r="BZ210" s="125"/>
      <c r="CA210" s="151"/>
      <c r="CB210" s="442"/>
      <c r="CC210" s="413"/>
    </row>
    <row r="211" customFormat="false" ht="13.5" hidden="false" customHeight="false" outlineLevel="0" collapsed="false">
      <c r="H211" s="439"/>
      <c r="I211" s="412"/>
      <c r="J211" s="412"/>
      <c r="K211" s="413"/>
      <c r="L211" s="125"/>
      <c r="M211" s="125"/>
      <c r="N211" s="125"/>
      <c r="O211" s="125"/>
      <c r="P211" s="125"/>
      <c r="Q211" s="412"/>
      <c r="R211" s="412"/>
      <c r="S211" s="412"/>
      <c r="T211" s="442"/>
      <c r="U211" s="412"/>
      <c r="V211" s="412"/>
      <c r="W211" s="412"/>
      <c r="X211" s="412"/>
      <c r="Y211" s="412"/>
      <c r="Z211" s="412"/>
      <c r="AA211" s="412"/>
      <c r="AB211" s="412"/>
      <c r="AC211" s="412"/>
      <c r="AD211" s="412"/>
      <c r="AE211" s="412"/>
      <c r="AF211" s="412"/>
      <c r="AG211" s="412"/>
      <c r="AH211" s="412"/>
      <c r="AI211" s="412"/>
      <c r="AJ211" s="412"/>
      <c r="AK211" s="412"/>
      <c r="AL211" s="297"/>
      <c r="AM211" s="297"/>
      <c r="AN211" s="297"/>
      <c r="AO211" s="297"/>
      <c r="AP211" s="297"/>
      <c r="AQ211" s="297"/>
      <c r="AR211" s="297"/>
      <c r="AS211" s="405"/>
      <c r="AT211" s="125"/>
      <c r="AU211" s="125"/>
      <c r="AV211" s="125"/>
      <c r="AW211" s="125"/>
      <c r="BN211" s="312"/>
      <c r="BO211" s="297"/>
      <c r="BP211" s="294"/>
      <c r="BQ211" s="295"/>
      <c r="BR211" s="295"/>
      <c r="BS211" s="295"/>
      <c r="BT211" s="469"/>
      <c r="BU211" s="439"/>
      <c r="BV211" s="412"/>
      <c r="BW211" s="413"/>
      <c r="BX211" s="125"/>
      <c r="BY211" s="125"/>
      <c r="BZ211" s="125"/>
      <c r="CA211" s="151"/>
      <c r="CB211" s="442"/>
      <c r="CC211" s="413"/>
    </row>
    <row r="212" customFormat="false" ht="13.5" hidden="false" customHeight="false" outlineLevel="0" collapsed="false">
      <c r="H212" s="439"/>
      <c r="I212" s="412"/>
      <c r="J212" s="412"/>
      <c r="K212" s="413"/>
      <c r="L212" s="125"/>
      <c r="M212" s="125"/>
      <c r="N212" s="125"/>
      <c r="O212" s="125"/>
      <c r="P212" s="125"/>
      <c r="Q212" s="125"/>
      <c r="R212" s="125"/>
      <c r="S212" s="125"/>
      <c r="T212" s="442"/>
      <c r="U212" s="125"/>
      <c r="V212" s="125"/>
      <c r="W212" s="125"/>
      <c r="X212" s="125"/>
      <c r="Y212" s="125"/>
      <c r="Z212" s="125"/>
      <c r="AA212" s="125"/>
      <c r="AB212" s="125"/>
      <c r="AC212" s="125"/>
      <c r="AD212" s="125"/>
      <c r="AE212" s="125"/>
      <c r="AF212" s="125"/>
      <c r="AG212" s="125"/>
      <c r="AH212" s="125"/>
      <c r="AI212" s="125"/>
      <c r="AJ212" s="125"/>
      <c r="AK212" s="125"/>
      <c r="AL212" s="297"/>
      <c r="AM212" s="297"/>
      <c r="AN212" s="297"/>
      <c r="AO212" s="297"/>
      <c r="AP212" s="297"/>
      <c r="AQ212" s="297"/>
      <c r="AR212" s="297"/>
      <c r="AS212" s="405"/>
      <c r="AT212" s="125"/>
      <c r="AU212" s="125"/>
      <c r="AV212" s="125"/>
      <c r="AW212" s="125"/>
      <c r="BN212" s="312"/>
      <c r="BO212" s="297"/>
      <c r="BP212" s="294"/>
      <c r="BQ212" s="295"/>
      <c r="BR212" s="295"/>
      <c r="BS212" s="295"/>
      <c r="BT212" s="469"/>
      <c r="BU212" s="439"/>
      <c r="BV212" s="412"/>
      <c r="BW212" s="413"/>
      <c r="BX212" s="125"/>
      <c r="BY212" s="125"/>
      <c r="BZ212" s="125"/>
      <c r="CA212" s="151"/>
      <c r="CB212" s="442"/>
      <c r="CC212" s="413"/>
    </row>
    <row r="213" customFormat="false" ht="13.5" hidden="false" customHeight="false" outlineLevel="0" collapsed="false">
      <c r="H213" s="439"/>
      <c r="I213" s="412"/>
      <c r="J213" s="412"/>
      <c r="K213" s="413"/>
      <c r="L213" s="125"/>
      <c r="M213" s="125"/>
      <c r="N213" s="125"/>
      <c r="O213" s="125"/>
      <c r="P213" s="125"/>
      <c r="Q213" s="125"/>
      <c r="R213" s="125"/>
      <c r="S213" s="125"/>
      <c r="T213" s="442"/>
      <c r="U213" s="125"/>
      <c r="V213" s="125"/>
      <c r="W213" s="125"/>
      <c r="X213" s="125"/>
      <c r="Y213" s="125"/>
      <c r="Z213" s="125"/>
      <c r="AA213" s="125"/>
      <c r="AB213" s="125"/>
      <c r="AC213" s="125"/>
      <c r="AD213" s="125"/>
      <c r="AE213" s="125"/>
      <c r="AF213" s="125"/>
      <c r="AG213" s="125"/>
      <c r="AH213" s="125"/>
      <c r="AI213" s="125"/>
      <c r="AJ213" s="125"/>
      <c r="AK213" s="125"/>
      <c r="AL213" s="297"/>
      <c r="AM213" s="297"/>
      <c r="AN213" s="297"/>
      <c r="AO213" s="297"/>
      <c r="AP213" s="297"/>
      <c r="AQ213" s="297"/>
      <c r="AR213" s="297"/>
      <c r="AS213" s="405"/>
      <c r="AT213" s="125"/>
      <c r="AU213" s="125"/>
      <c r="AV213" s="125"/>
      <c r="AW213" s="125"/>
      <c r="BN213" s="312"/>
      <c r="BO213" s="297"/>
      <c r="BP213" s="294"/>
      <c r="BQ213" s="295"/>
      <c r="BR213" s="295"/>
      <c r="BS213" s="295"/>
      <c r="BT213" s="295"/>
      <c r="BU213" s="439"/>
      <c r="BV213" s="412"/>
      <c r="BW213" s="413"/>
      <c r="BX213" s="125"/>
      <c r="BY213" s="125"/>
      <c r="BZ213" s="125"/>
      <c r="CA213" s="151"/>
      <c r="CB213" s="442"/>
      <c r="CC213" s="413"/>
    </row>
    <row r="214" customFormat="false" ht="13.5" hidden="false" customHeight="false" outlineLevel="0" collapsed="false">
      <c r="H214" s="439"/>
      <c r="I214" s="412"/>
      <c r="J214" s="412"/>
      <c r="K214" s="413"/>
      <c r="L214" s="125"/>
      <c r="M214" s="125"/>
      <c r="N214" s="125"/>
      <c r="O214" s="125"/>
      <c r="P214" s="125"/>
      <c r="Q214" s="125"/>
      <c r="R214" s="125"/>
      <c r="S214" s="125"/>
      <c r="T214" s="442"/>
      <c r="U214" s="125"/>
      <c r="V214" s="125"/>
      <c r="W214" s="125"/>
      <c r="X214" s="125"/>
      <c r="Y214" s="125"/>
      <c r="Z214" s="125"/>
      <c r="AA214" s="125"/>
      <c r="AB214" s="125"/>
      <c r="AC214" s="125"/>
      <c r="AD214" s="125"/>
      <c r="AE214" s="125"/>
      <c r="AF214" s="125"/>
      <c r="AG214" s="125"/>
      <c r="AH214" s="125"/>
      <c r="AI214" s="125"/>
      <c r="AJ214" s="125"/>
      <c r="AK214" s="125"/>
      <c r="AL214" s="297"/>
      <c r="AM214" s="297"/>
      <c r="AN214" s="297"/>
      <c r="AO214" s="297"/>
      <c r="AP214" s="297"/>
      <c r="AQ214" s="297"/>
      <c r="AR214" s="297"/>
      <c r="AS214" s="405"/>
      <c r="AT214" s="125"/>
      <c r="AU214" s="125"/>
      <c r="AV214" s="125"/>
      <c r="AW214" s="125"/>
      <c r="BN214" s="312"/>
      <c r="BO214" s="297"/>
      <c r="BP214" s="294"/>
      <c r="BQ214" s="295"/>
      <c r="BR214" s="295"/>
      <c r="BS214" s="295"/>
      <c r="BT214" s="295"/>
      <c r="BU214" s="439"/>
      <c r="BV214" s="412"/>
      <c r="BW214" s="413"/>
      <c r="BX214" s="125"/>
      <c r="BY214" s="125"/>
      <c r="BZ214" s="125"/>
      <c r="CA214" s="151"/>
      <c r="CB214" s="442"/>
      <c r="CC214" s="413"/>
    </row>
    <row r="215" customFormat="false" ht="13.5" hidden="false" customHeight="false" outlineLevel="0" collapsed="false">
      <c r="H215" s="439"/>
      <c r="I215" s="412"/>
      <c r="J215" s="412"/>
      <c r="K215" s="413"/>
      <c r="L215" s="125"/>
      <c r="M215" s="125"/>
      <c r="N215" s="125"/>
      <c r="O215" s="125"/>
      <c r="P215" s="125"/>
      <c r="BN215" s="297"/>
      <c r="BO215" s="297"/>
      <c r="BP215" s="297"/>
      <c r="BQ215" s="297"/>
      <c r="BR215" s="297"/>
      <c r="BS215" s="297"/>
      <c r="BT215" s="297"/>
      <c r="BU215" s="439"/>
      <c r="BV215" s="412"/>
      <c r="BW215" s="413"/>
      <c r="BX215" s="125"/>
      <c r="BY215" s="125"/>
      <c r="BZ215" s="125"/>
      <c r="CA215" s="151"/>
      <c r="CB215" s="442"/>
      <c r="CC215" s="413"/>
    </row>
    <row r="216" customFormat="false" ht="13.5" hidden="false" customHeight="false" outlineLevel="0" collapsed="false">
      <c r="H216" s="439"/>
      <c r="I216" s="412"/>
      <c r="J216" s="412"/>
      <c r="K216" s="413"/>
      <c r="L216" s="125"/>
      <c r="M216" s="125"/>
      <c r="N216" s="125"/>
      <c r="O216" s="125"/>
      <c r="P216" s="125"/>
      <c r="BN216" s="297"/>
      <c r="BO216" s="297"/>
      <c r="BP216" s="297"/>
      <c r="BQ216" s="297"/>
      <c r="BR216" s="297"/>
      <c r="BS216" s="297"/>
      <c r="BT216" s="297"/>
      <c r="BU216" s="439"/>
      <c r="BV216" s="412"/>
      <c r="BW216" s="413"/>
      <c r="BX216" s="125"/>
      <c r="BY216" s="125"/>
      <c r="BZ216" s="125"/>
      <c r="CA216" s="151"/>
      <c r="CB216" s="442"/>
      <c r="CC216" s="413"/>
    </row>
    <row r="217" customFormat="false" ht="13.5" hidden="false" customHeight="false" outlineLevel="0" collapsed="false">
      <c r="H217" s="439"/>
      <c r="I217" s="412"/>
      <c r="J217" s="412"/>
      <c r="K217" s="413"/>
      <c r="L217" s="125"/>
      <c r="M217" s="125"/>
      <c r="N217" s="125"/>
      <c r="O217" s="125"/>
      <c r="P217" s="125"/>
      <c r="BN217" s="297"/>
      <c r="BO217" s="297"/>
      <c r="BP217" s="297"/>
      <c r="BQ217" s="297"/>
      <c r="BR217" s="297"/>
      <c r="BS217" s="297"/>
      <c r="BT217" s="297"/>
      <c r="BU217" s="439"/>
      <c r="BV217" s="412"/>
      <c r="BW217" s="413"/>
      <c r="BX217" s="125"/>
      <c r="BY217" s="125"/>
      <c r="BZ217" s="125"/>
      <c r="CA217" s="151"/>
      <c r="CB217" s="442"/>
      <c r="CC217" s="413"/>
    </row>
    <row r="218" customFormat="false" ht="13.5" hidden="false" customHeight="false" outlineLevel="0" collapsed="false">
      <c r="H218" s="439"/>
      <c r="I218" s="412"/>
      <c r="J218" s="412"/>
      <c r="K218" s="413"/>
      <c r="L218" s="125"/>
      <c r="M218" s="125"/>
      <c r="N218" s="125"/>
      <c r="O218" s="125"/>
      <c r="P218" s="125"/>
      <c r="BN218" s="293"/>
      <c r="BO218" s="297"/>
      <c r="BP218" s="295"/>
      <c r="BQ218" s="297"/>
      <c r="BR218" s="297"/>
      <c r="BS218" s="297"/>
      <c r="BT218" s="297"/>
      <c r="BU218" s="439"/>
      <c r="BV218" s="412"/>
      <c r="BW218" s="413"/>
      <c r="BX218" s="125"/>
      <c r="BY218" s="125"/>
      <c r="BZ218" s="125"/>
      <c r="CA218" s="151"/>
      <c r="CB218" s="442"/>
      <c r="CC218" s="413"/>
    </row>
    <row r="219" customFormat="false" ht="13.5" hidden="false" customHeight="false" outlineLevel="0" collapsed="false">
      <c r="H219" s="439"/>
      <c r="I219" s="412"/>
      <c r="J219" s="412"/>
      <c r="K219" s="413"/>
      <c r="L219" s="125"/>
      <c r="M219" s="125"/>
      <c r="N219" s="125"/>
      <c r="O219" s="125"/>
      <c r="P219" s="125"/>
      <c r="BN219" s="297"/>
      <c r="BO219" s="297"/>
      <c r="BP219" s="297"/>
      <c r="BQ219" s="297"/>
      <c r="BR219" s="297"/>
      <c r="BS219" s="297"/>
      <c r="BT219" s="297"/>
      <c r="BU219" s="439"/>
      <c r="BV219" s="412"/>
      <c r="BW219" s="413"/>
      <c r="BX219" s="125"/>
      <c r="BY219" s="125"/>
      <c r="BZ219" s="125"/>
      <c r="CA219" s="151"/>
      <c r="CB219" s="442"/>
      <c r="CC219" s="413"/>
    </row>
    <row r="220" customFormat="false" ht="13.5" hidden="false" customHeight="false" outlineLevel="0" collapsed="false">
      <c r="H220" s="439"/>
      <c r="I220" s="412"/>
      <c r="J220" s="413"/>
      <c r="K220" s="125"/>
      <c r="L220" s="125"/>
      <c r="M220" s="125"/>
      <c r="N220" s="125"/>
      <c r="O220" s="125"/>
      <c r="P220" s="125"/>
      <c r="BN220" s="297"/>
      <c r="BO220" s="297"/>
      <c r="BP220" s="297"/>
      <c r="BQ220" s="297"/>
      <c r="BR220" s="297"/>
      <c r="BS220" s="297"/>
      <c r="BT220" s="297"/>
      <c r="BU220" s="439"/>
      <c r="BV220" s="412"/>
      <c r="BW220" s="413"/>
      <c r="BX220" s="125"/>
      <c r="BY220" s="125"/>
      <c r="BZ220" s="125"/>
      <c r="CA220" s="151"/>
      <c r="CB220" s="442"/>
      <c r="CC220" s="413"/>
    </row>
    <row r="221" customFormat="false" ht="13.5" hidden="false" customHeight="false" outlineLevel="0" collapsed="false">
      <c r="H221" s="439"/>
      <c r="I221" s="151"/>
      <c r="J221" s="453"/>
      <c r="K221" s="125"/>
      <c r="L221" s="125"/>
      <c r="M221" s="125"/>
      <c r="N221" s="125"/>
      <c r="O221" s="125"/>
      <c r="P221" s="125"/>
      <c r="BN221" s="294"/>
      <c r="BO221" s="297"/>
      <c r="BP221" s="295"/>
      <c r="BQ221" s="297"/>
      <c r="BR221" s="297"/>
      <c r="BS221" s="297"/>
      <c r="BT221" s="297"/>
      <c r="BU221" s="439"/>
      <c r="BV221" s="412"/>
      <c r="BW221" s="413"/>
      <c r="BX221" s="125"/>
      <c r="BY221" s="125"/>
      <c r="BZ221" s="125"/>
      <c r="CA221" s="151"/>
      <c r="CB221" s="442"/>
      <c r="CC221" s="413"/>
    </row>
    <row r="222" customFormat="false" ht="13.5" hidden="false" customHeight="false" outlineLevel="0" collapsed="false">
      <c r="H222" s="439"/>
      <c r="I222" s="151"/>
      <c r="J222" s="453"/>
      <c r="K222" s="125"/>
      <c r="L222" s="125"/>
      <c r="M222" s="125"/>
      <c r="N222" s="125"/>
      <c r="O222" s="125"/>
      <c r="P222" s="125"/>
      <c r="BN222" s="293"/>
      <c r="BO222" s="297"/>
      <c r="BP222" s="297"/>
      <c r="BQ222" s="297"/>
      <c r="BR222" s="297"/>
      <c r="BS222" s="297"/>
      <c r="BT222" s="297"/>
      <c r="BU222" s="439"/>
      <c r="BV222" s="412"/>
      <c r="BW222" s="413"/>
      <c r="BX222" s="125"/>
      <c r="BY222" s="125"/>
      <c r="BZ222" s="125"/>
      <c r="CA222" s="151"/>
      <c r="CB222" s="442"/>
      <c r="CC222" s="413"/>
    </row>
    <row r="223" customFormat="false" ht="13.5" hidden="false" customHeight="false" outlineLevel="0" collapsed="false">
      <c r="H223" s="439"/>
      <c r="I223" s="151"/>
      <c r="J223" s="453"/>
      <c r="K223" s="125"/>
      <c r="L223" s="125"/>
      <c r="M223" s="125"/>
      <c r="N223" s="125"/>
      <c r="O223" s="125"/>
      <c r="P223" s="125"/>
      <c r="BN223" s="293"/>
      <c r="BO223" s="297"/>
      <c r="BP223" s="297"/>
      <c r="BQ223" s="297"/>
      <c r="BR223" s="297"/>
      <c r="BS223" s="297"/>
      <c r="BT223" s="297"/>
      <c r="BU223" s="439"/>
      <c r="BV223" s="412"/>
      <c r="BW223" s="413"/>
      <c r="BX223" s="125"/>
      <c r="BY223" s="125"/>
      <c r="BZ223" s="125"/>
      <c r="CA223" s="151"/>
      <c r="CB223" s="442"/>
      <c r="CC223" s="413"/>
    </row>
    <row r="224" customFormat="false" ht="13.5" hidden="false" customHeight="false" outlineLevel="0" collapsed="false">
      <c r="H224" s="439"/>
      <c r="I224" s="151"/>
      <c r="J224" s="413"/>
      <c r="K224" s="125"/>
      <c r="L224" s="125"/>
      <c r="M224" s="125"/>
      <c r="N224" s="125"/>
      <c r="O224" s="125"/>
      <c r="P224" s="125"/>
      <c r="BN224" s="297"/>
      <c r="BO224" s="297"/>
      <c r="BP224" s="297"/>
      <c r="BQ224" s="297"/>
      <c r="BR224" s="297"/>
      <c r="BS224" s="297"/>
      <c r="BT224" s="297"/>
      <c r="BU224" s="439"/>
      <c r="BV224" s="412"/>
      <c r="BW224" s="413"/>
      <c r="BX224" s="125"/>
      <c r="BY224" s="125"/>
      <c r="BZ224" s="125"/>
      <c r="CA224" s="151"/>
      <c r="CB224" s="442"/>
      <c r="CC224" s="413"/>
    </row>
    <row r="225" customFormat="false" ht="13.5" hidden="false" customHeight="false" outlineLevel="0" collapsed="false">
      <c r="H225" s="439"/>
      <c r="I225" s="412"/>
      <c r="J225" s="413"/>
      <c r="K225" s="125"/>
      <c r="L225" s="125"/>
      <c r="M225" s="125"/>
      <c r="N225" s="125"/>
      <c r="O225" s="125"/>
      <c r="P225" s="125"/>
      <c r="BN225" s="297"/>
      <c r="BO225" s="297"/>
      <c r="BP225" s="297"/>
      <c r="BQ225" s="297"/>
      <c r="BR225" s="297"/>
      <c r="BS225" s="297"/>
      <c r="BT225" s="297"/>
      <c r="BU225" s="439"/>
      <c r="BV225" s="412"/>
      <c r="BW225" s="413"/>
      <c r="BX225" s="125"/>
      <c r="BY225" s="125"/>
      <c r="BZ225" s="125"/>
      <c r="CA225" s="151"/>
      <c r="CB225" s="442"/>
      <c r="CC225" s="413"/>
    </row>
    <row r="226" customFormat="false" ht="13.5" hidden="false" customHeight="false" outlineLevel="0" collapsed="false">
      <c r="H226" s="439"/>
      <c r="I226" s="412"/>
      <c r="J226" s="413"/>
      <c r="K226" s="125"/>
      <c r="L226" s="125"/>
      <c r="M226" s="125"/>
      <c r="N226" s="125"/>
      <c r="O226" s="125"/>
      <c r="P226" s="125"/>
      <c r="BN226" s="297"/>
      <c r="BO226" s="297"/>
      <c r="BP226" s="297"/>
      <c r="BQ226" s="297"/>
      <c r="BR226" s="297"/>
      <c r="BS226" s="297"/>
      <c r="BT226" s="297"/>
      <c r="BU226" s="439"/>
      <c r="BV226" s="412"/>
      <c r="BW226" s="413"/>
      <c r="BX226" s="125"/>
      <c r="BY226" s="125"/>
      <c r="BZ226" s="125"/>
      <c r="CA226" s="151"/>
      <c r="CB226" s="442"/>
      <c r="CC226" s="413"/>
    </row>
    <row r="227" customFormat="false" ht="13.5" hidden="false" customHeight="false" outlineLevel="0" collapsed="false">
      <c r="H227" s="439"/>
      <c r="I227" s="412"/>
      <c r="J227" s="413"/>
      <c r="K227" s="125"/>
      <c r="L227" s="125"/>
      <c r="M227" s="125"/>
      <c r="N227" s="125"/>
      <c r="O227" s="125"/>
      <c r="P227" s="125"/>
      <c r="BN227" s="297"/>
      <c r="BO227" s="297"/>
      <c r="BP227" s="297"/>
      <c r="BQ227" s="297"/>
      <c r="BR227" s="297"/>
      <c r="BS227" s="297"/>
      <c r="BT227" s="297"/>
      <c r="BU227" s="439"/>
      <c r="BV227" s="412"/>
      <c r="BW227" s="413"/>
      <c r="BX227" s="125"/>
      <c r="BY227" s="125"/>
      <c r="BZ227" s="125"/>
      <c r="CA227" s="151"/>
      <c r="CB227" s="442"/>
      <c r="CC227" s="413"/>
    </row>
    <row r="228" customFormat="false" ht="13.5" hidden="false" customHeight="false" outlineLevel="0" collapsed="false">
      <c r="H228" s="439"/>
      <c r="I228" s="412"/>
      <c r="J228" s="413"/>
      <c r="K228" s="125"/>
      <c r="L228" s="125"/>
      <c r="M228" s="125"/>
      <c r="N228" s="125"/>
      <c r="O228" s="125"/>
      <c r="P228" s="125"/>
      <c r="BN228" s="297"/>
      <c r="BO228" s="297"/>
      <c r="BP228" s="297"/>
      <c r="BQ228" s="297"/>
      <c r="BR228" s="297"/>
      <c r="BS228" s="297"/>
      <c r="BT228" s="297"/>
      <c r="BU228" s="439"/>
      <c r="BV228" s="412"/>
      <c r="BW228" s="413"/>
      <c r="BX228" s="125"/>
      <c r="BY228" s="125"/>
      <c r="BZ228" s="125"/>
      <c r="CA228" s="151"/>
      <c r="CB228" s="442"/>
      <c r="CC228" s="413"/>
    </row>
    <row r="229" customFormat="false" ht="13.5" hidden="false" customHeight="false" outlineLevel="0" collapsed="false">
      <c r="H229" s="439"/>
      <c r="I229" s="412"/>
      <c r="J229" s="413"/>
      <c r="K229" s="125"/>
      <c r="L229" s="125"/>
      <c r="M229" s="125"/>
      <c r="N229" s="125"/>
      <c r="O229" s="125"/>
      <c r="P229" s="125"/>
      <c r="BN229" s="297"/>
      <c r="BO229" s="297"/>
      <c r="BP229" s="297"/>
      <c r="BQ229" s="297"/>
      <c r="BR229" s="297"/>
      <c r="BS229" s="297"/>
      <c r="BT229" s="297"/>
      <c r="BU229" s="439"/>
      <c r="BV229" s="412"/>
      <c r="BW229" s="413"/>
      <c r="BX229" s="125"/>
      <c r="BY229" s="125"/>
      <c r="BZ229" s="125"/>
      <c r="CA229" s="151"/>
      <c r="CB229" s="442"/>
      <c r="CC229" s="413"/>
    </row>
    <row r="230" customFormat="false" ht="13.5" hidden="false" customHeight="false" outlineLevel="0" collapsed="false">
      <c r="H230" s="439"/>
      <c r="I230" s="412"/>
      <c r="J230" s="413"/>
      <c r="K230" s="125"/>
      <c r="L230" s="125"/>
      <c r="M230" s="125"/>
      <c r="N230" s="125"/>
      <c r="O230" s="125"/>
      <c r="P230" s="125"/>
      <c r="BN230" s="297"/>
      <c r="BO230" s="297"/>
      <c r="BP230" s="297"/>
      <c r="BQ230" s="297"/>
      <c r="BR230" s="297"/>
      <c r="BS230" s="297"/>
      <c r="BT230" s="297"/>
      <c r="BU230" s="439"/>
      <c r="BV230" s="412"/>
      <c r="BW230" s="413"/>
      <c r="BX230" s="125"/>
      <c r="BY230" s="125"/>
      <c r="BZ230" s="125"/>
      <c r="CA230" s="151"/>
      <c r="CB230" s="442"/>
      <c r="CC230" s="413"/>
    </row>
    <row r="231" customFormat="false" ht="13.5" hidden="false" customHeight="false" outlineLevel="0" collapsed="false">
      <c r="H231" s="439"/>
      <c r="I231" s="412"/>
      <c r="J231" s="413"/>
      <c r="K231" s="125"/>
      <c r="L231" s="125"/>
      <c r="M231" s="125"/>
      <c r="N231" s="125"/>
      <c r="O231" s="125"/>
      <c r="P231" s="125"/>
      <c r="BN231" s="297"/>
      <c r="BO231" s="297"/>
      <c r="BP231" s="297"/>
      <c r="BQ231" s="297"/>
      <c r="BR231" s="297"/>
      <c r="BS231" s="297"/>
      <c r="BT231" s="297"/>
      <c r="BU231" s="439"/>
      <c r="BV231" s="412"/>
      <c r="BW231" s="413"/>
      <c r="BX231" s="125"/>
      <c r="BY231" s="125"/>
      <c r="BZ231" s="125"/>
      <c r="CA231" s="151"/>
      <c r="CB231" s="442"/>
      <c r="CC231" s="413"/>
    </row>
    <row r="232" customFormat="false" ht="13.5" hidden="false" customHeight="false" outlineLevel="0" collapsed="false">
      <c r="H232" s="439"/>
      <c r="I232" s="412"/>
      <c r="J232" s="413"/>
      <c r="K232" s="125"/>
      <c r="L232" s="125"/>
      <c r="M232" s="125"/>
      <c r="N232" s="125"/>
      <c r="O232" s="125"/>
      <c r="P232" s="125"/>
      <c r="BN232" s="297"/>
      <c r="BO232" s="297"/>
      <c r="BP232" s="297"/>
      <c r="BQ232" s="297"/>
      <c r="BR232" s="297"/>
      <c r="BS232" s="297"/>
      <c r="BT232" s="297"/>
      <c r="BU232" s="439"/>
      <c r="BV232" s="412"/>
      <c r="BW232" s="413"/>
      <c r="BX232" s="125"/>
      <c r="BY232" s="125"/>
      <c r="BZ232" s="125"/>
      <c r="CA232" s="151"/>
      <c r="CB232" s="442"/>
      <c r="CC232" s="413"/>
    </row>
    <row r="233" customFormat="false" ht="13.5" hidden="false" customHeight="false" outlineLevel="0" collapsed="false">
      <c r="H233" s="439"/>
      <c r="I233" s="412"/>
      <c r="J233" s="413"/>
      <c r="K233" s="125"/>
      <c r="L233" s="125"/>
      <c r="M233" s="125"/>
      <c r="N233" s="125"/>
      <c r="O233" s="125"/>
      <c r="P233" s="125"/>
      <c r="BN233" s="297"/>
      <c r="BO233" s="297"/>
      <c r="BP233" s="297"/>
      <c r="BQ233" s="297"/>
      <c r="BR233" s="297"/>
      <c r="BS233" s="297"/>
      <c r="BT233" s="297"/>
      <c r="BU233" s="439"/>
      <c r="BV233" s="412"/>
      <c r="BW233" s="413"/>
      <c r="BX233" s="125"/>
      <c r="BY233" s="125"/>
      <c r="BZ233" s="125"/>
      <c r="CA233" s="151"/>
      <c r="CB233" s="442"/>
      <c r="CC233" s="413"/>
    </row>
    <row r="234" customFormat="false" ht="13.5" hidden="false" customHeight="false" outlineLevel="0" collapsed="false">
      <c r="K234" s="125"/>
      <c r="L234" s="125"/>
      <c r="M234" s="125"/>
      <c r="N234" s="125"/>
      <c r="O234" s="125"/>
      <c r="P234" s="125"/>
      <c r="Q234" s="125"/>
      <c r="R234" s="125"/>
      <c r="S234" s="125"/>
      <c r="T234" s="442"/>
      <c r="BN234" s="297"/>
      <c r="BO234" s="297"/>
      <c r="BP234" s="297"/>
      <c r="BQ234" s="297"/>
      <c r="BR234" s="297"/>
      <c r="BS234" s="297"/>
      <c r="BT234" s="297"/>
      <c r="BU234" s="439"/>
      <c r="BV234" s="412"/>
      <c r="BW234" s="413"/>
      <c r="BX234" s="125"/>
      <c r="BY234" s="125"/>
      <c r="BZ234" s="125"/>
      <c r="CA234" s="151"/>
      <c r="CB234" s="442"/>
      <c r="CC234" s="413"/>
    </row>
    <row r="235" customFormat="false" ht="13.5" hidden="false" customHeight="false" outlineLevel="0" collapsed="false">
      <c r="K235" s="125"/>
      <c r="L235" s="125"/>
      <c r="M235" s="125"/>
      <c r="N235" s="125"/>
      <c r="O235" s="125"/>
      <c r="P235" s="125"/>
      <c r="Q235" s="125"/>
      <c r="R235" s="125"/>
      <c r="S235" s="125"/>
      <c r="T235" s="442"/>
      <c r="BN235" s="297"/>
      <c r="BO235" s="297"/>
      <c r="BP235" s="297"/>
      <c r="BQ235" s="297"/>
      <c r="BR235" s="297"/>
      <c r="BS235" s="297"/>
      <c r="BT235" s="297"/>
      <c r="BU235" s="439"/>
      <c r="BV235" s="412"/>
      <c r="BW235" s="413"/>
      <c r="BX235" s="125"/>
      <c r="BY235" s="125"/>
      <c r="BZ235" s="125"/>
      <c r="CA235" s="151"/>
      <c r="CB235" s="442"/>
      <c r="CC235" s="413"/>
    </row>
    <row r="236" customFormat="false" ht="13.5" hidden="false" customHeight="false" outlineLevel="0" collapsed="false">
      <c r="K236" s="125"/>
      <c r="L236" s="125"/>
      <c r="M236" s="125"/>
      <c r="N236" s="125"/>
      <c r="O236" s="125"/>
      <c r="P236" s="125"/>
      <c r="Q236" s="125"/>
      <c r="R236" s="125"/>
      <c r="S236" s="125"/>
      <c r="T236" s="442"/>
      <c r="BN236" s="297"/>
      <c r="BO236" s="297"/>
      <c r="BP236" s="297"/>
      <c r="BQ236" s="297"/>
      <c r="BR236" s="297"/>
      <c r="BS236" s="297"/>
      <c r="BT236" s="297"/>
      <c r="BU236" s="439"/>
      <c r="BV236" s="412"/>
      <c r="BW236" s="413"/>
      <c r="BX236" s="125"/>
      <c r="BY236" s="125"/>
      <c r="BZ236" s="125"/>
      <c r="CA236" s="151"/>
      <c r="CB236" s="442"/>
      <c r="CC236" s="413"/>
    </row>
    <row r="237" customFormat="false" ht="13.5" hidden="false" customHeight="false" outlineLevel="0" collapsed="false">
      <c r="K237" s="125"/>
      <c r="L237" s="125"/>
      <c r="M237" s="125"/>
      <c r="N237" s="125"/>
      <c r="O237" s="125"/>
      <c r="P237" s="125"/>
      <c r="Q237" s="125"/>
      <c r="R237" s="125"/>
      <c r="S237" s="125"/>
      <c r="T237" s="442"/>
      <c r="BN237" s="297"/>
      <c r="BO237" s="297"/>
      <c r="BP237" s="297"/>
      <c r="BQ237" s="297"/>
      <c r="BR237" s="297"/>
      <c r="BS237" s="297"/>
      <c r="BT237" s="297"/>
      <c r="BU237" s="439"/>
      <c r="BV237" s="412"/>
      <c r="BW237" s="413"/>
      <c r="BX237" s="125"/>
      <c r="BY237" s="125"/>
      <c r="BZ237" s="125"/>
      <c r="CA237" s="151"/>
      <c r="CB237" s="442"/>
      <c r="CC237" s="413"/>
    </row>
    <row r="238" customFormat="false" ht="13.5" hidden="false" customHeight="false" outlineLevel="0" collapsed="false">
      <c r="K238" s="125"/>
      <c r="L238" s="125"/>
      <c r="M238" s="125"/>
      <c r="N238" s="125"/>
      <c r="O238" s="125"/>
      <c r="P238" s="125"/>
      <c r="Q238" s="125"/>
      <c r="R238" s="125"/>
      <c r="S238" s="125"/>
      <c r="T238" s="442"/>
      <c r="U238" s="125"/>
      <c r="V238" s="125"/>
      <c r="W238" s="125"/>
      <c r="X238" s="125"/>
      <c r="Y238" s="125"/>
      <c r="Z238" s="125"/>
      <c r="AA238" s="125"/>
      <c r="AB238" s="125"/>
      <c r="AC238" s="125"/>
      <c r="AD238" s="125"/>
      <c r="AE238" s="125"/>
      <c r="AF238" s="125"/>
      <c r="AG238" s="125"/>
      <c r="AH238" s="125"/>
      <c r="AI238" s="125"/>
      <c r="AJ238" s="125"/>
      <c r="BN238" s="297"/>
      <c r="BO238" s="297"/>
      <c r="BP238" s="297"/>
      <c r="BQ238" s="297"/>
      <c r="BR238" s="297"/>
      <c r="BS238" s="297"/>
      <c r="BT238" s="297"/>
      <c r="BU238" s="439"/>
      <c r="BV238" s="151"/>
      <c r="BW238" s="413"/>
      <c r="BX238" s="125"/>
      <c r="BY238" s="125"/>
      <c r="BZ238" s="125"/>
      <c r="CA238" s="151"/>
      <c r="CB238" s="442"/>
      <c r="CC238" s="413"/>
    </row>
    <row r="239" customFormat="false" ht="13.5" hidden="false" customHeight="false" outlineLevel="0" collapsed="false">
      <c r="K239" s="125"/>
      <c r="L239" s="125"/>
      <c r="M239" s="125"/>
      <c r="N239" s="125"/>
      <c r="O239" s="125"/>
      <c r="P239" s="125"/>
      <c r="Q239" s="125"/>
      <c r="R239" s="125"/>
      <c r="S239" s="125"/>
      <c r="T239" s="442"/>
      <c r="BN239" s="297"/>
      <c r="BO239" s="297"/>
      <c r="BP239" s="297"/>
      <c r="BQ239" s="297"/>
      <c r="BR239" s="297"/>
      <c r="BS239" s="297"/>
      <c r="BT239" s="297"/>
      <c r="BU239" s="439"/>
      <c r="BV239" s="151"/>
      <c r="BW239" s="413"/>
      <c r="BX239" s="125"/>
      <c r="BY239" s="125"/>
      <c r="BZ239" s="125"/>
      <c r="CA239" s="151"/>
      <c r="CB239" s="442"/>
      <c r="CC239" s="413"/>
    </row>
    <row r="240" customFormat="false" ht="13.5" hidden="false" customHeight="false" outlineLevel="0" collapsed="false">
      <c r="K240" s="125"/>
      <c r="L240" s="125"/>
      <c r="M240" s="125"/>
      <c r="N240" s="125"/>
      <c r="O240" s="125"/>
      <c r="P240" s="125"/>
      <c r="Q240" s="125"/>
      <c r="R240" s="125"/>
      <c r="S240" s="125"/>
      <c r="T240" s="442"/>
      <c r="BN240" s="297"/>
      <c r="BO240" s="297"/>
      <c r="BP240" s="297"/>
      <c r="BQ240" s="297"/>
      <c r="BR240" s="297"/>
      <c r="BS240" s="297"/>
      <c r="BT240" s="297"/>
      <c r="BU240" s="439"/>
      <c r="BV240" s="412"/>
      <c r="BW240" s="413"/>
      <c r="BX240" s="125"/>
      <c r="BY240" s="125"/>
      <c r="BZ240" s="125"/>
      <c r="CA240" s="151"/>
      <c r="CB240" s="442"/>
      <c r="CC240" s="413"/>
    </row>
    <row r="241" customFormat="false" ht="13.5" hidden="false" customHeight="false" outlineLevel="0" collapsed="false">
      <c r="K241" s="125"/>
      <c r="L241" s="125"/>
      <c r="M241" s="125"/>
      <c r="N241" s="125"/>
      <c r="O241" s="125"/>
      <c r="P241" s="125"/>
      <c r="Q241" s="125"/>
      <c r="R241" s="125"/>
      <c r="S241" s="125"/>
      <c r="T241" s="442"/>
      <c r="BN241" s="297"/>
      <c r="BO241" s="297"/>
      <c r="BP241" s="297"/>
      <c r="BQ241" s="297"/>
      <c r="BR241" s="297"/>
      <c r="BS241" s="297"/>
      <c r="BT241" s="297"/>
      <c r="BU241" s="439"/>
      <c r="BV241" s="151"/>
      <c r="BW241" s="413"/>
      <c r="BX241" s="125"/>
      <c r="BY241" s="125"/>
      <c r="BZ241" s="125"/>
      <c r="CA241" s="151"/>
      <c r="CB241" s="442"/>
      <c r="CC241" s="413"/>
    </row>
    <row r="242" customFormat="false" ht="13.5" hidden="false" customHeight="false" outlineLevel="0" collapsed="false">
      <c r="K242" s="125"/>
      <c r="L242" s="125"/>
      <c r="M242" s="125"/>
      <c r="N242" s="125"/>
      <c r="O242" s="125"/>
      <c r="P242" s="125"/>
      <c r="Q242" s="125"/>
      <c r="R242" s="125"/>
      <c r="S242" s="125"/>
      <c r="T242" s="442"/>
      <c r="BN242" s="297"/>
      <c r="BO242" s="297"/>
      <c r="BP242" s="297"/>
      <c r="BQ242" s="297"/>
      <c r="BR242" s="297"/>
      <c r="BS242" s="297"/>
      <c r="BT242" s="297"/>
      <c r="BU242" s="439"/>
      <c r="BV242" s="412"/>
      <c r="BW242" s="413"/>
      <c r="BX242" s="125"/>
      <c r="BY242" s="125"/>
      <c r="BZ242" s="125"/>
      <c r="CA242" s="151"/>
      <c r="CB242" s="442"/>
      <c r="CC242" s="413"/>
    </row>
    <row r="243" customFormat="false" ht="13.5" hidden="false" customHeight="false" outlineLevel="0" collapsed="false">
      <c r="BN243" s="297"/>
      <c r="BO243" s="297"/>
      <c r="BP243" s="297"/>
      <c r="BQ243" s="297"/>
      <c r="BR243" s="297"/>
      <c r="BS243" s="297"/>
      <c r="BT243" s="297"/>
      <c r="BU243" s="439"/>
      <c r="BV243" s="412"/>
      <c r="BW243" s="413"/>
      <c r="BX243" s="125"/>
      <c r="BY243" s="125"/>
      <c r="BZ243" s="125"/>
      <c r="CA243" s="151"/>
      <c r="CB243" s="442"/>
      <c r="CC243" s="413"/>
    </row>
    <row r="244" customFormat="false" ht="13.5" hidden="false" customHeight="false" outlineLevel="0" collapsed="false">
      <c r="BN244" s="297"/>
      <c r="BO244" s="297"/>
      <c r="BP244" s="297"/>
      <c r="BQ244" s="297"/>
      <c r="BR244" s="297"/>
      <c r="BS244" s="297"/>
      <c r="BT244" s="297"/>
      <c r="BV244" s="125"/>
      <c r="BW244" s="125"/>
      <c r="BX244" s="125"/>
      <c r="BY244" s="125"/>
      <c r="BZ244" s="125"/>
      <c r="CA244" s="151"/>
      <c r="CB244" s="442"/>
      <c r="CC244" s="413"/>
    </row>
    <row r="245" customFormat="false" ht="13.5" hidden="false" customHeight="false" outlineLevel="0" collapsed="false">
      <c r="BN245" s="297"/>
      <c r="BO245" s="297"/>
      <c r="BP245" s="297"/>
      <c r="BQ245" s="297"/>
      <c r="BR245" s="297"/>
      <c r="BS245" s="297"/>
      <c r="BT245" s="297"/>
      <c r="BV245" s="125"/>
      <c r="BW245" s="125"/>
      <c r="BX245" s="125"/>
      <c r="BY245" s="125"/>
      <c r="BZ245" s="125"/>
      <c r="CA245" s="151"/>
      <c r="CB245" s="442"/>
      <c r="CC245" s="413"/>
    </row>
    <row r="246" customFormat="false" ht="13.5" hidden="false" customHeight="false" outlineLevel="0" collapsed="false">
      <c r="BN246" s="297"/>
      <c r="BO246" s="297"/>
      <c r="BP246" s="297"/>
      <c r="BQ246" s="297"/>
      <c r="BR246" s="297"/>
      <c r="BS246" s="297"/>
      <c r="BT246" s="297"/>
      <c r="BV246" s="125"/>
      <c r="BW246" s="125"/>
      <c r="BX246" s="125"/>
      <c r="BY246" s="125"/>
      <c r="BZ246" s="125"/>
      <c r="CA246" s="151"/>
      <c r="CB246" s="442"/>
      <c r="CC246" s="413"/>
    </row>
    <row r="247" customFormat="false" ht="13.5" hidden="false" customHeight="false" outlineLevel="0" collapsed="false">
      <c r="BN247" s="297"/>
      <c r="BO247" s="297"/>
      <c r="BP247" s="297"/>
      <c r="BQ247" s="297"/>
      <c r="BR247" s="297"/>
      <c r="BS247" s="297"/>
      <c r="BT247" s="297"/>
      <c r="BV247" s="125"/>
      <c r="BW247" s="125"/>
      <c r="BX247" s="125"/>
      <c r="BY247" s="125"/>
      <c r="BZ247" s="125"/>
      <c r="CA247" s="151"/>
      <c r="CB247" s="442"/>
      <c r="CC247" s="413"/>
    </row>
    <row r="248" customFormat="false" ht="13.5" hidden="false" customHeight="false" outlineLevel="0" collapsed="false">
      <c r="BN248" s="297"/>
      <c r="BO248" s="297"/>
      <c r="BP248" s="297"/>
      <c r="BQ248" s="297"/>
      <c r="BR248" s="297"/>
      <c r="BS248" s="297"/>
      <c r="BT248" s="297"/>
      <c r="BV248" s="125"/>
      <c r="BW248" s="125"/>
      <c r="BX248" s="125"/>
      <c r="BY248" s="125"/>
      <c r="BZ248" s="125"/>
      <c r="CA248" s="151"/>
      <c r="CB248" s="442"/>
      <c r="CC248" s="413"/>
    </row>
    <row r="249" customFormat="false" ht="13.5" hidden="false" customHeight="false" outlineLevel="0" collapsed="false">
      <c r="BN249" s="297"/>
      <c r="BO249" s="297"/>
      <c r="BP249" s="297"/>
      <c r="BQ249" s="297"/>
      <c r="BR249" s="297"/>
      <c r="BS249" s="297"/>
      <c r="BT249" s="297"/>
      <c r="BV249" s="125"/>
      <c r="BW249" s="125"/>
      <c r="BX249" s="125"/>
      <c r="BY249" s="125"/>
      <c r="BZ249" s="125"/>
      <c r="CA249" s="151"/>
      <c r="CB249" s="442"/>
      <c r="CC249" s="413"/>
    </row>
    <row r="250" customFormat="false" ht="13.5" hidden="false" customHeight="false" outlineLevel="0" collapsed="false">
      <c r="BN250" s="297"/>
      <c r="BO250" s="297"/>
      <c r="BP250" s="297"/>
      <c r="BQ250" s="297"/>
      <c r="BR250" s="297"/>
      <c r="BS250" s="297"/>
      <c r="BT250" s="297"/>
      <c r="BV250" s="125"/>
      <c r="BW250" s="125"/>
      <c r="BX250" s="125"/>
      <c r="BY250" s="125"/>
      <c r="BZ250" s="125"/>
      <c r="CA250" s="151"/>
      <c r="CB250" s="442"/>
      <c r="CC250" s="413"/>
    </row>
    <row r="251" customFormat="false" ht="13.5" hidden="false" customHeight="false" outlineLevel="0" collapsed="false">
      <c r="BN251" s="297"/>
      <c r="BO251" s="297"/>
      <c r="BP251" s="297"/>
      <c r="BQ251" s="297"/>
      <c r="BR251" s="297"/>
      <c r="BS251" s="297"/>
      <c r="BT251" s="297"/>
      <c r="BV251" s="125"/>
      <c r="BW251" s="125"/>
      <c r="BX251" s="125"/>
      <c r="BY251" s="125"/>
      <c r="BZ251" s="125"/>
      <c r="CA251" s="151"/>
      <c r="CB251" s="442"/>
      <c r="CC251" s="413"/>
    </row>
    <row r="252" customFormat="false" ht="13.5" hidden="false" customHeight="false" outlineLevel="0" collapsed="false">
      <c r="BN252" s="297"/>
      <c r="BO252" s="297"/>
      <c r="BP252" s="297"/>
      <c r="BQ252" s="297"/>
      <c r="BR252" s="297"/>
      <c r="BS252" s="297"/>
      <c r="BT252" s="297"/>
      <c r="BV252" s="125"/>
      <c r="BW252" s="125"/>
      <c r="BX252" s="125"/>
      <c r="BY252" s="125"/>
      <c r="BZ252" s="125"/>
      <c r="CA252" s="151"/>
      <c r="CB252" s="442"/>
      <c r="CC252" s="413"/>
    </row>
    <row r="253" customFormat="false" ht="13.5" hidden="false" customHeight="false" outlineLevel="0" collapsed="false">
      <c r="BN253" s="297"/>
      <c r="BO253" s="297"/>
      <c r="BP253" s="297"/>
      <c r="BQ253" s="297"/>
      <c r="BR253" s="297"/>
      <c r="BS253" s="297"/>
      <c r="BT253" s="297"/>
      <c r="BV253" s="125"/>
      <c r="BW253" s="125"/>
      <c r="BX253" s="125"/>
      <c r="BY253" s="125"/>
      <c r="BZ253" s="125"/>
      <c r="CA253" s="151"/>
      <c r="CB253" s="442"/>
      <c r="CC253" s="413"/>
    </row>
    <row r="254" customFormat="false" ht="13.5" hidden="false" customHeight="false" outlineLevel="0" collapsed="false">
      <c r="BN254" s="297"/>
      <c r="BO254" s="297"/>
      <c r="BP254" s="297"/>
      <c r="BQ254" s="297"/>
      <c r="BR254" s="297"/>
      <c r="BS254" s="297"/>
      <c r="BT254" s="297"/>
      <c r="BV254" s="125"/>
      <c r="BW254" s="125"/>
      <c r="BX254" s="125"/>
      <c r="BY254" s="125"/>
      <c r="BZ254" s="125"/>
      <c r="CA254" s="151"/>
      <c r="CB254" s="442"/>
      <c r="CC254" s="413"/>
    </row>
    <row r="255" customFormat="false" ht="13.5" hidden="false" customHeight="false" outlineLevel="0" collapsed="false">
      <c r="BN255" s="297"/>
      <c r="BO255" s="297"/>
      <c r="BP255" s="297"/>
      <c r="BQ255" s="297"/>
      <c r="BR255" s="297"/>
      <c r="BS255" s="297"/>
      <c r="BT255" s="297"/>
      <c r="BV255" s="125"/>
      <c r="BW255" s="125"/>
      <c r="BX255" s="125"/>
      <c r="BY255" s="125"/>
      <c r="BZ255" s="125"/>
      <c r="CA255" s="151"/>
      <c r="CB255" s="442"/>
      <c r="CC255" s="413"/>
    </row>
    <row r="256" customFormat="false" ht="13.5" hidden="false" customHeight="false" outlineLevel="0" collapsed="false">
      <c r="BN256" s="297"/>
      <c r="BO256" s="297"/>
      <c r="BP256" s="297"/>
      <c r="BQ256" s="297"/>
      <c r="BR256" s="297"/>
      <c r="BS256" s="297"/>
      <c r="BT256" s="297"/>
      <c r="BV256" s="125"/>
      <c r="BW256" s="125"/>
      <c r="BX256" s="125"/>
      <c r="BY256" s="125"/>
      <c r="BZ256" s="125"/>
      <c r="CA256" s="151"/>
      <c r="CB256" s="442"/>
      <c r="CC256" s="413"/>
    </row>
    <row r="257" customFormat="false" ht="13.5" hidden="false" customHeight="false" outlineLevel="0" collapsed="false">
      <c r="BN257" s="297"/>
      <c r="BO257" s="297"/>
      <c r="BP257" s="297"/>
      <c r="BQ257" s="297"/>
      <c r="BR257" s="297"/>
      <c r="BS257" s="297"/>
      <c r="BT257" s="297"/>
      <c r="BV257" s="125"/>
      <c r="BW257" s="125"/>
      <c r="BX257" s="125"/>
      <c r="BY257" s="125"/>
      <c r="BZ257" s="125"/>
      <c r="CA257" s="151"/>
      <c r="CB257" s="442"/>
      <c r="CC257" s="413"/>
    </row>
    <row r="258" customFormat="false" ht="13.5" hidden="false" customHeight="false" outlineLevel="0" collapsed="false">
      <c r="BN258" s="297"/>
      <c r="BO258" s="297"/>
      <c r="BP258" s="297"/>
      <c r="BQ258" s="297"/>
      <c r="BR258" s="297"/>
      <c r="BS258" s="297"/>
      <c r="BT258" s="297"/>
      <c r="BV258" s="125"/>
      <c r="BW258" s="125"/>
      <c r="BX258" s="125"/>
      <c r="BY258" s="125"/>
      <c r="BZ258" s="125"/>
      <c r="CA258" s="151"/>
      <c r="CB258" s="442"/>
      <c r="CC258" s="413"/>
    </row>
    <row r="259" customFormat="false" ht="13.5" hidden="false" customHeight="false" outlineLevel="0" collapsed="false">
      <c r="BN259" s="297"/>
      <c r="BO259" s="297"/>
      <c r="BP259" s="297"/>
      <c r="BQ259" s="297"/>
      <c r="BR259" s="297"/>
      <c r="BS259" s="297"/>
      <c r="BT259" s="297"/>
      <c r="BV259" s="125"/>
      <c r="BW259" s="125"/>
      <c r="BX259" s="125"/>
      <c r="BY259" s="125"/>
      <c r="BZ259" s="125"/>
      <c r="CA259" s="151"/>
      <c r="CB259" s="442"/>
      <c r="CC259" s="413"/>
    </row>
    <row r="260" customFormat="false" ht="13.5" hidden="false" customHeight="false" outlineLevel="0" collapsed="false">
      <c r="BN260" s="297"/>
      <c r="BO260" s="297"/>
      <c r="BP260" s="297"/>
      <c r="BQ260" s="297"/>
      <c r="BR260" s="297"/>
      <c r="BS260" s="297"/>
      <c r="BT260" s="297"/>
      <c r="BV260" s="125"/>
      <c r="BW260" s="125"/>
      <c r="BX260" s="125"/>
      <c r="BY260" s="125"/>
      <c r="BZ260" s="125"/>
      <c r="CA260" s="151"/>
      <c r="CB260" s="442"/>
      <c r="CC260" s="413"/>
    </row>
    <row r="261" customFormat="false" ht="13.5" hidden="false" customHeight="false" outlineLevel="0" collapsed="false">
      <c r="BN261" s="297"/>
      <c r="BO261" s="297"/>
      <c r="BP261" s="297"/>
      <c r="BQ261" s="297"/>
      <c r="BR261" s="297"/>
      <c r="BS261" s="297"/>
      <c r="BT261" s="297"/>
      <c r="BV261" s="125"/>
      <c r="BW261" s="125"/>
      <c r="BX261" s="125"/>
      <c r="BY261" s="125"/>
      <c r="BZ261" s="125"/>
      <c r="CA261" s="151"/>
      <c r="CB261" s="442"/>
      <c r="CC261" s="413"/>
    </row>
    <row r="262" customFormat="false" ht="13.5" hidden="false" customHeight="false" outlineLevel="0" collapsed="false">
      <c r="BN262" s="297"/>
      <c r="BO262" s="297"/>
      <c r="BP262" s="297"/>
      <c r="BQ262" s="297"/>
      <c r="BR262" s="297"/>
      <c r="BS262" s="297"/>
      <c r="BT262" s="297"/>
      <c r="BV262" s="125"/>
      <c r="BW262" s="125"/>
      <c r="BX262" s="125"/>
      <c r="BY262" s="125"/>
      <c r="BZ262" s="125"/>
      <c r="CA262" s="151"/>
      <c r="CB262" s="442"/>
      <c r="CC262" s="413"/>
    </row>
    <row r="263" customFormat="false" ht="13.5" hidden="false" customHeight="false" outlineLevel="0" collapsed="false">
      <c r="BN263" s="297"/>
      <c r="BO263" s="297"/>
      <c r="BP263" s="297"/>
      <c r="BQ263" s="297"/>
      <c r="BR263" s="297"/>
      <c r="BS263" s="297"/>
      <c r="BT263" s="297"/>
      <c r="BV263" s="125"/>
      <c r="BW263" s="125"/>
      <c r="BX263" s="125"/>
      <c r="BY263" s="125"/>
      <c r="BZ263" s="125"/>
      <c r="CA263" s="151"/>
      <c r="CB263" s="442"/>
      <c r="CC263" s="413"/>
    </row>
    <row r="264" customFormat="false" ht="13.5" hidden="false" customHeight="false" outlineLevel="0" collapsed="false">
      <c r="BN264" s="297"/>
      <c r="BO264" s="297"/>
      <c r="BP264" s="297"/>
      <c r="BQ264" s="297"/>
      <c r="BR264" s="297"/>
      <c r="BS264" s="297"/>
      <c r="BT264" s="297"/>
      <c r="BV264" s="125"/>
      <c r="BW264" s="125"/>
      <c r="BX264" s="125"/>
      <c r="BY264" s="125"/>
      <c r="BZ264" s="125"/>
      <c r="CA264" s="151"/>
      <c r="CB264" s="442"/>
      <c r="CC264" s="413"/>
    </row>
    <row r="265" customFormat="false" ht="13.5" hidden="false" customHeight="false" outlineLevel="0" collapsed="false">
      <c r="BN265" s="297"/>
      <c r="BO265" s="297"/>
      <c r="BP265" s="297"/>
      <c r="BQ265" s="297"/>
      <c r="BR265" s="297"/>
      <c r="BS265" s="297"/>
      <c r="BT265" s="297"/>
      <c r="BV265" s="125"/>
      <c r="BW265" s="125"/>
      <c r="BX265" s="125"/>
      <c r="BY265" s="125"/>
      <c r="BZ265" s="125"/>
      <c r="CA265" s="151"/>
      <c r="CB265" s="442"/>
      <c r="CC265" s="413"/>
    </row>
    <row r="266" customFormat="false" ht="13.5" hidden="false" customHeight="false" outlineLevel="0" collapsed="false">
      <c r="BN266" s="297"/>
      <c r="BO266" s="297"/>
      <c r="BP266" s="297"/>
      <c r="BQ266" s="297"/>
      <c r="BR266" s="297"/>
      <c r="BS266" s="297"/>
      <c r="BT266" s="297"/>
      <c r="BV266" s="125"/>
      <c r="BW266" s="125"/>
      <c r="BX266" s="125"/>
      <c r="BY266" s="125"/>
      <c r="BZ266" s="125"/>
      <c r="CA266" s="151"/>
      <c r="CB266" s="442"/>
      <c r="CC266" s="413"/>
    </row>
    <row r="267" customFormat="false" ht="13.5" hidden="false" customHeight="false" outlineLevel="0" collapsed="false">
      <c r="BN267" s="297"/>
      <c r="BO267" s="297"/>
      <c r="BP267" s="297"/>
      <c r="BQ267" s="297"/>
      <c r="BR267" s="297"/>
      <c r="BS267" s="297"/>
      <c r="BT267" s="297"/>
      <c r="BV267" s="125"/>
      <c r="BW267" s="125"/>
      <c r="BX267" s="125"/>
      <c r="BY267" s="125"/>
      <c r="BZ267" s="125"/>
      <c r="CA267" s="151"/>
      <c r="CB267" s="442"/>
      <c r="CC267" s="413"/>
    </row>
    <row r="268" customFormat="false" ht="13.5" hidden="false" customHeight="false" outlineLevel="0" collapsed="false">
      <c r="BN268" s="297"/>
      <c r="BO268" s="297"/>
      <c r="BP268" s="297"/>
      <c r="BQ268" s="297"/>
      <c r="BR268" s="297"/>
      <c r="BS268" s="297"/>
      <c r="BT268" s="297"/>
      <c r="BV268" s="125"/>
      <c r="BW268" s="125"/>
      <c r="BX268" s="125"/>
      <c r="BY268" s="125"/>
      <c r="BZ268" s="125"/>
      <c r="CA268" s="151"/>
      <c r="CB268" s="442"/>
      <c r="CC268" s="413"/>
    </row>
    <row r="269" customFormat="false" ht="13.5" hidden="false" customHeight="false" outlineLevel="0" collapsed="false">
      <c r="BN269" s="297"/>
      <c r="BO269" s="297"/>
      <c r="BP269" s="297"/>
      <c r="BQ269" s="297"/>
      <c r="BR269" s="297"/>
      <c r="BS269" s="297"/>
      <c r="BT269" s="297"/>
      <c r="BV269" s="125"/>
      <c r="BW269" s="125"/>
      <c r="BX269" s="125"/>
      <c r="BY269" s="125"/>
      <c r="BZ269" s="125"/>
      <c r="CA269" s="151"/>
      <c r="CB269" s="442"/>
      <c r="CC269" s="413"/>
    </row>
    <row r="270" customFormat="false" ht="13.5" hidden="false" customHeight="false" outlineLevel="0" collapsed="false">
      <c r="BN270" s="297"/>
      <c r="BO270" s="297"/>
      <c r="BP270" s="297"/>
      <c r="BQ270" s="297"/>
      <c r="BR270" s="297"/>
      <c r="BS270" s="297"/>
      <c r="BT270" s="297"/>
      <c r="BV270" s="125"/>
      <c r="BW270" s="125"/>
      <c r="BX270" s="125"/>
      <c r="BY270" s="125"/>
      <c r="BZ270" s="125"/>
      <c r="CA270" s="151"/>
      <c r="CB270" s="442"/>
      <c r="CC270" s="413"/>
    </row>
    <row r="271" customFormat="false" ht="13.5" hidden="false" customHeight="false" outlineLevel="0" collapsed="false">
      <c r="BN271" s="297"/>
      <c r="BO271" s="297"/>
      <c r="BP271" s="297"/>
      <c r="BQ271" s="297"/>
      <c r="BR271" s="297"/>
      <c r="BS271" s="297"/>
      <c r="BT271" s="297"/>
      <c r="BV271" s="125"/>
      <c r="BW271" s="125"/>
      <c r="BX271" s="125"/>
      <c r="BY271" s="125"/>
      <c r="BZ271" s="125"/>
      <c r="CA271" s="151"/>
      <c r="CB271" s="442"/>
      <c r="CC271" s="413"/>
    </row>
    <row r="272" customFormat="false" ht="13.5" hidden="false" customHeight="false" outlineLevel="0" collapsed="false">
      <c r="BN272" s="297"/>
      <c r="BO272" s="297"/>
      <c r="BP272" s="297"/>
      <c r="BQ272" s="297"/>
      <c r="BR272" s="297"/>
      <c r="BS272" s="297"/>
      <c r="BT272" s="297"/>
      <c r="BV272" s="125"/>
      <c r="BW272" s="125"/>
      <c r="BX272" s="125"/>
      <c r="BY272" s="125"/>
      <c r="BZ272" s="125"/>
      <c r="CA272" s="151"/>
      <c r="CB272" s="442"/>
      <c r="CC272" s="413"/>
    </row>
    <row r="273" customFormat="false" ht="13.5" hidden="false" customHeight="false" outlineLevel="0" collapsed="false">
      <c r="BN273" s="297"/>
      <c r="BO273" s="297"/>
      <c r="BP273" s="297"/>
      <c r="BQ273" s="297"/>
      <c r="BR273" s="297"/>
      <c r="BS273" s="297"/>
      <c r="BT273" s="297"/>
      <c r="BV273" s="125"/>
      <c r="BW273" s="125"/>
      <c r="BX273" s="125"/>
      <c r="BY273" s="125"/>
      <c r="BZ273" s="125"/>
      <c r="CA273" s="151"/>
      <c r="CB273" s="442"/>
      <c r="CC273" s="413"/>
    </row>
    <row r="274" customFormat="false" ht="13.5" hidden="false" customHeight="false" outlineLevel="0" collapsed="false">
      <c r="BN274" s="297"/>
      <c r="BO274" s="297"/>
      <c r="BP274" s="297"/>
      <c r="BQ274" s="297"/>
      <c r="BR274" s="297"/>
      <c r="BS274" s="297"/>
      <c r="BT274" s="297"/>
      <c r="BV274" s="125"/>
      <c r="BW274" s="125"/>
      <c r="BX274" s="125"/>
      <c r="BY274" s="125"/>
      <c r="BZ274" s="125"/>
      <c r="CA274" s="151"/>
      <c r="CB274" s="442"/>
      <c r="CC274" s="413"/>
    </row>
    <row r="275" customFormat="false" ht="13.5" hidden="false" customHeight="false" outlineLevel="0" collapsed="false">
      <c r="BN275" s="405"/>
      <c r="BO275" s="405"/>
      <c r="BP275" s="405"/>
      <c r="BQ275" s="405"/>
      <c r="BR275" s="405"/>
      <c r="BS275" s="405"/>
      <c r="BT275" s="405"/>
    </row>
    <row r="276" customFormat="false" ht="13.5" hidden="false" customHeight="false" outlineLevel="0" collapsed="false">
      <c r="BN276" s="405"/>
      <c r="BO276" s="405"/>
      <c r="BP276" s="405"/>
      <c r="BQ276" s="405"/>
      <c r="BR276" s="405"/>
      <c r="BS276" s="405"/>
      <c r="BT276" s="405"/>
    </row>
    <row r="277" customFormat="false" ht="13.5" hidden="false" customHeight="false" outlineLevel="0" collapsed="false">
      <c r="BN277" s="405"/>
      <c r="BO277" s="405"/>
      <c r="BP277" s="405"/>
      <c r="BQ277" s="405"/>
      <c r="BR277" s="405"/>
      <c r="BS277" s="405"/>
      <c r="BT277" s="405"/>
    </row>
    <row r="278" customFormat="false" ht="13.5" hidden="false" customHeight="false" outlineLevel="0" collapsed="false">
      <c r="BN278" s="405"/>
      <c r="BO278" s="405"/>
      <c r="BP278" s="405"/>
      <c r="BQ278" s="405"/>
      <c r="BR278" s="405"/>
      <c r="BS278" s="405"/>
      <c r="BT278" s="405"/>
    </row>
    <row r="279" customFormat="false" ht="13.5" hidden="false" customHeight="false" outlineLevel="0" collapsed="false">
      <c r="BN279" s="405"/>
      <c r="BO279" s="405"/>
      <c r="BP279" s="405"/>
      <c r="BQ279" s="405"/>
      <c r="BR279" s="405"/>
      <c r="BS279" s="405"/>
      <c r="BT279" s="405"/>
    </row>
    <row r="280" customFormat="false" ht="13.5" hidden="false" customHeight="false" outlineLevel="0" collapsed="false">
      <c r="BN280" s="405"/>
      <c r="BO280" s="405"/>
      <c r="BP280" s="405"/>
      <c r="BQ280" s="405"/>
      <c r="BR280" s="405"/>
      <c r="BS280" s="405"/>
      <c r="BT280" s="405"/>
    </row>
    <row r="281" customFormat="false" ht="13.5" hidden="false" customHeight="false" outlineLevel="0" collapsed="false">
      <c r="BN281" s="405"/>
      <c r="BO281" s="405"/>
      <c r="BP281" s="405"/>
      <c r="BQ281" s="405"/>
      <c r="BR281" s="405"/>
      <c r="BS281" s="405"/>
      <c r="BT281" s="405"/>
    </row>
    <row r="282" customFormat="false" ht="13.5" hidden="false" customHeight="false" outlineLevel="0" collapsed="false">
      <c r="BN282" s="405"/>
      <c r="BO282" s="405"/>
      <c r="BP282" s="405"/>
      <c r="BQ282" s="405"/>
      <c r="BR282" s="405"/>
      <c r="BS282" s="405"/>
      <c r="BT282" s="405"/>
    </row>
    <row r="283" customFormat="false" ht="13.5" hidden="false" customHeight="false" outlineLevel="0" collapsed="false">
      <c r="BN283" s="405"/>
      <c r="BO283" s="405"/>
      <c r="BP283" s="405"/>
      <c r="BQ283" s="405"/>
      <c r="BR283" s="405"/>
      <c r="BS283" s="405"/>
      <c r="BT283" s="405"/>
    </row>
    <row r="284" customFormat="false" ht="13.5" hidden="false" customHeight="false" outlineLevel="0" collapsed="false">
      <c r="BN284" s="405"/>
      <c r="BO284" s="405"/>
      <c r="BP284" s="405"/>
      <c r="BQ284" s="405"/>
      <c r="BR284" s="405"/>
      <c r="BS284" s="405"/>
      <c r="BT284" s="405"/>
    </row>
    <row r="285" customFormat="false" ht="13.5" hidden="false" customHeight="false" outlineLevel="0" collapsed="false">
      <c r="BN285" s="405"/>
      <c r="BO285" s="405"/>
      <c r="BP285" s="405"/>
      <c r="BQ285" s="405"/>
      <c r="BR285" s="405"/>
      <c r="BS285" s="405"/>
      <c r="BT285" s="405"/>
    </row>
    <row r="286" customFormat="false" ht="13.5" hidden="false" customHeight="false" outlineLevel="0" collapsed="false">
      <c r="BN286" s="405"/>
      <c r="BO286" s="405"/>
      <c r="BP286" s="405"/>
      <c r="BQ286" s="405"/>
      <c r="BR286" s="405"/>
      <c r="BS286" s="405"/>
      <c r="BT286" s="405"/>
    </row>
    <row r="287" customFormat="false" ht="13.5" hidden="false" customHeight="false" outlineLevel="0" collapsed="false">
      <c r="BN287" s="405"/>
      <c r="BO287" s="405"/>
      <c r="BP287" s="405"/>
      <c r="BQ287" s="405"/>
      <c r="BR287" s="405"/>
      <c r="BS287" s="405"/>
      <c r="BT287" s="405"/>
    </row>
    <row r="288" customFormat="false" ht="13.5" hidden="false" customHeight="false" outlineLevel="0" collapsed="false">
      <c r="BN288" s="405"/>
      <c r="BO288" s="405"/>
      <c r="BP288" s="405"/>
      <c r="BQ288" s="405"/>
      <c r="BR288" s="405"/>
      <c r="BS288" s="405"/>
      <c r="BT288" s="405"/>
    </row>
    <row r="289" customFormat="false" ht="13.5" hidden="false" customHeight="false" outlineLevel="0" collapsed="false">
      <c r="BN289" s="405"/>
      <c r="BO289" s="405"/>
      <c r="BP289" s="405"/>
      <c r="BQ289" s="405"/>
      <c r="BR289" s="405"/>
      <c r="BS289" s="405"/>
      <c r="BT289" s="405"/>
    </row>
    <row r="290" customFormat="false" ht="13.5" hidden="false" customHeight="false" outlineLevel="0" collapsed="false">
      <c r="BN290" s="405"/>
      <c r="BO290" s="405"/>
      <c r="BP290" s="405"/>
      <c r="BQ290" s="405"/>
      <c r="BR290" s="405"/>
      <c r="BS290" s="405"/>
      <c r="BT290" s="405"/>
    </row>
    <row r="291" customFormat="false" ht="13.5" hidden="false" customHeight="false" outlineLevel="0" collapsed="false">
      <c r="BN291" s="405"/>
      <c r="BO291" s="405"/>
      <c r="BP291" s="405"/>
      <c r="BQ291" s="405"/>
      <c r="BR291" s="405"/>
      <c r="BS291" s="405"/>
      <c r="BT291" s="405"/>
    </row>
    <row r="292" customFormat="false" ht="13.5" hidden="false" customHeight="false" outlineLevel="0" collapsed="false">
      <c r="BN292" s="405"/>
      <c r="BO292" s="405"/>
      <c r="BP292" s="405"/>
      <c r="BQ292" s="405"/>
      <c r="BR292" s="405"/>
      <c r="BS292" s="405"/>
      <c r="BT292" s="405"/>
    </row>
    <row r="293" customFormat="false" ht="13.5" hidden="false" customHeight="false" outlineLevel="0" collapsed="false">
      <c r="BN293" s="405"/>
      <c r="BO293" s="405"/>
      <c r="BP293" s="405"/>
      <c r="BQ293" s="405"/>
      <c r="BR293" s="405"/>
      <c r="BS293" s="405"/>
      <c r="BT293" s="405"/>
    </row>
    <row r="294" customFormat="false" ht="13.5" hidden="false" customHeight="false" outlineLevel="0" collapsed="false">
      <c r="BN294" s="405"/>
      <c r="BO294" s="405"/>
      <c r="BP294" s="405"/>
      <c r="BQ294" s="405"/>
      <c r="BR294" s="405"/>
      <c r="BS294" s="405"/>
      <c r="BT294" s="405"/>
    </row>
    <row r="295" customFormat="false" ht="13.5" hidden="false" customHeight="false" outlineLevel="0" collapsed="false">
      <c r="BN295" s="405"/>
      <c r="BO295" s="405"/>
      <c r="BP295" s="405"/>
      <c r="BQ295" s="405"/>
      <c r="BR295" s="405"/>
      <c r="BS295" s="405"/>
      <c r="BT295" s="405"/>
    </row>
    <row r="296" customFormat="false" ht="13.5" hidden="false" customHeight="false" outlineLevel="0" collapsed="false">
      <c r="BN296" s="405"/>
      <c r="BO296" s="405"/>
      <c r="BP296" s="405"/>
      <c r="BQ296" s="405"/>
      <c r="BR296" s="405"/>
      <c r="BS296" s="405"/>
      <c r="BT296" s="405"/>
    </row>
    <row r="297" customFormat="false" ht="13.5" hidden="false" customHeight="false" outlineLevel="0" collapsed="false">
      <c r="BN297" s="405"/>
      <c r="BO297" s="405"/>
      <c r="BP297" s="405"/>
      <c r="BQ297" s="405"/>
      <c r="BR297" s="405"/>
      <c r="BS297" s="405"/>
      <c r="BT297" s="405"/>
    </row>
    <row r="298" customFormat="false" ht="13.5" hidden="false" customHeight="false" outlineLevel="0" collapsed="false">
      <c r="BN298" s="405"/>
      <c r="BO298" s="405"/>
      <c r="BP298" s="405"/>
      <c r="BQ298" s="405"/>
      <c r="BR298" s="405"/>
      <c r="BS298" s="405"/>
      <c r="BT298" s="405"/>
    </row>
    <row r="299" customFormat="false" ht="13.5" hidden="false" customHeight="false" outlineLevel="0" collapsed="false">
      <c r="BN299" s="405"/>
      <c r="BO299" s="405"/>
      <c r="BP299" s="405"/>
      <c r="BQ299" s="405"/>
      <c r="BR299" s="405"/>
      <c r="BS299" s="405"/>
      <c r="BT299" s="405"/>
    </row>
    <row r="300" customFormat="false" ht="13.5" hidden="false" customHeight="false" outlineLevel="0" collapsed="false">
      <c r="BN300" s="405"/>
      <c r="BO300" s="405"/>
      <c r="BP300" s="405"/>
      <c r="BQ300" s="405"/>
      <c r="BR300" s="405"/>
      <c r="BS300" s="405"/>
      <c r="BT300" s="405"/>
    </row>
    <row r="301" customFormat="false" ht="13.5" hidden="false" customHeight="false" outlineLevel="0" collapsed="false">
      <c r="BN301" s="405"/>
      <c r="BO301" s="405"/>
      <c r="BP301" s="405"/>
      <c r="BQ301" s="405"/>
      <c r="BR301" s="405"/>
      <c r="BS301" s="405"/>
      <c r="BT301" s="405"/>
    </row>
    <row r="302" customFormat="false" ht="13.5" hidden="false" customHeight="false" outlineLevel="0" collapsed="false">
      <c r="BN302" s="405"/>
      <c r="BO302" s="405"/>
      <c r="BP302" s="405"/>
      <c r="BQ302" s="405"/>
      <c r="BR302" s="405"/>
      <c r="BS302" s="405"/>
      <c r="BT302" s="405"/>
    </row>
    <row r="303" customFormat="false" ht="13.5" hidden="false" customHeight="false" outlineLevel="0" collapsed="false">
      <c r="BN303" s="405"/>
      <c r="BO303" s="405"/>
      <c r="BP303" s="405"/>
      <c r="BQ303" s="405"/>
      <c r="BR303" s="405"/>
      <c r="BS303" s="405"/>
      <c r="BT303" s="405"/>
    </row>
    <row r="304" customFormat="false" ht="13.5" hidden="false" customHeight="false" outlineLevel="0" collapsed="false">
      <c r="BN304" s="405"/>
      <c r="BO304" s="405"/>
      <c r="BP304" s="405"/>
      <c r="BQ304" s="405"/>
      <c r="BR304" s="405"/>
      <c r="BS304" s="405"/>
      <c r="BT304" s="405"/>
    </row>
  </sheetData>
  <sheetProtection sheet="true" password="ce88" objects="true" scenarios="true"/>
  <dataValidations count="1">
    <dataValidation allowBlank="true" operator="between" showDropDown="false" showErrorMessage="true" showInputMessage="true" sqref="AU3 AU54" type="whole">
      <formula1>T3</formula1>
      <formula2>T26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6"/>
  <sheetViews>
    <sheetView showFormulas="false" showGridLines="true" showRowColHeaders="true" showZeros="true" rightToLeft="false" tabSelected="false" showOutlineSymbols="true" defaultGridColor="true" view="normal" topLeftCell="A34" colorId="64" zoomScale="55" zoomScaleNormal="55" zoomScalePageLayoutView="100" workbookViewId="0">
      <selection pane="topLeft" activeCell="A34" activeCellId="0" sqref="A34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475" width="25"/>
    <col collapsed="false" customWidth="true" hidden="false" outlineLevel="0" max="2" min="2" style="475" width="23.42"/>
    <col collapsed="false" customWidth="true" hidden="false" outlineLevel="0" max="3" min="3" style="475" width="23.01"/>
    <col collapsed="false" customWidth="true" hidden="false" outlineLevel="0" max="4" min="4" style="475" width="20.98"/>
    <col collapsed="false" customWidth="false" hidden="false" outlineLevel="0" max="6" min="5" style="475" width="11.42"/>
    <col collapsed="false" customWidth="true" hidden="false" outlineLevel="0" max="7" min="7" style="475" width="18.58"/>
    <col collapsed="false" customWidth="false" hidden="false" outlineLevel="0" max="8" min="8" style="475" width="11.42"/>
    <col collapsed="false" customWidth="true" hidden="false" outlineLevel="0" max="9" min="9" style="475" width="21.14"/>
    <col collapsed="false" customWidth="true" hidden="false" outlineLevel="0" max="10" min="10" style="475" width="16.41"/>
    <col collapsed="false" customWidth="true" hidden="false" outlineLevel="0" max="11" min="11" style="475" width="17.59"/>
    <col collapsed="false" customWidth="true" hidden="false" outlineLevel="0" max="12" min="12" style="475" width="15.42"/>
    <col collapsed="false" customWidth="false" hidden="false" outlineLevel="0" max="1024" min="13" style="475" width="11.42"/>
  </cols>
  <sheetData>
    <row r="1" customFormat="false" ht="13.5" hidden="false" customHeight="false" outlineLevel="0" collapsed="false">
      <c r="A1" s="10" t="s">
        <v>406</v>
      </c>
      <c r="B1" s="10"/>
      <c r="C1" s="10"/>
      <c r="D1" s="10"/>
      <c r="E1" s="10"/>
      <c r="F1" s="10"/>
      <c r="G1" s="10"/>
      <c r="H1" s="10"/>
    </row>
    <row r="2" customFormat="false" ht="13.5" hidden="false" customHeight="false" outlineLevel="0" collapsed="false">
      <c r="A2" s="32" t="s">
        <v>407</v>
      </c>
      <c r="B2" s="10"/>
      <c r="C2" s="10"/>
      <c r="D2" s="10"/>
      <c r="E2" s="10"/>
      <c r="F2" s="10"/>
      <c r="G2" s="10"/>
      <c r="H2" s="10"/>
    </row>
    <row r="4" customFormat="false" ht="13.5" hidden="false" customHeight="false" outlineLevel="0" collapsed="false">
      <c r="A4" s="21" t="s">
        <v>146</v>
      </c>
      <c r="B4" s="10"/>
      <c r="C4" s="10"/>
      <c r="D4" s="10"/>
      <c r="E4" s="10"/>
      <c r="F4" s="10"/>
      <c r="G4" s="10"/>
      <c r="H4" s="10"/>
      <c r="I4" s="476"/>
      <c r="J4" s="476"/>
      <c r="K4" s="476"/>
      <c r="L4" s="476"/>
      <c r="M4" s="476"/>
      <c r="N4" s="476"/>
      <c r="O4" s="476"/>
      <c r="P4" s="476"/>
    </row>
    <row r="5" customFormat="false" ht="13.5" hidden="false" customHeight="false" outlineLevel="0" collapsed="false">
      <c r="A5" s="10" t="s">
        <v>408</v>
      </c>
      <c r="B5" s="10"/>
      <c r="C5" s="10"/>
      <c r="D5" s="10"/>
      <c r="E5" s="10"/>
      <c r="F5" s="10"/>
      <c r="G5" s="10"/>
      <c r="H5" s="10"/>
      <c r="I5" s="476"/>
      <c r="J5" s="476"/>
      <c r="K5" s="476"/>
      <c r="L5" s="476"/>
      <c r="M5" s="476"/>
      <c r="N5" s="476"/>
      <c r="O5" s="476"/>
      <c r="P5" s="476"/>
    </row>
    <row r="6" customFormat="false" ht="13.5" hidden="false" customHeight="false" outlineLevel="0" collapsed="false">
      <c r="A6" s="10"/>
      <c r="B6" s="426" t="s">
        <v>373</v>
      </c>
      <c r="C6" s="426" t="s">
        <v>374</v>
      </c>
      <c r="D6" s="426" t="s">
        <v>375</v>
      </c>
      <c r="E6" s="426" t="s">
        <v>409</v>
      </c>
      <c r="F6" s="426" t="s">
        <v>410</v>
      </c>
      <c r="G6" s="426" t="s">
        <v>411</v>
      </c>
      <c r="H6" s="10"/>
      <c r="I6" s="476"/>
      <c r="J6" s="476"/>
      <c r="K6" s="476"/>
      <c r="L6" s="476"/>
      <c r="M6" s="477"/>
      <c r="N6" s="477"/>
      <c r="O6" s="476"/>
      <c r="P6" s="476"/>
    </row>
    <row r="7" customFormat="false" ht="13.5" hidden="false" customHeight="false" outlineLevel="0" collapsed="false">
      <c r="A7" s="84" t="s">
        <v>368</v>
      </c>
      <c r="B7" s="426" t="n">
        <f aca="false">Forbbiden!EZ39</f>
        <v>-1</v>
      </c>
      <c r="C7" s="432" t="e">
        <f aca="false">Forbbiden!$EZ$11</f>
        <v>#DIV/0!</v>
      </c>
      <c r="D7" s="432" t="e">
        <f aca="false">Forbbiden!EZ45</f>
        <v>#DIV/0!</v>
      </c>
      <c r="E7" s="432" t="e">
        <f aca="false">Forbbiden!EZ50</f>
        <v>#DIV/0!</v>
      </c>
      <c r="F7" s="432" t="e">
        <f aca="false">Forbbiden!FA50</f>
        <v>#DIV/0!</v>
      </c>
      <c r="G7" s="426" t="e">
        <f aca="false">Forbbiden!FB50</f>
        <v>#DIV/0!</v>
      </c>
      <c r="H7" s="10"/>
      <c r="I7" s="476"/>
      <c r="J7" s="477"/>
      <c r="K7" s="477"/>
      <c r="L7" s="477"/>
      <c r="M7" s="477"/>
      <c r="N7" s="478"/>
      <c r="O7" s="477"/>
      <c r="P7" s="476"/>
    </row>
    <row r="8" customFormat="false" ht="13.5" hidden="false" customHeight="false" outlineLevel="0" collapsed="false">
      <c r="A8" s="84" t="s">
        <v>412</v>
      </c>
      <c r="B8" s="426" t="n">
        <f aca="false">Forbbiden!EZ40</f>
        <v>1</v>
      </c>
      <c r="C8" s="432" t="e">
        <f aca="false">Forbbiden!$EZ$20</f>
        <v>#DIV/0!</v>
      </c>
      <c r="D8" s="432" t="e">
        <f aca="false">Forbbiden!EZ46</f>
        <v>#DIV/0!</v>
      </c>
      <c r="E8" s="432" t="e">
        <f aca="false">Forbbiden!EZ51</f>
        <v>#DIV/0!</v>
      </c>
      <c r="F8" s="432" t="e">
        <f aca="false">Forbbiden!FA51</f>
        <v>#DIV/0!</v>
      </c>
      <c r="G8" s="426" t="e">
        <f aca="false">Forbbiden!FB51</f>
        <v>#DIV/0!</v>
      </c>
      <c r="H8" s="10"/>
      <c r="I8" s="476"/>
      <c r="J8" s="477"/>
      <c r="K8" s="477"/>
      <c r="L8" s="477"/>
      <c r="M8" s="477"/>
      <c r="N8" s="478"/>
      <c r="O8" s="477"/>
      <c r="P8" s="476"/>
    </row>
    <row r="9" customFormat="false" ht="13.5" hidden="false" customHeight="false" outlineLevel="0" collapsed="false">
      <c r="A9" s="84" t="s">
        <v>413</v>
      </c>
      <c r="B9" s="426" t="n">
        <f aca="false">Forbbiden!EZ41</f>
        <v>-1</v>
      </c>
      <c r="C9" s="432" t="e">
        <f aca="false">Forbbiden!$EZ$29</f>
        <v>#DIV/0!</v>
      </c>
      <c r="D9" s="432" t="e">
        <f aca="false">Forbbiden!EZ47</f>
        <v>#DIV/0!</v>
      </c>
      <c r="E9" s="432" t="e">
        <f aca="false">Forbbiden!EZ52</f>
        <v>#DIV/0!</v>
      </c>
      <c r="F9" s="432" t="e">
        <f aca="false">Forbbiden!FA52</f>
        <v>#DIV/0!</v>
      </c>
      <c r="G9" s="426" t="e">
        <f aca="false">Forbbiden!FB52</f>
        <v>#DIV/0!</v>
      </c>
      <c r="H9" s="10"/>
      <c r="I9" s="476"/>
      <c r="J9" s="477"/>
      <c r="K9" s="477"/>
      <c r="L9" s="477"/>
      <c r="M9" s="477"/>
      <c r="N9" s="477"/>
      <c r="O9" s="477"/>
      <c r="P9" s="476"/>
    </row>
    <row r="10" customFormat="false" ht="13.5" hidden="false" customHeight="false" outlineLevel="0" collapsed="false">
      <c r="A10" s="84" t="s">
        <v>381</v>
      </c>
      <c r="B10" s="426" t="n">
        <f aca="false">Forbbiden!EZ42</f>
        <v>0</v>
      </c>
      <c r="C10" s="432" t="e">
        <f aca="false">Forbbiden!$EZ$37</f>
        <v>#DIV/0!</v>
      </c>
      <c r="D10" s="432" t="e">
        <f aca="false">Forbbiden!EZ48</f>
        <v>#DIV/0!</v>
      </c>
      <c r="E10" s="295"/>
      <c r="F10" s="295"/>
      <c r="G10" s="290"/>
      <c r="H10" s="10"/>
      <c r="I10" s="476"/>
      <c r="J10" s="477"/>
      <c r="K10" s="477"/>
      <c r="L10" s="477"/>
      <c r="M10" s="477"/>
      <c r="N10" s="477"/>
      <c r="O10" s="477"/>
      <c r="P10" s="476"/>
    </row>
    <row r="11" customFormat="false" ht="13.5" hidden="false" customHeight="false" outlineLevel="0" collapsed="false">
      <c r="A11" s="84" t="s">
        <v>382</v>
      </c>
      <c r="B11" s="426" t="n">
        <f aca="false">Forbbiden!EZ43</f>
        <v>-1</v>
      </c>
      <c r="C11" s="432" t="e">
        <f aca="false">Forbbiden!$EZ$35</f>
        <v>#DIV/0!</v>
      </c>
      <c r="D11" s="291"/>
      <c r="E11" s="291"/>
      <c r="F11" s="291"/>
      <c r="G11" s="290"/>
      <c r="H11" s="10"/>
      <c r="I11" s="476"/>
      <c r="J11" s="477"/>
      <c r="K11" s="477"/>
      <c r="L11" s="477"/>
      <c r="M11" s="477"/>
      <c r="N11" s="478"/>
      <c r="O11" s="477"/>
      <c r="P11" s="476"/>
    </row>
    <row r="12" customFormat="false" ht="13.5" hidden="false" customHeight="false" outlineLevel="0" collapsed="false">
      <c r="A12" s="10" t="s">
        <v>414</v>
      </c>
      <c r="B12" s="10"/>
      <c r="D12" s="10"/>
      <c r="E12" s="10"/>
      <c r="F12" s="10"/>
      <c r="G12" s="10"/>
      <c r="H12" s="10"/>
      <c r="I12" s="476"/>
      <c r="J12" s="477"/>
      <c r="K12" s="477"/>
      <c r="L12" s="477"/>
      <c r="M12" s="477"/>
      <c r="N12" s="478"/>
      <c r="O12" s="477"/>
      <c r="P12" s="476"/>
    </row>
    <row r="13" customFormat="false" ht="13.5" hidden="false" customHeight="false" outlineLevel="0" collapsed="false">
      <c r="A13" s="10"/>
      <c r="B13" s="10"/>
      <c r="C13" s="10"/>
      <c r="D13" s="10"/>
      <c r="E13" s="10"/>
      <c r="F13" s="10"/>
      <c r="G13" s="10"/>
      <c r="H13" s="10"/>
      <c r="I13" s="476"/>
      <c r="J13" s="477"/>
      <c r="K13" s="477"/>
      <c r="L13" s="477"/>
      <c r="M13" s="477"/>
      <c r="N13" s="477"/>
      <c r="O13" s="477"/>
      <c r="P13" s="476"/>
    </row>
    <row r="14" customFormat="false" ht="13.5" hidden="false" customHeight="false" outlineLevel="0" collapsed="false">
      <c r="A14" s="10" t="s">
        <v>415</v>
      </c>
      <c r="B14" s="10"/>
      <c r="C14" s="10"/>
      <c r="D14" s="10"/>
      <c r="E14" s="10"/>
      <c r="F14" s="10"/>
      <c r="G14" s="10"/>
      <c r="H14" s="10"/>
      <c r="I14" s="476"/>
      <c r="J14" s="477"/>
      <c r="K14" s="477"/>
      <c r="L14" s="477"/>
      <c r="M14" s="477"/>
      <c r="N14" s="477"/>
      <c r="O14" s="477"/>
      <c r="P14" s="476"/>
    </row>
    <row r="15" customFormat="false" ht="13.5" hidden="false" customHeight="false" outlineLevel="0" collapsed="false">
      <c r="A15" s="10" t="s">
        <v>416</v>
      </c>
      <c r="B15" s="10"/>
      <c r="C15" s="10"/>
      <c r="D15" s="10"/>
      <c r="E15" s="10"/>
      <c r="F15" s="10"/>
      <c r="G15" s="10"/>
      <c r="H15" s="10"/>
      <c r="I15" s="476"/>
      <c r="J15" s="477"/>
      <c r="K15" s="477"/>
      <c r="L15" s="477"/>
      <c r="M15" s="477"/>
      <c r="N15" s="478"/>
      <c r="O15" s="477"/>
      <c r="P15" s="476"/>
    </row>
    <row r="16" customFormat="false" ht="13.5" hidden="false" customHeight="false" outlineLevel="0" collapsed="false">
      <c r="A16" s="10"/>
      <c r="B16" s="10"/>
      <c r="C16" s="10"/>
      <c r="D16" s="10"/>
      <c r="E16" s="10"/>
      <c r="F16" s="10"/>
      <c r="G16" s="10"/>
      <c r="H16" s="10"/>
      <c r="I16" s="476"/>
      <c r="J16" s="477"/>
      <c r="K16" s="477"/>
      <c r="L16" s="477"/>
      <c r="M16" s="477"/>
      <c r="N16" s="477"/>
      <c r="O16" s="477"/>
      <c r="P16" s="476"/>
    </row>
    <row r="17" customFormat="false" ht="13.5" hidden="false" customHeight="false" outlineLevel="0" collapsed="false">
      <c r="A17" s="84" t="s">
        <v>417</v>
      </c>
      <c r="B17" s="426" t="e">
        <f aca="false">Forbbiden!EZ54</f>
        <v>#DIV/0!</v>
      </c>
      <c r="C17" s="10"/>
      <c r="D17" s="10"/>
      <c r="E17" s="10"/>
      <c r="F17" s="10"/>
      <c r="G17" s="10"/>
      <c r="H17" s="10"/>
      <c r="I17" s="476"/>
      <c r="J17" s="476"/>
      <c r="K17" s="476"/>
      <c r="L17" s="476"/>
      <c r="M17" s="476"/>
      <c r="N17" s="476"/>
      <c r="O17" s="476"/>
      <c r="P17" s="476"/>
    </row>
    <row r="18" customFormat="false" ht="13.5" hidden="false" customHeight="false" outlineLevel="0" collapsed="false">
      <c r="A18" s="84" t="s">
        <v>418</v>
      </c>
      <c r="B18" s="426" t="e">
        <f aca="false">Forbbiden!EZ55</f>
        <v>#VALUE!</v>
      </c>
      <c r="C18" s="10"/>
      <c r="D18" s="10"/>
      <c r="E18" s="10"/>
      <c r="F18" s="10"/>
      <c r="G18" s="10"/>
      <c r="H18" s="10"/>
      <c r="I18" s="476"/>
      <c r="J18" s="476"/>
      <c r="K18" s="476"/>
      <c r="L18" s="476"/>
      <c r="M18" s="476"/>
      <c r="N18" s="476"/>
      <c r="O18" s="476"/>
      <c r="P18" s="476"/>
    </row>
    <row r="19" customFormat="false" ht="13.5" hidden="false" customHeight="false" outlineLevel="0" collapsed="false">
      <c r="A19" s="84" t="s">
        <v>419</v>
      </c>
      <c r="B19" s="426" t="e">
        <f aca="false">Forbbiden!EZ56</f>
        <v>#DIV/0!</v>
      </c>
      <c r="C19" s="10"/>
      <c r="D19" s="10"/>
      <c r="E19" s="10"/>
      <c r="F19" s="10"/>
      <c r="G19" s="10"/>
      <c r="H19" s="10"/>
      <c r="I19" s="297"/>
      <c r="J19" s="297"/>
      <c r="K19" s="476"/>
      <c r="L19" s="476"/>
      <c r="M19" s="476"/>
      <c r="N19" s="476"/>
      <c r="O19" s="476"/>
      <c r="P19" s="476"/>
    </row>
    <row r="20" customFormat="false" ht="13.5" hidden="false" customHeight="false" outlineLevel="0" collapsed="false">
      <c r="A20" s="10"/>
      <c r="B20" s="290"/>
      <c r="C20" s="10"/>
      <c r="D20" s="10"/>
      <c r="E20" s="10"/>
      <c r="F20" s="10"/>
      <c r="G20" s="10"/>
      <c r="H20" s="10"/>
      <c r="I20" s="297"/>
      <c r="J20" s="297"/>
      <c r="K20" s="476"/>
      <c r="L20" s="476"/>
      <c r="M20" s="476"/>
      <c r="N20" s="476"/>
      <c r="O20" s="476"/>
      <c r="P20" s="476"/>
    </row>
    <row r="21" customFormat="false" ht="13.5" hidden="false" customHeight="false" outlineLevel="0" collapsed="false">
      <c r="A21" s="84" t="s">
        <v>420</v>
      </c>
      <c r="B21" s="290"/>
      <c r="C21" s="426" t="s">
        <v>421</v>
      </c>
      <c r="D21" s="426" t="s">
        <v>422</v>
      </c>
      <c r="E21" s="10"/>
      <c r="F21" s="10"/>
      <c r="G21" s="10"/>
      <c r="H21" s="10"/>
      <c r="I21" s="297"/>
      <c r="J21" s="297"/>
      <c r="K21" s="476"/>
      <c r="L21" s="476"/>
      <c r="M21" s="476"/>
      <c r="N21" s="476"/>
      <c r="O21" s="476"/>
      <c r="P21" s="476"/>
    </row>
    <row r="22" customFormat="false" ht="13.5" hidden="false" customHeight="false" outlineLevel="0" collapsed="false">
      <c r="A22" s="84" t="s">
        <v>423</v>
      </c>
      <c r="B22" s="426" t="e">
        <f aca="false">Forbbiden!EZ58</f>
        <v>#DIV/0!</v>
      </c>
      <c r="C22" s="479" t="e">
        <f aca="false">Forbbiden!FA59</f>
        <v>#DIV/0!</v>
      </c>
      <c r="D22" s="426" t="e">
        <f aca="false">Forbbiden!FB58</f>
        <v>#DIV/0!</v>
      </c>
      <c r="E22" s="10"/>
      <c r="F22" s="10"/>
      <c r="G22" s="10"/>
      <c r="H22" s="10"/>
      <c r="I22" s="297"/>
      <c r="J22" s="294"/>
      <c r="K22" s="476"/>
      <c r="L22" s="476"/>
      <c r="M22" s="476"/>
      <c r="N22" s="476"/>
      <c r="O22" s="476"/>
      <c r="P22" s="476"/>
    </row>
    <row r="23" customFormat="false" ht="13.5" hidden="false" customHeight="false" outlineLevel="0" collapsed="false">
      <c r="A23" s="84" t="s">
        <v>424</v>
      </c>
      <c r="B23" s="426" t="e">
        <f aca="false">Forbbiden!EZ59</f>
        <v>#DIV/0!</v>
      </c>
      <c r="C23" s="10"/>
      <c r="D23" s="10"/>
      <c r="E23" s="10"/>
      <c r="F23" s="10"/>
      <c r="G23" s="10"/>
      <c r="H23" s="10"/>
      <c r="I23" s="297"/>
      <c r="J23" s="294"/>
      <c r="K23" s="476"/>
      <c r="L23" s="476"/>
      <c r="M23" s="476"/>
      <c r="N23" s="476"/>
      <c r="O23" s="476"/>
      <c r="P23" s="476"/>
    </row>
    <row r="24" customFormat="false" ht="13.5" hidden="false" customHeight="false" outlineLevel="0" collapsed="false">
      <c r="I24" s="297"/>
      <c r="J24" s="294"/>
      <c r="K24" s="476"/>
      <c r="L24" s="476"/>
      <c r="M24" s="476"/>
      <c r="N24" s="476"/>
      <c r="O24" s="476"/>
      <c r="P24" s="476"/>
    </row>
    <row r="25" customFormat="false" ht="12.75" hidden="false" customHeight="false" outlineLevel="0" collapsed="false">
      <c r="I25" s="476"/>
      <c r="J25" s="476"/>
      <c r="K25" s="476"/>
      <c r="L25" s="476"/>
      <c r="M25" s="476"/>
      <c r="N25" s="476"/>
      <c r="O25" s="476"/>
      <c r="P25" s="476"/>
    </row>
    <row r="26" customFormat="false" ht="12.75" hidden="false" customHeight="false" outlineLevel="0" collapsed="false">
      <c r="I26" s="476"/>
      <c r="J26" s="476"/>
      <c r="K26" s="476"/>
      <c r="L26" s="476"/>
      <c r="M26" s="476"/>
      <c r="N26" s="476"/>
      <c r="O26" s="476"/>
      <c r="P26" s="476"/>
    </row>
    <row r="27" customFormat="false" ht="12.75" hidden="false" customHeight="false" outlineLevel="0" collapsed="false">
      <c r="I27" s="476"/>
      <c r="J27" s="476"/>
      <c r="K27" s="477"/>
      <c r="L27" s="477"/>
      <c r="M27" s="476"/>
      <c r="N27" s="476"/>
      <c r="O27" s="476"/>
      <c r="P27" s="476"/>
    </row>
    <row r="28" customFormat="false" ht="13.5" hidden="false" customHeight="false" outlineLevel="0" collapsed="false">
      <c r="A28" s="10"/>
      <c r="B28" s="10"/>
      <c r="C28" s="10"/>
      <c r="D28" s="10"/>
      <c r="E28" s="10"/>
      <c r="F28" s="10"/>
      <c r="G28" s="10"/>
      <c r="I28" s="476"/>
      <c r="J28" s="477"/>
      <c r="K28" s="477"/>
      <c r="L28" s="477"/>
      <c r="M28" s="476"/>
      <c r="N28" s="476"/>
      <c r="O28" s="476"/>
      <c r="P28" s="476"/>
    </row>
    <row r="29" customFormat="false" ht="13.5" hidden="false" customHeight="false" outlineLevel="0" collapsed="false">
      <c r="A29" s="480" t="s">
        <v>196</v>
      </c>
      <c r="B29" s="10"/>
      <c r="C29" s="10"/>
      <c r="D29" s="10"/>
      <c r="E29" s="10"/>
      <c r="F29" s="10"/>
      <c r="G29" s="10"/>
      <c r="I29" s="476"/>
      <c r="J29" s="477"/>
      <c r="K29" s="477"/>
      <c r="L29" s="477"/>
      <c r="M29" s="476"/>
      <c r="N29" s="476"/>
      <c r="O29" s="476"/>
      <c r="P29" s="476"/>
    </row>
    <row r="30" customFormat="false" ht="13.5" hidden="false" customHeight="false" outlineLevel="0" collapsed="false">
      <c r="A30" s="10" t="s">
        <v>408</v>
      </c>
      <c r="B30" s="10"/>
      <c r="C30" s="10"/>
      <c r="D30" s="10"/>
      <c r="E30" s="10"/>
      <c r="F30" s="10"/>
      <c r="G30" s="10"/>
      <c r="I30" s="476"/>
      <c r="J30" s="476"/>
      <c r="K30" s="476"/>
      <c r="L30" s="476"/>
      <c r="M30" s="476"/>
      <c r="N30" s="476"/>
      <c r="O30" s="476"/>
      <c r="P30" s="476"/>
    </row>
    <row r="31" customFormat="false" ht="13.5" hidden="false" customHeight="false" outlineLevel="0" collapsed="false">
      <c r="A31" s="10"/>
      <c r="B31" s="426" t="s">
        <v>373</v>
      </c>
      <c r="C31" s="426" t="s">
        <v>374</v>
      </c>
      <c r="D31" s="426" t="s">
        <v>375</v>
      </c>
      <c r="E31" s="426" t="s">
        <v>409</v>
      </c>
      <c r="F31" s="426" t="s">
        <v>410</v>
      </c>
      <c r="G31" s="426" t="s">
        <v>411</v>
      </c>
    </row>
    <row r="32" customFormat="false" ht="13.5" hidden="false" customHeight="false" outlineLevel="0" collapsed="false">
      <c r="A32" s="84" t="s">
        <v>368</v>
      </c>
      <c r="B32" s="426" t="n">
        <f aca="false">Forbbiden!EZ144</f>
        <v>-1</v>
      </c>
      <c r="C32" s="432" t="e">
        <f aca="false">Forbbiden!$EZ$116</f>
        <v>#DIV/0!</v>
      </c>
      <c r="D32" s="432" t="e">
        <f aca="false">Forbbiden!EZ150</f>
        <v>#DIV/0!</v>
      </c>
      <c r="E32" s="432" t="e">
        <f aca="false">Forbbiden!EZ155</f>
        <v>#DIV/0!</v>
      </c>
      <c r="F32" s="432" t="e">
        <f aca="false">Forbbiden!FA155</f>
        <v>#DIV/0!</v>
      </c>
      <c r="G32" s="426" t="e">
        <f aca="false">Forbbiden!FB155</f>
        <v>#DIV/0!</v>
      </c>
    </row>
    <row r="33" customFormat="false" ht="13.5" hidden="false" customHeight="false" outlineLevel="0" collapsed="false">
      <c r="A33" s="84" t="s">
        <v>412</v>
      </c>
      <c r="B33" s="426" t="n">
        <f aca="false">Forbbiden!EZ145</f>
        <v>1</v>
      </c>
      <c r="C33" s="432" t="e">
        <f aca="false">Forbbiden!$EZ$125</f>
        <v>#DIV/0!</v>
      </c>
      <c r="D33" s="432" t="e">
        <f aca="false">Forbbiden!EZ151</f>
        <v>#DIV/0!</v>
      </c>
      <c r="E33" s="432" t="e">
        <f aca="false">Forbbiden!EZ156</f>
        <v>#DIV/0!</v>
      </c>
      <c r="F33" s="432" t="e">
        <f aca="false">Forbbiden!FA156</f>
        <v>#DIV/0!</v>
      </c>
      <c r="G33" s="426" t="e">
        <f aca="false">Forbbiden!FB156</f>
        <v>#DIV/0!</v>
      </c>
    </row>
    <row r="34" customFormat="false" ht="13.5" hidden="false" customHeight="false" outlineLevel="0" collapsed="false">
      <c r="A34" s="84" t="s">
        <v>413</v>
      </c>
      <c r="B34" s="426" t="n">
        <f aca="false">Forbbiden!EZ146</f>
        <v>-1</v>
      </c>
      <c r="C34" s="432" t="e">
        <f aca="false">Forbbiden!$EZ$134</f>
        <v>#DIV/0!</v>
      </c>
      <c r="D34" s="432" t="e">
        <f aca="false">Forbbiden!EZ152</f>
        <v>#DIV/0!</v>
      </c>
      <c r="E34" s="432" t="e">
        <f aca="false">Forbbiden!EZ157</f>
        <v>#DIV/0!</v>
      </c>
      <c r="F34" s="432" t="e">
        <f aca="false">Forbbiden!FA157</f>
        <v>#DIV/0!</v>
      </c>
      <c r="G34" s="426" t="e">
        <f aca="false">Forbbiden!FB157</f>
        <v>#DIV/0!</v>
      </c>
    </row>
    <row r="35" customFormat="false" ht="13.5" hidden="false" customHeight="false" outlineLevel="0" collapsed="false">
      <c r="A35" s="84" t="s">
        <v>381</v>
      </c>
      <c r="B35" s="426" t="n">
        <f aca="false">Forbbiden!EZ147</f>
        <v>0</v>
      </c>
      <c r="C35" s="432" t="e">
        <f aca="false">Forbbiden!$EZ$142</f>
        <v>#DIV/0!</v>
      </c>
      <c r="D35" s="432" t="e">
        <f aca="false">Forbbiden!EZ153</f>
        <v>#DIV/0!</v>
      </c>
      <c r="E35" s="295"/>
      <c r="F35" s="295"/>
      <c r="G35" s="290"/>
    </row>
    <row r="36" customFormat="false" ht="13.5" hidden="false" customHeight="false" outlineLevel="0" collapsed="false">
      <c r="A36" s="84" t="s">
        <v>382</v>
      </c>
      <c r="B36" s="426" t="n">
        <f aca="false">Forbbiden!EZ148</f>
        <v>-1</v>
      </c>
      <c r="C36" s="432" t="e">
        <f aca="false">Forbbiden!$EZ$140</f>
        <v>#DIV/0!</v>
      </c>
      <c r="D36" s="291"/>
      <c r="E36" s="291"/>
      <c r="F36" s="291"/>
      <c r="G36" s="290"/>
    </row>
    <row r="37" customFormat="false" ht="13.5" hidden="false" customHeight="false" outlineLevel="0" collapsed="false">
      <c r="A37" s="10" t="s">
        <v>414</v>
      </c>
      <c r="B37" s="10"/>
      <c r="C37" s="10"/>
      <c r="D37" s="10"/>
      <c r="E37" s="10"/>
      <c r="F37" s="10"/>
      <c r="G37" s="10"/>
    </row>
    <row r="38" customFormat="false" ht="13.5" hidden="false" customHeight="false" outlineLevel="0" collapsed="false">
      <c r="A38" s="10"/>
      <c r="B38" s="10"/>
      <c r="C38" s="10"/>
      <c r="D38" s="10"/>
      <c r="E38" s="10"/>
      <c r="F38" s="10"/>
      <c r="G38" s="10"/>
    </row>
    <row r="39" customFormat="false" ht="13.5" hidden="false" customHeight="false" outlineLevel="0" collapsed="false">
      <c r="A39" s="10" t="s">
        <v>415</v>
      </c>
      <c r="B39" s="10"/>
      <c r="C39" s="10"/>
      <c r="D39" s="10"/>
      <c r="E39" s="10"/>
      <c r="F39" s="10"/>
      <c r="G39" s="10"/>
    </row>
    <row r="40" customFormat="false" ht="13.5" hidden="false" customHeight="false" outlineLevel="0" collapsed="false">
      <c r="A40" s="10" t="s">
        <v>416</v>
      </c>
      <c r="B40" s="10"/>
      <c r="C40" s="10"/>
      <c r="D40" s="10"/>
      <c r="E40" s="10"/>
      <c r="F40" s="10"/>
      <c r="G40" s="10"/>
    </row>
    <row r="41" customFormat="false" ht="13.5" hidden="false" customHeight="false" outlineLevel="0" collapsed="false">
      <c r="A41" s="10"/>
      <c r="B41" s="10"/>
      <c r="C41" s="10"/>
      <c r="D41" s="10"/>
      <c r="E41" s="10"/>
      <c r="F41" s="10"/>
      <c r="G41" s="10"/>
    </row>
    <row r="42" customFormat="false" ht="13.5" hidden="false" customHeight="false" outlineLevel="0" collapsed="false">
      <c r="A42" s="84" t="s">
        <v>417</v>
      </c>
      <c r="B42" s="426" t="e">
        <f aca="false">Forbbiden!EZ159</f>
        <v>#DIV/0!</v>
      </c>
      <c r="C42" s="10"/>
      <c r="D42" s="10"/>
      <c r="E42" s="10"/>
      <c r="F42" s="10"/>
      <c r="G42" s="10"/>
    </row>
    <row r="43" customFormat="false" ht="13.5" hidden="false" customHeight="false" outlineLevel="0" collapsed="false">
      <c r="A43" s="84" t="s">
        <v>418</v>
      </c>
      <c r="B43" s="426" t="e">
        <f aca="false">Forbbiden!EZ160</f>
        <v>#VALUE!</v>
      </c>
      <c r="C43" s="10"/>
      <c r="D43" s="10"/>
      <c r="E43" s="10"/>
      <c r="F43" s="10"/>
      <c r="G43" s="10"/>
    </row>
    <row r="44" customFormat="false" ht="13.5" hidden="false" customHeight="false" outlineLevel="0" collapsed="false">
      <c r="A44" s="84" t="s">
        <v>419</v>
      </c>
      <c r="B44" s="426" t="e">
        <f aca="false">Forbbiden!EZ161</f>
        <v>#DIV/0!</v>
      </c>
      <c r="C44" s="10"/>
      <c r="D44" s="10"/>
      <c r="E44" s="10"/>
      <c r="F44" s="10"/>
      <c r="G44" s="10"/>
    </row>
    <row r="45" customFormat="false" ht="13.5" hidden="false" customHeight="false" outlineLevel="0" collapsed="false">
      <c r="A45" s="10"/>
      <c r="B45" s="290"/>
      <c r="C45" s="10"/>
      <c r="D45" s="10"/>
      <c r="E45" s="10"/>
      <c r="F45" s="10"/>
      <c r="G45" s="10"/>
    </row>
    <row r="46" customFormat="false" ht="13.5" hidden="false" customHeight="false" outlineLevel="0" collapsed="false">
      <c r="A46" s="84" t="s">
        <v>420</v>
      </c>
      <c r="B46" s="290"/>
      <c r="C46" s="426" t="s">
        <v>421</v>
      </c>
      <c r="D46" s="426" t="s">
        <v>422</v>
      </c>
      <c r="E46" s="10"/>
      <c r="F46" s="10"/>
      <c r="G46" s="10"/>
    </row>
    <row r="47" customFormat="false" ht="13.5" hidden="false" customHeight="false" outlineLevel="0" collapsed="false">
      <c r="A47" s="84" t="s">
        <v>423</v>
      </c>
      <c r="B47" s="481" t="e">
        <f aca="false">Forbbiden!EZ163</f>
        <v>#DIV/0!</v>
      </c>
      <c r="C47" s="482" t="e">
        <f aca="false">Forbbiden!FA164</f>
        <v>#DIV/0!</v>
      </c>
      <c r="D47" s="481" t="e">
        <f aca="false">Forbbiden!FB163</f>
        <v>#DIV/0!</v>
      </c>
      <c r="E47" s="10"/>
      <c r="F47" s="10"/>
      <c r="G47" s="10"/>
    </row>
    <row r="48" customFormat="false" ht="13.5" hidden="false" customHeight="false" outlineLevel="0" collapsed="false">
      <c r="A48" s="84" t="s">
        <v>424</v>
      </c>
      <c r="B48" s="481" t="e">
        <f aca="false">Forbbiden!EZ164</f>
        <v>#DIV/0!</v>
      </c>
      <c r="C48" s="483"/>
      <c r="D48" s="483"/>
      <c r="E48" s="10"/>
      <c r="F48" s="10"/>
      <c r="G48" s="10"/>
    </row>
    <row r="52" customFormat="false" ht="13.5" hidden="false" customHeight="false" outlineLevel="0" collapsed="false">
      <c r="A52" s="10"/>
      <c r="B52" s="10"/>
      <c r="C52" s="10"/>
      <c r="D52" s="10"/>
      <c r="E52" s="10"/>
      <c r="F52" s="10"/>
      <c r="G52" s="10"/>
    </row>
    <row r="53" customFormat="false" ht="13.5" hidden="false" customHeight="false" outlineLevel="0" collapsed="false">
      <c r="A53" s="484" t="s">
        <v>163</v>
      </c>
      <c r="B53" s="10"/>
      <c r="C53" s="10"/>
      <c r="D53" s="10"/>
      <c r="E53" s="10"/>
      <c r="F53" s="10"/>
      <c r="G53" s="10"/>
    </row>
    <row r="54" customFormat="false" ht="13.5" hidden="false" customHeight="false" outlineLevel="0" collapsed="false">
      <c r="A54" s="10" t="s">
        <v>408</v>
      </c>
      <c r="B54" s="10"/>
      <c r="C54" s="10"/>
      <c r="D54" s="10"/>
      <c r="E54" s="10"/>
      <c r="F54" s="10"/>
      <c r="G54" s="10"/>
    </row>
    <row r="55" customFormat="false" ht="13.5" hidden="false" customHeight="false" outlineLevel="0" collapsed="false">
      <c r="A55" s="10"/>
      <c r="B55" s="426" t="s">
        <v>373</v>
      </c>
      <c r="C55" s="426" t="s">
        <v>374</v>
      </c>
      <c r="D55" s="426" t="s">
        <v>375</v>
      </c>
      <c r="E55" s="426" t="s">
        <v>409</v>
      </c>
      <c r="F55" s="426" t="s">
        <v>410</v>
      </c>
      <c r="G55" s="426" t="s">
        <v>411</v>
      </c>
    </row>
    <row r="56" customFormat="false" ht="13.5" hidden="false" customHeight="false" outlineLevel="0" collapsed="false">
      <c r="A56" s="84" t="s">
        <v>368</v>
      </c>
      <c r="B56" s="426" t="n">
        <f aca="false">Forbbiden!EZ255</f>
        <v>-1</v>
      </c>
      <c r="C56" s="432" t="e">
        <f aca="false">Forbbiden!$EZ$227</f>
        <v>#DIV/0!</v>
      </c>
      <c r="D56" s="432" t="e">
        <f aca="false">Forbbiden!EZ261</f>
        <v>#DIV/0!</v>
      </c>
      <c r="E56" s="432" t="e">
        <f aca="false">Forbbiden!EZ268</f>
        <v>#DIV/0!</v>
      </c>
      <c r="F56" s="432" t="e">
        <f aca="false">Forbbiden!FA268</f>
        <v>#DIV/0!</v>
      </c>
      <c r="G56" s="426" t="e">
        <f aca="false">Forbbiden!FB268</f>
        <v>#DIV/0!</v>
      </c>
    </row>
    <row r="57" customFormat="false" ht="13.5" hidden="false" customHeight="false" outlineLevel="0" collapsed="false">
      <c r="A57" s="84" t="s">
        <v>412</v>
      </c>
      <c r="B57" s="426" t="n">
        <f aca="false">Forbbiden!EZ256</f>
        <v>1</v>
      </c>
      <c r="C57" s="432" t="e">
        <f aca="false">Forbbiden!$EZ$236</f>
        <v>#DIV/0!</v>
      </c>
      <c r="D57" s="432" t="e">
        <f aca="false">Forbbiden!EZ264</f>
        <v>#DIV/0!</v>
      </c>
      <c r="E57" s="432" t="e">
        <f aca="false">Forbbiden!EZ269</f>
        <v>#DIV/0!</v>
      </c>
      <c r="F57" s="432" t="e">
        <f aca="false">Forbbiden!FA269</f>
        <v>#DIV/0!</v>
      </c>
      <c r="G57" s="426" t="e">
        <f aca="false">Forbbiden!FB269</f>
        <v>#DIV/0!</v>
      </c>
    </row>
    <row r="58" customFormat="false" ht="13.5" hidden="false" customHeight="false" outlineLevel="0" collapsed="false">
      <c r="A58" s="84" t="s">
        <v>413</v>
      </c>
      <c r="B58" s="426" t="n">
        <f aca="false">Forbbiden!EZ257</f>
        <v>-1</v>
      </c>
      <c r="C58" s="432" t="e">
        <f aca="false">Forbbiden!$EZ$245</f>
        <v>#DIV/0!</v>
      </c>
      <c r="D58" s="432" t="e">
        <f aca="false">Forbbiden!EZ265</f>
        <v>#DIV/0!</v>
      </c>
      <c r="E58" s="432" t="e">
        <f aca="false">Forbbiden!EZ270</f>
        <v>#DIV/0!</v>
      </c>
      <c r="F58" s="432" t="e">
        <f aca="false">Forbbiden!FA270</f>
        <v>#DIV/0!</v>
      </c>
      <c r="G58" s="426" t="e">
        <f aca="false">Forbbiden!FB270</f>
        <v>#DIV/0!</v>
      </c>
    </row>
    <row r="59" customFormat="false" ht="13.5" hidden="false" customHeight="false" outlineLevel="0" collapsed="false">
      <c r="A59" s="84" t="s">
        <v>381</v>
      </c>
      <c r="B59" s="426" t="n">
        <f aca="false">Forbbiden!EZ258</f>
        <v>0</v>
      </c>
      <c r="C59" s="432" t="e">
        <f aca="false">Forbbiden!$EZ$253</f>
        <v>#DIV/0!</v>
      </c>
      <c r="D59" s="432" t="e">
        <f aca="false">Forbbiden!EZ266</f>
        <v>#DIV/0!</v>
      </c>
      <c r="E59" s="295"/>
      <c r="F59" s="295"/>
      <c r="G59" s="290"/>
    </row>
    <row r="60" customFormat="false" ht="13.5" hidden="false" customHeight="false" outlineLevel="0" collapsed="false">
      <c r="A60" s="84" t="s">
        <v>382</v>
      </c>
      <c r="B60" s="426" t="n">
        <f aca="false">Forbbiden!EZ259</f>
        <v>-1</v>
      </c>
      <c r="C60" s="432" t="e">
        <f aca="false">Forbbiden!$EZ$251</f>
        <v>#DIV/0!</v>
      </c>
      <c r="D60" s="291"/>
      <c r="E60" s="291"/>
      <c r="F60" s="291"/>
      <c r="G60" s="290"/>
    </row>
    <row r="61" customFormat="false" ht="13.5" hidden="false" customHeight="false" outlineLevel="0" collapsed="false">
      <c r="A61" s="10" t="s">
        <v>414</v>
      </c>
      <c r="B61" s="10"/>
      <c r="C61" s="10"/>
      <c r="D61" s="10"/>
      <c r="E61" s="10"/>
      <c r="F61" s="10"/>
      <c r="G61" s="10"/>
    </row>
    <row r="62" customFormat="false" ht="13.5" hidden="false" customHeight="false" outlineLevel="0" collapsed="false">
      <c r="A62" s="10"/>
      <c r="B62" s="10"/>
      <c r="C62" s="10"/>
      <c r="D62" s="10"/>
      <c r="E62" s="10"/>
      <c r="F62" s="10"/>
      <c r="G62" s="10"/>
    </row>
    <row r="63" customFormat="false" ht="13.5" hidden="false" customHeight="false" outlineLevel="0" collapsed="false">
      <c r="A63" s="10" t="s">
        <v>415</v>
      </c>
      <c r="B63" s="10"/>
      <c r="C63" s="10"/>
      <c r="D63" s="10"/>
      <c r="E63" s="10"/>
      <c r="F63" s="10"/>
      <c r="G63" s="10"/>
    </row>
    <row r="64" customFormat="false" ht="13.5" hidden="false" customHeight="false" outlineLevel="0" collapsed="false">
      <c r="A64" s="10" t="s">
        <v>416</v>
      </c>
      <c r="B64" s="10"/>
      <c r="C64" s="10"/>
      <c r="D64" s="10"/>
      <c r="E64" s="10"/>
      <c r="F64" s="10"/>
      <c r="G64" s="10"/>
    </row>
    <row r="65" customFormat="false" ht="13.5" hidden="false" customHeight="false" outlineLevel="0" collapsed="false">
      <c r="A65" s="10"/>
      <c r="B65" s="10"/>
      <c r="C65" s="10"/>
      <c r="D65" s="10"/>
      <c r="E65" s="10"/>
      <c r="F65" s="10"/>
      <c r="G65" s="10"/>
    </row>
    <row r="66" customFormat="false" ht="13.5" hidden="false" customHeight="false" outlineLevel="0" collapsed="false">
      <c r="A66" s="84" t="s">
        <v>417</v>
      </c>
      <c r="B66" s="426" t="e">
        <f aca="false">Forbbiden!EZ272</f>
        <v>#DIV/0!</v>
      </c>
      <c r="C66" s="10"/>
      <c r="D66" s="10"/>
      <c r="E66" s="10"/>
      <c r="F66" s="10"/>
      <c r="G66" s="10"/>
    </row>
    <row r="67" customFormat="false" ht="13.5" hidden="false" customHeight="false" outlineLevel="0" collapsed="false">
      <c r="A67" s="84" t="s">
        <v>418</v>
      </c>
      <c r="B67" s="426" t="e">
        <f aca="false">Forbbiden!EZ273</f>
        <v>#VALUE!</v>
      </c>
      <c r="C67" s="10"/>
      <c r="D67" s="10"/>
      <c r="E67" s="10"/>
      <c r="F67" s="10"/>
      <c r="G67" s="10"/>
    </row>
    <row r="68" customFormat="false" ht="13.5" hidden="false" customHeight="false" outlineLevel="0" collapsed="false">
      <c r="A68" s="84" t="s">
        <v>419</v>
      </c>
      <c r="B68" s="426" t="e">
        <f aca="false">Forbbiden!EZ274</f>
        <v>#DIV/0!</v>
      </c>
      <c r="C68" s="10"/>
      <c r="D68" s="10"/>
      <c r="E68" s="10"/>
      <c r="F68" s="10"/>
      <c r="G68" s="10"/>
    </row>
    <row r="69" customFormat="false" ht="13.5" hidden="false" customHeight="false" outlineLevel="0" collapsed="false">
      <c r="A69" s="10"/>
      <c r="B69" s="290"/>
      <c r="C69" s="10"/>
      <c r="D69" s="10"/>
      <c r="E69" s="10"/>
      <c r="F69" s="10"/>
      <c r="G69" s="10"/>
    </row>
    <row r="70" customFormat="false" ht="13.5" hidden="false" customHeight="false" outlineLevel="0" collapsed="false">
      <c r="A70" s="84" t="s">
        <v>420</v>
      </c>
      <c r="B70" s="290"/>
      <c r="C70" s="426" t="s">
        <v>421</v>
      </c>
      <c r="D70" s="426" t="s">
        <v>422</v>
      </c>
      <c r="E70" s="10"/>
      <c r="F70" s="10"/>
      <c r="G70" s="10"/>
    </row>
    <row r="71" customFormat="false" ht="13.5" hidden="false" customHeight="false" outlineLevel="0" collapsed="false">
      <c r="A71" s="84" t="s">
        <v>423</v>
      </c>
      <c r="B71" s="426" t="e">
        <f aca="false">Forbbiden!EZ276</f>
        <v>#DIV/0!</v>
      </c>
      <c r="C71" s="432" t="e">
        <f aca="false">Forbbiden!FA277</f>
        <v>#DIV/0!</v>
      </c>
      <c r="D71" s="426" t="e">
        <f aca="false">Forbbiden!FB277</f>
        <v>#DIV/0!</v>
      </c>
      <c r="E71" s="10"/>
      <c r="F71" s="10"/>
      <c r="G71" s="10"/>
    </row>
    <row r="72" customFormat="false" ht="13.5" hidden="false" customHeight="false" outlineLevel="0" collapsed="false">
      <c r="A72" s="84" t="s">
        <v>424</v>
      </c>
      <c r="B72" s="426" t="e">
        <f aca="false">Forbbiden!EZ277</f>
        <v>#DIV/0!</v>
      </c>
      <c r="C72" s="297"/>
      <c r="D72" s="297"/>
      <c r="E72" s="10"/>
      <c r="F72" s="10"/>
      <c r="G72" s="10"/>
    </row>
    <row r="77" customFormat="false" ht="13.5" hidden="false" customHeight="false" outlineLevel="0" collapsed="false">
      <c r="A77" s="10"/>
      <c r="B77" s="10"/>
      <c r="C77" s="10"/>
      <c r="D77" s="10"/>
      <c r="E77" s="10"/>
      <c r="F77" s="10"/>
      <c r="G77" s="10"/>
    </row>
    <row r="78" customFormat="false" ht="13.5" hidden="false" customHeight="false" outlineLevel="0" collapsed="false">
      <c r="A78" s="485" t="s">
        <v>159</v>
      </c>
      <c r="B78" s="10"/>
      <c r="C78" s="10"/>
      <c r="D78" s="10"/>
      <c r="E78" s="10"/>
      <c r="F78" s="10"/>
      <c r="G78" s="10"/>
    </row>
    <row r="79" customFormat="false" ht="13.5" hidden="false" customHeight="false" outlineLevel="0" collapsed="false">
      <c r="A79" s="10" t="s">
        <v>408</v>
      </c>
      <c r="B79" s="10"/>
      <c r="C79" s="10"/>
      <c r="D79" s="10"/>
      <c r="E79" s="10"/>
      <c r="F79" s="10"/>
      <c r="G79" s="10"/>
    </row>
    <row r="80" customFormat="false" ht="13.5" hidden="false" customHeight="false" outlineLevel="0" collapsed="false">
      <c r="A80" s="10"/>
      <c r="B80" s="426" t="s">
        <v>373</v>
      </c>
      <c r="C80" s="426" t="s">
        <v>374</v>
      </c>
      <c r="D80" s="426" t="s">
        <v>375</v>
      </c>
      <c r="E80" s="426" t="s">
        <v>409</v>
      </c>
      <c r="F80" s="426" t="s">
        <v>410</v>
      </c>
      <c r="G80" s="426" t="s">
        <v>411</v>
      </c>
    </row>
    <row r="81" customFormat="false" ht="13.5" hidden="false" customHeight="false" outlineLevel="0" collapsed="false">
      <c r="A81" s="84" t="s">
        <v>368</v>
      </c>
      <c r="B81" s="426" t="n">
        <f aca="false">Forbbiden!FA358</f>
        <v>-1</v>
      </c>
      <c r="C81" s="432" t="e">
        <f aca="false">Forbbiden!$FA$330</f>
        <v>#DIV/0!</v>
      </c>
      <c r="D81" s="432" t="e">
        <f aca="false">Forbbiden!FA364</f>
        <v>#DIV/0!</v>
      </c>
      <c r="E81" s="432" t="e">
        <f aca="false">Forbbiden!FA369</f>
        <v>#DIV/0!</v>
      </c>
      <c r="F81" s="432" t="e">
        <f aca="false">Forbbiden!FB369</f>
        <v>#DIV/0!</v>
      </c>
      <c r="G81" s="426" t="e">
        <f aca="false">Forbbiden!FC369</f>
        <v>#DIV/0!</v>
      </c>
    </row>
    <row r="82" customFormat="false" ht="13.5" hidden="false" customHeight="false" outlineLevel="0" collapsed="false">
      <c r="A82" s="84" t="s">
        <v>412</v>
      </c>
      <c r="B82" s="426" t="n">
        <f aca="false">Forbbiden!FA359</f>
        <v>1</v>
      </c>
      <c r="C82" s="432" t="e">
        <f aca="false">Forbbiden!$FA$339</f>
        <v>#DIV/0!</v>
      </c>
      <c r="D82" s="432" t="e">
        <f aca="false">Forbbiden!FA365</f>
        <v>#DIV/0!</v>
      </c>
      <c r="E82" s="432" t="e">
        <f aca="false">Forbbiden!FA370</f>
        <v>#DIV/0!</v>
      </c>
      <c r="F82" s="432" t="e">
        <f aca="false">Forbbiden!FB370</f>
        <v>#DIV/0!</v>
      </c>
      <c r="G82" s="426" t="e">
        <f aca="false">Forbbiden!FC370</f>
        <v>#DIV/0!</v>
      </c>
    </row>
    <row r="83" customFormat="false" ht="13.5" hidden="false" customHeight="false" outlineLevel="0" collapsed="false">
      <c r="A83" s="84" t="s">
        <v>413</v>
      </c>
      <c r="B83" s="426" t="n">
        <f aca="false">Forbbiden!FA360</f>
        <v>-1</v>
      </c>
      <c r="C83" s="432" t="e">
        <f aca="false">Forbbiden!$FA$348</f>
        <v>#DIV/0!</v>
      </c>
      <c r="D83" s="432" t="e">
        <f aca="false">Forbbiden!FA366</f>
        <v>#DIV/0!</v>
      </c>
      <c r="E83" s="432" t="e">
        <f aca="false">Forbbiden!FA371</f>
        <v>#DIV/0!</v>
      </c>
      <c r="F83" s="432" t="e">
        <f aca="false">Forbbiden!FB371</f>
        <v>#DIV/0!</v>
      </c>
      <c r="G83" s="426" t="e">
        <f aca="false">Forbbiden!FC371</f>
        <v>#DIV/0!</v>
      </c>
    </row>
    <row r="84" customFormat="false" ht="13.5" hidden="false" customHeight="false" outlineLevel="0" collapsed="false">
      <c r="A84" s="84" t="s">
        <v>381</v>
      </c>
      <c r="B84" s="426" t="n">
        <f aca="false">Forbbiden!FA361</f>
        <v>0</v>
      </c>
      <c r="C84" s="432" t="e">
        <f aca="false">Forbbiden!$FA$356</f>
        <v>#DIV/0!</v>
      </c>
      <c r="D84" s="432" t="e">
        <f aca="false">Forbbiden!FA367</f>
        <v>#DIV/0!</v>
      </c>
      <c r="E84" s="295"/>
      <c r="F84" s="295"/>
      <c r="G84" s="290"/>
    </row>
    <row r="85" customFormat="false" ht="13.5" hidden="false" customHeight="false" outlineLevel="0" collapsed="false">
      <c r="A85" s="84" t="s">
        <v>382</v>
      </c>
      <c r="B85" s="426" t="n">
        <f aca="false">Forbbiden!FA362</f>
        <v>-1</v>
      </c>
      <c r="C85" s="432" t="e">
        <f aca="false">Forbbiden!$FA$354</f>
        <v>#DIV/0!</v>
      </c>
      <c r="D85" s="291"/>
      <c r="E85" s="291"/>
      <c r="F85" s="291"/>
      <c r="G85" s="290"/>
    </row>
    <row r="86" customFormat="false" ht="13.5" hidden="false" customHeight="false" outlineLevel="0" collapsed="false">
      <c r="A86" s="10" t="s">
        <v>414</v>
      </c>
      <c r="B86" s="10"/>
      <c r="C86" s="10"/>
      <c r="D86" s="10"/>
      <c r="E86" s="10"/>
      <c r="F86" s="10"/>
      <c r="G86" s="10"/>
    </row>
    <row r="87" customFormat="false" ht="13.5" hidden="false" customHeight="false" outlineLevel="0" collapsed="false">
      <c r="A87" s="10"/>
      <c r="B87" s="10"/>
      <c r="C87" s="10"/>
      <c r="D87" s="10"/>
      <c r="E87" s="10"/>
      <c r="F87" s="10"/>
      <c r="G87" s="10"/>
    </row>
    <row r="88" customFormat="false" ht="13.5" hidden="false" customHeight="false" outlineLevel="0" collapsed="false">
      <c r="A88" s="10" t="s">
        <v>415</v>
      </c>
      <c r="B88" s="10"/>
      <c r="C88" s="10"/>
      <c r="D88" s="10"/>
      <c r="E88" s="10"/>
      <c r="F88" s="10"/>
      <c r="G88" s="10"/>
    </row>
    <row r="89" customFormat="false" ht="13.5" hidden="false" customHeight="false" outlineLevel="0" collapsed="false">
      <c r="A89" s="10" t="s">
        <v>416</v>
      </c>
      <c r="B89" s="10"/>
      <c r="C89" s="10"/>
      <c r="D89" s="10"/>
      <c r="E89" s="10"/>
      <c r="F89" s="10"/>
      <c r="G89" s="10"/>
    </row>
    <row r="90" customFormat="false" ht="13.5" hidden="false" customHeight="false" outlineLevel="0" collapsed="false">
      <c r="A90" s="10"/>
      <c r="B90" s="10"/>
      <c r="C90" s="10"/>
      <c r="D90" s="10"/>
      <c r="E90" s="10"/>
      <c r="F90" s="10"/>
      <c r="G90" s="10"/>
    </row>
    <row r="91" customFormat="false" ht="13.5" hidden="false" customHeight="false" outlineLevel="0" collapsed="false">
      <c r="A91" s="84" t="s">
        <v>417</v>
      </c>
      <c r="B91" s="426" t="e">
        <f aca="false">Forbbiden!FA373</f>
        <v>#DIV/0!</v>
      </c>
      <c r="C91" s="10"/>
      <c r="D91" s="10"/>
      <c r="E91" s="10"/>
      <c r="F91" s="10"/>
      <c r="G91" s="10"/>
    </row>
    <row r="92" customFormat="false" ht="13.5" hidden="false" customHeight="false" outlineLevel="0" collapsed="false">
      <c r="A92" s="84" t="s">
        <v>418</v>
      </c>
      <c r="B92" s="426" t="e">
        <f aca="false">Forbbiden!FA374</f>
        <v>#VALUE!</v>
      </c>
      <c r="C92" s="10"/>
      <c r="D92" s="10"/>
      <c r="E92" s="10"/>
      <c r="F92" s="10"/>
      <c r="G92" s="10"/>
    </row>
    <row r="93" customFormat="false" ht="13.5" hidden="false" customHeight="false" outlineLevel="0" collapsed="false">
      <c r="A93" s="84" t="s">
        <v>419</v>
      </c>
      <c r="B93" s="426" t="e">
        <f aca="false">Forbbiden!FA375</f>
        <v>#DIV/0!</v>
      </c>
      <c r="C93" s="10"/>
      <c r="D93" s="10"/>
      <c r="E93" s="10"/>
      <c r="F93" s="10"/>
      <c r="G93" s="10"/>
    </row>
    <row r="94" customFormat="false" ht="13.5" hidden="false" customHeight="false" outlineLevel="0" collapsed="false">
      <c r="A94" s="10"/>
      <c r="B94" s="290"/>
      <c r="C94" s="10"/>
      <c r="D94" s="10"/>
      <c r="E94" s="10"/>
      <c r="F94" s="10"/>
      <c r="G94" s="10"/>
    </row>
    <row r="95" customFormat="false" ht="13.5" hidden="false" customHeight="false" outlineLevel="0" collapsed="false">
      <c r="A95" s="84" t="s">
        <v>420</v>
      </c>
      <c r="B95" s="290"/>
      <c r="C95" s="290" t="s">
        <v>421</v>
      </c>
      <c r="D95" s="290" t="s">
        <v>422</v>
      </c>
      <c r="E95" s="10"/>
      <c r="F95" s="10"/>
      <c r="G95" s="10"/>
    </row>
    <row r="96" customFormat="false" ht="13.5" hidden="false" customHeight="false" outlineLevel="0" collapsed="false">
      <c r="A96" s="84" t="s">
        <v>423</v>
      </c>
      <c r="B96" s="426" t="e">
        <f aca="false">Forbbiden!FA377</f>
        <v>#DIV/0!</v>
      </c>
      <c r="C96" s="432" t="e">
        <f aca="false">Forbbiden!FB378</f>
        <v>#DIV/0!</v>
      </c>
      <c r="D96" s="426" t="e">
        <f aca="false">Forbbiden!FC378</f>
        <v>#DIV/0!</v>
      </c>
      <c r="E96" s="10"/>
      <c r="F96" s="10"/>
      <c r="G96" s="10"/>
    </row>
    <row r="97" customFormat="false" ht="13.5" hidden="false" customHeight="false" outlineLevel="0" collapsed="false">
      <c r="A97" s="84" t="s">
        <v>424</v>
      </c>
      <c r="B97" s="426" t="e">
        <f aca="false">Forbbiden!FA378</f>
        <v>#DIV/0!</v>
      </c>
      <c r="C97" s="10"/>
      <c r="D97" s="10"/>
      <c r="E97" s="10"/>
      <c r="F97" s="10"/>
      <c r="G97" s="10"/>
    </row>
    <row r="101" customFormat="false" ht="12.75" hidden="false" customHeight="false" outlineLevel="0" collapsed="false">
      <c r="A101" s="475" t="s">
        <v>425</v>
      </c>
    </row>
    <row r="104" customFormat="false" ht="12.75" hidden="false" customHeight="false" outlineLevel="0" collapsed="false">
      <c r="A104" s="475" t="s">
        <v>426</v>
      </c>
    </row>
    <row r="105" customFormat="false" ht="12.75" hidden="false" customHeight="false" outlineLevel="0" collapsed="false">
      <c r="A105" s="475" t="s">
        <v>427</v>
      </c>
    </row>
    <row r="107" customFormat="false" ht="12.75" hidden="false" customHeight="false" outlineLevel="0" collapsed="false">
      <c r="A107" s="475" t="s">
        <v>428</v>
      </c>
    </row>
    <row r="109" customFormat="false" ht="12.75" hidden="false" customHeight="false" outlineLevel="0" collapsed="false">
      <c r="A109" s="475" t="s">
        <v>429</v>
      </c>
    </row>
    <row r="111" customFormat="false" ht="12.75" hidden="false" customHeight="false" outlineLevel="0" collapsed="false">
      <c r="A111" s="475" t="s">
        <v>430</v>
      </c>
    </row>
    <row r="113" customFormat="false" ht="12.75" hidden="false" customHeight="false" outlineLevel="0" collapsed="false">
      <c r="A113" s="475" t="s">
        <v>431</v>
      </c>
    </row>
    <row r="114" customFormat="false" ht="12.75" hidden="false" customHeight="false" outlineLevel="0" collapsed="false">
      <c r="A114" s="475" t="s">
        <v>432</v>
      </c>
    </row>
    <row r="116" customFormat="false" ht="12.75" hidden="false" customHeight="false" outlineLevel="0" collapsed="false">
      <c r="A116" s="475" t="s">
        <v>433</v>
      </c>
    </row>
  </sheetData>
  <sheetProtection sheet="true" password="ce88" objects="true" scenarios="true"/>
  <hyperlinks>
    <hyperlink ref="A2" location="'Int. Var. x Fung.'!A101" display="* (Para interpretar los resultados, ver nota al pié de página, haciendo click aquí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35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0" width="22.86"/>
    <col collapsed="false" customWidth="true" hidden="true" outlineLevel="0" max="2" min="2" style="291" width="13.14"/>
    <col collapsed="false" customWidth="true" hidden="false" outlineLevel="0" max="3" min="3" style="291" width="11.14"/>
    <col collapsed="false" customWidth="true" hidden="false" outlineLevel="0" max="4" min="4" style="10" width="22.28"/>
    <col collapsed="false" customWidth="true" hidden="false" outlineLevel="0" max="5" min="5" style="10" width="9.42"/>
    <col collapsed="false" customWidth="true" hidden="false" outlineLevel="0" max="6" min="6" style="10" width="9.71"/>
    <col collapsed="false" customWidth="true" hidden="false" outlineLevel="0" max="7" min="7" style="297" width="23.15"/>
    <col collapsed="false" customWidth="true" hidden="true" outlineLevel="0" max="8" min="8" style="291" width="11.52"/>
    <col collapsed="false" customWidth="false" hidden="false" outlineLevel="0" max="9" min="9" style="291" width="11.42"/>
    <col collapsed="false" customWidth="true" hidden="false" outlineLevel="0" max="10" min="10" style="10" width="18.13"/>
    <col collapsed="false" customWidth="true" hidden="false" outlineLevel="0" max="11" min="11" style="10" width="11.57"/>
    <col collapsed="false" customWidth="false" hidden="false" outlineLevel="0" max="12" min="12" style="10" width="11.42"/>
    <col collapsed="false" customWidth="true" hidden="false" outlineLevel="0" max="13" min="13" style="486" width="22.86"/>
    <col collapsed="false" customWidth="false" hidden="true" outlineLevel="0" max="14" min="14" style="291" width="11.42"/>
    <col collapsed="false" customWidth="false" hidden="false" outlineLevel="0" max="15" min="15" style="10" width="11.42"/>
    <col collapsed="false" customWidth="true" hidden="false" outlineLevel="0" max="16" min="16" style="10" width="22.14"/>
    <col collapsed="false" customWidth="false" hidden="false" outlineLevel="0" max="18" min="17" style="10" width="11.42"/>
    <col collapsed="false" customWidth="true" hidden="false" outlineLevel="0" max="19" min="19" style="486" width="21.71"/>
    <col collapsed="false" customWidth="true" hidden="true" outlineLevel="0" max="20" min="20" style="291" width="8.57"/>
    <col collapsed="false" customWidth="false" hidden="false" outlineLevel="0" max="21" min="21" style="10" width="11.42"/>
    <col collapsed="false" customWidth="true" hidden="false" outlineLevel="0" max="22" min="22" style="10" width="22.14"/>
    <col collapsed="false" customWidth="false" hidden="false" outlineLevel="0" max="1024" min="23" style="10" width="11.42"/>
  </cols>
  <sheetData>
    <row r="1" customFormat="false" ht="21" hidden="false" customHeight="true" outlineLevel="0" collapsed="false">
      <c r="A1" s="430" t="s">
        <v>434</v>
      </c>
      <c r="B1" s="487"/>
      <c r="C1" s="431" t="s">
        <v>435</v>
      </c>
      <c r="D1" s="186" t="s">
        <v>436</v>
      </c>
      <c r="E1" s="10" t="s">
        <v>437</v>
      </c>
      <c r="F1" s="186" t="s">
        <v>438</v>
      </c>
      <c r="G1" s="10" t="s">
        <v>439</v>
      </c>
      <c r="H1" s="10"/>
      <c r="I1" s="186" t="s">
        <v>440</v>
      </c>
      <c r="J1" s="10" t="s">
        <v>441</v>
      </c>
      <c r="K1" s="186" t="s">
        <v>442</v>
      </c>
    </row>
    <row r="2" customFormat="false" ht="21" hidden="false" customHeight="true" outlineLevel="0" collapsed="false">
      <c r="A2" s="430"/>
      <c r="B2" s="487"/>
      <c r="C2" s="431" t="s">
        <v>435</v>
      </c>
      <c r="D2" s="186" t="s">
        <v>443</v>
      </c>
      <c r="E2" s="10" t="s">
        <v>437</v>
      </c>
      <c r="F2" s="186" t="s">
        <v>444</v>
      </c>
      <c r="G2" s="10" t="s">
        <v>439</v>
      </c>
      <c r="H2" s="10"/>
      <c r="I2" s="186" t="s">
        <v>445</v>
      </c>
      <c r="J2" s="10" t="s">
        <v>441</v>
      </c>
      <c r="K2" s="186" t="s">
        <v>446</v>
      </c>
    </row>
    <row r="3" customFormat="false" ht="13.5" hidden="false" customHeight="false" outlineLevel="0" collapsed="false">
      <c r="A3" s="488" t="s">
        <v>447</v>
      </c>
      <c r="B3" s="489"/>
      <c r="C3" s="490"/>
      <c r="G3" s="444" t="s">
        <v>400</v>
      </c>
      <c r="H3" s="491"/>
      <c r="I3" s="492"/>
      <c r="M3" s="493" t="s">
        <v>448</v>
      </c>
      <c r="N3" s="494"/>
      <c r="O3" s="419"/>
      <c r="P3" s="420"/>
      <c r="S3" s="495" t="s">
        <v>449</v>
      </c>
      <c r="T3" s="496"/>
      <c r="U3" s="497"/>
      <c r="V3" s="498"/>
    </row>
    <row r="4" customFormat="false" ht="12" hidden="false" customHeight="true" outlineLevel="0" collapsed="false">
      <c r="A4" s="84" t="e">
        <f aca="false">'ANVA-DSM'!S3</f>
        <v>#DIV/0!</v>
      </c>
      <c r="B4" s="432" t="e">
        <f aca="false">'ANVA-DSM'!T3</f>
        <v>#DIV/0!</v>
      </c>
      <c r="C4" s="432" t="e">
        <f aca="false">IF(B4=0,"",B4)</f>
        <v>#DIV/0!</v>
      </c>
      <c r="D4" s="499" t="s">
        <v>450</v>
      </c>
      <c r="E4" s="432" t="n">
        <f aca="false">COUNTIF(B4:B44,"&gt;0")</f>
        <v>0</v>
      </c>
      <c r="G4" s="84" t="str">
        <f aca="false">'ANVA-DSM'!S54</f>
        <v>ACA 364</v>
      </c>
      <c r="H4" s="432" t="n">
        <f aca="false">'ANVA-DSM'!$T$54</f>
        <v>0</v>
      </c>
      <c r="I4" s="432" t="str">
        <f aca="false">IF(H4=0,"",H4)</f>
        <v/>
      </c>
      <c r="J4" s="500" t="s">
        <v>451</v>
      </c>
      <c r="K4" s="432" t="n">
        <f aca="false">COUNTIF(I4:I43,"&gt;0")</f>
        <v>4</v>
      </c>
      <c r="M4" s="501" t="e">
        <f aca="false">'ANVA-DSM'!CA2</f>
        <v>#DIV/0!</v>
      </c>
      <c r="N4" s="432" t="e">
        <f aca="false">'ANVA-DSM'!CB2</f>
        <v>#DIV/0!</v>
      </c>
      <c r="O4" s="432" t="e">
        <f aca="false">IF(N4=0,"",N4)</f>
        <v>#DIV/0!</v>
      </c>
      <c r="P4" s="500" t="s">
        <v>451</v>
      </c>
      <c r="Q4" s="432" t="n">
        <f aca="false">COUNTIF(O4:O48,"&gt;0")</f>
        <v>0</v>
      </c>
      <c r="S4" s="501" t="str">
        <f aca="false">'ANVA-DSM'!CA53</f>
        <v/>
      </c>
      <c r="T4" s="432" t="n">
        <f aca="false">'ANVA-DSM'!CB53</f>
        <v>0</v>
      </c>
      <c r="U4" s="432" t="str">
        <f aca="false">IF(T4=0,"",T4)</f>
        <v/>
      </c>
      <c r="V4" s="500" t="s">
        <v>451</v>
      </c>
      <c r="W4" s="432" t="n">
        <f aca="false">COUNTIF(U4:U48,"&gt;0")</f>
        <v>0</v>
      </c>
      <c r="Y4" s="298"/>
    </row>
    <row r="5" customFormat="false" ht="12" hidden="false" customHeight="true" outlineLevel="0" collapsed="false">
      <c r="A5" s="84" t="e">
        <f aca="false">'ANVA-DSM'!S4</f>
        <v>#DIV/0!</v>
      </c>
      <c r="B5" s="432" t="e">
        <f aca="false">'ANVA-DSM'!T4</f>
        <v>#DIV/0!</v>
      </c>
      <c r="C5" s="432" t="e">
        <f aca="false">IF(B5=0,"",B5)</f>
        <v>#DIV/0!</v>
      </c>
      <c r="D5" s="499" t="s">
        <v>361</v>
      </c>
      <c r="E5" s="432" t="e">
        <f aca="false">'ANVA-DSM'!$C$28</f>
        <v>#DIV/0!</v>
      </c>
      <c r="G5" s="84" t="str">
        <f aca="false">'ANVA-DSM'!S55</f>
        <v>Klien Seleñio</v>
      </c>
      <c r="H5" s="432" t="n">
        <f aca="false">'ANVA-DSM'!T55</f>
        <v>1075.64</v>
      </c>
      <c r="I5" s="432" t="n">
        <f aca="false">IF(H5=0,"",H5)</f>
        <v>1075.64</v>
      </c>
      <c r="J5" s="500" t="s">
        <v>361</v>
      </c>
      <c r="K5" s="432" t="n">
        <f aca="false">'ANVA-DSM'!$C$78</f>
        <v>2119.08966861598</v>
      </c>
      <c r="M5" s="501" t="e">
        <f aca="false">'ANVA-DSM'!CA3</f>
        <v>#DIV/0!</v>
      </c>
      <c r="N5" s="432" t="e">
        <f aca="false">'ANVA-DSM'!CB3</f>
        <v>#DIV/0!</v>
      </c>
      <c r="O5" s="432" t="e">
        <f aca="false">IF(N5=0,"",N5)</f>
        <v>#DIV/0!</v>
      </c>
      <c r="P5" s="500" t="s">
        <v>361</v>
      </c>
      <c r="Q5" s="432" t="e">
        <f aca="false">'ANVA-DSM'!$BQ$28</f>
        <v>#DIV/0!</v>
      </c>
      <c r="S5" s="501" t="str">
        <f aca="false">'ANVA-DSM'!CA54</f>
        <v/>
      </c>
      <c r="T5" s="432" t="n">
        <f aca="false">'ANVA-DSM'!CB54</f>
        <v>0</v>
      </c>
      <c r="U5" s="432" t="str">
        <f aca="false">IF(T5=0,"",T5)</f>
        <v/>
      </c>
      <c r="V5" s="500" t="s">
        <v>361</v>
      </c>
      <c r="W5" s="432" t="n">
        <f aca="false">'ANVA-DSM'!$BQ$79</f>
        <v>3266.67056530214</v>
      </c>
      <c r="Y5" s="295"/>
    </row>
    <row r="6" customFormat="false" ht="12" hidden="false" customHeight="true" outlineLevel="0" collapsed="false">
      <c r="A6" s="84" t="e">
        <f aca="false">'ANVA-DSM'!S5</f>
        <v>#DIV/0!</v>
      </c>
      <c r="B6" s="432" t="e">
        <f aca="false">'ANVA-DSM'!T5</f>
        <v>#DIV/0!</v>
      </c>
      <c r="C6" s="432" t="e">
        <f aca="false">IF(B6=0,"",B6)</f>
        <v>#DIV/0!</v>
      </c>
      <c r="D6" s="499" t="s">
        <v>452</v>
      </c>
      <c r="E6" s="432" t="e">
        <f aca="false">(E5*E7)/100</f>
        <v>#DIV/0!</v>
      </c>
      <c r="G6" s="84" t="str">
        <f aca="false">'ANVA-DSM'!S56</f>
        <v>ACA 362</v>
      </c>
      <c r="H6" s="432" t="n">
        <f aca="false">'ANVA-DSM'!T56</f>
        <v>1618.95</v>
      </c>
      <c r="I6" s="432" t="n">
        <f aca="false">IF(H6=0,"",H6)</f>
        <v>1618.95</v>
      </c>
      <c r="J6" s="500" t="s">
        <v>452</v>
      </c>
      <c r="K6" s="432" t="n">
        <f aca="false">(K5*K7)/100</f>
        <v>219.389209418947</v>
      </c>
      <c r="M6" s="501" t="e">
        <f aca="false">'ANVA-DSM'!CA4</f>
        <v>#DIV/0!</v>
      </c>
      <c r="N6" s="432" t="e">
        <f aca="false">'ANVA-DSM'!CB4</f>
        <v>#DIV/0!</v>
      </c>
      <c r="O6" s="432" t="e">
        <f aca="false">IF(N6=0,"",N6)</f>
        <v>#DIV/0!</v>
      </c>
      <c r="P6" s="500" t="s">
        <v>452</v>
      </c>
      <c r="Q6" s="432" t="e">
        <f aca="false">(Q5*Q7)/100</f>
        <v>#DIV/0!</v>
      </c>
      <c r="S6" s="501" t="str">
        <f aca="false">'ANVA-DSM'!CA55</f>
        <v/>
      </c>
      <c r="T6" s="432" t="n">
        <f aca="false">'ANVA-DSM'!CB55</f>
        <v>0</v>
      </c>
      <c r="U6" s="432" t="str">
        <f aca="false">IF(T6=0,"",T6)</f>
        <v/>
      </c>
      <c r="V6" s="500" t="s">
        <v>452</v>
      </c>
      <c r="W6" s="432" t="n">
        <f aca="false">(W5*W7)/100</f>
        <v>370.624288824379</v>
      </c>
      <c r="Y6" s="298"/>
    </row>
    <row r="7" customFormat="false" ht="12" hidden="false" customHeight="true" outlineLevel="0" collapsed="false">
      <c r="A7" s="84" t="e">
        <f aca="false">'ANVA-DSM'!S6</f>
        <v>#DIV/0!</v>
      </c>
      <c r="B7" s="432" t="e">
        <f aca="false">'ANVA-DSM'!T6</f>
        <v>#DIV/0!</v>
      </c>
      <c r="C7" s="432" t="e">
        <f aca="false">IF(B7=0,"",B7)</f>
        <v>#DIV/0!</v>
      </c>
      <c r="D7" s="499" t="s">
        <v>453</v>
      </c>
      <c r="E7" s="432" t="e">
        <f aca="false">'ANVA-DSM'!$C$15</f>
        <v>#DIV/0!</v>
      </c>
      <c r="G7" s="84" t="str">
        <f aca="false">'ANVA-DSM'!S57</f>
        <v>ACA 363</v>
      </c>
      <c r="H7" s="432" t="n">
        <f aca="false">'ANVA-DSM'!T57</f>
        <v>2227.41</v>
      </c>
      <c r="I7" s="432" t="n">
        <f aca="false">IF(H7=0,"",H7)</f>
        <v>2227.41</v>
      </c>
      <c r="J7" s="500" t="s">
        <v>453</v>
      </c>
      <c r="K7" s="432" t="n">
        <f aca="false">'ANVA-DSM'!$C$65</f>
        <v>10.3529932059097</v>
      </c>
      <c r="M7" s="501" t="e">
        <f aca="false">'ANVA-DSM'!CA5</f>
        <v>#DIV/0!</v>
      </c>
      <c r="N7" s="432" t="e">
        <f aca="false">'ANVA-DSM'!CB5</f>
        <v>#DIV/0!</v>
      </c>
      <c r="O7" s="432" t="e">
        <f aca="false">IF(N7=0,"",N7)</f>
        <v>#DIV/0!</v>
      </c>
      <c r="P7" s="500" t="s">
        <v>453</v>
      </c>
      <c r="Q7" s="432" t="e">
        <f aca="false">'ANVA-DSM'!$BQ$15</f>
        <v>#DIV/0!</v>
      </c>
      <c r="S7" s="501" t="str">
        <f aca="false">'ANVA-DSM'!CA56</f>
        <v/>
      </c>
      <c r="T7" s="432" t="n">
        <f aca="false">'ANVA-DSM'!CB56</f>
        <v>0</v>
      </c>
      <c r="U7" s="432" t="str">
        <f aca="false">IF(T7=0,"",T7)</f>
        <v/>
      </c>
      <c r="V7" s="500" t="s">
        <v>453</v>
      </c>
      <c r="W7" s="432" t="n">
        <f aca="false">'ANVA-DSM'!$BQ$66</f>
        <v>11.3456279540725</v>
      </c>
      <c r="Y7" s="298"/>
    </row>
    <row r="8" customFormat="false" ht="12" hidden="false" customHeight="true" outlineLevel="0" collapsed="false">
      <c r="A8" s="84" t="e">
        <f aca="false">'ANVA-DSM'!S7</f>
        <v>#DIV/0!</v>
      </c>
      <c r="B8" s="432" t="e">
        <f aca="false">'ANVA-DSM'!T7</f>
        <v>#DIV/0!</v>
      </c>
      <c r="C8" s="432" t="e">
        <f aca="false">IF(B8=0,"",B8)</f>
        <v>#DIV/0!</v>
      </c>
      <c r="D8" s="499" t="s">
        <v>454</v>
      </c>
      <c r="E8" s="432" t="e">
        <f aca="false">MAX(B4:B44)</f>
        <v>#DIV/0!</v>
      </c>
      <c r="G8" s="84" t="str">
        <f aca="false">'ANVA-DSM'!S58</f>
        <v>SY 120</v>
      </c>
      <c r="H8" s="432" t="n">
        <f aca="false">'ANVA-DSM'!T58</f>
        <v>2554.35</v>
      </c>
      <c r="I8" s="432" t="n">
        <f aca="false">IF(H8=0,"",H8)</f>
        <v>2554.35</v>
      </c>
      <c r="J8" s="500" t="s">
        <v>454</v>
      </c>
      <c r="K8" s="432" t="n">
        <f aca="false">MAX(I4:I43)</f>
        <v>2554.35</v>
      </c>
      <c r="M8" s="501" t="e">
        <f aca="false">'ANVA-DSM'!CA6</f>
        <v>#DIV/0!</v>
      </c>
      <c r="N8" s="432" t="e">
        <f aca="false">'ANVA-DSM'!CB6</f>
        <v>#DIV/0!</v>
      </c>
      <c r="O8" s="432" t="e">
        <f aca="false">IF(N8=0,"",N8)</f>
        <v>#DIV/0!</v>
      </c>
      <c r="P8" s="500" t="s">
        <v>454</v>
      </c>
      <c r="Q8" s="432" t="e">
        <f aca="false">MAX(O4:O48)</f>
        <v>#DIV/0!</v>
      </c>
      <c r="S8" s="501" t="str">
        <f aca="false">'ANVA-DSM'!CA57</f>
        <v/>
      </c>
      <c r="T8" s="432" t="n">
        <f aca="false">'ANVA-DSM'!CB57</f>
        <v>0</v>
      </c>
      <c r="U8" s="432" t="str">
        <f aca="false">IF(T8=0,"",T8)</f>
        <v/>
      </c>
      <c r="V8" s="500" t="s">
        <v>454</v>
      </c>
      <c r="W8" s="432" t="n">
        <f aca="false">MAX(U4:U48)</f>
        <v>0</v>
      </c>
      <c r="Y8" s="297"/>
    </row>
    <row r="9" customFormat="false" ht="12" hidden="false" customHeight="true" outlineLevel="0" collapsed="false">
      <c r="A9" s="84" t="e">
        <f aca="false">'ANVA-DSM'!S8</f>
        <v>#DIV/0!</v>
      </c>
      <c r="B9" s="432" t="e">
        <f aca="false">'ANVA-DSM'!T8</f>
        <v>#DIV/0!</v>
      </c>
      <c r="C9" s="432" t="e">
        <f aca="false">IF(B9=0,"",B9)</f>
        <v>#DIV/0!</v>
      </c>
      <c r="D9" s="499" t="s">
        <v>455</v>
      </c>
      <c r="E9" s="432" t="e">
        <f aca="false">MIN(C4:C44)</f>
        <v>#DIV/0!</v>
      </c>
      <c r="G9" s="84" t="str">
        <f aca="false">'ANVA-DSM'!S59</f>
        <v/>
      </c>
      <c r="H9" s="432" t="n">
        <f aca="false">'ANVA-DSM'!T59</f>
        <v>0</v>
      </c>
      <c r="I9" s="432" t="str">
        <f aca="false">IF(H9=0,"",H9)</f>
        <v/>
      </c>
      <c r="J9" s="500" t="s">
        <v>455</v>
      </c>
      <c r="K9" s="432" t="n">
        <f aca="false">MIN(I4:I43)</f>
        <v>1075.64</v>
      </c>
      <c r="M9" s="501" t="e">
        <f aca="false">'ANVA-DSM'!CA7</f>
        <v>#DIV/0!</v>
      </c>
      <c r="N9" s="432" t="e">
        <f aca="false">'ANVA-DSM'!CB7</f>
        <v>#DIV/0!</v>
      </c>
      <c r="O9" s="432" t="e">
        <f aca="false">IF(N9=0,"",N9)</f>
        <v>#DIV/0!</v>
      </c>
      <c r="P9" s="500" t="s">
        <v>455</v>
      </c>
      <c r="Q9" s="432" t="e">
        <f aca="false">MIN(O4:O48)</f>
        <v>#DIV/0!</v>
      </c>
      <c r="S9" s="501" t="str">
        <f aca="false">'ANVA-DSM'!CA58</f>
        <v/>
      </c>
      <c r="T9" s="432" t="n">
        <f aca="false">'ANVA-DSM'!CB58</f>
        <v>0</v>
      </c>
      <c r="U9" s="432" t="str">
        <f aca="false">IF(T9=0,"",T9)</f>
        <v/>
      </c>
      <c r="V9" s="500" t="s">
        <v>455</v>
      </c>
      <c r="W9" s="432" t="n">
        <f aca="false">MIN(U4:U48)</f>
        <v>0</v>
      </c>
    </row>
    <row r="10" customFormat="false" ht="12" hidden="false" customHeight="true" outlineLevel="0" collapsed="false">
      <c r="A10" s="84" t="e">
        <f aca="false">'ANVA-DSM'!S9</f>
        <v>#DIV/0!</v>
      </c>
      <c r="B10" s="432" t="e">
        <f aca="false">'ANVA-DSM'!T9</f>
        <v>#DIV/0!</v>
      </c>
      <c r="C10" s="432" t="e">
        <f aca="false">IF(B10=0,"",B10)</f>
        <v>#DIV/0!</v>
      </c>
      <c r="D10" s="499" t="s">
        <v>456</v>
      </c>
      <c r="E10" s="432" t="e">
        <f aca="false">QUARTILE(C4:C30,1)</f>
        <v>#DIV/0!</v>
      </c>
      <c r="G10" s="84" t="str">
        <f aca="false">'ANVA-DSM'!S60</f>
        <v/>
      </c>
      <c r="H10" s="432" t="n">
        <f aca="false">'ANVA-DSM'!T60</f>
        <v>0</v>
      </c>
      <c r="I10" s="432" t="str">
        <f aca="false">IF(H10=0,"",H10)</f>
        <v/>
      </c>
      <c r="J10" s="500" t="s">
        <v>456</v>
      </c>
      <c r="K10" s="432" t="n">
        <f aca="false">QUARTILE(I4:I43,1)</f>
        <v>1483.1225</v>
      </c>
      <c r="M10" s="501" t="e">
        <f aca="false">'ANVA-DSM'!CA8</f>
        <v>#DIV/0!</v>
      </c>
      <c r="N10" s="432" t="e">
        <f aca="false">'ANVA-DSM'!CB8</f>
        <v>#DIV/0!</v>
      </c>
      <c r="O10" s="432" t="e">
        <f aca="false">IF(N10=0,"",N10)</f>
        <v>#DIV/0!</v>
      </c>
      <c r="P10" s="500" t="s">
        <v>456</v>
      </c>
      <c r="Q10" s="432" t="e">
        <f aca="false">QUARTILE(O4:O48,1)</f>
        <v>#DIV/0!</v>
      </c>
      <c r="S10" s="501" t="str">
        <f aca="false">'ANVA-DSM'!CA59</f>
        <v/>
      </c>
      <c r="T10" s="432" t="n">
        <f aca="false">'ANVA-DSM'!CB59</f>
        <v>0</v>
      </c>
      <c r="U10" s="432" t="str">
        <f aca="false">IF(T10=0,"",T10)</f>
        <v/>
      </c>
      <c r="V10" s="500" t="s">
        <v>456</v>
      </c>
      <c r="W10" s="432" t="e">
        <f aca="false">QUARTILE(U4:U48,1)</f>
        <v>#VALUE!</v>
      </c>
    </row>
    <row r="11" customFormat="false" ht="12" hidden="false" customHeight="true" outlineLevel="0" collapsed="false">
      <c r="A11" s="84" t="e">
        <f aca="false">'ANVA-DSM'!S10</f>
        <v>#DIV/0!</v>
      </c>
      <c r="B11" s="432" t="e">
        <f aca="false">'ANVA-DSM'!T10</f>
        <v>#DIV/0!</v>
      </c>
      <c r="C11" s="432" t="e">
        <f aca="false">IF(B11=0,"",B11)</f>
        <v>#DIV/0!</v>
      </c>
      <c r="D11" s="499" t="s">
        <v>457</v>
      </c>
      <c r="E11" s="432" t="e">
        <f aca="false">MEDIAN(C4:C30)</f>
        <v>#DIV/0!</v>
      </c>
      <c r="G11" s="84" t="str">
        <f aca="false">'ANVA-DSM'!S61</f>
        <v/>
      </c>
      <c r="H11" s="432" t="n">
        <f aca="false">'ANVA-DSM'!T61</f>
        <v>0</v>
      </c>
      <c r="I11" s="432" t="str">
        <f aca="false">IF(H11=0,"",H11)</f>
        <v/>
      </c>
      <c r="J11" s="500" t="s">
        <v>457</v>
      </c>
      <c r="K11" s="432" t="n">
        <f aca="false">MEDIAN(I4:I43)</f>
        <v>1923.18</v>
      </c>
      <c r="M11" s="501" t="e">
        <f aca="false">'ANVA-DSM'!CA9</f>
        <v>#DIV/0!</v>
      </c>
      <c r="N11" s="432" t="e">
        <f aca="false">'ANVA-DSM'!CB9</f>
        <v>#DIV/0!</v>
      </c>
      <c r="O11" s="432" t="e">
        <f aca="false">IF(N11=0,"",N11)</f>
        <v>#DIV/0!</v>
      </c>
      <c r="P11" s="500" t="s">
        <v>457</v>
      </c>
      <c r="Q11" s="432" t="e">
        <f aca="false">MEDIAN(O4:O48)</f>
        <v>#DIV/0!</v>
      </c>
      <c r="S11" s="501" t="str">
        <f aca="false">'ANVA-DSM'!CA60</f>
        <v/>
      </c>
      <c r="T11" s="432" t="n">
        <f aca="false">'ANVA-DSM'!CB60</f>
        <v>0</v>
      </c>
      <c r="U11" s="432" t="str">
        <f aca="false">IF(T11=0,"",T11)</f>
        <v/>
      </c>
      <c r="V11" s="500" t="s">
        <v>457</v>
      </c>
      <c r="W11" s="432" t="e">
        <f aca="false">MEDIAN(U4:U48)</f>
        <v>#VALUE!</v>
      </c>
    </row>
    <row r="12" customFormat="false" ht="12" hidden="false" customHeight="true" outlineLevel="0" collapsed="false">
      <c r="A12" s="84" t="e">
        <f aca="false">'ANVA-DSM'!S11</f>
        <v>#DIV/0!</v>
      </c>
      <c r="B12" s="432" t="e">
        <f aca="false">'ANVA-DSM'!T11</f>
        <v>#DIV/0!</v>
      </c>
      <c r="C12" s="432" t="e">
        <f aca="false">IF(B12=0,"",B12)</f>
        <v>#DIV/0!</v>
      </c>
      <c r="D12" s="84" t="s">
        <v>458</v>
      </c>
      <c r="E12" s="432" t="e">
        <f aca="false">QUARTILE(C4:C30,3)</f>
        <v>#DIV/0!</v>
      </c>
      <c r="G12" s="84" t="str">
        <f aca="false">'ANVA-DSM'!S62</f>
        <v/>
      </c>
      <c r="H12" s="432" t="n">
        <f aca="false">'ANVA-DSM'!T62</f>
        <v>0</v>
      </c>
      <c r="I12" s="432" t="str">
        <f aca="false">IF(H12=0,"",H12)</f>
        <v/>
      </c>
      <c r="J12" s="319" t="s">
        <v>458</v>
      </c>
      <c r="K12" s="432" t="n">
        <f aca="false">QUARTILE(I4:I43,3)</f>
        <v>2309.145</v>
      </c>
      <c r="M12" s="501" t="e">
        <f aca="false">'ANVA-DSM'!CA10</f>
        <v>#DIV/0!</v>
      </c>
      <c r="N12" s="432" t="e">
        <f aca="false">'ANVA-DSM'!CB10</f>
        <v>#DIV/0!</v>
      </c>
      <c r="O12" s="432" t="e">
        <f aca="false">IF(N12=0,"",N12)</f>
        <v>#DIV/0!</v>
      </c>
      <c r="P12" s="319" t="s">
        <v>458</v>
      </c>
      <c r="Q12" s="432" t="e">
        <f aca="false">QUARTILE(O4:O48,3)</f>
        <v>#DIV/0!</v>
      </c>
      <c r="S12" s="501" t="str">
        <f aca="false">'ANVA-DSM'!CA61</f>
        <v/>
      </c>
      <c r="T12" s="432" t="n">
        <f aca="false">'ANVA-DSM'!CB61</f>
        <v>0</v>
      </c>
      <c r="U12" s="432" t="str">
        <f aca="false">IF(T12=0,"",T12)</f>
        <v/>
      </c>
      <c r="V12" s="319" t="s">
        <v>458</v>
      </c>
      <c r="W12" s="432" t="e">
        <f aca="false">QUARTILE(U4:U48,3)</f>
        <v>#VALUE!</v>
      </c>
    </row>
    <row r="13" customFormat="false" ht="12" hidden="false" customHeight="true" outlineLevel="0" collapsed="false">
      <c r="A13" s="84" t="e">
        <f aca="false">'ANVA-DSM'!S12</f>
        <v>#DIV/0!</v>
      </c>
      <c r="B13" s="432" t="e">
        <f aca="false">'ANVA-DSM'!T12</f>
        <v>#DIV/0!</v>
      </c>
      <c r="C13" s="432" t="e">
        <f aca="false">IF(B13=0,"",B13)</f>
        <v>#DIV/0!</v>
      </c>
      <c r="D13" s="297"/>
      <c r="E13" s="502"/>
      <c r="G13" s="84" t="str">
        <f aca="false">'ANVA-DSM'!S63</f>
        <v/>
      </c>
      <c r="H13" s="432" t="n">
        <f aca="false">'ANVA-DSM'!T63</f>
        <v>0</v>
      </c>
      <c r="I13" s="432" t="str">
        <f aca="false">IF(H13=0,"",H13)</f>
        <v/>
      </c>
      <c r="J13" s="437"/>
      <c r="M13" s="501" t="e">
        <f aca="false">'ANVA-DSM'!CA11</f>
        <v>#DIV/0!</v>
      </c>
      <c r="N13" s="432" t="e">
        <f aca="false">'ANVA-DSM'!CB11</f>
        <v>#DIV/0!</v>
      </c>
      <c r="O13" s="432" t="e">
        <f aca="false">IF(N13=0,"",N13)</f>
        <v>#DIV/0!</v>
      </c>
      <c r="S13" s="501" t="str">
        <f aca="false">'ANVA-DSM'!CA62</f>
        <v/>
      </c>
      <c r="T13" s="432" t="n">
        <f aca="false">'ANVA-DSM'!CB62</f>
        <v>0</v>
      </c>
      <c r="U13" s="432" t="str">
        <f aca="false">IF(T13=0,"",T13)</f>
        <v/>
      </c>
    </row>
    <row r="14" customFormat="false" ht="12" hidden="false" customHeight="true" outlineLevel="0" collapsed="false">
      <c r="A14" s="84" t="e">
        <f aca="false">'ANVA-DSM'!S13</f>
        <v>#DIV/0!</v>
      </c>
      <c r="B14" s="432" t="e">
        <f aca="false">'ANVA-DSM'!T13</f>
        <v>#DIV/0!</v>
      </c>
      <c r="C14" s="432" t="e">
        <f aca="false">IF(B14=0,"",B14)</f>
        <v>#DIV/0!</v>
      </c>
      <c r="D14" s="297"/>
      <c r="E14" s="502"/>
      <c r="G14" s="84" t="str">
        <f aca="false">'ANVA-DSM'!S64</f>
        <v/>
      </c>
      <c r="H14" s="432" t="n">
        <f aca="false">'ANVA-DSM'!T64</f>
        <v>0</v>
      </c>
      <c r="I14" s="432" t="str">
        <f aca="false">IF(H14=0,"",H14)</f>
        <v/>
      </c>
      <c r="M14" s="501" t="e">
        <f aca="false">'ANVA-DSM'!CA12</f>
        <v>#DIV/0!</v>
      </c>
      <c r="N14" s="432" t="e">
        <f aca="false">'ANVA-DSM'!CB12</f>
        <v>#DIV/0!</v>
      </c>
      <c r="O14" s="432" t="e">
        <f aca="false">IF(N14=0,"",N14)</f>
        <v>#DIV/0!</v>
      </c>
      <c r="S14" s="501" t="str">
        <f aca="false">'ANVA-DSM'!CA63</f>
        <v/>
      </c>
      <c r="T14" s="432" t="n">
        <f aca="false">'ANVA-DSM'!CB63</f>
        <v>0</v>
      </c>
      <c r="U14" s="432" t="str">
        <f aca="false">IF(T14=0,"",T14)</f>
        <v/>
      </c>
    </row>
    <row r="15" customFormat="false" ht="12" hidden="false" customHeight="true" outlineLevel="0" collapsed="false">
      <c r="A15" s="84" t="e">
        <f aca="false">'ANVA-DSM'!S14</f>
        <v>#DIV/0!</v>
      </c>
      <c r="B15" s="432" t="e">
        <f aca="false">'ANVA-DSM'!T14</f>
        <v>#DIV/0!</v>
      </c>
      <c r="C15" s="432" t="e">
        <f aca="false">IF(B15=0,"",B15)</f>
        <v>#DIV/0!</v>
      </c>
      <c r="D15" s="297"/>
      <c r="E15" s="502"/>
      <c r="G15" s="84" t="str">
        <f aca="false">'ANVA-DSM'!S65</f>
        <v/>
      </c>
      <c r="H15" s="432" t="n">
        <f aca="false">'ANVA-DSM'!T65</f>
        <v>0</v>
      </c>
      <c r="I15" s="432" t="str">
        <f aca="false">IF(H15=0,"",H15)</f>
        <v/>
      </c>
      <c r="M15" s="501" t="e">
        <f aca="false">'ANVA-DSM'!CA13</f>
        <v>#DIV/0!</v>
      </c>
      <c r="N15" s="432" t="e">
        <f aca="false">'ANVA-DSM'!CB13</f>
        <v>#DIV/0!</v>
      </c>
      <c r="O15" s="432" t="e">
        <f aca="false">IF(N15=0,"",N15)</f>
        <v>#DIV/0!</v>
      </c>
      <c r="S15" s="501" t="str">
        <f aca="false">'ANVA-DSM'!CA64</f>
        <v/>
      </c>
      <c r="T15" s="432" t="n">
        <f aca="false">'ANVA-DSM'!CB64</f>
        <v>0</v>
      </c>
      <c r="U15" s="432" t="str">
        <f aca="false">IF(T15=0,"",T15)</f>
        <v/>
      </c>
    </row>
    <row r="16" customFormat="false" ht="12" hidden="false" customHeight="true" outlineLevel="0" collapsed="false">
      <c r="A16" s="84" t="e">
        <f aca="false">'ANVA-DSM'!S15</f>
        <v>#DIV/0!</v>
      </c>
      <c r="B16" s="432" t="e">
        <f aca="false">'ANVA-DSM'!T15</f>
        <v>#DIV/0!</v>
      </c>
      <c r="C16" s="432" t="e">
        <f aca="false">IF(B16=0,"",B16)</f>
        <v>#DIV/0!</v>
      </c>
      <c r="G16" s="84" t="str">
        <f aca="false">'ANVA-DSM'!S66</f>
        <v/>
      </c>
      <c r="H16" s="432" t="n">
        <f aca="false">'ANVA-DSM'!T66</f>
        <v>0</v>
      </c>
      <c r="I16" s="432" t="str">
        <f aca="false">IF(H16=0,"",H16)</f>
        <v/>
      </c>
      <c r="M16" s="501" t="e">
        <f aca="false">'ANVA-DSM'!CA14</f>
        <v>#DIV/0!</v>
      </c>
      <c r="N16" s="432" t="e">
        <f aca="false">'ANVA-DSM'!CB14</f>
        <v>#DIV/0!</v>
      </c>
      <c r="O16" s="432" t="e">
        <f aca="false">IF(N16=0,"",N16)</f>
        <v>#DIV/0!</v>
      </c>
      <c r="S16" s="501" t="str">
        <f aca="false">'ANVA-DSM'!CA65</f>
        <v/>
      </c>
      <c r="T16" s="432" t="n">
        <f aca="false">'ANVA-DSM'!CB65</f>
        <v>0</v>
      </c>
      <c r="U16" s="432" t="str">
        <f aca="false">IF(T16=0,"",T16)</f>
        <v/>
      </c>
    </row>
    <row r="17" customFormat="false" ht="12" hidden="false" customHeight="true" outlineLevel="0" collapsed="false">
      <c r="A17" s="84" t="e">
        <f aca="false">'ANVA-DSM'!S16</f>
        <v>#DIV/0!</v>
      </c>
      <c r="B17" s="432" t="e">
        <f aca="false">'ANVA-DSM'!T16</f>
        <v>#DIV/0!</v>
      </c>
      <c r="C17" s="432" t="e">
        <f aca="false">IF(B17=0,"",B17)</f>
        <v>#DIV/0!</v>
      </c>
      <c r="G17" s="84" t="str">
        <f aca="false">'ANVA-DSM'!S67</f>
        <v/>
      </c>
      <c r="H17" s="432" t="n">
        <f aca="false">'ANVA-DSM'!T67</f>
        <v>0</v>
      </c>
      <c r="I17" s="432" t="str">
        <f aca="false">IF(H17=0,"",H17)</f>
        <v/>
      </c>
      <c r="M17" s="501" t="e">
        <f aca="false">'ANVA-DSM'!CA15</f>
        <v>#DIV/0!</v>
      </c>
      <c r="N17" s="432" t="e">
        <f aca="false">'ANVA-DSM'!CB15</f>
        <v>#DIV/0!</v>
      </c>
      <c r="O17" s="432" t="e">
        <f aca="false">IF(N17=0,"",N17)</f>
        <v>#DIV/0!</v>
      </c>
      <c r="S17" s="501" t="str">
        <f aca="false">'ANVA-DSM'!CA66</f>
        <v/>
      </c>
      <c r="T17" s="432" t="n">
        <f aca="false">'ANVA-DSM'!CB66</f>
        <v>0</v>
      </c>
      <c r="U17" s="432" t="str">
        <f aca="false">IF(T17=0,"",T17)</f>
        <v/>
      </c>
    </row>
    <row r="18" customFormat="false" ht="12" hidden="false" customHeight="true" outlineLevel="0" collapsed="false">
      <c r="A18" s="84" t="e">
        <f aca="false">'ANVA-DSM'!S17</f>
        <v>#DIV/0!</v>
      </c>
      <c r="B18" s="432" t="e">
        <f aca="false">'ANVA-DSM'!T17</f>
        <v>#DIV/0!</v>
      </c>
      <c r="C18" s="432" t="e">
        <f aca="false">IF(B18=0,"",B18)</f>
        <v>#DIV/0!</v>
      </c>
      <c r="G18" s="84" t="str">
        <f aca="false">'ANVA-DSM'!S68</f>
        <v/>
      </c>
      <c r="H18" s="432" t="n">
        <f aca="false">'ANVA-DSM'!T68</f>
        <v>0</v>
      </c>
      <c r="I18" s="432" t="str">
        <f aca="false">IF(H18=0,"",H18)</f>
        <v/>
      </c>
      <c r="M18" s="501" t="e">
        <f aca="false">'ANVA-DSM'!CA16</f>
        <v>#DIV/0!</v>
      </c>
      <c r="N18" s="432" t="e">
        <f aca="false">'ANVA-DSM'!CB16</f>
        <v>#DIV/0!</v>
      </c>
      <c r="O18" s="432" t="e">
        <f aca="false">IF(N18=0,"",N18)</f>
        <v>#DIV/0!</v>
      </c>
      <c r="S18" s="501" t="str">
        <f aca="false">'ANVA-DSM'!CA67</f>
        <v/>
      </c>
      <c r="T18" s="432" t="n">
        <f aca="false">'ANVA-DSM'!CB67</f>
        <v>0</v>
      </c>
      <c r="U18" s="432" t="str">
        <f aca="false">IF(T18=0,"",T18)</f>
        <v/>
      </c>
    </row>
    <row r="19" customFormat="false" ht="12" hidden="false" customHeight="true" outlineLevel="0" collapsed="false">
      <c r="A19" s="84" t="e">
        <f aca="false">'ANVA-DSM'!S18</f>
        <v>#DIV/0!</v>
      </c>
      <c r="B19" s="432" t="e">
        <f aca="false">'ANVA-DSM'!T18</f>
        <v>#DIV/0!</v>
      </c>
      <c r="C19" s="432" t="e">
        <f aca="false">IF(B19=0,"",B19)</f>
        <v>#DIV/0!</v>
      </c>
      <c r="G19" s="84" t="str">
        <f aca="false">'ANVA-DSM'!S69</f>
        <v/>
      </c>
      <c r="H19" s="432" t="n">
        <f aca="false">'ANVA-DSM'!T69</f>
        <v>0</v>
      </c>
      <c r="I19" s="432" t="str">
        <f aca="false">IF(H19=0,"",H19)</f>
        <v/>
      </c>
      <c r="M19" s="501" t="e">
        <f aca="false">'ANVA-DSM'!CA17</f>
        <v>#DIV/0!</v>
      </c>
      <c r="N19" s="432" t="e">
        <f aca="false">'ANVA-DSM'!CB17</f>
        <v>#DIV/0!</v>
      </c>
      <c r="O19" s="432" t="e">
        <f aca="false">IF(N19=0,"",N19)</f>
        <v>#DIV/0!</v>
      </c>
      <c r="S19" s="501" t="str">
        <f aca="false">'ANVA-DSM'!CA68</f>
        <v/>
      </c>
      <c r="T19" s="432" t="n">
        <f aca="false">'ANVA-DSM'!CB68</f>
        <v>0</v>
      </c>
      <c r="U19" s="432" t="str">
        <f aca="false">IF(T19=0,"",T19)</f>
        <v/>
      </c>
    </row>
    <row r="20" customFormat="false" ht="12" hidden="false" customHeight="true" outlineLevel="0" collapsed="false">
      <c r="A20" s="84" t="e">
        <f aca="false">'ANVA-DSM'!S19</f>
        <v>#DIV/0!</v>
      </c>
      <c r="B20" s="432" t="e">
        <f aca="false">'ANVA-DSM'!T19</f>
        <v>#DIV/0!</v>
      </c>
      <c r="C20" s="432" t="e">
        <f aca="false">IF(B20=0,"",B20)</f>
        <v>#DIV/0!</v>
      </c>
      <c r="G20" s="84" t="str">
        <f aca="false">'ANVA-DSM'!S70</f>
        <v/>
      </c>
      <c r="H20" s="432" t="n">
        <f aca="false">'ANVA-DSM'!T70</f>
        <v>0</v>
      </c>
      <c r="I20" s="432" t="str">
        <f aca="false">IF(H20=0,"",H20)</f>
        <v/>
      </c>
      <c r="M20" s="501" t="e">
        <f aca="false">'ANVA-DSM'!CA18</f>
        <v>#DIV/0!</v>
      </c>
      <c r="N20" s="432" t="e">
        <f aca="false">'ANVA-DSM'!CB18</f>
        <v>#DIV/0!</v>
      </c>
      <c r="O20" s="432" t="e">
        <f aca="false">IF(N20=0,"",N20)</f>
        <v>#DIV/0!</v>
      </c>
      <c r="S20" s="501" t="str">
        <f aca="false">'ANVA-DSM'!CA69</f>
        <v/>
      </c>
      <c r="T20" s="432" t="n">
        <f aca="false">'ANVA-DSM'!CB69</f>
        <v>0</v>
      </c>
      <c r="U20" s="432" t="str">
        <f aca="false">IF(T20=0,"",T20)</f>
        <v/>
      </c>
    </row>
    <row r="21" customFormat="false" ht="12" hidden="false" customHeight="true" outlineLevel="0" collapsed="false">
      <c r="A21" s="84" t="e">
        <f aca="false">'ANVA-DSM'!S20</f>
        <v>#DIV/0!</v>
      </c>
      <c r="B21" s="432" t="e">
        <f aca="false">'ANVA-DSM'!T20</f>
        <v>#DIV/0!</v>
      </c>
      <c r="C21" s="432" t="e">
        <f aca="false">IF(B21=0,"",B21)</f>
        <v>#DIV/0!</v>
      </c>
      <c r="G21" s="84" t="str">
        <f aca="false">'ANVA-DSM'!S71</f>
        <v/>
      </c>
      <c r="H21" s="432" t="n">
        <f aca="false">'ANVA-DSM'!T71</f>
        <v>0</v>
      </c>
      <c r="I21" s="432" t="str">
        <f aca="false">IF(H21=0,"",H21)</f>
        <v/>
      </c>
      <c r="M21" s="501" t="e">
        <f aca="false">'ANVA-DSM'!CA19</f>
        <v>#DIV/0!</v>
      </c>
      <c r="N21" s="432" t="e">
        <f aca="false">'ANVA-DSM'!CB19</f>
        <v>#DIV/0!</v>
      </c>
      <c r="O21" s="432" t="e">
        <f aca="false">IF(N21=0,"",N21)</f>
        <v>#DIV/0!</v>
      </c>
      <c r="S21" s="501" t="str">
        <f aca="false">'ANVA-DSM'!CA70</f>
        <v/>
      </c>
      <c r="T21" s="432" t="n">
        <f aca="false">'ANVA-DSM'!CB70</f>
        <v>0</v>
      </c>
      <c r="U21" s="432" t="str">
        <f aca="false">IF(T21=0,"",T21)</f>
        <v/>
      </c>
    </row>
    <row r="22" customFormat="false" ht="12" hidden="false" customHeight="true" outlineLevel="0" collapsed="false">
      <c r="A22" s="84" t="e">
        <f aca="false">'ANVA-DSM'!S21</f>
        <v>#DIV/0!</v>
      </c>
      <c r="B22" s="432" t="e">
        <f aca="false">'ANVA-DSM'!T21</f>
        <v>#DIV/0!</v>
      </c>
      <c r="C22" s="432" t="e">
        <f aca="false">IF(B22=0,"",B22)</f>
        <v>#DIV/0!</v>
      </c>
      <c r="G22" s="84" t="str">
        <f aca="false">'ANVA-DSM'!S72</f>
        <v/>
      </c>
      <c r="H22" s="432" t="n">
        <f aca="false">'ANVA-DSM'!T72</f>
        <v>0</v>
      </c>
      <c r="I22" s="432" t="str">
        <f aca="false">IF(H22=0,"",H22)</f>
        <v/>
      </c>
      <c r="M22" s="501" t="e">
        <f aca="false">'ANVA-DSM'!CA20</f>
        <v>#DIV/0!</v>
      </c>
      <c r="N22" s="432" t="e">
        <f aca="false">'ANVA-DSM'!CB20</f>
        <v>#DIV/0!</v>
      </c>
      <c r="O22" s="432" t="e">
        <f aca="false">IF(N22=0,"",N22)</f>
        <v>#DIV/0!</v>
      </c>
      <c r="S22" s="501" t="str">
        <f aca="false">'ANVA-DSM'!CA71</f>
        <v/>
      </c>
      <c r="T22" s="432" t="n">
        <f aca="false">'ANVA-DSM'!CB71</f>
        <v>0</v>
      </c>
      <c r="U22" s="432" t="str">
        <f aca="false">IF(T22=0,"",T22)</f>
        <v/>
      </c>
    </row>
    <row r="23" customFormat="false" ht="12" hidden="false" customHeight="true" outlineLevel="0" collapsed="false">
      <c r="A23" s="84" t="e">
        <f aca="false">'ANVA-DSM'!S22</f>
        <v>#DIV/0!</v>
      </c>
      <c r="B23" s="432" t="e">
        <f aca="false">'ANVA-DSM'!T22</f>
        <v>#DIV/0!</v>
      </c>
      <c r="C23" s="432" t="e">
        <f aca="false">IF(B23=0,"",B23)</f>
        <v>#DIV/0!</v>
      </c>
      <c r="G23" s="84" t="str">
        <f aca="false">'ANVA-DSM'!S73</f>
        <v/>
      </c>
      <c r="H23" s="432" t="n">
        <f aca="false">'ANVA-DSM'!T73</f>
        <v>0</v>
      </c>
      <c r="I23" s="432" t="str">
        <f aca="false">IF(H23=0,"",H23)</f>
        <v/>
      </c>
      <c r="M23" s="501" t="e">
        <f aca="false">'ANVA-DSM'!CA21</f>
        <v>#DIV/0!</v>
      </c>
      <c r="N23" s="432" t="e">
        <f aca="false">'ANVA-DSM'!CB21</f>
        <v>#DIV/0!</v>
      </c>
      <c r="O23" s="432" t="e">
        <f aca="false">IF(N23=0,"",N23)</f>
        <v>#DIV/0!</v>
      </c>
      <c r="S23" s="501" t="str">
        <f aca="false">'ANVA-DSM'!CA72</f>
        <v/>
      </c>
      <c r="T23" s="432" t="n">
        <f aca="false">'ANVA-DSM'!CB72</f>
        <v>0</v>
      </c>
      <c r="U23" s="432" t="str">
        <f aca="false">IF(T23=0,"",T23)</f>
        <v/>
      </c>
    </row>
    <row r="24" customFormat="false" ht="12" hidden="false" customHeight="true" outlineLevel="0" collapsed="false">
      <c r="A24" s="84" t="e">
        <f aca="false">'ANVA-DSM'!S23</f>
        <v>#DIV/0!</v>
      </c>
      <c r="B24" s="432" t="e">
        <f aca="false">'ANVA-DSM'!T23</f>
        <v>#DIV/0!</v>
      </c>
      <c r="C24" s="432" t="e">
        <f aca="false">IF(B24=0,"",B24)</f>
        <v>#DIV/0!</v>
      </c>
      <c r="G24" s="84" t="str">
        <f aca="false">'ANVA-DSM'!S74</f>
        <v/>
      </c>
      <c r="H24" s="432" t="n">
        <f aca="false">'ANVA-DSM'!T74</f>
        <v>0</v>
      </c>
      <c r="I24" s="432" t="str">
        <f aca="false">IF(H24=0,"",H24)</f>
        <v/>
      </c>
      <c r="M24" s="501" t="e">
        <f aca="false">'ANVA-DSM'!CA22</f>
        <v>#DIV/0!</v>
      </c>
      <c r="N24" s="432" t="e">
        <f aca="false">'ANVA-DSM'!CB22</f>
        <v>#DIV/0!</v>
      </c>
      <c r="O24" s="432" t="e">
        <f aca="false">IF(N24=0,"",N24)</f>
        <v>#DIV/0!</v>
      </c>
      <c r="S24" s="501" t="str">
        <f aca="false">'ANVA-DSM'!CA73</f>
        <v/>
      </c>
      <c r="T24" s="432" t="n">
        <f aca="false">'ANVA-DSM'!CB73</f>
        <v>0</v>
      </c>
      <c r="U24" s="432" t="str">
        <f aca="false">IF(T24=0,"",T24)</f>
        <v/>
      </c>
    </row>
    <row r="25" customFormat="false" ht="12" hidden="false" customHeight="true" outlineLevel="0" collapsed="false">
      <c r="A25" s="84" t="e">
        <f aca="false">'ANVA-DSM'!S24</f>
        <v>#DIV/0!</v>
      </c>
      <c r="B25" s="432" t="e">
        <f aca="false">'ANVA-DSM'!T24</f>
        <v>#DIV/0!</v>
      </c>
      <c r="C25" s="432" t="e">
        <f aca="false">IF(B25=0,"",B25)</f>
        <v>#DIV/0!</v>
      </c>
      <c r="G25" s="84" t="str">
        <f aca="false">'ANVA-DSM'!S75</f>
        <v/>
      </c>
      <c r="H25" s="432" t="n">
        <f aca="false">'ANVA-DSM'!T75</f>
        <v>0</v>
      </c>
      <c r="I25" s="432" t="str">
        <f aca="false">IF(H25=0,"",H25)</f>
        <v/>
      </c>
      <c r="M25" s="501" t="e">
        <f aca="false">'ANVA-DSM'!CA23</f>
        <v>#DIV/0!</v>
      </c>
      <c r="N25" s="432" t="e">
        <f aca="false">'ANVA-DSM'!CB23</f>
        <v>#DIV/0!</v>
      </c>
      <c r="O25" s="432" t="e">
        <f aca="false">IF(N25=0,"",N25)</f>
        <v>#DIV/0!</v>
      </c>
      <c r="S25" s="501" t="str">
        <f aca="false">'ANVA-DSM'!CA74</f>
        <v/>
      </c>
      <c r="T25" s="432" t="n">
        <f aca="false">'ANVA-DSM'!CB74</f>
        <v>0</v>
      </c>
      <c r="U25" s="432" t="str">
        <f aca="false">IF(T25=0,"",T25)</f>
        <v/>
      </c>
    </row>
    <row r="26" customFormat="false" ht="12" hidden="false" customHeight="true" outlineLevel="0" collapsed="false">
      <c r="A26" s="84" t="e">
        <f aca="false">'ANVA-DSM'!S25</f>
        <v>#DIV/0!</v>
      </c>
      <c r="B26" s="432" t="e">
        <f aca="false">'ANVA-DSM'!T25</f>
        <v>#DIV/0!</v>
      </c>
      <c r="C26" s="432" t="e">
        <f aca="false">IF(B26=0,"",B26)</f>
        <v>#DIV/0!</v>
      </c>
      <c r="G26" s="84" t="str">
        <f aca="false">'ANVA-DSM'!S76</f>
        <v/>
      </c>
      <c r="H26" s="432" t="n">
        <f aca="false">'ANVA-DSM'!T76</f>
        <v>0</v>
      </c>
      <c r="I26" s="432" t="str">
        <f aca="false">IF(H26=0,"",H26)</f>
        <v/>
      </c>
      <c r="M26" s="501" t="e">
        <f aca="false">'ANVA-DSM'!CA24</f>
        <v>#DIV/0!</v>
      </c>
      <c r="N26" s="432" t="e">
        <f aca="false">'ANVA-DSM'!CB24</f>
        <v>#DIV/0!</v>
      </c>
      <c r="O26" s="432" t="e">
        <f aca="false">IF(N26=0,"",N26)</f>
        <v>#DIV/0!</v>
      </c>
      <c r="S26" s="501" t="str">
        <f aca="false">'ANVA-DSM'!CA75</f>
        <v/>
      </c>
      <c r="T26" s="432" t="n">
        <f aca="false">'ANVA-DSM'!CB75</f>
        <v>0</v>
      </c>
      <c r="U26" s="432" t="str">
        <f aca="false">IF(T26=0,"",T26)</f>
        <v/>
      </c>
    </row>
    <row r="27" customFormat="false" ht="12" hidden="false" customHeight="true" outlineLevel="0" collapsed="false">
      <c r="A27" s="84" t="e">
        <f aca="false">'ANVA-DSM'!S26</f>
        <v>#DIV/0!</v>
      </c>
      <c r="B27" s="432" t="e">
        <f aca="false">'ANVA-DSM'!T26</f>
        <v>#DIV/0!</v>
      </c>
      <c r="C27" s="432" t="e">
        <f aca="false">IF(B27=0,"",B27)</f>
        <v>#DIV/0!</v>
      </c>
      <c r="G27" s="84" t="str">
        <f aca="false">'ANVA-DSM'!S77</f>
        <v/>
      </c>
      <c r="H27" s="432" t="n">
        <f aca="false">'ANVA-DSM'!T77</f>
        <v>0</v>
      </c>
      <c r="I27" s="432" t="str">
        <f aca="false">IF(H27=0,"",H27)</f>
        <v/>
      </c>
      <c r="M27" s="501" t="e">
        <f aca="false">'ANVA-DSM'!CA25</f>
        <v>#DIV/0!</v>
      </c>
      <c r="N27" s="432" t="e">
        <f aca="false">'ANVA-DSM'!CB25</f>
        <v>#DIV/0!</v>
      </c>
      <c r="O27" s="432" t="e">
        <f aca="false">IF(N27=0,"",N27)</f>
        <v>#DIV/0!</v>
      </c>
      <c r="S27" s="501" t="str">
        <f aca="false">'ANVA-DSM'!CA76</f>
        <v/>
      </c>
      <c r="T27" s="432" t="n">
        <f aca="false">'ANVA-DSM'!CB76</f>
        <v>0</v>
      </c>
      <c r="U27" s="432" t="str">
        <f aca="false">IF(T27=0,"",T27)</f>
        <v/>
      </c>
    </row>
    <row r="28" customFormat="false" ht="12" hidden="false" customHeight="true" outlineLevel="0" collapsed="false">
      <c r="A28" s="84" t="e">
        <f aca="false">'ANVA-DSM'!S27</f>
        <v>#DIV/0!</v>
      </c>
      <c r="B28" s="432" t="e">
        <f aca="false">'ANVA-DSM'!T27</f>
        <v>#DIV/0!</v>
      </c>
      <c r="C28" s="432" t="e">
        <f aca="false">IF(B28=0,"",B28)</f>
        <v>#DIV/0!</v>
      </c>
      <c r="G28" s="84" t="str">
        <f aca="false">'ANVA-DSM'!S78</f>
        <v/>
      </c>
      <c r="H28" s="432" t="n">
        <f aca="false">'ANVA-DSM'!T78</f>
        <v>0</v>
      </c>
      <c r="I28" s="432" t="str">
        <f aca="false">IF(H28=0,"",H28)</f>
        <v/>
      </c>
      <c r="M28" s="501" t="e">
        <f aca="false">'ANVA-DSM'!CA26</f>
        <v>#DIV/0!</v>
      </c>
      <c r="N28" s="432" t="e">
        <f aca="false">'ANVA-DSM'!CB26</f>
        <v>#DIV/0!</v>
      </c>
      <c r="O28" s="432" t="e">
        <f aca="false">IF(N28=0,"",N28)</f>
        <v>#DIV/0!</v>
      </c>
      <c r="S28" s="501" t="str">
        <f aca="false">'ANVA-DSM'!CA77</f>
        <v/>
      </c>
      <c r="T28" s="432" t="n">
        <f aca="false">'ANVA-DSM'!CB77</f>
        <v>0</v>
      </c>
      <c r="U28" s="432" t="str">
        <f aca="false">IF(T28=0,"",T28)</f>
        <v/>
      </c>
    </row>
    <row r="29" customFormat="false" ht="12" hidden="false" customHeight="true" outlineLevel="0" collapsed="false">
      <c r="A29" s="84" t="e">
        <f aca="false">'ANVA-DSM'!S28</f>
        <v>#DIV/0!</v>
      </c>
      <c r="B29" s="432" t="e">
        <f aca="false">'ANVA-DSM'!T28</f>
        <v>#DIV/0!</v>
      </c>
      <c r="C29" s="432" t="e">
        <f aca="false">IF(B29=0,"",B29)</f>
        <v>#DIV/0!</v>
      </c>
      <c r="G29" s="84" t="str">
        <f aca="false">'ANVA-DSM'!S79</f>
        <v/>
      </c>
      <c r="H29" s="432" t="n">
        <f aca="false">'ANVA-DSM'!T79</f>
        <v>0</v>
      </c>
      <c r="I29" s="432" t="str">
        <f aca="false">IF(H29=0,"",H29)</f>
        <v/>
      </c>
      <c r="M29" s="501" t="e">
        <f aca="false">'ANVA-DSM'!CA27</f>
        <v>#DIV/0!</v>
      </c>
      <c r="N29" s="432" t="e">
        <f aca="false">'ANVA-DSM'!CB27</f>
        <v>#DIV/0!</v>
      </c>
      <c r="O29" s="432" t="e">
        <f aca="false">IF(N29=0,"",N29)</f>
        <v>#DIV/0!</v>
      </c>
      <c r="S29" s="501" t="str">
        <f aca="false">'ANVA-DSM'!CA78</f>
        <v/>
      </c>
      <c r="T29" s="432" t="n">
        <f aca="false">'ANVA-DSM'!CB78</f>
        <v>0</v>
      </c>
      <c r="U29" s="432" t="str">
        <f aca="false">IF(T29=0,"",T29)</f>
        <v/>
      </c>
    </row>
    <row r="30" customFormat="false" ht="12" hidden="false" customHeight="true" outlineLevel="0" collapsed="false">
      <c r="A30" s="84" t="e">
        <f aca="false">'ANVA-DSM'!S29</f>
        <v>#DIV/0!</v>
      </c>
      <c r="B30" s="432" t="e">
        <f aca="false">'ANVA-DSM'!T29</f>
        <v>#DIV/0!</v>
      </c>
      <c r="C30" s="432" t="e">
        <f aca="false">IF(B30=0,"",B30)</f>
        <v>#DIV/0!</v>
      </c>
      <c r="D30" s="295"/>
      <c r="G30" s="84" t="str">
        <f aca="false">'ANVA-DSM'!S80</f>
        <v/>
      </c>
      <c r="H30" s="432" t="n">
        <f aca="false">'ANVA-DSM'!T80</f>
        <v>0</v>
      </c>
      <c r="I30" s="432" t="str">
        <f aca="false">IF(H30=0,"",H30)</f>
        <v/>
      </c>
      <c r="M30" s="501" t="e">
        <f aca="false">'ANVA-DSM'!CA28</f>
        <v>#DIV/0!</v>
      </c>
      <c r="N30" s="432" t="e">
        <f aca="false">'ANVA-DSM'!CB28</f>
        <v>#DIV/0!</v>
      </c>
      <c r="O30" s="432" t="e">
        <f aca="false">IF(N30=0,"",N30)</f>
        <v>#DIV/0!</v>
      </c>
      <c r="S30" s="501" t="str">
        <f aca="false">'ANVA-DSM'!CA79</f>
        <v/>
      </c>
      <c r="T30" s="432" t="n">
        <f aca="false">'ANVA-DSM'!CB79</f>
        <v>0</v>
      </c>
      <c r="U30" s="432" t="str">
        <f aca="false">IF(T30=0,"",T30)</f>
        <v/>
      </c>
    </row>
    <row r="31" customFormat="false" ht="12" hidden="false" customHeight="true" outlineLevel="0" collapsed="false">
      <c r="A31" s="84" t="e">
        <f aca="false">'ANVA-DSM'!S30</f>
        <v>#DIV/0!</v>
      </c>
      <c r="B31" s="432" t="e">
        <f aca="false">'ANVA-DSM'!T30</f>
        <v>#DIV/0!</v>
      </c>
      <c r="C31" s="432" t="e">
        <f aca="false">IF(B31=0,"",B31)</f>
        <v>#DIV/0!</v>
      </c>
      <c r="D31" s="295"/>
      <c r="G31" s="84" t="str">
        <f aca="false">'ANVA-DSM'!S81</f>
        <v/>
      </c>
      <c r="H31" s="432" t="n">
        <f aca="false">'ANVA-DSM'!T81</f>
        <v>0</v>
      </c>
      <c r="I31" s="432" t="str">
        <f aca="false">IF(H31=0,"",H31)</f>
        <v/>
      </c>
      <c r="M31" s="501" t="e">
        <f aca="false">'ANVA-DSM'!CA29</f>
        <v>#DIV/0!</v>
      </c>
      <c r="N31" s="432" t="e">
        <f aca="false">'ANVA-DSM'!CB29</f>
        <v>#DIV/0!</v>
      </c>
      <c r="O31" s="432" t="e">
        <f aca="false">IF(N31=0,"",N31)</f>
        <v>#DIV/0!</v>
      </c>
      <c r="S31" s="501" t="str">
        <f aca="false">'ANVA-DSM'!CA80</f>
        <v/>
      </c>
      <c r="T31" s="432" t="n">
        <f aca="false">'ANVA-DSM'!CB80</f>
        <v>0</v>
      </c>
      <c r="U31" s="432" t="str">
        <f aca="false">IF(T31=0,"",T31)</f>
        <v/>
      </c>
    </row>
    <row r="32" customFormat="false" ht="12" hidden="false" customHeight="true" outlineLevel="0" collapsed="false">
      <c r="A32" s="84" t="e">
        <f aca="false">'ANVA-DSM'!S31</f>
        <v>#DIV/0!</v>
      </c>
      <c r="B32" s="432" t="e">
        <f aca="false">'ANVA-DSM'!T31</f>
        <v>#DIV/0!</v>
      </c>
      <c r="C32" s="432" t="e">
        <f aca="false">IF(B32=0,"",B32)</f>
        <v>#DIV/0!</v>
      </c>
      <c r="G32" s="84" t="str">
        <f aca="false">'ANVA-DSM'!S82</f>
        <v/>
      </c>
      <c r="H32" s="432" t="n">
        <f aca="false">'ANVA-DSM'!T82</f>
        <v>0</v>
      </c>
      <c r="I32" s="432" t="str">
        <f aca="false">IF(H32=0,"",H32)</f>
        <v/>
      </c>
      <c r="M32" s="501" t="e">
        <f aca="false">'ANVA-DSM'!CA30</f>
        <v>#DIV/0!</v>
      </c>
      <c r="N32" s="432" t="e">
        <f aca="false">'ANVA-DSM'!CB30</f>
        <v>#DIV/0!</v>
      </c>
      <c r="O32" s="432" t="e">
        <f aca="false">IF(N32=0,"",N32)</f>
        <v>#DIV/0!</v>
      </c>
      <c r="S32" s="501" t="str">
        <f aca="false">'ANVA-DSM'!CA81</f>
        <v/>
      </c>
      <c r="T32" s="432" t="n">
        <f aca="false">'ANVA-DSM'!CB81</f>
        <v>0</v>
      </c>
      <c r="U32" s="432" t="str">
        <f aca="false">IF(T32=0,"",T32)</f>
        <v/>
      </c>
    </row>
    <row r="33" customFormat="false" ht="12" hidden="false" customHeight="true" outlineLevel="0" collapsed="false">
      <c r="A33" s="84" t="e">
        <f aca="false">'ANVA-DSM'!S32</f>
        <v>#DIV/0!</v>
      </c>
      <c r="B33" s="432" t="e">
        <f aca="false">'ANVA-DSM'!T32</f>
        <v>#DIV/0!</v>
      </c>
      <c r="C33" s="432" t="e">
        <f aca="false">IF(B33=0,"",B33)</f>
        <v>#DIV/0!</v>
      </c>
      <c r="G33" s="84" t="str">
        <f aca="false">'ANVA-DSM'!S83</f>
        <v/>
      </c>
      <c r="H33" s="432" t="n">
        <f aca="false">'ANVA-DSM'!T83</f>
        <v>0</v>
      </c>
      <c r="I33" s="432" t="str">
        <f aca="false">IF(H33=0,"",H33)</f>
        <v/>
      </c>
      <c r="M33" s="501" t="e">
        <f aca="false">'ANVA-DSM'!CA31</f>
        <v>#DIV/0!</v>
      </c>
      <c r="N33" s="432" t="e">
        <f aca="false">'ANVA-DSM'!CB31</f>
        <v>#DIV/0!</v>
      </c>
      <c r="O33" s="432" t="e">
        <f aca="false">IF(N33=0,"",N33)</f>
        <v>#DIV/0!</v>
      </c>
      <c r="S33" s="501" t="str">
        <f aca="false">'ANVA-DSM'!CA82</f>
        <v/>
      </c>
      <c r="T33" s="432" t="n">
        <f aca="false">'ANVA-DSM'!CB82</f>
        <v>0</v>
      </c>
      <c r="U33" s="432" t="str">
        <f aca="false">IF(T33=0,"",T33)</f>
        <v/>
      </c>
    </row>
    <row r="34" customFormat="false" ht="12" hidden="false" customHeight="true" outlineLevel="0" collapsed="false">
      <c r="A34" s="84" t="e">
        <f aca="false">'ANVA-DSM'!S33</f>
        <v>#DIV/0!</v>
      </c>
      <c r="B34" s="432" t="e">
        <f aca="false">'ANVA-DSM'!T33</f>
        <v>#DIV/0!</v>
      </c>
      <c r="C34" s="432" t="e">
        <f aca="false">IF(B34=0,"",B34)</f>
        <v>#DIV/0!</v>
      </c>
      <c r="G34" s="84" t="str">
        <f aca="false">'ANVA-DSM'!S84</f>
        <v/>
      </c>
      <c r="H34" s="432" t="n">
        <f aca="false">'ANVA-DSM'!T84</f>
        <v>0</v>
      </c>
      <c r="I34" s="432" t="str">
        <f aca="false">IF(H34=0,"",H34)</f>
        <v/>
      </c>
      <c r="M34" s="501" t="e">
        <f aca="false">'ANVA-DSM'!CA32</f>
        <v>#DIV/0!</v>
      </c>
      <c r="N34" s="432" t="e">
        <f aca="false">'ANVA-DSM'!CB32</f>
        <v>#DIV/0!</v>
      </c>
      <c r="O34" s="432" t="e">
        <f aca="false">IF(N34=0,"",N34)</f>
        <v>#DIV/0!</v>
      </c>
      <c r="S34" s="501" t="str">
        <f aca="false">'ANVA-DSM'!CA83</f>
        <v/>
      </c>
      <c r="T34" s="432" t="n">
        <f aca="false">'ANVA-DSM'!CB83</f>
        <v>0</v>
      </c>
      <c r="U34" s="432" t="str">
        <f aca="false">IF(T34=0,"",T34)</f>
        <v/>
      </c>
    </row>
    <row r="35" customFormat="false" ht="12" hidden="false" customHeight="true" outlineLevel="0" collapsed="false">
      <c r="A35" s="84" t="e">
        <f aca="false">'ANVA-DSM'!S34</f>
        <v>#DIV/0!</v>
      </c>
      <c r="B35" s="432" t="e">
        <f aca="false">'ANVA-DSM'!T34</f>
        <v>#DIV/0!</v>
      </c>
      <c r="C35" s="432" t="e">
        <f aca="false">IF(B35=0,"",B35)</f>
        <v>#DIV/0!</v>
      </c>
      <c r="G35" s="84" t="str">
        <f aca="false">'ANVA-DSM'!S85</f>
        <v/>
      </c>
      <c r="H35" s="432" t="n">
        <f aca="false">'ANVA-DSM'!T85</f>
        <v>0</v>
      </c>
      <c r="I35" s="432" t="str">
        <f aca="false">IF(H35=0,"",H35)</f>
        <v/>
      </c>
      <c r="M35" s="501" t="e">
        <f aca="false">'ANVA-DSM'!CA33</f>
        <v>#DIV/0!</v>
      </c>
      <c r="N35" s="432" t="e">
        <f aca="false">'ANVA-DSM'!CB33</f>
        <v>#DIV/0!</v>
      </c>
      <c r="O35" s="432" t="e">
        <f aca="false">IF(N35=0,"",N35)</f>
        <v>#DIV/0!</v>
      </c>
      <c r="S35" s="501" t="str">
        <f aca="false">'ANVA-DSM'!CA84</f>
        <v/>
      </c>
      <c r="T35" s="432" t="n">
        <f aca="false">'ANVA-DSM'!CB84</f>
        <v>0</v>
      </c>
      <c r="U35" s="432" t="str">
        <f aca="false">IF(T35=0,"",T35)</f>
        <v/>
      </c>
    </row>
    <row r="36" customFormat="false" ht="12" hidden="false" customHeight="true" outlineLevel="0" collapsed="false">
      <c r="A36" s="84" t="e">
        <f aca="false">'ANVA-DSM'!S35</f>
        <v>#DIV/0!</v>
      </c>
      <c r="B36" s="432" t="e">
        <f aca="false">'ANVA-DSM'!T35</f>
        <v>#DIV/0!</v>
      </c>
      <c r="C36" s="432" t="e">
        <f aca="false">IF(B36=0,"",B36)</f>
        <v>#DIV/0!</v>
      </c>
      <c r="G36" s="84" t="str">
        <f aca="false">'ANVA-DSM'!S86</f>
        <v/>
      </c>
      <c r="H36" s="432" t="n">
        <f aca="false">'ANVA-DSM'!T86</f>
        <v>0</v>
      </c>
      <c r="I36" s="432" t="str">
        <f aca="false">IF(H36=0,"",H36)</f>
        <v/>
      </c>
      <c r="M36" s="501" t="e">
        <f aca="false">'ANVA-DSM'!CA34</f>
        <v>#DIV/0!</v>
      </c>
      <c r="N36" s="432" t="e">
        <f aca="false">'ANVA-DSM'!CB34</f>
        <v>#DIV/0!</v>
      </c>
      <c r="O36" s="432" t="e">
        <f aca="false">IF(N36=0,"",N36)</f>
        <v>#DIV/0!</v>
      </c>
      <c r="S36" s="501" t="str">
        <f aca="false">'ANVA-DSM'!CA85</f>
        <v/>
      </c>
      <c r="T36" s="432" t="n">
        <f aca="false">'ANVA-DSM'!CB85</f>
        <v>0</v>
      </c>
      <c r="U36" s="432" t="str">
        <f aca="false">IF(T36=0,"",T36)</f>
        <v/>
      </c>
    </row>
    <row r="37" customFormat="false" ht="12" hidden="false" customHeight="true" outlineLevel="0" collapsed="false">
      <c r="A37" s="84" t="e">
        <f aca="false">'ANVA-DSM'!S36</f>
        <v>#DIV/0!</v>
      </c>
      <c r="B37" s="432" t="e">
        <f aca="false">'ANVA-DSM'!T36</f>
        <v>#DIV/0!</v>
      </c>
      <c r="C37" s="432" t="e">
        <f aca="false">IF(B37=0,"",B37)</f>
        <v>#DIV/0!</v>
      </c>
      <c r="G37" s="84" t="str">
        <f aca="false">'ANVA-DSM'!S87</f>
        <v/>
      </c>
      <c r="H37" s="432" t="n">
        <f aca="false">'ANVA-DSM'!T87</f>
        <v>0</v>
      </c>
      <c r="I37" s="432" t="str">
        <f aca="false">IF(H37=0,"",H37)</f>
        <v/>
      </c>
      <c r="M37" s="501" t="e">
        <f aca="false">'ANVA-DSM'!CA35</f>
        <v>#DIV/0!</v>
      </c>
      <c r="N37" s="432" t="e">
        <f aca="false">'ANVA-DSM'!CB35</f>
        <v>#DIV/0!</v>
      </c>
      <c r="O37" s="432" t="e">
        <f aca="false">IF(N37=0,"",N37)</f>
        <v>#DIV/0!</v>
      </c>
      <c r="S37" s="501" t="str">
        <f aca="false">'ANVA-DSM'!CA86</f>
        <v/>
      </c>
      <c r="T37" s="432" t="n">
        <f aca="false">'ANVA-DSM'!CB86</f>
        <v>0</v>
      </c>
      <c r="U37" s="432" t="str">
        <f aca="false">IF(T37=0,"",T37)</f>
        <v/>
      </c>
    </row>
    <row r="38" customFormat="false" ht="12" hidden="false" customHeight="true" outlineLevel="0" collapsed="false">
      <c r="A38" s="84" t="e">
        <f aca="false">'ANVA-DSM'!S37</f>
        <v>#DIV/0!</v>
      </c>
      <c r="B38" s="432" t="e">
        <f aca="false">'ANVA-DSM'!T37</f>
        <v>#DIV/0!</v>
      </c>
      <c r="C38" s="432" t="e">
        <f aca="false">IF(B38=0,"",B38)</f>
        <v>#DIV/0!</v>
      </c>
      <c r="G38" s="84" t="str">
        <f aca="false">'ANVA-DSM'!S88</f>
        <v/>
      </c>
      <c r="H38" s="432" t="n">
        <f aca="false">'ANVA-DSM'!T88</f>
        <v>0</v>
      </c>
      <c r="I38" s="432" t="str">
        <f aca="false">IF(H38=0,"",H38)</f>
        <v/>
      </c>
      <c r="M38" s="501" t="e">
        <f aca="false">'ANVA-DSM'!CA36</f>
        <v>#DIV/0!</v>
      </c>
      <c r="N38" s="432" t="e">
        <f aca="false">'ANVA-DSM'!CB36</f>
        <v>#DIV/0!</v>
      </c>
      <c r="O38" s="432" t="e">
        <f aca="false">IF(N38=0,"",N38)</f>
        <v>#DIV/0!</v>
      </c>
      <c r="S38" s="501" t="str">
        <f aca="false">'ANVA-DSM'!CA87</f>
        <v/>
      </c>
      <c r="T38" s="432" t="n">
        <f aca="false">'ANVA-DSM'!CB87</f>
        <v>0</v>
      </c>
      <c r="U38" s="432" t="str">
        <f aca="false">IF(T38=0,"",T38)</f>
        <v/>
      </c>
    </row>
    <row r="39" customFormat="false" ht="12" hidden="false" customHeight="true" outlineLevel="0" collapsed="false">
      <c r="A39" s="84" t="e">
        <f aca="false">'ANVA-DSM'!S38</f>
        <v>#DIV/0!</v>
      </c>
      <c r="B39" s="432" t="e">
        <f aca="false">'ANVA-DSM'!T38</f>
        <v>#DIV/0!</v>
      </c>
      <c r="C39" s="432" t="e">
        <f aca="false">IF(B39=0,"",B39)</f>
        <v>#DIV/0!</v>
      </c>
      <c r="G39" s="84" t="str">
        <f aca="false">'ANVA-DSM'!S89</f>
        <v/>
      </c>
      <c r="H39" s="432" t="n">
        <f aca="false">'ANVA-DSM'!T89</f>
        <v>0</v>
      </c>
      <c r="I39" s="432" t="str">
        <f aca="false">IF(H39=0,"",H39)</f>
        <v/>
      </c>
      <c r="M39" s="501" t="e">
        <f aca="false">'ANVA-DSM'!CA37</f>
        <v>#DIV/0!</v>
      </c>
      <c r="N39" s="432" t="e">
        <f aca="false">'ANVA-DSM'!CB37</f>
        <v>#DIV/0!</v>
      </c>
      <c r="O39" s="432" t="e">
        <f aca="false">IF(N39=0,"",N39)</f>
        <v>#DIV/0!</v>
      </c>
      <c r="S39" s="501" t="str">
        <f aca="false">'ANVA-DSM'!CA88</f>
        <v/>
      </c>
      <c r="T39" s="432" t="n">
        <f aca="false">'ANVA-DSM'!CB88</f>
        <v>0</v>
      </c>
      <c r="U39" s="432" t="str">
        <f aca="false">IF(T39=0,"",T39)</f>
        <v/>
      </c>
    </row>
    <row r="40" customFormat="false" ht="12" hidden="false" customHeight="true" outlineLevel="0" collapsed="false">
      <c r="A40" s="84" t="e">
        <f aca="false">'ANVA-DSM'!S39</f>
        <v>#DIV/0!</v>
      </c>
      <c r="B40" s="432" t="e">
        <f aca="false">'ANVA-DSM'!T39</f>
        <v>#DIV/0!</v>
      </c>
      <c r="C40" s="432" t="e">
        <f aca="false">IF(B40=0,"",B40)</f>
        <v>#DIV/0!</v>
      </c>
      <c r="G40" s="84" t="str">
        <f aca="false">'ANVA-DSM'!S90</f>
        <v/>
      </c>
      <c r="H40" s="432" t="n">
        <f aca="false">'ANVA-DSM'!T90</f>
        <v>0</v>
      </c>
      <c r="I40" s="432" t="str">
        <f aca="false">IF(H40=0,"",H40)</f>
        <v/>
      </c>
      <c r="M40" s="501" t="e">
        <f aca="false">'ANVA-DSM'!CA38</f>
        <v>#DIV/0!</v>
      </c>
      <c r="N40" s="432" t="e">
        <f aca="false">'ANVA-DSM'!CB38</f>
        <v>#DIV/0!</v>
      </c>
      <c r="O40" s="432" t="e">
        <f aca="false">IF(N40=0,"",N40)</f>
        <v>#DIV/0!</v>
      </c>
      <c r="S40" s="501" t="str">
        <f aca="false">'ANVA-DSM'!CA89</f>
        <v/>
      </c>
      <c r="T40" s="432" t="n">
        <f aca="false">'ANVA-DSM'!CB89</f>
        <v>0</v>
      </c>
      <c r="U40" s="432" t="str">
        <f aca="false">IF(T40=0,"",T40)</f>
        <v/>
      </c>
    </row>
    <row r="41" customFormat="false" ht="12" hidden="false" customHeight="true" outlineLevel="0" collapsed="false">
      <c r="A41" s="84" t="e">
        <f aca="false">'ANVA-DSM'!S40</f>
        <v>#DIV/0!</v>
      </c>
      <c r="B41" s="432" t="e">
        <f aca="false">'ANVA-DSM'!T40</f>
        <v>#DIV/0!</v>
      </c>
      <c r="C41" s="432" t="e">
        <f aca="false">IF(B41=0,"",B41)</f>
        <v>#DIV/0!</v>
      </c>
      <c r="G41" s="84" t="str">
        <f aca="false">'ANVA-DSM'!S91</f>
        <v/>
      </c>
      <c r="H41" s="432" t="n">
        <f aca="false">'ANVA-DSM'!T91</f>
        <v>0</v>
      </c>
      <c r="I41" s="432" t="str">
        <f aca="false">IF(H41=0,"",H41)</f>
        <v/>
      </c>
      <c r="M41" s="501" t="e">
        <f aca="false">'ANVA-DSM'!CA39</f>
        <v>#DIV/0!</v>
      </c>
      <c r="N41" s="432" t="e">
        <f aca="false">'ANVA-DSM'!CB39</f>
        <v>#DIV/0!</v>
      </c>
      <c r="O41" s="432" t="e">
        <f aca="false">IF(N41=0,"",N41)</f>
        <v>#DIV/0!</v>
      </c>
      <c r="S41" s="501" t="str">
        <f aca="false">'ANVA-DSM'!CA90</f>
        <v/>
      </c>
      <c r="T41" s="432" t="n">
        <f aca="false">'ANVA-DSM'!CB90</f>
        <v>0</v>
      </c>
      <c r="U41" s="432" t="str">
        <f aca="false">IF(T41=0,"",T41)</f>
        <v/>
      </c>
    </row>
    <row r="42" customFormat="false" ht="12" hidden="false" customHeight="true" outlineLevel="0" collapsed="false">
      <c r="A42" s="84" t="e">
        <f aca="false">'ANVA-DSM'!S41</f>
        <v>#DIV/0!</v>
      </c>
      <c r="B42" s="432" t="e">
        <f aca="false">'ANVA-DSM'!T41</f>
        <v>#DIV/0!</v>
      </c>
      <c r="C42" s="432" t="e">
        <f aca="false">IF(B42=0,"",B42)</f>
        <v>#DIV/0!</v>
      </c>
      <c r="G42" s="84" t="str">
        <f aca="false">'ANVA-DSM'!S92</f>
        <v/>
      </c>
      <c r="H42" s="432" t="n">
        <f aca="false">'ANVA-DSM'!T92</f>
        <v>0</v>
      </c>
      <c r="I42" s="432" t="str">
        <f aca="false">IF(H42=0,"",H42)</f>
        <v/>
      </c>
      <c r="M42" s="501" t="e">
        <f aca="false">'ANVA-DSM'!CA40</f>
        <v>#DIV/0!</v>
      </c>
      <c r="N42" s="432" t="e">
        <f aca="false">'ANVA-DSM'!CB40</f>
        <v>#DIV/0!</v>
      </c>
      <c r="O42" s="432" t="e">
        <f aca="false">IF(N42=0,"",N42)</f>
        <v>#DIV/0!</v>
      </c>
      <c r="S42" s="501" t="str">
        <f aca="false">'ANVA-DSM'!CA91</f>
        <v/>
      </c>
      <c r="T42" s="432" t="n">
        <f aca="false">'ANVA-DSM'!CB91</f>
        <v>0</v>
      </c>
      <c r="U42" s="432" t="str">
        <f aca="false">IF(T42=0,"",T42)</f>
        <v/>
      </c>
    </row>
    <row r="43" customFormat="false" ht="12" hidden="false" customHeight="true" outlineLevel="0" collapsed="false">
      <c r="A43" s="84" t="e">
        <f aca="false">'ANVA-DSM'!S42</f>
        <v>#DIV/0!</v>
      </c>
      <c r="B43" s="432" t="e">
        <f aca="false">'ANVA-DSM'!T42</f>
        <v>#DIV/0!</v>
      </c>
      <c r="C43" s="432" t="e">
        <f aca="false">IF(B43=0,"",B43)</f>
        <v>#DIV/0!</v>
      </c>
      <c r="G43" s="84" t="str">
        <f aca="false">'ANVA-DSM'!S93</f>
        <v/>
      </c>
      <c r="H43" s="432" t="n">
        <f aca="false">'ANVA-DSM'!T93</f>
        <v>0</v>
      </c>
      <c r="I43" s="432" t="str">
        <f aca="false">IF(H43=0,"",H43)</f>
        <v/>
      </c>
      <c r="M43" s="501" t="e">
        <f aca="false">'ANVA-DSM'!CA41</f>
        <v>#DIV/0!</v>
      </c>
      <c r="N43" s="432" t="e">
        <f aca="false">'ANVA-DSM'!CB41</f>
        <v>#DIV/0!</v>
      </c>
      <c r="O43" s="432" t="e">
        <f aca="false">IF(N43=0,"",N43)</f>
        <v>#DIV/0!</v>
      </c>
      <c r="S43" s="501" t="str">
        <f aca="false">'ANVA-DSM'!CA92</f>
        <v/>
      </c>
      <c r="T43" s="432" t="n">
        <f aca="false">'ANVA-DSM'!CB92</f>
        <v>0</v>
      </c>
      <c r="U43" s="432" t="str">
        <f aca="false">IF(T43=0,"",T43)</f>
        <v/>
      </c>
    </row>
    <row r="44" customFormat="false" ht="13.5" hidden="false" customHeight="false" outlineLevel="0" collapsed="false">
      <c r="A44" s="297"/>
      <c r="B44" s="295"/>
      <c r="C44" s="295"/>
      <c r="H44" s="432"/>
      <c r="I44" s="295"/>
      <c r="M44" s="501" t="e">
        <f aca="false">'ANVA-DSM'!CA42</f>
        <v>#DIV/0!</v>
      </c>
      <c r="N44" s="432" t="e">
        <f aca="false">'ANVA-DSM'!CB42</f>
        <v>#DIV/0!</v>
      </c>
      <c r="O44" s="432" t="e">
        <f aca="false">IF(N44=0,"",N44)</f>
        <v>#DIV/0!</v>
      </c>
      <c r="S44" s="501" t="str">
        <f aca="false">'ANVA-DSM'!CA93</f>
        <v/>
      </c>
      <c r="T44" s="432" t="n">
        <f aca="false">'ANVA-DSM'!CB93</f>
        <v>0</v>
      </c>
      <c r="U44" s="432" t="str">
        <f aca="false">IF(T44=0,"",T44)</f>
        <v/>
      </c>
    </row>
    <row r="45" customFormat="false" ht="13.5" hidden="false" customHeight="false" outlineLevel="0" collapsed="false">
      <c r="H45" s="295"/>
      <c r="I45" s="295"/>
      <c r="M45" s="501" t="e">
        <f aca="false">'ANVA-DSM'!CA43</f>
        <v>#DIV/0!</v>
      </c>
      <c r="N45" s="432" t="e">
        <f aca="false">'ANVA-DSM'!CB43</f>
        <v>#DIV/0!</v>
      </c>
      <c r="O45" s="432" t="e">
        <f aca="false">IF(N45=0,"",N45)</f>
        <v>#DIV/0!</v>
      </c>
      <c r="S45" s="501" t="str">
        <f aca="false">'ANVA-DSM'!CA94</f>
        <v/>
      </c>
      <c r="T45" s="432" t="n">
        <f aca="false">'ANVA-DSM'!CB94</f>
        <v>0</v>
      </c>
      <c r="U45" s="432" t="str">
        <f aca="false">IF(T45=0,"",T45)</f>
        <v/>
      </c>
    </row>
    <row r="46" customFormat="false" ht="13.5" hidden="false" customHeight="false" outlineLevel="0" collapsed="false">
      <c r="M46" s="501" t="e">
        <f aca="false">'ANVA-DSM'!CA44</f>
        <v>#DIV/0!</v>
      </c>
      <c r="N46" s="432" t="e">
        <f aca="false">'ANVA-DSM'!CB44</f>
        <v>#DIV/0!</v>
      </c>
      <c r="O46" s="432" t="e">
        <f aca="false">IF(N46=0,"",N46)</f>
        <v>#DIV/0!</v>
      </c>
      <c r="S46" s="501" t="str">
        <f aca="false">'ANVA-DSM'!CA95</f>
        <v/>
      </c>
      <c r="T46" s="432" t="n">
        <f aca="false">'ANVA-DSM'!CB95</f>
        <v>0</v>
      </c>
      <c r="U46" s="432" t="str">
        <f aca="false">IF(T46=0,"",T46)</f>
        <v/>
      </c>
    </row>
    <row r="47" customFormat="false" ht="13.5" hidden="false" customHeight="false" outlineLevel="0" collapsed="false">
      <c r="J47" s="297"/>
      <c r="M47" s="501" t="e">
        <f aca="false">'ANVA-DSM'!CA45</f>
        <v>#DIV/0!</v>
      </c>
      <c r="N47" s="432" t="e">
        <f aca="false">'ANVA-DSM'!CB45</f>
        <v>#DIV/0!</v>
      </c>
      <c r="O47" s="432" t="e">
        <f aca="false">IF(N47=0,"",N47)</f>
        <v>#DIV/0!</v>
      </c>
      <c r="S47" s="501" t="str">
        <f aca="false">'ANVA-DSM'!CA96</f>
        <v/>
      </c>
      <c r="T47" s="432" t="n">
        <f aca="false">'ANVA-DSM'!CB96</f>
        <v>0</v>
      </c>
      <c r="U47" s="432" t="str">
        <f aca="false">IF(T47=0,"",T47)</f>
        <v/>
      </c>
    </row>
    <row r="48" customFormat="false" ht="13.5" hidden="false" customHeight="false" outlineLevel="0" collapsed="false">
      <c r="J48" s="295"/>
      <c r="M48" s="501" t="e">
        <f aca="false">'ANVA-DSM'!CA46</f>
        <v>#DIV/0!</v>
      </c>
      <c r="N48" s="432" t="e">
        <f aca="false">'ANVA-DSM'!CB46</f>
        <v>#DIV/0!</v>
      </c>
      <c r="O48" s="432" t="e">
        <f aca="false">IF(N48=0,"",N48)</f>
        <v>#DIV/0!</v>
      </c>
      <c r="S48" s="501" t="str">
        <f aca="false">'ANVA-DSM'!CA97</f>
        <v/>
      </c>
      <c r="T48" s="432" t="n">
        <f aca="false">'ANVA-DSM'!CB97</f>
        <v>0</v>
      </c>
      <c r="U48" s="432" t="str">
        <f aca="false">IF(T48=0,"",T48)</f>
        <v/>
      </c>
    </row>
    <row r="49" customFormat="false" ht="13.5" hidden="false" customHeight="false" outlineLevel="0" collapsed="false">
      <c r="J49" s="295"/>
    </row>
    <row r="50" customFormat="false" ht="13.5" hidden="false" customHeight="false" outlineLevel="0" collapsed="false">
      <c r="J50" s="295"/>
    </row>
    <row r="51" customFormat="false" ht="13.5" hidden="false" customHeight="false" outlineLevel="0" collapsed="false">
      <c r="J51" s="295"/>
    </row>
    <row r="52" customFormat="false" ht="13.5" hidden="false" customHeight="false" outlineLevel="0" collapsed="false">
      <c r="A52" s="466" t="s">
        <v>459</v>
      </c>
      <c r="B52" s="503"/>
      <c r="C52" s="503"/>
      <c r="D52" s="337"/>
      <c r="G52" s="447" t="s">
        <v>460</v>
      </c>
      <c r="H52" s="504"/>
      <c r="I52" s="504"/>
      <c r="J52" s="505"/>
      <c r="M52" s="506" t="s">
        <v>461</v>
      </c>
      <c r="N52" s="507"/>
      <c r="O52" s="464"/>
      <c r="S52" s="508" t="s">
        <v>462</v>
      </c>
      <c r="T52" s="509"/>
      <c r="U52" s="473"/>
    </row>
    <row r="53" customFormat="false" ht="13.5" hidden="false" customHeight="false" outlineLevel="0" collapsed="false">
      <c r="A53" s="84" t="e">
        <f aca="false">'ANVA-DSM'!S103</f>
        <v>#DIV/0!</v>
      </c>
      <c r="B53" s="432" t="e">
        <f aca="false">'ANVA-DSM'!T103</f>
        <v>#DIV/0!</v>
      </c>
      <c r="C53" s="432" t="e">
        <f aca="false">IF(B53=0,"",B53)</f>
        <v>#DIV/0!</v>
      </c>
      <c r="D53" s="499" t="s">
        <v>450</v>
      </c>
      <c r="E53" s="432" t="n">
        <f aca="false">COUNTIF(B53:B97,"&gt;0")</f>
        <v>0</v>
      </c>
      <c r="G53" s="84" t="str">
        <f aca="false">'ANVA-DSM'!S150</f>
        <v/>
      </c>
      <c r="H53" s="432" t="n">
        <f aca="false">'ANVA-DSM'!T150</f>
        <v>0</v>
      </c>
      <c r="I53" s="432" t="str">
        <f aca="false">IF(H53=0,"",H53)</f>
        <v/>
      </c>
      <c r="J53" s="500" t="s">
        <v>451</v>
      </c>
      <c r="K53" s="432" t="n">
        <f aca="false">COUNTIF(I53:I92,"&gt;0")</f>
        <v>0</v>
      </c>
      <c r="M53" s="501" t="e">
        <f aca="false">'ANVA-DSM'!CA103</f>
        <v>#DIV/0!</v>
      </c>
      <c r="N53" s="432" t="e">
        <f aca="false">'ANVA-DSM'!CB103</f>
        <v>#DIV/0!</v>
      </c>
      <c r="O53" s="432" t="e">
        <f aca="false">IF(N53=0,"",N53)</f>
        <v>#DIV/0!</v>
      </c>
      <c r="P53" s="500" t="s">
        <v>451</v>
      </c>
      <c r="Q53" s="432" t="n">
        <f aca="false">COUNTIF(O53:O92,"&gt;0")</f>
        <v>0</v>
      </c>
      <c r="S53" s="501" t="str">
        <f aca="false">'ANVA-DSM'!CA150</f>
        <v/>
      </c>
      <c r="T53" s="432" t="n">
        <f aca="false">'ANVA-DSM'!CB150</f>
        <v>0</v>
      </c>
      <c r="U53" s="432" t="str">
        <f aca="false">IF(T53=0,"",T53)</f>
        <v/>
      </c>
      <c r="V53" s="500" t="s">
        <v>451</v>
      </c>
      <c r="W53" s="432" t="n">
        <f aca="false">COUNTIF(U53:U92,"&gt;0")</f>
        <v>0</v>
      </c>
    </row>
    <row r="54" customFormat="false" ht="13.5" hidden="false" customHeight="false" outlineLevel="0" collapsed="false">
      <c r="A54" s="84" t="e">
        <f aca="false">'ANVA-DSM'!S104</f>
        <v>#DIV/0!</v>
      </c>
      <c r="B54" s="432" t="e">
        <f aca="false">'ANVA-DSM'!T104</f>
        <v>#DIV/0!</v>
      </c>
      <c r="C54" s="432" t="e">
        <f aca="false">IF(B54=0,"",B54)</f>
        <v>#DIV/0!</v>
      </c>
      <c r="D54" s="499" t="s">
        <v>361</v>
      </c>
      <c r="E54" s="432" t="e">
        <f aca="false">'ANVA-DSM'!$C$131</f>
        <v>#DIV/0!</v>
      </c>
      <c r="G54" s="84" t="str">
        <f aca="false">'ANVA-DSM'!S151</f>
        <v/>
      </c>
      <c r="H54" s="432" t="n">
        <f aca="false">'ANVA-DSM'!T151</f>
        <v>0</v>
      </c>
      <c r="I54" s="432" t="str">
        <f aca="false">IF(H54=0,"",H54)</f>
        <v/>
      </c>
      <c r="J54" s="500" t="s">
        <v>361</v>
      </c>
      <c r="K54" s="432" t="n">
        <f aca="false">'ANVA-DSM'!$C$177</f>
        <v>2900.42625081222</v>
      </c>
      <c r="M54" s="501" t="e">
        <f aca="false">'ANVA-DSM'!CA104</f>
        <v>#DIV/0!</v>
      </c>
      <c r="N54" s="432" t="e">
        <f aca="false">'ANVA-DSM'!CB104</f>
        <v>#DIV/0!</v>
      </c>
      <c r="O54" s="432" t="e">
        <f aca="false">IF(N54=0,"",N54)</f>
        <v>#DIV/0!</v>
      </c>
      <c r="P54" s="500" t="s">
        <v>361</v>
      </c>
      <c r="Q54" s="432" t="e">
        <f aca="false">'ANVA-DSM'!$BQ$129</f>
        <v>#DIV/0!</v>
      </c>
      <c r="S54" s="501" t="str">
        <f aca="false">'ANVA-DSM'!CA151</f>
        <v/>
      </c>
      <c r="T54" s="432" t="n">
        <f aca="false">'ANVA-DSM'!CB151</f>
        <v>0</v>
      </c>
      <c r="U54" s="432" t="str">
        <f aca="false">IF(T54=0,"",T54)</f>
        <v/>
      </c>
      <c r="V54" s="500" t="s">
        <v>361</v>
      </c>
      <c r="W54" s="432" t="n">
        <f aca="false">'ANVA-DSM'!$BQ$176</f>
        <v>3098.33254103</v>
      </c>
    </row>
    <row r="55" customFormat="false" ht="13.5" hidden="false" customHeight="false" outlineLevel="0" collapsed="false">
      <c r="A55" s="84" t="e">
        <f aca="false">'ANVA-DSM'!S105</f>
        <v>#DIV/0!</v>
      </c>
      <c r="B55" s="432" t="e">
        <f aca="false">'ANVA-DSM'!T105</f>
        <v>#DIV/0!</v>
      </c>
      <c r="C55" s="432" t="e">
        <f aca="false">IF(B55=0,"",B55)</f>
        <v>#DIV/0!</v>
      </c>
      <c r="D55" s="499" t="s">
        <v>452</v>
      </c>
      <c r="E55" s="432" t="e">
        <f aca="false">(E54*E56)/100</f>
        <v>#DIV/0!</v>
      </c>
      <c r="G55" s="84" t="str">
        <f aca="false">'ANVA-DSM'!S152</f>
        <v/>
      </c>
      <c r="H55" s="432" t="n">
        <f aca="false">'ANVA-DSM'!T152</f>
        <v>0</v>
      </c>
      <c r="I55" s="432" t="str">
        <f aca="false">IF(H55=0,"",H55)</f>
        <v/>
      </c>
      <c r="J55" s="500" t="s">
        <v>452</v>
      </c>
      <c r="K55" s="432" t="n">
        <f aca="false">(K54*K56)/100</f>
        <v>386.312569491399</v>
      </c>
      <c r="M55" s="501" t="e">
        <f aca="false">'ANVA-DSM'!CA105</f>
        <v>#DIV/0!</v>
      </c>
      <c r="N55" s="432" t="e">
        <f aca="false">'ANVA-DSM'!CB105</f>
        <v>#DIV/0!</v>
      </c>
      <c r="O55" s="432" t="e">
        <f aca="false">IF(N55=0,"",N55)</f>
        <v>#DIV/0!</v>
      </c>
      <c r="P55" s="500" t="s">
        <v>452</v>
      </c>
      <c r="Q55" s="432" t="e">
        <f aca="false">(Q54*Q56)/100</f>
        <v>#DIV/0!</v>
      </c>
      <c r="S55" s="501" t="str">
        <f aca="false">'ANVA-DSM'!CA152</f>
        <v/>
      </c>
      <c r="T55" s="432" t="n">
        <f aca="false">'ANVA-DSM'!CB152</f>
        <v>0</v>
      </c>
      <c r="U55" s="432" t="str">
        <f aca="false">IF(T55=0,"",T55)</f>
        <v/>
      </c>
      <c r="V55" s="500" t="s">
        <v>452</v>
      </c>
      <c r="W55" s="432" t="n">
        <f aca="false">(W54*W56)/100</f>
        <v>400.960284904236</v>
      </c>
    </row>
    <row r="56" customFormat="false" ht="13.5" hidden="false" customHeight="false" outlineLevel="0" collapsed="false">
      <c r="A56" s="84" t="e">
        <f aca="false">'ANVA-DSM'!S106</f>
        <v>#DIV/0!</v>
      </c>
      <c r="B56" s="432" t="e">
        <f aca="false">'ANVA-DSM'!T106</f>
        <v>#DIV/0!</v>
      </c>
      <c r="C56" s="432" t="e">
        <f aca="false">IF(B56=0,"",B56)</f>
        <v>#DIV/0!</v>
      </c>
      <c r="D56" s="499" t="s">
        <v>453</v>
      </c>
      <c r="E56" s="432" t="e">
        <f aca="false">'ANVA-DSM'!$C$117</f>
        <v>#DIV/0!</v>
      </c>
      <c r="G56" s="84" t="str">
        <f aca="false">'ANVA-DSM'!S153</f>
        <v/>
      </c>
      <c r="H56" s="432" t="n">
        <f aca="false">'ANVA-DSM'!T153</f>
        <v>0</v>
      </c>
      <c r="I56" s="432" t="str">
        <f aca="false">IF(H56=0,"",H56)</f>
        <v/>
      </c>
      <c r="J56" s="500" t="s">
        <v>453</v>
      </c>
      <c r="K56" s="432" t="n">
        <f aca="false">'ANVA-DSM'!$C$163</f>
        <v>13.3191653945077</v>
      </c>
      <c r="M56" s="501" t="e">
        <f aca="false">'ANVA-DSM'!CA106</f>
        <v>#DIV/0!</v>
      </c>
      <c r="N56" s="432" t="e">
        <f aca="false">'ANVA-DSM'!CB106</f>
        <v>#DIV/0!</v>
      </c>
      <c r="O56" s="432" t="e">
        <f aca="false">IF(N56=0,"",N56)</f>
        <v>#DIV/0!</v>
      </c>
      <c r="P56" s="500" t="s">
        <v>453</v>
      </c>
      <c r="Q56" s="432" t="e">
        <f aca="false">'ANVA-DSM'!$BQ$116</f>
        <v>#DIV/0!</v>
      </c>
      <c r="S56" s="501" t="str">
        <f aca="false">'ANVA-DSM'!CA153</f>
        <v/>
      </c>
      <c r="T56" s="432" t="n">
        <f aca="false">'ANVA-DSM'!CB153</f>
        <v>0</v>
      </c>
      <c r="U56" s="432" t="str">
        <f aca="false">IF(T56=0,"",T56)</f>
        <v/>
      </c>
      <c r="V56" s="500" t="s">
        <v>453</v>
      </c>
      <c r="W56" s="432" t="n">
        <f aca="false">'ANVA-DSM'!$BQ$163</f>
        <v>12.9411636612429</v>
      </c>
    </row>
    <row r="57" customFormat="false" ht="13.5" hidden="false" customHeight="false" outlineLevel="0" collapsed="false">
      <c r="A57" s="84" t="e">
        <f aca="false">'ANVA-DSM'!S107</f>
        <v>#DIV/0!</v>
      </c>
      <c r="B57" s="432" t="e">
        <f aca="false">'ANVA-DSM'!T107</f>
        <v>#DIV/0!</v>
      </c>
      <c r="C57" s="432" t="e">
        <f aca="false">IF(B57=0,"",B57)</f>
        <v>#DIV/0!</v>
      </c>
      <c r="D57" s="499" t="s">
        <v>454</v>
      </c>
      <c r="E57" s="432" t="e">
        <f aca="false">MAX(B53:B97)</f>
        <v>#DIV/0!</v>
      </c>
      <c r="G57" s="84" t="str">
        <f aca="false">'ANVA-DSM'!S154</f>
        <v/>
      </c>
      <c r="H57" s="432" t="n">
        <f aca="false">'ANVA-DSM'!T154</f>
        <v>0</v>
      </c>
      <c r="I57" s="432" t="str">
        <f aca="false">IF(H57=0,"",H57)</f>
        <v/>
      </c>
      <c r="J57" s="500" t="s">
        <v>454</v>
      </c>
      <c r="K57" s="432" t="n">
        <f aca="false">MAX(H53:H92)</f>
        <v>0</v>
      </c>
      <c r="M57" s="501" t="e">
        <f aca="false">'ANVA-DSM'!CA107</f>
        <v>#DIV/0!</v>
      </c>
      <c r="N57" s="432" t="e">
        <f aca="false">'ANVA-DSM'!CB107</f>
        <v>#DIV/0!</v>
      </c>
      <c r="O57" s="432" t="e">
        <f aca="false">IF(N57=0,"",N57)</f>
        <v>#DIV/0!</v>
      </c>
      <c r="P57" s="500" t="s">
        <v>454</v>
      </c>
      <c r="Q57" s="432" t="e">
        <f aca="false">MAX(O53:O92)</f>
        <v>#DIV/0!</v>
      </c>
      <c r="S57" s="501" t="str">
        <f aca="false">'ANVA-DSM'!CA154</f>
        <v/>
      </c>
      <c r="T57" s="432" t="n">
        <f aca="false">'ANVA-DSM'!CB154</f>
        <v>0</v>
      </c>
      <c r="U57" s="432" t="str">
        <f aca="false">IF(T57=0,"",T57)</f>
        <v/>
      </c>
      <c r="V57" s="500" t="s">
        <v>454</v>
      </c>
      <c r="W57" s="432" t="n">
        <f aca="false">MAX(U53:U92)</f>
        <v>0</v>
      </c>
    </row>
    <row r="58" customFormat="false" ht="13.5" hidden="false" customHeight="false" outlineLevel="0" collapsed="false">
      <c r="A58" s="84" t="e">
        <f aca="false">'ANVA-DSM'!S108</f>
        <v>#DIV/0!</v>
      </c>
      <c r="B58" s="432" t="e">
        <f aca="false">'ANVA-DSM'!T108</f>
        <v>#DIV/0!</v>
      </c>
      <c r="C58" s="432" t="e">
        <f aca="false">IF(B58=0,"",B58)</f>
        <v>#DIV/0!</v>
      </c>
      <c r="D58" s="499" t="s">
        <v>455</v>
      </c>
      <c r="E58" s="432" t="e">
        <f aca="false">MIN(C53:C97)</f>
        <v>#DIV/0!</v>
      </c>
      <c r="G58" s="84" t="str">
        <f aca="false">'ANVA-DSM'!S155</f>
        <v/>
      </c>
      <c r="H58" s="432" t="n">
        <f aca="false">'ANVA-DSM'!T155</f>
        <v>0</v>
      </c>
      <c r="I58" s="432" t="str">
        <f aca="false">IF(H58=0,"",H58)</f>
        <v/>
      </c>
      <c r="J58" s="500" t="s">
        <v>455</v>
      </c>
      <c r="K58" s="432" t="n">
        <f aca="false">MIN(I53:I92)</f>
        <v>0</v>
      </c>
      <c r="M58" s="501" t="e">
        <f aca="false">'ANVA-DSM'!CA108</f>
        <v>#DIV/0!</v>
      </c>
      <c r="N58" s="432" t="e">
        <f aca="false">'ANVA-DSM'!CB108</f>
        <v>#DIV/0!</v>
      </c>
      <c r="O58" s="432" t="e">
        <f aca="false">IF(N58=0,"",N58)</f>
        <v>#DIV/0!</v>
      </c>
      <c r="P58" s="500" t="s">
        <v>455</v>
      </c>
      <c r="Q58" s="432" t="e">
        <f aca="false">MIN(O53:O92)</f>
        <v>#DIV/0!</v>
      </c>
      <c r="S58" s="501" t="str">
        <f aca="false">'ANVA-DSM'!CA155</f>
        <v/>
      </c>
      <c r="T58" s="432" t="n">
        <f aca="false">'ANVA-DSM'!CB155</f>
        <v>0</v>
      </c>
      <c r="U58" s="432" t="str">
        <f aca="false">IF(T58=0,"",T58)</f>
        <v/>
      </c>
      <c r="V58" s="500" t="s">
        <v>455</v>
      </c>
      <c r="W58" s="432" t="n">
        <f aca="false">MIN(U53:U92)</f>
        <v>0</v>
      </c>
    </row>
    <row r="59" customFormat="false" ht="13.5" hidden="false" customHeight="false" outlineLevel="0" collapsed="false">
      <c r="A59" s="84" t="e">
        <f aca="false">'ANVA-DSM'!S109</f>
        <v>#DIV/0!</v>
      </c>
      <c r="B59" s="432" t="e">
        <f aca="false">'ANVA-DSM'!T109</f>
        <v>#DIV/0!</v>
      </c>
      <c r="C59" s="432" t="e">
        <f aca="false">IF(B59=0,"",B59)</f>
        <v>#DIV/0!</v>
      </c>
      <c r="D59" s="499" t="s">
        <v>456</v>
      </c>
      <c r="E59" s="432" t="e">
        <f aca="false">QUARTILE(C53:C97,1)</f>
        <v>#DIV/0!</v>
      </c>
      <c r="G59" s="84" t="str">
        <f aca="false">'ANVA-DSM'!S156</f>
        <v/>
      </c>
      <c r="H59" s="432" t="n">
        <f aca="false">'ANVA-DSM'!T156</f>
        <v>0</v>
      </c>
      <c r="I59" s="432" t="str">
        <f aca="false">IF(H59=0,"",H59)</f>
        <v/>
      </c>
      <c r="J59" s="500" t="s">
        <v>456</v>
      </c>
      <c r="K59" s="432" t="e">
        <f aca="false">QUARTILE(I53:I92,1)</f>
        <v>#VALUE!</v>
      </c>
      <c r="M59" s="501" t="e">
        <f aca="false">'ANVA-DSM'!CA109</f>
        <v>#DIV/0!</v>
      </c>
      <c r="N59" s="432" t="e">
        <f aca="false">'ANVA-DSM'!CB109</f>
        <v>#DIV/0!</v>
      </c>
      <c r="O59" s="432" t="e">
        <f aca="false">IF(N59=0,"",N59)</f>
        <v>#DIV/0!</v>
      </c>
      <c r="P59" s="500" t="s">
        <v>456</v>
      </c>
      <c r="Q59" s="432" t="e">
        <f aca="false">QUARTILE(O53:O92,1)</f>
        <v>#DIV/0!</v>
      </c>
      <c r="S59" s="501" t="str">
        <f aca="false">'ANVA-DSM'!CA156</f>
        <v/>
      </c>
      <c r="T59" s="432" t="n">
        <f aca="false">'ANVA-DSM'!CB156</f>
        <v>0</v>
      </c>
      <c r="U59" s="432" t="str">
        <f aca="false">IF(T59=0,"",T59)</f>
        <v/>
      </c>
      <c r="V59" s="500" t="s">
        <v>456</v>
      </c>
      <c r="W59" s="432" t="e">
        <f aca="false">QUARTILE(U53:U92,1)</f>
        <v>#VALUE!</v>
      </c>
    </row>
    <row r="60" customFormat="false" ht="13.5" hidden="false" customHeight="false" outlineLevel="0" collapsed="false">
      <c r="A60" s="84" t="e">
        <f aca="false">'ANVA-DSM'!S110</f>
        <v>#DIV/0!</v>
      </c>
      <c r="B60" s="432" t="e">
        <f aca="false">'ANVA-DSM'!T110</f>
        <v>#DIV/0!</v>
      </c>
      <c r="C60" s="432" t="e">
        <f aca="false">IF(B60=0,"",B60)</f>
        <v>#DIV/0!</v>
      </c>
      <c r="D60" s="499" t="s">
        <v>457</v>
      </c>
      <c r="E60" s="432" t="e">
        <f aca="false">MEDIAN(C53:C97)</f>
        <v>#DIV/0!</v>
      </c>
      <c r="G60" s="84" t="str">
        <f aca="false">'ANVA-DSM'!S157</f>
        <v/>
      </c>
      <c r="H60" s="432" t="n">
        <f aca="false">'ANVA-DSM'!T157</f>
        <v>0</v>
      </c>
      <c r="I60" s="432" t="str">
        <f aca="false">IF(H60=0,"",H60)</f>
        <v/>
      </c>
      <c r="J60" s="500" t="s">
        <v>457</v>
      </c>
      <c r="K60" s="432" t="e">
        <f aca="false">MEDIAN(I53:I92)</f>
        <v>#VALUE!</v>
      </c>
      <c r="M60" s="501" t="e">
        <f aca="false">'ANVA-DSM'!CA110</f>
        <v>#DIV/0!</v>
      </c>
      <c r="N60" s="432" t="e">
        <f aca="false">'ANVA-DSM'!CB110</f>
        <v>#DIV/0!</v>
      </c>
      <c r="O60" s="432" t="e">
        <f aca="false">IF(N60=0,"",N60)</f>
        <v>#DIV/0!</v>
      </c>
      <c r="P60" s="500" t="s">
        <v>457</v>
      </c>
      <c r="Q60" s="432" t="e">
        <f aca="false">MEDIAN(O53:O92)</f>
        <v>#DIV/0!</v>
      </c>
      <c r="S60" s="501" t="str">
        <f aca="false">'ANVA-DSM'!CA157</f>
        <v/>
      </c>
      <c r="T60" s="432" t="n">
        <f aca="false">'ANVA-DSM'!CB157</f>
        <v>0</v>
      </c>
      <c r="U60" s="432" t="str">
        <f aca="false">IF(T60=0,"",T60)</f>
        <v/>
      </c>
      <c r="V60" s="500" t="s">
        <v>457</v>
      </c>
      <c r="W60" s="432" t="e">
        <f aca="false">MEDIAN(U53:U92)</f>
        <v>#VALUE!</v>
      </c>
    </row>
    <row r="61" customFormat="false" ht="13.5" hidden="false" customHeight="false" outlineLevel="0" collapsed="false">
      <c r="A61" s="84" t="e">
        <f aca="false">'ANVA-DSM'!S111</f>
        <v>#DIV/0!</v>
      </c>
      <c r="B61" s="432" t="e">
        <f aca="false">'ANVA-DSM'!T111</f>
        <v>#DIV/0!</v>
      </c>
      <c r="C61" s="432" t="e">
        <f aca="false">IF(B61=0,"",B61)</f>
        <v>#DIV/0!</v>
      </c>
      <c r="D61" s="84" t="s">
        <v>458</v>
      </c>
      <c r="E61" s="432" t="e">
        <f aca="false">QUARTILE(C53:C97,3)</f>
        <v>#DIV/0!</v>
      </c>
      <c r="G61" s="84" t="str">
        <f aca="false">'ANVA-DSM'!S158</f>
        <v/>
      </c>
      <c r="H61" s="432" t="n">
        <f aca="false">'ANVA-DSM'!T158</f>
        <v>0</v>
      </c>
      <c r="I61" s="432" t="str">
        <f aca="false">IF(H61=0,"",H61)</f>
        <v/>
      </c>
      <c r="J61" s="319" t="s">
        <v>458</v>
      </c>
      <c r="K61" s="432" t="e">
        <f aca="false">QUARTILE(I53:I92,3)</f>
        <v>#VALUE!</v>
      </c>
      <c r="M61" s="501" t="e">
        <f aca="false">'ANVA-DSM'!CA111</f>
        <v>#DIV/0!</v>
      </c>
      <c r="N61" s="432" t="e">
        <f aca="false">'ANVA-DSM'!CB111</f>
        <v>#DIV/0!</v>
      </c>
      <c r="O61" s="432" t="e">
        <f aca="false">IF(N61=0,"",N61)</f>
        <v>#DIV/0!</v>
      </c>
      <c r="P61" s="319" t="s">
        <v>458</v>
      </c>
      <c r="Q61" s="432" t="e">
        <f aca="false">QUARTILE(O53:O92,3)</f>
        <v>#DIV/0!</v>
      </c>
      <c r="S61" s="501" t="str">
        <f aca="false">'ANVA-DSM'!CA158</f>
        <v/>
      </c>
      <c r="T61" s="432" t="n">
        <f aca="false">'ANVA-DSM'!CB158</f>
        <v>0</v>
      </c>
      <c r="U61" s="432" t="str">
        <f aca="false">IF(T61=0,"",T61)</f>
        <v/>
      </c>
      <c r="V61" s="319" t="s">
        <v>458</v>
      </c>
      <c r="W61" s="432" t="e">
        <f aca="false">QUARTILE(U53:U92,3)</f>
        <v>#VALUE!</v>
      </c>
    </row>
    <row r="62" customFormat="false" ht="13.5" hidden="false" customHeight="false" outlineLevel="0" collapsed="false">
      <c r="A62" s="84" t="e">
        <f aca="false">'ANVA-DSM'!S112</f>
        <v>#DIV/0!</v>
      </c>
      <c r="B62" s="432" t="e">
        <f aca="false">'ANVA-DSM'!T112</f>
        <v>#DIV/0!</v>
      </c>
      <c r="C62" s="432" t="e">
        <f aca="false">IF(B62=0,"",B62)</f>
        <v>#DIV/0!</v>
      </c>
      <c r="D62" s="502"/>
      <c r="G62" s="84" t="str">
        <f aca="false">'ANVA-DSM'!S159</f>
        <v/>
      </c>
      <c r="H62" s="432" t="n">
        <f aca="false">'ANVA-DSM'!T159</f>
        <v>0</v>
      </c>
      <c r="I62" s="432" t="str">
        <f aca="false">IF(H62=0,"",H62)</f>
        <v/>
      </c>
      <c r="M62" s="501" t="e">
        <f aca="false">'ANVA-DSM'!CA112</f>
        <v>#DIV/0!</v>
      </c>
      <c r="N62" s="432" t="e">
        <f aca="false">'ANVA-DSM'!CB112</f>
        <v>#DIV/0!</v>
      </c>
      <c r="O62" s="432" t="e">
        <f aca="false">IF(N62=0,"",N62)</f>
        <v>#DIV/0!</v>
      </c>
      <c r="S62" s="501" t="str">
        <f aca="false">'ANVA-DSM'!CA159</f>
        <v/>
      </c>
      <c r="T62" s="432" t="n">
        <f aca="false">'ANVA-DSM'!CB159</f>
        <v>0</v>
      </c>
      <c r="U62" s="432" t="str">
        <f aca="false">IF(T62=0,"",T62)</f>
        <v/>
      </c>
    </row>
    <row r="63" customFormat="false" ht="13.5" hidden="false" customHeight="false" outlineLevel="0" collapsed="false">
      <c r="A63" s="84" t="e">
        <f aca="false">'ANVA-DSM'!S113</f>
        <v>#DIV/0!</v>
      </c>
      <c r="B63" s="432" t="e">
        <f aca="false">'ANVA-DSM'!T113</f>
        <v>#DIV/0!</v>
      </c>
      <c r="C63" s="432" t="e">
        <f aca="false">IF(B63=0,"",B63)</f>
        <v>#DIV/0!</v>
      </c>
      <c r="D63" s="502"/>
      <c r="G63" s="84" t="str">
        <f aca="false">'ANVA-DSM'!S160</f>
        <v/>
      </c>
      <c r="H63" s="432" t="n">
        <f aca="false">'ANVA-DSM'!T160</f>
        <v>0</v>
      </c>
      <c r="I63" s="432" t="str">
        <f aca="false">IF(H63=0,"",H63)</f>
        <v/>
      </c>
      <c r="M63" s="501" t="e">
        <f aca="false">'ANVA-DSM'!CA113</f>
        <v>#DIV/0!</v>
      </c>
      <c r="N63" s="432" t="e">
        <f aca="false">'ANVA-DSM'!CB113</f>
        <v>#DIV/0!</v>
      </c>
      <c r="O63" s="432" t="e">
        <f aca="false">IF(N63=0,"",N63)</f>
        <v>#DIV/0!</v>
      </c>
      <c r="S63" s="501" t="str">
        <f aca="false">'ANVA-DSM'!CA160</f>
        <v/>
      </c>
      <c r="T63" s="432" t="n">
        <f aca="false">'ANVA-DSM'!CB160</f>
        <v>0</v>
      </c>
      <c r="U63" s="432" t="str">
        <f aca="false">IF(T63=0,"",T63)</f>
        <v/>
      </c>
    </row>
    <row r="64" customFormat="false" ht="13.5" hidden="false" customHeight="false" outlineLevel="0" collapsed="false">
      <c r="A64" s="84" t="e">
        <f aca="false">'ANVA-DSM'!S114</f>
        <v>#DIV/0!</v>
      </c>
      <c r="B64" s="432" t="e">
        <f aca="false">'ANVA-DSM'!T114</f>
        <v>#DIV/0!</v>
      </c>
      <c r="C64" s="432" t="e">
        <f aca="false">IF(B64=0,"",B64)</f>
        <v>#DIV/0!</v>
      </c>
      <c r="D64" s="502"/>
      <c r="G64" s="84" t="str">
        <f aca="false">'ANVA-DSM'!S161</f>
        <v/>
      </c>
      <c r="H64" s="432" t="n">
        <f aca="false">'ANVA-DSM'!T161</f>
        <v>0</v>
      </c>
      <c r="I64" s="432" t="str">
        <f aca="false">IF(H64=0,"",H64)</f>
        <v/>
      </c>
      <c r="M64" s="501" t="e">
        <f aca="false">'ANVA-DSM'!CA114</f>
        <v>#DIV/0!</v>
      </c>
      <c r="N64" s="432" t="e">
        <f aca="false">'ANVA-DSM'!CB114</f>
        <v>#DIV/0!</v>
      </c>
      <c r="O64" s="432" t="e">
        <f aca="false">IF(N64=0,"",N64)</f>
        <v>#DIV/0!</v>
      </c>
      <c r="S64" s="501" t="str">
        <f aca="false">'ANVA-DSM'!CA161</f>
        <v/>
      </c>
      <c r="T64" s="432" t="n">
        <f aca="false">'ANVA-DSM'!CB161</f>
        <v>0</v>
      </c>
      <c r="U64" s="432" t="str">
        <f aca="false">IF(T64=0,"",T64)</f>
        <v/>
      </c>
    </row>
    <row r="65" customFormat="false" ht="13.5" hidden="false" customHeight="false" outlineLevel="0" collapsed="false">
      <c r="A65" s="84" t="e">
        <f aca="false">'ANVA-DSM'!S115</f>
        <v>#DIV/0!</v>
      </c>
      <c r="B65" s="432" t="e">
        <f aca="false">'ANVA-DSM'!T115</f>
        <v>#DIV/0!</v>
      </c>
      <c r="C65" s="432" t="e">
        <f aca="false">IF(B65=0,"",B65)</f>
        <v>#DIV/0!</v>
      </c>
      <c r="D65" s="290"/>
      <c r="G65" s="84" t="str">
        <f aca="false">'ANVA-DSM'!S162</f>
        <v/>
      </c>
      <c r="H65" s="432" t="n">
        <f aca="false">'ANVA-DSM'!T162</f>
        <v>0</v>
      </c>
      <c r="I65" s="432" t="str">
        <f aca="false">IF(H65=0,"",H65)</f>
        <v/>
      </c>
      <c r="M65" s="501" t="e">
        <f aca="false">'ANVA-DSM'!CA115</f>
        <v>#DIV/0!</v>
      </c>
      <c r="N65" s="432" t="e">
        <f aca="false">'ANVA-DSM'!CB115</f>
        <v>#DIV/0!</v>
      </c>
      <c r="O65" s="432" t="e">
        <f aca="false">IF(N65=0,"",N65)</f>
        <v>#DIV/0!</v>
      </c>
      <c r="S65" s="501" t="str">
        <f aca="false">'ANVA-DSM'!CA162</f>
        <v/>
      </c>
      <c r="T65" s="432" t="n">
        <f aca="false">'ANVA-DSM'!CB162</f>
        <v>0</v>
      </c>
      <c r="U65" s="432" t="str">
        <f aca="false">IF(T65=0,"",T65)</f>
        <v/>
      </c>
    </row>
    <row r="66" customFormat="false" ht="13.5" hidden="false" customHeight="false" outlineLevel="0" collapsed="false">
      <c r="A66" s="84" t="e">
        <f aca="false">'ANVA-DSM'!S116</f>
        <v>#DIV/0!</v>
      </c>
      <c r="B66" s="432" t="e">
        <f aca="false">'ANVA-DSM'!T116</f>
        <v>#DIV/0!</v>
      </c>
      <c r="C66" s="432" t="e">
        <f aca="false">IF(B66=0,"",B66)</f>
        <v>#DIV/0!</v>
      </c>
      <c r="D66" s="290"/>
      <c r="G66" s="84" t="str">
        <f aca="false">'ANVA-DSM'!S163</f>
        <v/>
      </c>
      <c r="H66" s="432" t="n">
        <f aca="false">'ANVA-DSM'!T163</f>
        <v>0</v>
      </c>
      <c r="I66" s="432" t="str">
        <f aca="false">IF(H66=0,"",H66)</f>
        <v/>
      </c>
      <c r="M66" s="501" t="e">
        <f aca="false">'ANVA-DSM'!CA116</f>
        <v>#DIV/0!</v>
      </c>
      <c r="N66" s="432" t="e">
        <f aca="false">'ANVA-DSM'!CB116</f>
        <v>#DIV/0!</v>
      </c>
      <c r="O66" s="432" t="e">
        <f aca="false">IF(N66=0,"",N66)</f>
        <v>#DIV/0!</v>
      </c>
      <c r="S66" s="501" t="str">
        <f aca="false">'ANVA-DSM'!CA163</f>
        <v/>
      </c>
      <c r="T66" s="432" t="n">
        <f aca="false">'ANVA-DSM'!CB163</f>
        <v>0</v>
      </c>
      <c r="U66" s="432" t="str">
        <f aca="false">IF(T66=0,"",T66)</f>
        <v/>
      </c>
    </row>
    <row r="67" customFormat="false" ht="13.5" hidden="false" customHeight="false" outlineLevel="0" collapsed="false">
      <c r="A67" s="84" t="e">
        <f aca="false">'ANVA-DSM'!S117</f>
        <v>#DIV/0!</v>
      </c>
      <c r="B67" s="432" t="e">
        <f aca="false">'ANVA-DSM'!T117</f>
        <v>#DIV/0!</v>
      </c>
      <c r="C67" s="432" t="e">
        <f aca="false">IF(B67=0,"",B67)</f>
        <v>#DIV/0!</v>
      </c>
      <c r="D67" s="290"/>
      <c r="G67" s="84" t="str">
        <f aca="false">'ANVA-DSM'!S164</f>
        <v/>
      </c>
      <c r="H67" s="432" t="n">
        <f aca="false">'ANVA-DSM'!T164</f>
        <v>0</v>
      </c>
      <c r="I67" s="432" t="str">
        <f aca="false">IF(H67=0,"",H67)</f>
        <v/>
      </c>
      <c r="M67" s="501" t="e">
        <f aca="false">'ANVA-DSM'!CA117</f>
        <v>#DIV/0!</v>
      </c>
      <c r="N67" s="432" t="e">
        <f aca="false">'ANVA-DSM'!CB117</f>
        <v>#DIV/0!</v>
      </c>
      <c r="O67" s="432" t="e">
        <f aca="false">IF(N67=0,"",N67)</f>
        <v>#DIV/0!</v>
      </c>
      <c r="S67" s="501" t="str">
        <f aca="false">'ANVA-DSM'!CA164</f>
        <v/>
      </c>
      <c r="T67" s="432" t="n">
        <f aca="false">'ANVA-DSM'!CB164</f>
        <v>0</v>
      </c>
      <c r="U67" s="432" t="str">
        <f aca="false">IF(T67=0,"",T67)</f>
        <v/>
      </c>
    </row>
    <row r="68" customFormat="false" ht="13.5" hidden="false" customHeight="false" outlineLevel="0" collapsed="false">
      <c r="A68" s="84" t="e">
        <f aca="false">'ANVA-DSM'!S118</f>
        <v>#DIV/0!</v>
      </c>
      <c r="B68" s="432" t="e">
        <f aca="false">'ANVA-DSM'!T118</f>
        <v>#DIV/0!</v>
      </c>
      <c r="C68" s="432" t="e">
        <f aca="false">IF(B68=0,"",B68)</f>
        <v>#DIV/0!</v>
      </c>
      <c r="D68" s="290"/>
      <c r="G68" s="84" t="str">
        <f aca="false">'ANVA-DSM'!S165</f>
        <v/>
      </c>
      <c r="H68" s="432" t="n">
        <f aca="false">'ANVA-DSM'!T165</f>
        <v>0</v>
      </c>
      <c r="I68" s="432" t="str">
        <f aca="false">IF(H68=0,"",H68)</f>
        <v/>
      </c>
      <c r="M68" s="501" t="e">
        <f aca="false">'ANVA-DSM'!CA118</f>
        <v>#DIV/0!</v>
      </c>
      <c r="N68" s="432" t="e">
        <f aca="false">'ANVA-DSM'!CB118</f>
        <v>#DIV/0!</v>
      </c>
      <c r="O68" s="432" t="e">
        <f aca="false">IF(N68=0,"",N68)</f>
        <v>#DIV/0!</v>
      </c>
      <c r="S68" s="501" t="str">
        <f aca="false">'ANVA-DSM'!CA165</f>
        <v/>
      </c>
      <c r="T68" s="432" t="n">
        <f aca="false">'ANVA-DSM'!CB165</f>
        <v>0</v>
      </c>
      <c r="U68" s="432" t="str">
        <f aca="false">IF(T68=0,"",T68)</f>
        <v/>
      </c>
    </row>
    <row r="69" customFormat="false" ht="13.5" hidden="false" customHeight="false" outlineLevel="0" collapsed="false">
      <c r="A69" s="84" t="e">
        <f aca="false">'ANVA-DSM'!S119</f>
        <v>#DIV/0!</v>
      </c>
      <c r="B69" s="432" t="e">
        <f aca="false">'ANVA-DSM'!T119</f>
        <v>#DIV/0!</v>
      </c>
      <c r="C69" s="432" t="e">
        <f aca="false">IF(B69=0,"",B69)</f>
        <v>#DIV/0!</v>
      </c>
      <c r="D69" s="290"/>
      <c r="G69" s="84" t="str">
        <f aca="false">'ANVA-DSM'!S166</f>
        <v/>
      </c>
      <c r="H69" s="432" t="n">
        <f aca="false">'ANVA-DSM'!T166</f>
        <v>0</v>
      </c>
      <c r="I69" s="432" t="str">
        <f aca="false">IF(H69=0,"",H69)</f>
        <v/>
      </c>
      <c r="M69" s="501" t="e">
        <f aca="false">'ANVA-DSM'!CA119</f>
        <v>#DIV/0!</v>
      </c>
      <c r="N69" s="432" t="e">
        <f aca="false">'ANVA-DSM'!CB119</f>
        <v>#DIV/0!</v>
      </c>
      <c r="O69" s="432" t="e">
        <f aca="false">IF(N69=0,"",N69)</f>
        <v>#DIV/0!</v>
      </c>
      <c r="S69" s="501" t="str">
        <f aca="false">'ANVA-DSM'!CA166</f>
        <v/>
      </c>
      <c r="T69" s="432" t="n">
        <f aca="false">'ANVA-DSM'!CB166</f>
        <v>0</v>
      </c>
      <c r="U69" s="432" t="str">
        <f aca="false">IF(T69=0,"",T69)</f>
        <v/>
      </c>
    </row>
    <row r="70" customFormat="false" ht="13.5" hidden="false" customHeight="false" outlineLevel="0" collapsed="false">
      <c r="A70" s="84" t="e">
        <f aca="false">'ANVA-DSM'!S120</f>
        <v>#DIV/0!</v>
      </c>
      <c r="B70" s="432" t="e">
        <f aca="false">'ANVA-DSM'!T120</f>
        <v>#DIV/0!</v>
      </c>
      <c r="C70" s="432" t="e">
        <f aca="false">IF(B70=0,"",B70)</f>
        <v>#DIV/0!</v>
      </c>
      <c r="D70" s="290"/>
      <c r="G70" s="84" t="str">
        <f aca="false">'ANVA-DSM'!S167</f>
        <v/>
      </c>
      <c r="H70" s="432" t="n">
        <f aca="false">'ANVA-DSM'!T167</f>
        <v>0</v>
      </c>
      <c r="I70" s="432" t="str">
        <f aca="false">IF(H70=0,"",H70)</f>
        <v/>
      </c>
      <c r="M70" s="501" t="e">
        <f aca="false">'ANVA-DSM'!CA120</f>
        <v>#DIV/0!</v>
      </c>
      <c r="N70" s="432" t="e">
        <f aca="false">'ANVA-DSM'!CB120</f>
        <v>#DIV/0!</v>
      </c>
      <c r="O70" s="432" t="e">
        <f aca="false">IF(N70=0,"",N70)</f>
        <v>#DIV/0!</v>
      </c>
      <c r="S70" s="501" t="str">
        <f aca="false">'ANVA-DSM'!CA167</f>
        <v/>
      </c>
      <c r="T70" s="432" t="n">
        <f aca="false">'ANVA-DSM'!CB167</f>
        <v>0</v>
      </c>
      <c r="U70" s="432" t="str">
        <f aca="false">IF(T70=0,"",T70)</f>
        <v/>
      </c>
    </row>
    <row r="71" customFormat="false" ht="13.5" hidden="false" customHeight="false" outlineLevel="0" collapsed="false">
      <c r="A71" s="84" t="e">
        <f aca="false">'ANVA-DSM'!S121</f>
        <v>#DIV/0!</v>
      </c>
      <c r="B71" s="432" t="e">
        <f aca="false">'ANVA-DSM'!T121</f>
        <v>#DIV/0!</v>
      </c>
      <c r="C71" s="432" t="e">
        <f aca="false">IF(B71=0,"",B71)</f>
        <v>#DIV/0!</v>
      </c>
      <c r="D71" s="290"/>
      <c r="G71" s="84" t="str">
        <f aca="false">'ANVA-DSM'!S168</f>
        <v/>
      </c>
      <c r="H71" s="432" t="n">
        <f aca="false">'ANVA-DSM'!T168</f>
        <v>0</v>
      </c>
      <c r="I71" s="432" t="str">
        <f aca="false">IF(H71=0,"",H71)</f>
        <v/>
      </c>
      <c r="M71" s="501" t="e">
        <f aca="false">'ANVA-DSM'!CA121</f>
        <v>#DIV/0!</v>
      </c>
      <c r="N71" s="432" t="e">
        <f aca="false">'ANVA-DSM'!CB121</f>
        <v>#DIV/0!</v>
      </c>
      <c r="O71" s="432" t="e">
        <f aca="false">IF(N71=0,"",N71)</f>
        <v>#DIV/0!</v>
      </c>
      <c r="S71" s="501" t="str">
        <f aca="false">'ANVA-DSM'!CA168</f>
        <v/>
      </c>
      <c r="T71" s="432" t="n">
        <f aca="false">'ANVA-DSM'!CB168</f>
        <v>0</v>
      </c>
      <c r="U71" s="432" t="str">
        <f aca="false">IF(T71=0,"",T71)</f>
        <v/>
      </c>
    </row>
    <row r="72" customFormat="false" ht="13.5" hidden="false" customHeight="false" outlineLevel="0" collapsed="false">
      <c r="A72" s="84" t="e">
        <f aca="false">'ANVA-DSM'!S122</f>
        <v>#DIV/0!</v>
      </c>
      <c r="B72" s="432" t="e">
        <f aca="false">'ANVA-DSM'!T122</f>
        <v>#DIV/0!</v>
      </c>
      <c r="C72" s="432" t="e">
        <f aca="false">IF(B72=0,"",B72)</f>
        <v>#DIV/0!</v>
      </c>
      <c r="D72" s="290"/>
      <c r="G72" s="84" t="str">
        <f aca="false">'ANVA-DSM'!S169</f>
        <v/>
      </c>
      <c r="H72" s="432" t="n">
        <f aca="false">'ANVA-DSM'!T169</f>
        <v>0</v>
      </c>
      <c r="I72" s="432" t="str">
        <f aca="false">IF(H72=0,"",H72)</f>
        <v/>
      </c>
      <c r="M72" s="501" t="e">
        <f aca="false">'ANVA-DSM'!CA122</f>
        <v>#DIV/0!</v>
      </c>
      <c r="N72" s="432" t="e">
        <f aca="false">'ANVA-DSM'!CB122</f>
        <v>#DIV/0!</v>
      </c>
      <c r="O72" s="432" t="e">
        <f aca="false">IF(N72=0,"",N72)</f>
        <v>#DIV/0!</v>
      </c>
      <c r="S72" s="501" t="str">
        <f aca="false">'ANVA-DSM'!CA169</f>
        <v/>
      </c>
      <c r="T72" s="432" t="n">
        <f aca="false">'ANVA-DSM'!CB169</f>
        <v>0</v>
      </c>
      <c r="U72" s="432" t="str">
        <f aca="false">IF(T72=0,"",T72)</f>
        <v/>
      </c>
    </row>
    <row r="73" customFormat="false" ht="13.5" hidden="false" customHeight="false" outlineLevel="0" collapsed="false">
      <c r="A73" s="84" t="e">
        <f aca="false">'ANVA-DSM'!S123</f>
        <v>#DIV/0!</v>
      </c>
      <c r="B73" s="432" t="e">
        <f aca="false">'ANVA-DSM'!T123</f>
        <v>#DIV/0!</v>
      </c>
      <c r="C73" s="432" t="e">
        <f aca="false">IF(B73=0,"",B73)</f>
        <v>#DIV/0!</v>
      </c>
      <c r="D73" s="290"/>
      <c r="G73" s="84" t="str">
        <f aca="false">'ANVA-DSM'!S170</f>
        <v/>
      </c>
      <c r="H73" s="432" t="n">
        <f aca="false">'ANVA-DSM'!T170</f>
        <v>0</v>
      </c>
      <c r="I73" s="432" t="str">
        <f aca="false">IF(H73=0,"",H73)</f>
        <v/>
      </c>
      <c r="M73" s="501" t="e">
        <f aca="false">'ANVA-DSM'!CA123</f>
        <v>#DIV/0!</v>
      </c>
      <c r="N73" s="432" t="e">
        <f aca="false">'ANVA-DSM'!CB123</f>
        <v>#DIV/0!</v>
      </c>
      <c r="O73" s="432" t="e">
        <f aca="false">IF(N73=0,"",N73)</f>
        <v>#DIV/0!</v>
      </c>
      <c r="S73" s="501" t="str">
        <f aca="false">'ANVA-DSM'!CA170</f>
        <v/>
      </c>
      <c r="T73" s="432" t="n">
        <f aca="false">'ANVA-DSM'!CB170</f>
        <v>0</v>
      </c>
      <c r="U73" s="432" t="str">
        <f aca="false">IF(T73=0,"",T73)</f>
        <v/>
      </c>
    </row>
    <row r="74" customFormat="false" ht="13.5" hidden="false" customHeight="false" outlineLevel="0" collapsed="false">
      <c r="A74" s="84" t="e">
        <f aca="false">'ANVA-DSM'!S124</f>
        <v>#DIV/0!</v>
      </c>
      <c r="B74" s="432" t="e">
        <f aca="false">'ANVA-DSM'!T124</f>
        <v>#DIV/0!</v>
      </c>
      <c r="C74" s="432" t="e">
        <f aca="false">IF(B74=0,"",B74)</f>
        <v>#DIV/0!</v>
      </c>
      <c r="D74" s="290"/>
      <c r="G74" s="84" t="str">
        <f aca="false">'ANVA-DSM'!S171</f>
        <v/>
      </c>
      <c r="H74" s="432" t="n">
        <f aca="false">'ANVA-DSM'!T171</f>
        <v>0</v>
      </c>
      <c r="I74" s="432" t="str">
        <f aca="false">IF(H74=0,"",H74)</f>
        <v/>
      </c>
      <c r="M74" s="501" t="e">
        <f aca="false">'ANVA-DSM'!CA124</f>
        <v>#DIV/0!</v>
      </c>
      <c r="N74" s="432" t="e">
        <f aca="false">'ANVA-DSM'!CB124</f>
        <v>#DIV/0!</v>
      </c>
      <c r="O74" s="432" t="e">
        <f aca="false">IF(N74=0,"",N74)</f>
        <v>#DIV/0!</v>
      </c>
      <c r="S74" s="501" t="str">
        <f aca="false">'ANVA-DSM'!CA171</f>
        <v/>
      </c>
      <c r="T74" s="432" t="n">
        <f aca="false">'ANVA-DSM'!CB171</f>
        <v>0</v>
      </c>
      <c r="U74" s="432" t="str">
        <f aca="false">IF(T74=0,"",T74)</f>
        <v/>
      </c>
    </row>
    <row r="75" customFormat="false" ht="13.5" hidden="false" customHeight="false" outlineLevel="0" collapsed="false">
      <c r="A75" s="84" t="e">
        <f aca="false">'ANVA-DSM'!S125</f>
        <v>#DIV/0!</v>
      </c>
      <c r="B75" s="432" t="e">
        <f aca="false">'ANVA-DSM'!T125</f>
        <v>#DIV/0!</v>
      </c>
      <c r="C75" s="432" t="e">
        <f aca="false">IF(B75=0,"",B75)</f>
        <v>#DIV/0!</v>
      </c>
      <c r="D75" s="290"/>
      <c r="G75" s="84" t="str">
        <f aca="false">'ANVA-DSM'!S172</f>
        <v/>
      </c>
      <c r="H75" s="432" t="n">
        <f aca="false">'ANVA-DSM'!T172</f>
        <v>0</v>
      </c>
      <c r="I75" s="432" t="str">
        <f aca="false">IF(H75=0,"",H75)</f>
        <v/>
      </c>
      <c r="M75" s="501" t="e">
        <f aca="false">'ANVA-DSM'!CA125</f>
        <v>#DIV/0!</v>
      </c>
      <c r="N75" s="432" t="e">
        <f aca="false">'ANVA-DSM'!CB125</f>
        <v>#DIV/0!</v>
      </c>
      <c r="O75" s="432" t="e">
        <f aca="false">IF(N75=0,"",N75)</f>
        <v>#DIV/0!</v>
      </c>
      <c r="S75" s="501" t="str">
        <f aca="false">'ANVA-DSM'!CA172</f>
        <v/>
      </c>
      <c r="T75" s="432" t="n">
        <f aca="false">'ANVA-DSM'!CB172</f>
        <v>0</v>
      </c>
      <c r="U75" s="432" t="str">
        <f aca="false">IF(T75=0,"",T75)</f>
        <v/>
      </c>
    </row>
    <row r="76" customFormat="false" ht="13.5" hidden="false" customHeight="false" outlineLevel="0" collapsed="false">
      <c r="A76" s="84" t="e">
        <f aca="false">'ANVA-DSM'!S126</f>
        <v>#DIV/0!</v>
      </c>
      <c r="B76" s="432" t="e">
        <f aca="false">'ANVA-DSM'!T126</f>
        <v>#DIV/0!</v>
      </c>
      <c r="C76" s="432" t="e">
        <f aca="false">IF(B76=0,"",B76)</f>
        <v>#DIV/0!</v>
      </c>
      <c r="D76" s="290"/>
      <c r="G76" s="84" t="str">
        <f aca="false">'ANVA-DSM'!S173</f>
        <v/>
      </c>
      <c r="H76" s="432" t="n">
        <f aca="false">'ANVA-DSM'!T173</f>
        <v>0</v>
      </c>
      <c r="I76" s="432" t="str">
        <f aca="false">IF(H76=0,"",H76)</f>
        <v/>
      </c>
      <c r="M76" s="501" t="e">
        <f aca="false">'ANVA-DSM'!CA126</f>
        <v>#DIV/0!</v>
      </c>
      <c r="N76" s="432" t="e">
        <f aca="false">'ANVA-DSM'!CB126</f>
        <v>#DIV/0!</v>
      </c>
      <c r="O76" s="432" t="e">
        <f aca="false">IF(N76=0,"",N76)</f>
        <v>#DIV/0!</v>
      </c>
      <c r="S76" s="501" t="str">
        <f aca="false">'ANVA-DSM'!CA173</f>
        <v/>
      </c>
      <c r="T76" s="432" t="n">
        <f aca="false">'ANVA-DSM'!CB173</f>
        <v>0</v>
      </c>
      <c r="U76" s="432" t="str">
        <f aca="false">IF(T76=0,"",T76)</f>
        <v/>
      </c>
    </row>
    <row r="77" customFormat="false" ht="13.5" hidden="false" customHeight="false" outlineLevel="0" collapsed="false">
      <c r="A77" s="84" t="e">
        <f aca="false">'ANVA-DSM'!S127</f>
        <v>#DIV/0!</v>
      </c>
      <c r="B77" s="432" t="e">
        <f aca="false">'ANVA-DSM'!T127</f>
        <v>#DIV/0!</v>
      </c>
      <c r="C77" s="432" t="e">
        <f aca="false">IF(B77=0,"",B77)</f>
        <v>#DIV/0!</v>
      </c>
      <c r="D77" s="290"/>
      <c r="G77" s="84" t="str">
        <f aca="false">'ANVA-DSM'!S174</f>
        <v/>
      </c>
      <c r="H77" s="432" t="n">
        <f aca="false">'ANVA-DSM'!T174</f>
        <v>0</v>
      </c>
      <c r="I77" s="432" t="str">
        <f aca="false">IF(H77=0,"",H77)</f>
        <v/>
      </c>
      <c r="M77" s="501" t="e">
        <f aca="false">'ANVA-DSM'!CA127</f>
        <v>#DIV/0!</v>
      </c>
      <c r="N77" s="432" t="e">
        <f aca="false">'ANVA-DSM'!CB127</f>
        <v>#DIV/0!</v>
      </c>
      <c r="O77" s="432" t="e">
        <f aca="false">IF(N77=0,"",N77)</f>
        <v>#DIV/0!</v>
      </c>
      <c r="S77" s="501" t="str">
        <f aca="false">'ANVA-DSM'!CA174</f>
        <v/>
      </c>
      <c r="T77" s="432" t="n">
        <f aca="false">'ANVA-DSM'!CB174</f>
        <v>0</v>
      </c>
      <c r="U77" s="432" t="str">
        <f aca="false">IF(T77=0,"",T77)</f>
        <v/>
      </c>
    </row>
    <row r="78" customFormat="false" ht="13.5" hidden="false" customHeight="false" outlineLevel="0" collapsed="false">
      <c r="A78" s="84" t="e">
        <f aca="false">'ANVA-DSM'!S128</f>
        <v>#DIV/0!</v>
      </c>
      <c r="B78" s="432" t="e">
        <f aca="false">'ANVA-DSM'!T128</f>
        <v>#DIV/0!</v>
      </c>
      <c r="C78" s="432" t="e">
        <f aca="false">IF(B78=0,"",B78)</f>
        <v>#DIV/0!</v>
      </c>
      <c r="D78" s="290"/>
      <c r="G78" s="84" t="str">
        <f aca="false">'ANVA-DSM'!S175</f>
        <v/>
      </c>
      <c r="H78" s="432" t="n">
        <f aca="false">'ANVA-DSM'!T175</f>
        <v>0</v>
      </c>
      <c r="I78" s="432" t="str">
        <f aca="false">IF(H78=0,"",H78)</f>
        <v/>
      </c>
      <c r="J78" s="297"/>
      <c r="K78" s="297"/>
      <c r="M78" s="501" t="e">
        <f aca="false">'ANVA-DSM'!CA128</f>
        <v>#DIV/0!</v>
      </c>
      <c r="N78" s="432" t="e">
        <f aca="false">'ANVA-DSM'!CB128</f>
        <v>#DIV/0!</v>
      </c>
      <c r="O78" s="432" t="e">
        <f aca="false">IF(N78=0,"",N78)</f>
        <v>#DIV/0!</v>
      </c>
      <c r="S78" s="501" t="str">
        <f aca="false">'ANVA-DSM'!CA175</f>
        <v/>
      </c>
      <c r="T78" s="432" t="n">
        <f aca="false">'ANVA-DSM'!CB175</f>
        <v>0</v>
      </c>
      <c r="U78" s="432" t="str">
        <f aca="false">IF(T78=0,"",T78)</f>
        <v/>
      </c>
    </row>
    <row r="79" customFormat="false" ht="13.5" hidden="false" customHeight="false" outlineLevel="0" collapsed="false">
      <c r="A79" s="84" t="e">
        <f aca="false">'ANVA-DSM'!S129</f>
        <v>#DIV/0!</v>
      </c>
      <c r="B79" s="432" t="e">
        <f aca="false">'ANVA-DSM'!T129</f>
        <v>#DIV/0!</v>
      </c>
      <c r="C79" s="432" t="e">
        <f aca="false">IF(B79=0,"",B79)</f>
        <v>#DIV/0!</v>
      </c>
      <c r="D79" s="290"/>
      <c r="G79" s="84" t="str">
        <f aca="false">'ANVA-DSM'!S176</f>
        <v/>
      </c>
      <c r="H79" s="432" t="n">
        <f aca="false">'ANVA-DSM'!T176</f>
        <v>0</v>
      </c>
      <c r="I79" s="432" t="str">
        <f aca="false">IF(H79=0,"",H79)</f>
        <v/>
      </c>
      <c r="J79" s="297"/>
      <c r="K79" s="297"/>
      <c r="M79" s="501" t="e">
        <f aca="false">'ANVA-DSM'!CA129</f>
        <v>#DIV/0!</v>
      </c>
      <c r="N79" s="432" t="e">
        <f aca="false">'ANVA-DSM'!CB129</f>
        <v>#DIV/0!</v>
      </c>
      <c r="O79" s="432" t="e">
        <f aca="false">IF(N79=0,"",N79)</f>
        <v>#DIV/0!</v>
      </c>
      <c r="S79" s="501" t="str">
        <f aca="false">'ANVA-DSM'!CA176</f>
        <v/>
      </c>
      <c r="T79" s="432" t="n">
        <f aca="false">'ANVA-DSM'!CB176</f>
        <v>0</v>
      </c>
      <c r="U79" s="432" t="str">
        <f aca="false">IF(T79=0,"",T79)</f>
        <v/>
      </c>
    </row>
    <row r="80" customFormat="false" ht="13.5" hidden="false" customHeight="false" outlineLevel="0" collapsed="false">
      <c r="A80" s="84" t="e">
        <f aca="false">'ANVA-DSM'!S130</f>
        <v>#DIV/0!</v>
      </c>
      <c r="B80" s="432" t="e">
        <f aca="false">'ANVA-DSM'!T130</f>
        <v>#DIV/0!</v>
      </c>
      <c r="C80" s="432" t="e">
        <f aca="false">IF(B80=0,"",B80)</f>
        <v>#DIV/0!</v>
      </c>
      <c r="D80" s="290"/>
      <c r="G80" s="84" t="str">
        <f aca="false">'ANVA-DSM'!S177</f>
        <v/>
      </c>
      <c r="H80" s="432" t="n">
        <f aca="false">'ANVA-DSM'!T177</f>
        <v>0</v>
      </c>
      <c r="I80" s="432" t="str">
        <f aca="false">IF(H80=0,"",H80)</f>
        <v/>
      </c>
      <c r="J80" s="297"/>
      <c r="K80" s="297"/>
      <c r="M80" s="501" t="e">
        <f aca="false">'ANVA-DSM'!CA130</f>
        <v>#DIV/0!</v>
      </c>
      <c r="N80" s="432" t="e">
        <f aca="false">'ANVA-DSM'!CB130</f>
        <v>#DIV/0!</v>
      </c>
      <c r="O80" s="432" t="e">
        <f aca="false">IF(N80=0,"",N80)</f>
        <v>#DIV/0!</v>
      </c>
      <c r="S80" s="501" t="str">
        <f aca="false">'ANVA-DSM'!CA177</f>
        <v/>
      </c>
      <c r="T80" s="432" t="n">
        <f aca="false">'ANVA-DSM'!CB177</f>
        <v>0</v>
      </c>
      <c r="U80" s="432" t="str">
        <f aca="false">IF(T80=0,"",T80)</f>
        <v/>
      </c>
    </row>
    <row r="81" customFormat="false" ht="13.5" hidden="false" customHeight="false" outlineLevel="0" collapsed="false">
      <c r="A81" s="84" t="e">
        <f aca="false">'ANVA-DSM'!S131</f>
        <v>#DIV/0!</v>
      </c>
      <c r="B81" s="432" t="e">
        <f aca="false">'ANVA-DSM'!T131</f>
        <v>#DIV/0!</v>
      </c>
      <c r="C81" s="432" t="e">
        <f aca="false">IF(B81=0,"",B81)</f>
        <v>#DIV/0!</v>
      </c>
      <c r="D81" s="290"/>
      <c r="G81" s="84" t="str">
        <f aca="false">'ANVA-DSM'!S178</f>
        <v/>
      </c>
      <c r="H81" s="432" t="n">
        <f aca="false">'ANVA-DSM'!T178</f>
        <v>0</v>
      </c>
      <c r="I81" s="432" t="str">
        <f aca="false">IF(H81=0,"",H81)</f>
        <v/>
      </c>
      <c r="J81" s="297"/>
      <c r="K81" s="297"/>
      <c r="M81" s="501" t="e">
        <f aca="false">'ANVA-DSM'!CA131</f>
        <v>#DIV/0!</v>
      </c>
      <c r="N81" s="432" t="e">
        <f aca="false">'ANVA-DSM'!CB131</f>
        <v>#DIV/0!</v>
      </c>
      <c r="O81" s="432" t="e">
        <f aca="false">IF(N81=0,"",N81)</f>
        <v>#DIV/0!</v>
      </c>
      <c r="S81" s="501" t="str">
        <f aca="false">'ANVA-DSM'!CA178</f>
        <v/>
      </c>
      <c r="T81" s="432" t="n">
        <f aca="false">'ANVA-DSM'!CB178</f>
        <v>0</v>
      </c>
      <c r="U81" s="432" t="str">
        <f aca="false">IF(T81=0,"",T81)</f>
        <v/>
      </c>
    </row>
    <row r="82" customFormat="false" ht="13.5" hidden="false" customHeight="false" outlineLevel="0" collapsed="false">
      <c r="A82" s="84" t="e">
        <f aca="false">'ANVA-DSM'!S132</f>
        <v>#DIV/0!</v>
      </c>
      <c r="B82" s="432" t="e">
        <f aca="false">'ANVA-DSM'!T132</f>
        <v>#DIV/0!</v>
      </c>
      <c r="C82" s="432" t="e">
        <f aca="false">IF(B82=0,"",B82)</f>
        <v>#DIV/0!</v>
      </c>
      <c r="D82" s="290"/>
      <c r="G82" s="84" t="str">
        <f aca="false">'ANVA-DSM'!S179</f>
        <v/>
      </c>
      <c r="H82" s="432" t="n">
        <f aca="false">'ANVA-DSM'!T179</f>
        <v>0</v>
      </c>
      <c r="I82" s="432" t="str">
        <f aca="false">IF(H82=0,"",H82)</f>
        <v/>
      </c>
      <c r="J82" s="297"/>
      <c r="K82" s="297"/>
      <c r="M82" s="501" t="e">
        <f aca="false">'ANVA-DSM'!CA132</f>
        <v>#DIV/0!</v>
      </c>
      <c r="N82" s="432" t="e">
        <f aca="false">'ANVA-DSM'!CB132</f>
        <v>#DIV/0!</v>
      </c>
      <c r="O82" s="432" t="e">
        <f aca="false">IF(N82=0,"",N82)</f>
        <v>#DIV/0!</v>
      </c>
      <c r="S82" s="501" t="str">
        <f aca="false">'ANVA-DSM'!CA179</f>
        <v/>
      </c>
      <c r="T82" s="432" t="n">
        <f aca="false">'ANVA-DSM'!CB179</f>
        <v>0</v>
      </c>
      <c r="U82" s="432" t="str">
        <f aca="false">IF(T82=0,"",T82)</f>
        <v/>
      </c>
    </row>
    <row r="83" customFormat="false" ht="13.5" hidden="false" customHeight="false" outlineLevel="0" collapsed="false">
      <c r="A83" s="84" t="e">
        <f aca="false">'ANVA-DSM'!S133</f>
        <v>#DIV/0!</v>
      </c>
      <c r="B83" s="432" t="e">
        <f aca="false">'ANVA-DSM'!T133</f>
        <v>#DIV/0!</v>
      </c>
      <c r="C83" s="432" t="e">
        <f aca="false">IF(B83=0,"",B83)</f>
        <v>#DIV/0!</v>
      </c>
      <c r="D83" s="290"/>
      <c r="G83" s="84" t="str">
        <f aca="false">'ANVA-DSM'!S180</f>
        <v/>
      </c>
      <c r="H83" s="432" t="n">
        <f aca="false">'ANVA-DSM'!T180</f>
        <v>0</v>
      </c>
      <c r="I83" s="432" t="str">
        <f aca="false">IF(H83=0,"",H83)</f>
        <v/>
      </c>
      <c r="J83" s="297"/>
      <c r="K83" s="297"/>
      <c r="M83" s="501" t="e">
        <f aca="false">'ANVA-DSM'!CA133</f>
        <v>#DIV/0!</v>
      </c>
      <c r="N83" s="432" t="e">
        <f aca="false">'ANVA-DSM'!CB133</f>
        <v>#DIV/0!</v>
      </c>
      <c r="O83" s="432" t="e">
        <f aca="false">IF(N83=0,"",N83)</f>
        <v>#DIV/0!</v>
      </c>
      <c r="S83" s="501" t="str">
        <f aca="false">'ANVA-DSM'!CA180</f>
        <v/>
      </c>
      <c r="T83" s="432" t="n">
        <f aca="false">'ANVA-DSM'!CB180</f>
        <v>0</v>
      </c>
      <c r="U83" s="432" t="str">
        <f aca="false">IF(T83=0,"",T83)</f>
        <v/>
      </c>
    </row>
    <row r="84" customFormat="false" ht="13.5" hidden="false" customHeight="false" outlineLevel="0" collapsed="false">
      <c r="A84" s="84" t="e">
        <f aca="false">'ANVA-DSM'!S134</f>
        <v>#DIV/0!</v>
      </c>
      <c r="B84" s="432" t="e">
        <f aca="false">'ANVA-DSM'!T134</f>
        <v>#DIV/0!</v>
      </c>
      <c r="C84" s="432" t="e">
        <f aca="false">IF(B84=0,"",B84)</f>
        <v>#DIV/0!</v>
      </c>
      <c r="D84" s="290"/>
      <c r="E84" s="297"/>
      <c r="F84" s="297"/>
      <c r="G84" s="84" t="str">
        <f aca="false">'ANVA-DSM'!S181</f>
        <v/>
      </c>
      <c r="H84" s="432" t="n">
        <f aca="false">'ANVA-DSM'!T181</f>
        <v>0</v>
      </c>
      <c r="I84" s="432" t="str">
        <f aca="false">IF(H84=0,"",H84)</f>
        <v/>
      </c>
      <c r="J84" s="297"/>
      <c r="K84" s="297"/>
      <c r="M84" s="501" t="e">
        <f aca="false">'ANVA-DSM'!CA134</f>
        <v>#DIV/0!</v>
      </c>
      <c r="N84" s="432" t="e">
        <f aca="false">'ANVA-DSM'!CB134</f>
        <v>#DIV/0!</v>
      </c>
      <c r="O84" s="432" t="e">
        <f aca="false">IF(N84=0,"",N84)</f>
        <v>#DIV/0!</v>
      </c>
      <c r="S84" s="501" t="str">
        <f aca="false">'ANVA-DSM'!CA181</f>
        <v/>
      </c>
      <c r="T84" s="432" t="n">
        <f aca="false">'ANVA-DSM'!CB181</f>
        <v>0</v>
      </c>
      <c r="U84" s="432" t="str">
        <f aca="false">IF(T84=0,"",T84)</f>
        <v/>
      </c>
    </row>
    <row r="85" customFormat="false" ht="13.5" hidden="false" customHeight="false" outlineLevel="0" collapsed="false">
      <c r="A85" s="84" t="e">
        <f aca="false">'ANVA-DSM'!S135</f>
        <v>#DIV/0!</v>
      </c>
      <c r="B85" s="432" t="e">
        <f aca="false">'ANVA-DSM'!T135</f>
        <v>#DIV/0!</v>
      </c>
      <c r="C85" s="432" t="e">
        <f aca="false">IF(B85=0,"",B85)</f>
        <v>#DIV/0!</v>
      </c>
      <c r="D85" s="290"/>
      <c r="E85" s="295"/>
      <c r="F85" s="297"/>
      <c r="G85" s="84" t="str">
        <f aca="false">'ANVA-DSM'!S182</f>
        <v/>
      </c>
      <c r="H85" s="432" t="n">
        <f aca="false">'ANVA-DSM'!T182</f>
        <v>0</v>
      </c>
      <c r="I85" s="432" t="str">
        <f aca="false">IF(H85=0,"",H85)</f>
        <v/>
      </c>
      <c r="J85" s="297"/>
      <c r="K85" s="297"/>
      <c r="M85" s="501" t="e">
        <f aca="false">'ANVA-DSM'!CA135</f>
        <v>#DIV/0!</v>
      </c>
      <c r="N85" s="432" t="e">
        <f aca="false">'ANVA-DSM'!CB135</f>
        <v>#DIV/0!</v>
      </c>
      <c r="O85" s="432" t="e">
        <f aca="false">IF(N85=0,"",N85)</f>
        <v>#DIV/0!</v>
      </c>
      <c r="S85" s="501" t="str">
        <f aca="false">'ANVA-DSM'!CA182</f>
        <v/>
      </c>
      <c r="T85" s="432" t="n">
        <f aca="false">'ANVA-DSM'!CB182</f>
        <v>0</v>
      </c>
      <c r="U85" s="432" t="str">
        <f aca="false">IF(T85=0,"",T85)</f>
        <v/>
      </c>
    </row>
    <row r="86" customFormat="false" ht="13.5" hidden="false" customHeight="false" outlineLevel="0" collapsed="false">
      <c r="A86" s="84" t="e">
        <f aca="false">'ANVA-DSM'!S136</f>
        <v>#DIV/0!</v>
      </c>
      <c r="B86" s="432" t="e">
        <f aca="false">'ANVA-DSM'!T136</f>
        <v>#DIV/0!</v>
      </c>
      <c r="C86" s="432" t="e">
        <f aca="false">IF(B86=0,"",B86)</f>
        <v>#DIV/0!</v>
      </c>
      <c r="D86" s="290"/>
      <c r="E86" s="295"/>
      <c r="F86" s="297"/>
      <c r="G86" s="84" t="str">
        <f aca="false">'ANVA-DSM'!S183</f>
        <v/>
      </c>
      <c r="H86" s="432" t="n">
        <f aca="false">'ANVA-DSM'!T183</f>
        <v>0</v>
      </c>
      <c r="I86" s="432" t="str">
        <f aca="false">IF(H86=0,"",H86)</f>
        <v/>
      </c>
      <c r="J86" s="297"/>
      <c r="K86" s="297"/>
      <c r="M86" s="501" t="e">
        <f aca="false">'ANVA-DSM'!CA136</f>
        <v>#DIV/0!</v>
      </c>
      <c r="N86" s="432" t="e">
        <f aca="false">'ANVA-DSM'!CB136</f>
        <v>#DIV/0!</v>
      </c>
      <c r="O86" s="432" t="e">
        <f aca="false">IF(N86=0,"",N86)</f>
        <v>#DIV/0!</v>
      </c>
      <c r="S86" s="501" t="str">
        <f aca="false">'ANVA-DSM'!CA183</f>
        <v/>
      </c>
      <c r="T86" s="432" t="n">
        <f aca="false">'ANVA-DSM'!CB183</f>
        <v>0</v>
      </c>
      <c r="U86" s="432" t="str">
        <f aca="false">IF(T86=0,"",T86)</f>
        <v/>
      </c>
    </row>
    <row r="87" customFormat="false" ht="13.5" hidden="false" customHeight="false" outlineLevel="0" collapsed="false">
      <c r="A87" s="84" t="e">
        <f aca="false">'ANVA-DSM'!S137</f>
        <v>#DIV/0!</v>
      </c>
      <c r="B87" s="432" t="e">
        <f aca="false">'ANVA-DSM'!T137</f>
        <v>#DIV/0!</v>
      </c>
      <c r="C87" s="432" t="e">
        <f aca="false">IF(B87=0,"",B87)</f>
        <v>#DIV/0!</v>
      </c>
      <c r="D87" s="290"/>
      <c r="E87" s="295"/>
      <c r="F87" s="297"/>
      <c r="G87" s="84" t="str">
        <f aca="false">'ANVA-DSM'!S184</f>
        <v/>
      </c>
      <c r="H87" s="432" t="n">
        <f aca="false">'ANVA-DSM'!T184</f>
        <v>0</v>
      </c>
      <c r="I87" s="432" t="str">
        <f aca="false">IF(H87=0,"",H87)</f>
        <v/>
      </c>
      <c r="J87" s="297"/>
      <c r="K87" s="297"/>
      <c r="M87" s="501" t="e">
        <f aca="false">'ANVA-DSM'!CA137</f>
        <v>#DIV/0!</v>
      </c>
      <c r="N87" s="432" t="e">
        <f aca="false">'ANVA-DSM'!CB137</f>
        <v>#DIV/0!</v>
      </c>
      <c r="O87" s="432" t="e">
        <f aca="false">IF(N87=0,"",N87)</f>
        <v>#DIV/0!</v>
      </c>
      <c r="S87" s="501" t="str">
        <f aca="false">'ANVA-DSM'!CA184</f>
        <v/>
      </c>
      <c r="T87" s="432" t="n">
        <f aca="false">'ANVA-DSM'!CB184</f>
        <v>0</v>
      </c>
      <c r="U87" s="432" t="str">
        <f aca="false">IF(T87=0,"",T87)</f>
        <v/>
      </c>
    </row>
    <row r="88" customFormat="false" ht="13.5" hidden="false" customHeight="false" outlineLevel="0" collapsed="false">
      <c r="A88" s="84" t="e">
        <f aca="false">'ANVA-DSM'!S138</f>
        <v>#DIV/0!</v>
      </c>
      <c r="B88" s="432" t="e">
        <f aca="false">'ANVA-DSM'!T138</f>
        <v>#DIV/0!</v>
      </c>
      <c r="C88" s="432" t="e">
        <f aca="false">IF(B88=0,"",B88)</f>
        <v>#DIV/0!</v>
      </c>
      <c r="D88" s="290"/>
      <c r="E88" s="295"/>
      <c r="F88" s="297"/>
      <c r="G88" s="84" t="str">
        <f aca="false">'ANVA-DSM'!S185</f>
        <v/>
      </c>
      <c r="H88" s="432" t="n">
        <f aca="false">'ANVA-DSM'!T185</f>
        <v>0</v>
      </c>
      <c r="I88" s="432" t="str">
        <f aca="false">IF(H88=0,"",H88)</f>
        <v/>
      </c>
      <c r="J88" s="297"/>
      <c r="K88" s="297"/>
      <c r="M88" s="501" t="e">
        <f aca="false">'ANVA-DSM'!CA138</f>
        <v>#DIV/0!</v>
      </c>
      <c r="N88" s="432" t="e">
        <f aca="false">'ANVA-DSM'!CB138</f>
        <v>#DIV/0!</v>
      </c>
      <c r="O88" s="432" t="e">
        <f aca="false">IF(N88=0,"",N88)</f>
        <v>#DIV/0!</v>
      </c>
      <c r="S88" s="501" t="str">
        <f aca="false">'ANVA-DSM'!CA185</f>
        <v/>
      </c>
      <c r="T88" s="432" t="n">
        <f aca="false">'ANVA-DSM'!CB185</f>
        <v>0</v>
      </c>
      <c r="U88" s="432" t="str">
        <f aca="false">IF(T88=0,"",T88)</f>
        <v/>
      </c>
    </row>
    <row r="89" customFormat="false" ht="13.5" hidden="false" customHeight="false" outlineLevel="0" collapsed="false">
      <c r="A89" s="84" t="e">
        <f aca="false">'ANVA-DSM'!S139</f>
        <v>#DIV/0!</v>
      </c>
      <c r="B89" s="432" t="e">
        <f aca="false">'ANVA-DSM'!T139</f>
        <v>#DIV/0!</v>
      </c>
      <c r="C89" s="432" t="e">
        <f aca="false">IF(B89=0,"",B89)</f>
        <v>#DIV/0!</v>
      </c>
      <c r="D89" s="290"/>
      <c r="E89" s="295"/>
      <c r="F89" s="297"/>
      <c r="G89" s="84" t="str">
        <f aca="false">'ANVA-DSM'!S186</f>
        <v/>
      </c>
      <c r="H89" s="432" t="n">
        <f aca="false">'ANVA-DSM'!T186</f>
        <v>0</v>
      </c>
      <c r="I89" s="432" t="str">
        <f aca="false">IF(H89=0,"",H89)</f>
        <v/>
      </c>
      <c r="J89" s="297"/>
      <c r="K89" s="297"/>
      <c r="M89" s="501" t="e">
        <f aca="false">'ANVA-DSM'!CA139</f>
        <v>#DIV/0!</v>
      </c>
      <c r="N89" s="432" t="e">
        <f aca="false">'ANVA-DSM'!CB139</f>
        <v>#DIV/0!</v>
      </c>
      <c r="O89" s="432" t="e">
        <f aca="false">IF(N89=0,"",N89)</f>
        <v>#DIV/0!</v>
      </c>
      <c r="S89" s="501" t="str">
        <f aca="false">'ANVA-DSM'!CA186</f>
        <v/>
      </c>
      <c r="T89" s="432" t="n">
        <f aca="false">'ANVA-DSM'!CB186</f>
        <v>0</v>
      </c>
      <c r="U89" s="432" t="str">
        <f aca="false">IF(T89=0,"",T89)</f>
        <v/>
      </c>
    </row>
    <row r="90" customFormat="false" ht="13.5" hidden="false" customHeight="false" outlineLevel="0" collapsed="false">
      <c r="A90" s="84" t="e">
        <f aca="false">'ANVA-DSM'!S140</f>
        <v>#DIV/0!</v>
      </c>
      <c r="B90" s="432" t="e">
        <f aca="false">'ANVA-DSM'!T140</f>
        <v>#DIV/0!</v>
      </c>
      <c r="C90" s="432" t="e">
        <f aca="false">IF(B90=0,"",B90)</f>
        <v>#DIV/0!</v>
      </c>
      <c r="D90" s="290"/>
      <c r="E90" s="295"/>
      <c r="F90" s="297"/>
      <c r="G90" s="84" t="str">
        <f aca="false">'ANVA-DSM'!S187</f>
        <v/>
      </c>
      <c r="H90" s="432" t="n">
        <f aca="false">'ANVA-DSM'!T187</f>
        <v>0</v>
      </c>
      <c r="I90" s="432" t="str">
        <f aca="false">IF(H90=0,"",H90)</f>
        <v/>
      </c>
      <c r="J90" s="297"/>
      <c r="K90" s="297"/>
      <c r="M90" s="501" t="e">
        <f aca="false">'ANVA-DSM'!CA140</f>
        <v>#DIV/0!</v>
      </c>
      <c r="N90" s="432" t="e">
        <f aca="false">'ANVA-DSM'!CB140</f>
        <v>#DIV/0!</v>
      </c>
      <c r="O90" s="432" t="e">
        <f aca="false">IF(N90=0,"",N90)</f>
        <v>#DIV/0!</v>
      </c>
      <c r="S90" s="501" t="str">
        <f aca="false">'ANVA-DSM'!CA187</f>
        <v/>
      </c>
      <c r="T90" s="432" t="n">
        <f aca="false">'ANVA-DSM'!CB187</f>
        <v>0</v>
      </c>
      <c r="U90" s="432" t="str">
        <f aca="false">IF(T90=0,"",T90)</f>
        <v/>
      </c>
    </row>
    <row r="91" customFormat="false" ht="13.5" hidden="false" customHeight="false" outlineLevel="0" collapsed="false">
      <c r="A91" s="84" t="e">
        <f aca="false">'ANVA-DSM'!S141</f>
        <v>#DIV/0!</v>
      </c>
      <c r="B91" s="432" t="e">
        <f aca="false">'ANVA-DSM'!T141</f>
        <v>#DIV/0!</v>
      </c>
      <c r="C91" s="432" t="e">
        <f aca="false">IF(B91=0,"",B91)</f>
        <v>#DIV/0!</v>
      </c>
      <c r="D91" s="290"/>
      <c r="E91" s="295"/>
      <c r="F91" s="297"/>
      <c r="G91" s="84" t="str">
        <f aca="false">'ANVA-DSM'!S188</f>
        <v/>
      </c>
      <c r="H91" s="432" t="n">
        <f aca="false">'ANVA-DSM'!T188</f>
        <v>0</v>
      </c>
      <c r="I91" s="432" t="str">
        <f aca="false">IF(H91=0,"",H91)</f>
        <v/>
      </c>
      <c r="J91" s="297"/>
      <c r="K91" s="297"/>
      <c r="M91" s="501" t="e">
        <f aca="false">'ANVA-DSM'!CA141</f>
        <v>#DIV/0!</v>
      </c>
      <c r="N91" s="432" t="e">
        <f aca="false">'ANVA-DSM'!CB141</f>
        <v>#DIV/0!</v>
      </c>
      <c r="O91" s="432" t="e">
        <f aca="false">IF(N91=0,"",N91)</f>
        <v>#DIV/0!</v>
      </c>
      <c r="S91" s="501" t="str">
        <f aca="false">'ANVA-DSM'!CA188</f>
        <v/>
      </c>
      <c r="T91" s="432" t="n">
        <f aca="false">'ANVA-DSM'!CB188</f>
        <v>0</v>
      </c>
      <c r="U91" s="432" t="str">
        <f aca="false">IF(T91=0,"",T91)</f>
        <v/>
      </c>
    </row>
    <row r="92" customFormat="false" ht="13.5" hidden="false" customHeight="false" outlineLevel="0" collapsed="false">
      <c r="A92" s="84" t="e">
        <f aca="false">'ANVA-DSM'!S142</f>
        <v>#DIV/0!</v>
      </c>
      <c r="B92" s="432" t="e">
        <f aca="false">'ANVA-DSM'!T142</f>
        <v>#DIV/0!</v>
      </c>
      <c r="C92" s="432" t="e">
        <f aca="false">IF(B92=0,"",B92)</f>
        <v>#DIV/0!</v>
      </c>
      <c r="D92" s="290"/>
      <c r="E92" s="295"/>
      <c r="F92" s="297"/>
      <c r="G92" s="84" t="str">
        <f aca="false">'ANVA-DSM'!S189</f>
        <v/>
      </c>
      <c r="H92" s="432" t="n">
        <f aca="false">'ANVA-DSM'!T189</f>
        <v>0</v>
      </c>
      <c r="I92" s="432" t="str">
        <f aca="false">IF(H92=0,"",H92)</f>
        <v/>
      </c>
      <c r="J92" s="295"/>
      <c r="K92" s="297"/>
      <c r="M92" s="501" t="e">
        <f aca="false">'ANVA-DSM'!CA142</f>
        <v>#DIV/0!</v>
      </c>
      <c r="N92" s="432" t="e">
        <f aca="false">'ANVA-DSM'!CB142</f>
        <v>#DIV/0!</v>
      </c>
      <c r="O92" s="432" t="e">
        <f aca="false">IF(N92=0,"",N92)</f>
        <v>#DIV/0!</v>
      </c>
      <c r="S92" s="501" t="str">
        <f aca="false">'ANVA-DSM'!CA189</f>
        <v/>
      </c>
      <c r="T92" s="432" t="n">
        <f aca="false">'ANVA-DSM'!CB189</f>
        <v>0</v>
      </c>
      <c r="U92" s="432" t="str">
        <f aca="false">IF(T92=0,"",T92)</f>
        <v/>
      </c>
    </row>
    <row r="93" customFormat="false" ht="13.5" hidden="false" customHeight="false" outlineLevel="0" collapsed="false">
      <c r="A93" s="84" t="e">
        <f aca="false">'ANVA-DSM'!S143</f>
        <v>#DIV/0!</v>
      </c>
      <c r="B93" s="432" t="e">
        <f aca="false">'ANVA-DSM'!T143</f>
        <v>#DIV/0!</v>
      </c>
      <c r="C93" s="432" t="e">
        <f aca="false">IF(B93=0,"",B93)</f>
        <v>#DIV/0!</v>
      </c>
      <c r="D93" s="297"/>
      <c r="E93" s="297"/>
      <c r="F93" s="297"/>
      <c r="G93" s="84" t="str">
        <f aca="false">'ANVA-DSM'!S190</f>
        <v/>
      </c>
      <c r="H93" s="432" t="n">
        <f aca="false">'ANVA-DSM'!T190</f>
        <v>0</v>
      </c>
      <c r="I93" s="432" t="str">
        <f aca="false">IF(H93=0,"",H93)</f>
        <v/>
      </c>
      <c r="J93" s="295"/>
      <c r="K93" s="297"/>
    </row>
    <row r="94" customFormat="false" ht="13.5" hidden="false" customHeight="false" outlineLevel="0" collapsed="false">
      <c r="A94" s="84" t="e">
        <f aca="false">'ANVA-DSM'!S144</f>
        <v>#DIV/0!</v>
      </c>
      <c r="B94" s="432" t="e">
        <f aca="false">'ANVA-DSM'!T144</f>
        <v>#DIV/0!</v>
      </c>
      <c r="C94" s="432" t="e">
        <f aca="false">IF(B94=0,"",B94)</f>
        <v>#DIV/0!</v>
      </c>
      <c r="D94" s="297"/>
      <c r="E94" s="297"/>
      <c r="F94" s="297"/>
      <c r="G94" s="84" t="str">
        <f aca="false">'ANVA-DSM'!S191</f>
        <v/>
      </c>
      <c r="H94" s="432" t="n">
        <f aca="false">'ANVA-DSM'!T191</f>
        <v>0</v>
      </c>
      <c r="I94" s="432" t="str">
        <f aca="false">IF(H94=0,"",H94)</f>
        <v/>
      </c>
      <c r="J94" s="295"/>
      <c r="K94" s="297"/>
    </row>
    <row r="95" customFormat="false" ht="13.5" hidden="false" customHeight="false" outlineLevel="0" collapsed="false">
      <c r="A95" s="84" t="e">
        <f aca="false">'ANVA-DSM'!S145</f>
        <v>#DIV/0!</v>
      </c>
      <c r="B95" s="432" t="e">
        <f aca="false">'ANVA-DSM'!T145</f>
        <v>#DIV/0!</v>
      </c>
      <c r="C95" s="432" t="e">
        <f aca="false">IF(B95=0,"",B95)</f>
        <v>#DIV/0!</v>
      </c>
      <c r="D95" s="297"/>
      <c r="E95" s="297"/>
      <c r="F95" s="297"/>
      <c r="G95" s="84" t="str">
        <f aca="false">'ANVA-DSM'!S192</f>
        <v/>
      </c>
      <c r="H95" s="432" t="n">
        <f aca="false">'ANVA-DSM'!T192</f>
        <v>0</v>
      </c>
      <c r="I95" s="432" t="str">
        <f aca="false">IF(H95=0,"",H95)</f>
        <v/>
      </c>
      <c r="J95" s="295"/>
      <c r="K95" s="297"/>
    </row>
    <row r="96" customFormat="false" ht="13.5" hidden="false" customHeight="false" outlineLevel="0" collapsed="false">
      <c r="A96" s="84" t="e">
        <f aca="false">'ANVA-DSM'!S146</f>
        <v>#DIV/0!</v>
      </c>
      <c r="B96" s="432" t="e">
        <f aca="false">'ANVA-DSM'!T146</f>
        <v>#DIV/0!</v>
      </c>
      <c r="C96" s="432" t="e">
        <f aca="false">IF(B96=0,"",B96)</f>
        <v>#DIV/0!</v>
      </c>
      <c r="D96" s="297"/>
      <c r="E96" s="297"/>
      <c r="F96" s="297"/>
      <c r="G96" s="84" t="str">
        <f aca="false">'ANVA-DSM'!S193</f>
        <v/>
      </c>
      <c r="H96" s="432" t="n">
        <f aca="false">'ANVA-DSM'!T193</f>
        <v>0</v>
      </c>
      <c r="I96" s="432" t="str">
        <f aca="false">IF(H96=0,"",H96)</f>
        <v/>
      </c>
      <c r="J96" s="295"/>
      <c r="K96" s="297"/>
    </row>
    <row r="97" customFormat="false" ht="13.5" hidden="false" customHeight="false" outlineLevel="0" collapsed="false">
      <c r="A97" s="84" t="e">
        <f aca="false">'ANVA-DSM'!S147</f>
        <v>#DIV/0!</v>
      </c>
      <c r="B97" s="432" t="e">
        <f aca="false">'ANVA-DSM'!T147</f>
        <v>#DIV/0!</v>
      </c>
      <c r="C97" s="432" t="e">
        <f aca="false">IF(B97=0,"",B97)</f>
        <v>#DIV/0!</v>
      </c>
      <c r="D97" s="297"/>
      <c r="E97" s="297"/>
      <c r="F97" s="297"/>
      <c r="G97" s="84" t="str">
        <f aca="false">'ANVA-DSM'!S194</f>
        <v/>
      </c>
      <c r="H97" s="432" t="n">
        <f aca="false">'ANVA-DSM'!T194</f>
        <v>0</v>
      </c>
      <c r="I97" s="432" t="str">
        <f aca="false">IF(H97=0,"",H97)</f>
        <v/>
      </c>
      <c r="J97" s="295"/>
      <c r="K97" s="297"/>
    </row>
    <row r="98" customFormat="false" ht="13.5" hidden="false" customHeight="false" outlineLevel="0" collapsed="false">
      <c r="A98" s="297"/>
      <c r="B98" s="295"/>
      <c r="C98" s="295"/>
      <c r="D98" s="297"/>
      <c r="E98" s="297"/>
      <c r="F98" s="297"/>
      <c r="H98" s="295"/>
      <c r="I98" s="295"/>
      <c r="J98" s="295"/>
      <c r="K98" s="297"/>
    </row>
    <row r="99" customFormat="false" ht="13.5" hidden="false" customHeight="false" outlineLevel="0" collapsed="false">
      <c r="A99" s="297"/>
      <c r="B99" s="295"/>
      <c r="C99" s="295"/>
      <c r="D99" s="297"/>
      <c r="E99" s="297"/>
      <c r="F99" s="297"/>
      <c r="H99" s="295"/>
      <c r="I99" s="295"/>
      <c r="J99" s="295"/>
      <c r="K99" s="297"/>
    </row>
    <row r="100" customFormat="false" ht="13.5" hidden="false" customHeight="false" outlineLevel="0" collapsed="false">
      <c r="A100" s="297"/>
      <c r="B100" s="295"/>
      <c r="C100" s="295"/>
      <c r="D100" s="297"/>
      <c r="E100" s="297"/>
      <c r="F100" s="297"/>
      <c r="H100" s="295"/>
      <c r="I100" s="295"/>
      <c r="J100" s="295"/>
      <c r="K100" s="297"/>
    </row>
    <row r="101" customFormat="false" ht="13.5" hidden="false" customHeight="false" outlineLevel="0" collapsed="false">
      <c r="A101" s="297"/>
      <c r="B101" s="295"/>
      <c r="C101" s="295"/>
      <c r="D101" s="297"/>
      <c r="E101" s="297"/>
      <c r="F101" s="297"/>
      <c r="H101" s="295"/>
      <c r="I101" s="295"/>
      <c r="J101" s="297"/>
      <c r="K101" s="297"/>
    </row>
    <row r="102" customFormat="false" ht="13.5" hidden="false" customHeight="false" outlineLevel="0" collapsed="false">
      <c r="A102" s="297"/>
      <c r="B102" s="295"/>
      <c r="C102" s="295"/>
      <c r="D102" s="297"/>
      <c r="E102" s="297"/>
      <c r="F102" s="297"/>
      <c r="H102" s="295"/>
      <c r="I102" s="295"/>
      <c r="J102" s="297"/>
      <c r="K102" s="297"/>
    </row>
    <row r="103" customFormat="false" ht="13.5" hidden="false" customHeight="false" outlineLevel="0" collapsed="false">
      <c r="A103" s="297"/>
      <c r="B103" s="295"/>
      <c r="C103" s="295"/>
      <c r="D103" s="297"/>
      <c r="E103" s="297"/>
      <c r="F103" s="297"/>
      <c r="H103" s="295"/>
      <c r="I103" s="295"/>
      <c r="J103" s="297"/>
      <c r="K103" s="297"/>
    </row>
    <row r="104" customFormat="false" ht="13.5" hidden="false" customHeight="false" outlineLevel="0" collapsed="false">
      <c r="A104" s="297"/>
      <c r="B104" s="295"/>
      <c r="C104" s="295"/>
      <c r="D104" s="297"/>
      <c r="E104" s="297"/>
      <c r="F104" s="297"/>
      <c r="H104" s="295"/>
      <c r="I104" s="295"/>
      <c r="J104" s="297"/>
      <c r="K104" s="297"/>
    </row>
    <row r="105" customFormat="false" ht="13.5" hidden="false" customHeight="false" outlineLevel="0" collapsed="false">
      <c r="A105" s="297"/>
      <c r="B105" s="295"/>
      <c r="C105" s="295"/>
      <c r="D105" s="295"/>
      <c r="E105" s="297"/>
      <c r="F105" s="297"/>
      <c r="H105" s="295"/>
      <c r="I105" s="295"/>
      <c r="J105" s="297"/>
      <c r="K105" s="297"/>
    </row>
    <row r="106" customFormat="false" ht="13.5" hidden="false" customHeight="false" outlineLevel="0" collapsed="false">
      <c r="A106" s="297"/>
      <c r="B106" s="295"/>
      <c r="C106" s="295"/>
      <c r="D106" s="295"/>
      <c r="E106" s="297"/>
      <c r="F106" s="297"/>
      <c r="H106" s="295"/>
      <c r="I106" s="295"/>
      <c r="J106" s="297"/>
      <c r="K106" s="297"/>
    </row>
    <row r="107" customFormat="false" ht="13.5" hidden="false" customHeight="false" outlineLevel="0" collapsed="false">
      <c r="A107" s="297"/>
      <c r="B107" s="295"/>
      <c r="C107" s="295"/>
      <c r="D107" s="297"/>
      <c r="E107" s="297"/>
      <c r="F107" s="297"/>
      <c r="H107" s="295"/>
      <c r="I107" s="295"/>
      <c r="J107" s="297"/>
      <c r="K107" s="297"/>
    </row>
    <row r="108" customFormat="false" ht="13.5" hidden="false" customHeight="false" outlineLevel="0" collapsed="false">
      <c r="A108" s="297"/>
      <c r="B108" s="295"/>
      <c r="C108" s="295"/>
      <c r="D108" s="297"/>
      <c r="E108" s="297"/>
      <c r="F108" s="297"/>
      <c r="H108" s="295"/>
      <c r="I108" s="295"/>
      <c r="J108" s="297"/>
      <c r="K108" s="297"/>
    </row>
    <row r="109" customFormat="false" ht="13.5" hidden="false" customHeight="false" outlineLevel="0" collapsed="false">
      <c r="A109" s="297"/>
      <c r="B109" s="295"/>
      <c r="C109" s="295"/>
      <c r="D109" s="297"/>
      <c r="E109" s="297"/>
      <c r="F109" s="297"/>
      <c r="H109" s="295"/>
      <c r="I109" s="295"/>
      <c r="J109" s="297"/>
      <c r="K109" s="297"/>
    </row>
    <row r="110" customFormat="false" ht="13.5" hidden="false" customHeight="false" outlineLevel="0" collapsed="false">
      <c r="A110" s="297"/>
      <c r="B110" s="295"/>
      <c r="C110" s="295"/>
      <c r="D110" s="297"/>
      <c r="E110" s="297"/>
      <c r="F110" s="297"/>
      <c r="H110" s="295"/>
      <c r="I110" s="295"/>
      <c r="J110" s="297"/>
      <c r="K110" s="297"/>
    </row>
    <row r="111" customFormat="false" ht="13.5" hidden="false" customHeight="false" outlineLevel="0" collapsed="false">
      <c r="A111" s="297"/>
      <c r="B111" s="295"/>
      <c r="C111" s="295"/>
      <c r="D111" s="297"/>
      <c r="E111" s="297"/>
      <c r="F111" s="297"/>
      <c r="H111" s="295"/>
      <c r="I111" s="295"/>
      <c r="J111" s="297"/>
      <c r="K111" s="297"/>
    </row>
    <row r="112" customFormat="false" ht="13.5" hidden="false" customHeight="false" outlineLevel="0" collapsed="false">
      <c r="A112" s="297"/>
      <c r="B112" s="295"/>
      <c r="C112" s="295"/>
      <c r="D112" s="297"/>
      <c r="E112" s="297"/>
      <c r="F112" s="297"/>
      <c r="H112" s="295"/>
      <c r="I112" s="295"/>
      <c r="J112" s="297"/>
      <c r="K112" s="297"/>
    </row>
    <row r="113" customFormat="false" ht="13.5" hidden="false" customHeight="false" outlineLevel="0" collapsed="false">
      <c r="A113" s="297"/>
      <c r="B113" s="295"/>
      <c r="C113" s="295"/>
      <c r="D113" s="297"/>
      <c r="E113" s="297"/>
      <c r="F113" s="297"/>
      <c r="H113" s="295"/>
      <c r="I113" s="295"/>
      <c r="J113" s="297"/>
      <c r="K113" s="297"/>
    </row>
    <row r="114" customFormat="false" ht="13.5" hidden="false" customHeight="false" outlineLevel="0" collapsed="false">
      <c r="A114" s="297"/>
      <c r="B114" s="295"/>
      <c r="C114" s="295"/>
      <c r="D114" s="297"/>
      <c r="E114" s="297"/>
      <c r="F114" s="297"/>
      <c r="H114" s="295"/>
      <c r="I114" s="295"/>
      <c r="J114" s="297"/>
      <c r="K114" s="297"/>
    </row>
    <row r="115" customFormat="false" ht="13.5" hidden="false" customHeight="false" outlineLevel="0" collapsed="false">
      <c r="A115" s="297"/>
      <c r="B115" s="295"/>
      <c r="C115" s="295"/>
      <c r="D115" s="297"/>
      <c r="E115" s="297"/>
      <c r="F115" s="297"/>
      <c r="H115" s="295"/>
      <c r="I115" s="295"/>
      <c r="J115" s="297"/>
      <c r="K115" s="297"/>
    </row>
    <row r="116" customFormat="false" ht="13.5" hidden="false" customHeight="false" outlineLevel="0" collapsed="false">
      <c r="A116" s="297"/>
      <c r="B116" s="295"/>
      <c r="C116" s="295"/>
      <c r="D116" s="297"/>
      <c r="E116" s="297"/>
      <c r="F116" s="297"/>
      <c r="H116" s="295"/>
      <c r="I116" s="295"/>
      <c r="J116" s="297"/>
      <c r="K116" s="297"/>
    </row>
    <row r="117" customFormat="false" ht="13.5" hidden="false" customHeight="false" outlineLevel="0" collapsed="false">
      <c r="A117" s="297"/>
      <c r="B117" s="295"/>
      <c r="C117" s="295"/>
      <c r="D117" s="297"/>
      <c r="E117" s="297"/>
      <c r="F117" s="297"/>
      <c r="H117" s="295"/>
      <c r="I117" s="295"/>
      <c r="J117" s="297"/>
      <c r="K117" s="297"/>
    </row>
    <row r="118" customFormat="false" ht="13.5" hidden="false" customHeight="false" outlineLevel="0" collapsed="false">
      <c r="A118" s="297"/>
      <c r="B118" s="295"/>
      <c r="C118" s="295"/>
      <c r="D118" s="297"/>
      <c r="E118" s="297"/>
      <c r="F118" s="297"/>
      <c r="H118" s="295"/>
      <c r="I118" s="295"/>
      <c r="J118" s="297"/>
      <c r="K118" s="297"/>
    </row>
    <row r="119" customFormat="false" ht="13.5" hidden="false" customHeight="false" outlineLevel="0" collapsed="false">
      <c r="A119" s="297"/>
      <c r="B119" s="295"/>
      <c r="C119" s="295"/>
      <c r="D119" s="297"/>
      <c r="E119" s="297"/>
      <c r="F119" s="297"/>
      <c r="H119" s="295"/>
      <c r="I119" s="295"/>
      <c r="J119" s="297"/>
      <c r="K119" s="297"/>
    </row>
    <row r="120" customFormat="false" ht="13.5" hidden="false" customHeight="false" outlineLevel="0" collapsed="false">
      <c r="A120" s="297"/>
      <c r="B120" s="295"/>
      <c r="C120" s="295"/>
      <c r="D120" s="297"/>
    </row>
    <row r="121" customFormat="false" ht="13.5" hidden="false" customHeight="false" outlineLevel="0" collapsed="false">
      <c r="A121" s="297"/>
      <c r="B121" s="295"/>
      <c r="C121" s="295"/>
      <c r="D121" s="297"/>
    </row>
    <row r="122" customFormat="false" ht="13.5" hidden="false" customHeight="false" outlineLevel="0" collapsed="false">
      <c r="A122" s="297"/>
      <c r="B122" s="295"/>
      <c r="C122" s="295"/>
      <c r="D122" s="297"/>
    </row>
    <row r="123" customFormat="false" ht="13.5" hidden="false" customHeight="false" outlineLevel="0" collapsed="false">
      <c r="A123" s="297"/>
      <c r="B123" s="295"/>
      <c r="C123" s="295"/>
      <c r="D123" s="297"/>
    </row>
    <row r="124" customFormat="false" ht="13.5" hidden="false" customHeight="false" outlineLevel="0" collapsed="false">
      <c r="A124" s="297"/>
      <c r="B124" s="295"/>
      <c r="C124" s="295"/>
      <c r="D124" s="297"/>
    </row>
    <row r="125" customFormat="false" ht="13.5" hidden="false" customHeight="false" outlineLevel="0" collapsed="false">
      <c r="A125" s="297"/>
      <c r="B125" s="295"/>
      <c r="C125" s="295"/>
      <c r="D125" s="297"/>
    </row>
    <row r="126" customFormat="false" ht="13.5" hidden="false" customHeight="false" outlineLevel="0" collapsed="false">
      <c r="A126" s="297"/>
      <c r="B126" s="295"/>
      <c r="C126" s="295"/>
      <c r="D126" s="297"/>
    </row>
    <row r="127" customFormat="false" ht="13.5" hidden="false" customHeight="false" outlineLevel="0" collapsed="false">
      <c r="A127" s="297"/>
      <c r="B127" s="295"/>
      <c r="C127" s="295"/>
      <c r="D127" s="297"/>
    </row>
    <row r="128" customFormat="false" ht="13.5" hidden="false" customHeight="false" outlineLevel="0" collapsed="false">
      <c r="A128" s="297"/>
      <c r="B128" s="295"/>
      <c r="C128" s="295"/>
      <c r="D128" s="297"/>
    </row>
    <row r="136" customFormat="false" ht="13.5" hidden="false" customHeight="false" outlineLevel="0" collapsed="false">
      <c r="J136" s="295"/>
    </row>
    <row r="137" customFormat="false" ht="13.5" hidden="false" customHeight="false" outlineLevel="0" collapsed="false">
      <c r="J137" s="295"/>
    </row>
    <row r="138" customFormat="false" ht="13.5" hidden="false" customHeight="false" outlineLevel="0" collapsed="false">
      <c r="J138" s="295"/>
    </row>
    <row r="139" customFormat="false" ht="13.5" hidden="false" customHeight="false" outlineLevel="0" collapsed="false">
      <c r="J139" s="295"/>
    </row>
    <row r="140" customFormat="false" ht="13.5" hidden="false" customHeight="false" outlineLevel="0" collapsed="false">
      <c r="J140" s="295"/>
    </row>
    <row r="141" customFormat="false" ht="13.5" hidden="false" customHeight="false" outlineLevel="0" collapsed="false">
      <c r="J141" s="295"/>
    </row>
    <row r="142" customFormat="false" ht="13.5" hidden="false" customHeight="false" outlineLevel="0" collapsed="false">
      <c r="J142" s="295"/>
    </row>
    <row r="143" customFormat="false" ht="13.5" hidden="false" customHeight="false" outlineLevel="0" collapsed="false">
      <c r="J143" s="295"/>
    </row>
    <row r="144" customFormat="false" ht="13.5" hidden="false" customHeight="false" outlineLevel="0" collapsed="false">
      <c r="J144" s="295"/>
    </row>
    <row r="151" customFormat="false" ht="13.5" hidden="false" customHeight="false" outlineLevel="0" collapsed="false">
      <c r="A151" s="297"/>
      <c r="B151" s="295"/>
      <c r="C151" s="295"/>
      <c r="D151" s="297"/>
      <c r="E151" s="297"/>
      <c r="F151" s="297"/>
      <c r="H151" s="295"/>
      <c r="I151" s="295"/>
      <c r="J151" s="297"/>
      <c r="K151" s="297"/>
      <c r="L151" s="297"/>
      <c r="M151" s="296"/>
      <c r="N151" s="295"/>
      <c r="O151" s="297"/>
      <c r="P151" s="297"/>
      <c r="Q151" s="297"/>
      <c r="R151" s="297"/>
      <c r="S151" s="296"/>
      <c r="T151" s="295"/>
      <c r="U151" s="297"/>
      <c r="V151" s="297"/>
      <c r="W151" s="297"/>
      <c r="X151" s="297"/>
      <c r="Y151" s="297"/>
      <c r="Z151" s="297"/>
      <c r="AA151" s="297"/>
      <c r="AB151" s="297"/>
      <c r="AC151" s="297"/>
      <c r="AD151" s="297"/>
      <c r="AE151" s="297"/>
      <c r="AF151" s="297"/>
      <c r="AG151" s="297"/>
      <c r="AH151" s="297"/>
      <c r="AI151" s="297"/>
    </row>
    <row r="152" customFormat="false" ht="13.5" hidden="false" customHeight="false" outlineLevel="0" collapsed="false">
      <c r="A152" s="297"/>
      <c r="B152" s="295"/>
      <c r="C152" s="295"/>
      <c r="D152" s="297"/>
      <c r="E152" s="297"/>
      <c r="F152" s="297"/>
      <c r="H152" s="295"/>
      <c r="I152" s="295"/>
      <c r="J152" s="297"/>
      <c r="K152" s="297"/>
      <c r="L152" s="297"/>
      <c r="M152" s="296"/>
      <c r="N152" s="295"/>
      <c r="O152" s="297"/>
      <c r="P152" s="297"/>
      <c r="Q152" s="297"/>
      <c r="R152" s="297"/>
      <c r="S152" s="296"/>
      <c r="T152" s="295"/>
      <c r="U152" s="297"/>
      <c r="V152" s="297"/>
      <c r="W152" s="297"/>
      <c r="X152" s="297"/>
      <c r="Y152" s="297"/>
      <c r="Z152" s="297"/>
      <c r="AA152" s="297"/>
      <c r="AB152" s="297"/>
      <c r="AC152" s="297"/>
      <c r="AD152" s="297"/>
      <c r="AE152" s="297"/>
      <c r="AF152" s="297"/>
      <c r="AG152" s="297"/>
      <c r="AH152" s="297"/>
      <c r="AI152" s="297"/>
    </row>
    <row r="153" customFormat="false" ht="13.5" hidden="false" customHeight="false" outlineLevel="0" collapsed="false">
      <c r="A153" s="297"/>
      <c r="B153" s="295"/>
      <c r="C153" s="295"/>
      <c r="D153" s="297"/>
      <c r="E153" s="297"/>
      <c r="F153" s="297"/>
      <c r="H153" s="295"/>
      <c r="I153" s="295"/>
      <c r="J153" s="297"/>
      <c r="K153" s="297"/>
      <c r="L153" s="297"/>
      <c r="M153" s="296"/>
      <c r="N153" s="295"/>
      <c r="O153" s="297"/>
      <c r="P153" s="297"/>
      <c r="Q153" s="297"/>
      <c r="R153" s="297"/>
      <c r="S153" s="296"/>
      <c r="T153" s="295"/>
      <c r="U153" s="297"/>
      <c r="V153" s="297"/>
      <c r="W153" s="297"/>
      <c r="X153" s="297"/>
      <c r="Y153" s="297"/>
      <c r="Z153" s="297"/>
      <c r="AA153" s="297"/>
      <c r="AB153" s="297"/>
      <c r="AC153" s="297"/>
      <c r="AD153" s="297"/>
      <c r="AE153" s="297"/>
      <c r="AF153" s="297"/>
      <c r="AG153" s="297"/>
      <c r="AH153" s="297"/>
      <c r="AI153" s="297"/>
    </row>
    <row r="154" customFormat="false" ht="13.5" hidden="false" customHeight="false" outlineLevel="0" collapsed="false">
      <c r="A154" s="297"/>
      <c r="B154" s="295"/>
      <c r="C154" s="295"/>
      <c r="D154" s="297"/>
      <c r="E154" s="295"/>
      <c r="F154" s="297"/>
      <c r="H154" s="295"/>
      <c r="I154" s="295"/>
      <c r="J154" s="297"/>
      <c r="K154" s="297"/>
      <c r="L154" s="297"/>
      <c r="M154" s="296"/>
      <c r="N154" s="295"/>
      <c r="O154" s="297"/>
      <c r="P154" s="297"/>
      <c r="Q154" s="297"/>
      <c r="R154" s="297"/>
      <c r="S154" s="296"/>
      <c r="T154" s="295"/>
      <c r="U154" s="297"/>
      <c r="V154" s="297"/>
      <c r="W154" s="297"/>
      <c r="X154" s="297"/>
      <c r="Y154" s="297"/>
      <c r="Z154" s="297"/>
      <c r="AA154" s="297"/>
      <c r="AB154" s="297"/>
      <c r="AC154" s="297"/>
      <c r="AD154" s="297"/>
      <c r="AE154" s="297"/>
      <c r="AF154" s="297"/>
      <c r="AG154" s="297"/>
      <c r="AH154" s="297"/>
      <c r="AI154" s="297"/>
    </row>
    <row r="155" customFormat="false" ht="13.5" hidden="false" customHeight="false" outlineLevel="0" collapsed="false">
      <c r="A155" s="297"/>
      <c r="B155" s="295"/>
      <c r="C155" s="295"/>
      <c r="D155" s="297"/>
      <c r="E155" s="295"/>
      <c r="F155" s="297"/>
      <c r="H155" s="295"/>
      <c r="I155" s="295"/>
      <c r="J155" s="297"/>
      <c r="K155" s="297"/>
      <c r="L155" s="297"/>
      <c r="M155" s="296"/>
      <c r="N155" s="295"/>
      <c r="O155" s="297"/>
      <c r="P155" s="297"/>
      <c r="Q155" s="297"/>
      <c r="R155" s="297"/>
      <c r="S155" s="296"/>
      <c r="T155" s="295"/>
      <c r="U155" s="297"/>
      <c r="V155" s="297"/>
      <c r="W155" s="297"/>
      <c r="X155" s="297"/>
      <c r="Y155" s="297"/>
      <c r="Z155" s="297"/>
      <c r="AA155" s="297"/>
      <c r="AB155" s="297"/>
      <c r="AC155" s="297"/>
      <c r="AD155" s="297"/>
      <c r="AE155" s="297"/>
      <c r="AF155" s="297"/>
      <c r="AG155" s="297"/>
      <c r="AH155" s="297"/>
      <c r="AI155" s="297"/>
    </row>
    <row r="156" customFormat="false" ht="13.5" hidden="false" customHeight="false" outlineLevel="0" collapsed="false">
      <c r="A156" s="297"/>
      <c r="B156" s="295"/>
      <c r="C156" s="295"/>
      <c r="D156" s="297"/>
      <c r="E156" s="295"/>
      <c r="F156" s="297"/>
      <c r="H156" s="295"/>
      <c r="I156" s="295"/>
      <c r="J156" s="297"/>
      <c r="K156" s="297"/>
      <c r="L156" s="297"/>
      <c r="M156" s="296"/>
      <c r="N156" s="295"/>
      <c r="O156" s="297"/>
      <c r="P156" s="297"/>
      <c r="Q156" s="297"/>
      <c r="R156" s="297"/>
      <c r="S156" s="296"/>
      <c r="T156" s="295"/>
      <c r="U156" s="297"/>
      <c r="V156" s="297"/>
      <c r="W156" s="297"/>
      <c r="X156" s="297"/>
      <c r="Y156" s="297"/>
      <c r="Z156" s="297"/>
      <c r="AA156" s="297"/>
      <c r="AB156" s="297"/>
      <c r="AC156" s="297"/>
      <c r="AD156" s="297"/>
      <c r="AE156" s="297"/>
      <c r="AF156" s="297"/>
      <c r="AG156" s="297"/>
      <c r="AH156" s="297"/>
      <c r="AI156" s="297"/>
    </row>
    <row r="157" customFormat="false" ht="13.5" hidden="false" customHeight="false" outlineLevel="0" collapsed="false">
      <c r="A157" s="297"/>
      <c r="B157" s="295"/>
      <c r="C157" s="295"/>
      <c r="D157" s="297"/>
      <c r="E157" s="295"/>
      <c r="F157" s="297"/>
      <c r="H157" s="295"/>
      <c r="I157" s="295"/>
      <c r="J157" s="297"/>
      <c r="K157" s="297"/>
      <c r="L157" s="297"/>
      <c r="M157" s="296"/>
      <c r="N157" s="295"/>
      <c r="O157" s="297"/>
      <c r="P157" s="297"/>
      <c r="Q157" s="297"/>
      <c r="R157" s="297"/>
      <c r="S157" s="296"/>
      <c r="T157" s="295"/>
      <c r="U157" s="297"/>
      <c r="V157" s="297"/>
      <c r="W157" s="297"/>
      <c r="X157" s="297"/>
      <c r="Y157" s="297"/>
      <c r="Z157" s="297"/>
      <c r="AA157" s="297"/>
      <c r="AB157" s="297"/>
      <c r="AC157" s="297"/>
      <c r="AD157" s="297"/>
      <c r="AE157" s="297"/>
      <c r="AF157" s="297"/>
      <c r="AG157" s="297"/>
      <c r="AH157" s="297"/>
      <c r="AI157" s="297"/>
    </row>
    <row r="158" customFormat="false" ht="13.5" hidden="false" customHeight="false" outlineLevel="0" collapsed="false">
      <c r="A158" s="297"/>
      <c r="B158" s="295"/>
      <c r="C158" s="295"/>
      <c r="D158" s="297"/>
      <c r="E158" s="295"/>
      <c r="F158" s="297"/>
      <c r="H158" s="295"/>
      <c r="I158" s="295"/>
      <c r="J158" s="297"/>
      <c r="K158" s="297"/>
      <c r="L158" s="297"/>
      <c r="M158" s="296"/>
      <c r="N158" s="295"/>
      <c r="O158" s="297"/>
      <c r="P158" s="297"/>
      <c r="Q158" s="297"/>
      <c r="R158" s="297"/>
      <c r="S158" s="296"/>
      <c r="T158" s="295"/>
      <c r="U158" s="297"/>
      <c r="V158" s="297"/>
      <c r="W158" s="297"/>
      <c r="X158" s="297"/>
      <c r="Y158" s="297"/>
      <c r="Z158" s="297"/>
      <c r="AA158" s="297"/>
      <c r="AB158" s="297"/>
      <c r="AC158" s="297"/>
      <c r="AD158" s="297"/>
      <c r="AE158" s="297"/>
      <c r="AF158" s="297"/>
      <c r="AG158" s="297"/>
      <c r="AH158" s="297"/>
      <c r="AI158" s="297"/>
    </row>
    <row r="159" customFormat="false" ht="13.5" hidden="false" customHeight="false" outlineLevel="0" collapsed="false">
      <c r="A159" s="297"/>
      <c r="B159" s="295"/>
      <c r="C159" s="295"/>
      <c r="D159" s="297"/>
      <c r="E159" s="295"/>
      <c r="F159" s="297"/>
      <c r="H159" s="295"/>
      <c r="I159" s="295"/>
      <c r="J159" s="297"/>
      <c r="K159" s="297"/>
      <c r="L159" s="297"/>
      <c r="M159" s="296"/>
      <c r="N159" s="295"/>
      <c r="O159" s="297"/>
      <c r="P159" s="297"/>
      <c r="Q159" s="297"/>
      <c r="R159" s="297"/>
      <c r="S159" s="296"/>
      <c r="T159" s="295"/>
      <c r="U159" s="297"/>
      <c r="V159" s="297"/>
      <c r="W159" s="297"/>
      <c r="X159" s="297"/>
      <c r="Y159" s="297"/>
      <c r="Z159" s="297"/>
      <c r="AA159" s="297"/>
      <c r="AB159" s="297"/>
      <c r="AC159" s="297"/>
      <c r="AD159" s="297"/>
      <c r="AE159" s="297"/>
      <c r="AF159" s="297"/>
      <c r="AG159" s="297"/>
      <c r="AH159" s="297"/>
      <c r="AI159" s="297"/>
    </row>
    <row r="160" customFormat="false" ht="13.5" hidden="false" customHeight="false" outlineLevel="0" collapsed="false">
      <c r="A160" s="297"/>
      <c r="B160" s="295"/>
      <c r="C160" s="295"/>
      <c r="D160" s="297"/>
      <c r="E160" s="295"/>
      <c r="F160" s="297"/>
      <c r="H160" s="295"/>
      <c r="I160" s="295"/>
      <c r="J160" s="297"/>
      <c r="K160" s="297"/>
      <c r="L160" s="297"/>
      <c r="M160" s="296"/>
      <c r="N160" s="295"/>
      <c r="O160" s="297"/>
      <c r="P160" s="297"/>
      <c r="Q160" s="297"/>
      <c r="R160" s="297"/>
      <c r="S160" s="296"/>
      <c r="T160" s="295"/>
      <c r="U160" s="297"/>
      <c r="V160" s="297"/>
      <c r="W160" s="297"/>
      <c r="X160" s="297"/>
      <c r="Y160" s="297"/>
      <c r="Z160" s="297"/>
      <c r="AA160" s="297"/>
      <c r="AB160" s="297"/>
      <c r="AC160" s="297"/>
      <c r="AD160" s="297"/>
      <c r="AE160" s="297"/>
      <c r="AF160" s="297"/>
      <c r="AG160" s="297"/>
      <c r="AH160" s="297"/>
      <c r="AI160" s="297"/>
    </row>
    <row r="161" customFormat="false" ht="13.5" hidden="false" customHeight="false" outlineLevel="0" collapsed="false">
      <c r="A161" s="297"/>
      <c r="B161" s="295"/>
      <c r="C161" s="295"/>
      <c r="D161" s="297"/>
      <c r="E161" s="295"/>
      <c r="F161" s="297"/>
      <c r="H161" s="295"/>
      <c r="I161" s="295"/>
      <c r="J161" s="297"/>
      <c r="K161" s="297"/>
      <c r="L161" s="297"/>
      <c r="M161" s="296"/>
      <c r="N161" s="295"/>
      <c r="O161" s="297"/>
      <c r="P161" s="297"/>
      <c r="Q161" s="297"/>
      <c r="R161" s="297"/>
      <c r="S161" s="296"/>
      <c r="T161" s="295"/>
      <c r="U161" s="297"/>
      <c r="V161" s="297"/>
      <c r="W161" s="297"/>
      <c r="X161" s="297"/>
      <c r="Y161" s="297"/>
      <c r="Z161" s="297"/>
      <c r="AA161" s="297"/>
      <c r="AB161" s="297"/>
      <c r="AC161" s="297"/>
      <c r="AD161" s="297"/>
      <c r="AE161" s="297"/>
      <c r="AF161" s="297"/>
      <c r="AG161" s="297"/>
      <c r="AH161" s="297"/>
      <c r="AI161" s="297"/>
    </row>
    <row r="162" customFormat="false" ht="13.5" hidden="false" customHeight="false" outlineLevel="0" collapsed="false">
      <c r="A162" s="297"/>
      <c r="B162" s="295"/>
      <c r="C162" s="295"/>
      <c r="D162" s="297"/>
      <c r="E162" s="295"/>
      <c r="F162" s="297"/>
      <c r="H162" s="295"/>
      <c r="I162" s="295"/>
      <c r="J162" s="297"/>
      <c r="K162" s="297"/>
      <c r="L162" s="297"/>
      <c r="M162" s="296"/>
      <c r="N162" s="295"/>
      <c r="O162" s="297"/>
      <c r="P162" s="297"/>
      <c r="Q162" s="297"/>
      <c r="R162" s="297"/>
      <c r="S162" s="296"/>
      <c r="T162" s="295"/>
      <c r="U162" s="297"/>
      <c r="V162" s="297"/>
      <c r="W162" s="297"/>
      <c r="X162" s="297"/>
      <c r="Y162" s="297"/>
      <c r="Z162" s="297"/>
      <c r="AA162" s="297"/>
      <c r="AB162" s="297"/>
      <c r="AC162" s="297"/>
      <c r="AD162" s="297"/>
      <c r="AE162" s="297"/>
      <c r="AF162" s="297"/>
      <c r="AG162" s="297"/>
      <c r="AH162" s="297"/>
      <c r="AI162" s="297"/>
    </row>
    <row r="163" customFormat="false" ht="13.5" hidden="false" customHeight="false" outlineLevel="0" collapsed="false">
      <c r="A163" s="297"/>
      <c r="B163" s="295"/>
      <c r="C163" s="295"/>
      <c r="D163" s="297"/>
      <c r="E163" s="297"/>
      <c r="F163" s="297"/>
      <c r="H163" s="295"/>
      <c r="I163" s="295"/>
      <c r="J163" s="297"/>
      <c r="K163" s="297"/>
      <c r="L163" s="297"/>
      <c r="M163" s="296"/>
      <c r="N163" s="295"/>
      <c r="O163" s="297"/>
      <c r="P163" s="297"/>
      <c r="Q163" s="297"/>
      <c r="R163" s="297"/>
      <c r="S163" s="296"/>
      <c r="T163" s="295"/>
      <c r="U163" s="297"/>
      <c r="V163" s="297"/>
      <c r="W163" s="297"/>
      <c r="X163" s="297"/>
      <c r="Y163" s="297"/>
      <c r="Z163" s="297"/>
      <c r="AA163" s="297"/>
      <c r="AB163" s="297"/>
      <c r="AC163" s="297"/>
      <c r="AD163" s="297"/>
      <c r="AE163" s="297"/>
      <c r="AF163" s="297"/>
      <c r="AG163" s="297"/>
      <c r="AH163" s="297"/>
      <c r="AI163" s="297"/>
    </row>
    <row r="164" customFormat="false" ht="13.5" hidden="false" customHeight="false" outlineLevel="0" collapsed="false">
      <c r="A164" s="297"/>
      <c r="B164" s="295"/>
      <c r="C164" s="295"/>
      <c r="D164" s="297"/>
      <c r="E164" s="297"/>
      <c r="F164" s="297"/>
      <c r="H164" s="295"/>
      <c r="I164" s="295"/>
      <c r="J164" s="297"/>
      <c r="K164" s="297"/>
      <c r="L164" s="297"/>
      <c r="M164" s="296"/>
      <c r="N164" s="295"/>
      <c r="O164" s="297"/>
      <c r="P164" s="297"/>
      <c r="Q164" s="297"/>
      <c r="R164" s="297"/>
      <c r="S164" s="296"/>
      <c r="T164" s="295"/>
      <c r="U164" s="297"/>
      <c r="V164" s="297"/>
      <c r="W164" s="297"/>
      <c r="X164" s="297"/>
      <c r="Y164" s="297"/>
      <c r="Z164" s="297"/>
      <c r="AA164" s="297"/>
      <c r="AB164" s="297"/>
      <c r="AC164" s="297"/>
      <c r="AD164" s="297"/>
      <c r="AE164" s="297"/>
      <c r="AF164" s="297"/>
      <c r="AG164" s="297"/>
      <c r="AH164" s="297"/>
      <c r="AI164" s="297"/>
    </row>
    <row r="165" customFormat="false" ht="13.5" hidden="false" customHeight="false" outlineLevel="0" collapsed="false">
      <c r="A165" s="297"/>
      <c r="B165" s="295"/>
      <c r="C165" s="295"/>
      <c r="D165" s="297"/>
      <c r="E165" s="297"/>
      <c r="F165" s="297"/>
      <c r="H165" s="295"/>
      <c r="I165" s="295"/>
      <c r="J165" s="297"/>
      <c r="K165" s="297"/>
      <c r="L165" s="297"/>
      <c r="M165" s="296"/>
      <c r="N165" s="295"/>
      <c r="O165" s="297"/>
      <c r="P165" s="297"/>
      <c r="Q165" s="297"/>
      <c r="R165" s="297"/>
      <c r="S165" s="296"/>
      <c r="T165" s="295"/>
      <c r="U165" s="297"/>
      <c r="V165" s="297"/>
      <c r="W165" s="297"/>
      <c r="X165" s="297"/>
      <c r="Y165" s="297"/>
      <c r="Z165" s="297"/>
      <c r="AA165" s="297"/>
      <c r="AB165" s="297"/>
      <c r="AC165" s="297"/>
      <c r="AD165" s="297"/>
      <c r="AE165" s="297"/>
      <c r="AF165" s="297"/>
      <c r="AG165" s="297"/>
      <c r="AH165" s="297"/>
      <c r="AI165" s="297"/>
    </row>
    <row r="166" customFormat="false" ht="13.5" hidden="false" customHeight="false" outlineLevel="0" collapsed="false">
      <c r="A166" s="297"/>
      <c r="B166" s="295"/>
      <c r="C166" s="295"/>
      <c r="D166" s="297"/>
      <c r="E166" s="297"/>
      <c r="F166" s="297"/>
      <c r="H166" s="295"/>
      <c r="I166" s="295"/>
      <c r="J166" s="297"/>
      <c r="K166" s="297"/>
      <c r="L166" s="297"/>
      <c r="M166" s="296"/>
      <c r="N166" s="295"/>
      <c r="O166" s="297"/>
      <c r="P166" s="297"/>
      <c r="Q166" s="297"/>
      <c r="R166" s="297"/>
      <c r="S166" s="296"/>
      <c r="T166" s="295"/>
      <c r="U166" s="297"/>
      <c r="V166" s="297"/>
      <c r="W166" s="297"/>
      <c r="X166" s="297"/>
      <c r="Y166" s="297"/>
      <c r="Z166" s="297"/>
      <c r="AA166" s="297"/>
      <c r="AB166" s="297"/>
      <c r="AC166" s="297"/>
      <c r="AD166" s="297"/>
      <c r="AE166" s="297"/>
      <c r="AF166" s="297"/>
      <c r="AG166" s="297"/>
      <c r="AH166" s="297"/>
      <c r="AI166" s="297"/>
    </row>
    <row r="167" customFormat="false" ht="13.5" hidden="false" customHeight="false" outlineLevel="0" collapsed="false">
      <c r="A167" s="297"/>
      <c r="B167" s="295"/>
      <c r="C167" s="295"/>
      <c r="D167" s="297"/>
      <c r="E167" s="297"/>
      <c r="F167" s="297"/>
      <c r="H167" s="295"/>
      <c r="I167" s="295"/>
      <c r="J167" s="297"/>
      <c r="K167" s="297"/>
      <c r="L167" s="297"/>
      <c r="M167" s="296"/>
      <c r="N167" s="295"/>
      <c r="O167" s="297"/>
      <c r="P167" s="297"/>
      <c r="Q167" s="297"/>
      <c r="R167" s="297"/>
      <c r="S167" s="296"/>
      <c r="T167" s="295"/>
      <c r="U167" s="297"/>
      <c r="V167" s="297"/>
      <c r="W167" s="297"/>
      <c r="X167" s="297"/>
      <c r="Y167" s="297"/>
      <c r="Z167" s="297"/>
      <c r="AA167" s="297"/>
      <c r="AB167" s="297"/>
      <c r="AC167" s="297"/>
      <c r="AD167" s="297"/>
      <c r="AE167" s="297"/>
      <c r="AF167" s="297"/>
      <c r="AG167" s="297"/>
      <c r="AH167" s="297"/>
      <c r="AI167" s="297"/>
    </row>
    <row r="168" customFormat="false" ht="13.5" hidden="false" customHeight="false" outlineLevel="0" collapsed="false">
      <c r="A168" s="297"/>
      <c r="B168" s="295"/>
      <c r="C168" s="295"/>
      <c r="D168" s="297"/>
      <c r="E168" s="297"/>
      <c r="F168" s="297"/>
      <c r="H168" s="295"/>
      <c r="I168" s="295"/>
      <c r="J168" s="297"/>
      <c r="K168" s="297"/>
      <c r="L168" s="297"/>
      <c r="M168" s="296"/>
      <c r="N168" s="295"/>
      <c r="O168" s="297"/>
      <c r="P168" s="297"/>
      <c r="Q168" s="297"/>
      <c r="R168" s="297"/>
      <c r="S168" s="296"/>
      <c r="T168" s="295"/>
      <c r="U168" s="297"/>
      <c r="V168" s="297"/>
      <c r="W168" s="297"/>
      <c r="X168" s="297"/>
      <c r="Y168" s="297"/>
      <c r="Z168" s="297"/>
      <c r="AA168" s="297"/>
      <c r="AB168" s="297"/>
      <c r="AC168" s="297"/>
      <c r="AD168" s="297"/>
      <c r="AE168" s="297"/>
      <c r="AF168" s="297"/>
      <c r="AG168" s="297"/>
      <c r="AH168" s="297"/>
      <c r="AI168" s="297"/>
    </row>
    <row r="169" customFormat="false" ht="13.5" hidden="false" customHeight="false" outlineLevel="0" collapsed="false">
      <c r="A169" s="297"/>
      <c r="B169" s="295"/>
      <c r="C169" s="295"/>
      <c r="D169" s="297"/>
      <c r="E169" s="297"/>
      <c r="F169" s="297"/>
      <c r="H169" s="295"/>
      <c r="I169" s="295"/>
      <c r="J169" s="297"/>
      <c r="K169" s="297"/>
      <c r="L169" s="297"/>
      <c r="M169" s="296"/>
      <c r="N169" s="295"/>
      <c r="O169" s="297"/>
      <c r="P169" s="297"/>
      <c r="Q169" s="297"/>
      <c r="R169" s="297"/>
      <c r="S169" s="296"/>
      <c r="T169" s="295"/>
      <c r="U169" s="297"/>
      <c r="V169" s="297"/>
      <c r="W169" s="297"/>
      <c r="X169" s="297"/>
      <c r="Y169" s="297"/>
      <c r="Z169" s="297"/>
      <c r="AA169" s="297"/>
      <c r="AB169" s="297"/>
      <c r="AC169" s="297"/>
      <c r="AD169" s="297"/>
      <c r="AE169" s="297"/>
      <c r="AF169" s="297"/>
      <c r="AG169" s="297"/>
      <c r="AH169" s="297"/>
      <c r="AI169" s="297"/>
    </row>
    <row r="170" customFormat="false" ht="13.5" hidden="false" customHeight="false" outlineLevel="0" collapsed="false">
      <c r="A170" s="297"/>
      <c r="B170" s="295"/>
      <c r="C170" s="295"/>
      <c r="D170" s="297"/>
      <c r="E170" s="297"/>
      <c r="F170" s="297"/>
      <c r="H170" s="295"/>
      <c r="I170" s="295"/>
      <c r="J170" s="297"/>
      <c r="K170" s="297"/>
      <c r="L170" s="297"/>
      <c r="M170" s="296"/>
      <c r="N170" s="295"/>
      <c r="O170" s="297"/>
      <c r="P170" s="297"/>
      <c r="Q170" s="297"/>
      <c r="R170" s="297"/>
      <c r="S170" s="296"/>
      <c r="T170" s="295"/>
      <c r="U170" s="297"/>
      <c r="V170" s="297"/>
      <c r="W170" s="297"/>
      <c r="X170" s="297"/>
      <c r="Y170" s="297"/>
      <c r="Z170" s="297"/>
      <c r="AA170" s="297"/>
      <c r="AB170" s="297"/>
      <c r="AC170" s="297"/>
      <c r="AD170" s="297"/>
      <c r="AE170" s="297"/>
      <c r="AF170" s="297"/>
      <c r="AG170" s="297"/>
      <c r="AH170" s="297"/>
      <c r="AI170" s="297"/>
    </row>
    <row r="171" customFormat="false" ht="13.5" hidden="false" customHeight="false" outlineLevel="0" collapsed="false">
      <c r="A171" s="297"/>
      <c r="B171" s="295"/>
      <c r="C171" s="295"/>
      <c r="D171" s="297"/>
      <c r="E171" s="297"/>
      <c r="F171" s="297"/>
      <c r="H171" s="295"/>
      <c r="I171" s="295"/>
      <c r="J171" s="297"/>
      <c r="K171" s="297"/>
      <c r="L171" s="297"/>
      <c r="M171" s="296"/>
      <c r="N171" s="295"/>
      <c r="O171" s="297"/>
      <c r="P171" s="297"/>
      <c r="Q171" s="297"/>
      <c r="R171" s="297"/>
      <c r="S171" s="296"/>
      <c r="T171" s="295"/>
      <c r="U171" s="297"/>
      <c r="V171" s="297"/>
      <c r="W171" s="297"/>
      <c r="X171" s="297"/>
      <c r="Y171" s="297"/>
      <c r="Z171" s="297"/>
      <c r="AA171" s="297"/>
      <c r="AB171" s="297"/>
      <c r="AC171" s="297"/>
      <c r="AD171" s="297"/>
      <c r="AE171" s="297"/>
      <c r="AF171" s="297"/>
      <c r="AG171" s="297"/>
      <c r="AH171" s="297"/>
      <c r="AI171" s="297"/>
    </row>
    <row r="172" customFormat="false" ht="13.5" hidden="false" customHeight="false" outlineLevel="0" collapsed="false">
      <c r="A172" s="297"/>
      <c r="B172" s="295"/>
      <c r="C172" s="295"/>
      <c r="D172" s="297"/>
      <c r="E172" s="297"/>
      <c r="F172" s="297"/>
      <c r="H172" s="295"/>
      <c r="I172" s="295"/>
      <c r="J172" s="297"/>
      <c r="K172" s="297"/>
      <c r="L172" s="297"/>
      <c r="M172" s="296"/>
      <c r="N172" s="295"/>
      <c r="O172" s="297"/>
      <c r="P172" s="297"/>
      <c r="Q172" s="297"/>
      <c r="R172" s="297"/>
      <c r="S172" s="296"/>
      <c r="T172" s="295"/>
      <c r="U172" s="297"/>
      <c r="V172" s="297"/>
      <c r="W172" s="297"/>
      <c r="X172" s="297"/>
      <c r="Y172" s="297"/>
      <c r="Z172" s="297"/>
      <c r="AA172" s="297"/>
      <c r="AB172" s="297"/>
      <c r="AC172" s="297"/>
      <c r="AD172" s="297"/>
      <c r="AE172" s="297"/>
      <c r="AF172" s="297"/>
      <c r="AG172" s="297"/>
      <c r="AH172" s="297"/>
      <c r="AI172" s="297"/>
    </row>
    <row r="173" customFormat="false" ht="13.5" hidden="false" customHeight="false" outlineLevel="0" collapsed="false">
      <c r="A173" s="297"/>
      <c r="B173" s="295"/>
      <c r="C173" s="295"/>
      <c r="D173" s="297"/>
      <c r="E173" s="297"/>
      <c r="F173" s="297"/>
      <c r="H173" s="295"/>
      <c r="I173" s="295"/>
      <c r="J173" s="297"/>
      <c r="K173" s="297"/>
      <c r="L173" s="297"/>
      <c r="M173" s="296"/>
      <c r="N173" s="295"/>
      <c r="O173" s="297"/>
      <c r="P173" s="297"/>
      <c r="Q173" s="297"/>
      <c r="R173" s="297"/>
      <c r="S173" s="296"/>
      <c r="T173" s="295"/>
      <c r="U173" s="297"/>
      <c r="V173" s="297"/>
      <c r="W173" s="297"/>
      <c r="X173" s="297"/>
      <c r="Y173" s="297"/>
      <c r="Z173" s="297"/>
      <c r="AA173" s="297"/>
      <c r="AB173" s="297"/>
      <c r="AC173" s="297"/>
      <c r="AD173" s="297"/>
      <c r="AE173" s="297"/>
      <c r="AF173" s="297"/>
      <c r="AG173" s="297"/>
      <c r="AH173" s="297"/>
      <c r="AI173" s="297"/>
    </row>
    <row r="174" customFormat="false" ht="13.5" hidden="false" customHeight="false" outlineLevel="0" collapsed="false">
      <c r="A174" s="297"/>
      <c r="B174" s="295"/>
      <c r="C174" s="295"/>
      <c r="D174" s="297"/>
      <c r="E174" s="297"/>
      <c r="F174" s="297"/>
      <c r="H174" s="295"/>
      <c r="I174" s="295"/>
      <c r="J174" s="297"/>
      <c r="K174" s="297"/>
      <c r="L174" s="297"/>
      <c r="M174" s="296"/>
      <c r="N174" s="295"/>
      <c r="O174" s="297"/>
      <c r="P174" s="297"/>
      <c r="Q174" s="297"/>
      <c r="R174" s="297"/>
      <c r="S174" s="296"/>
      <c r="T174" s="295"/>
      <c r="U174" s="297"/>
      <c r="V174" s="297"/>
      <c r="W174" s="297"/>
      <c r="X174" s="297"/>
      <c r="Y174" s="297"/>
      <c r="Z174" s="297"/>
      <c r="AA174" s="297"/>
      <c r="AB174" s="297"/>
      <c r="AC174" s="297"/>
      <c r="AD174" s="297"/>
      <c r="AE174" s="297"/>
      <c r="AF174" s="297"/>
      <c r="AG174" s="297"/>
      <c r="AH174" s="297"/>
      <c r="AI174" s="297"/>
    </row>
    <row r="175" customFormat="false" ht="13.5" hidden="false" customHeight="false" outlineLevel="0" collapsed="false">
      <c r="A175" s="297"/>
      <c r="B175" s="295"/>
      <c r="C175" s="295"/>
      <c r="D175" s="297"/>
      <c r="E175" s="297"/>
      <c r="F175" s="297"/>
      <c r="H175" s="295"/>
      <c r="I175" s="295"/>
      <c r="J175" s="297"/>
      <c r="K175" s="297"/>
      <c r="L175" s="297"/>
      <c r="M175" s="296"/>
      <c r="N175" s="295"/>
      <c r="O175" s="297"/>
      <c r="P175" s="297"/>
      <c r="Q175" s="297"/>
      <c r="R175" s="297"/>
      <c r="S175" s="296"/>
      <c r="T175" s="295"/>
      <c r="U175" s="297"/>
      <c r="V175" s="297"/>
      <c r="W175" s="297"/>
      <c r="X175" s="297"/>
      <c r="Y175" s="297"/>
      <c r="Z175" s="297"/>
      <c r="AA175" s="297"/>
      <c r="AB175" s="297"/>
      <c r="AC175" s="297"/>
      <c r="AD175" s="297"/>
      <c r="AE175" s="297"/>
      <c r="AF175" s="297"/>
      <c r="AG175" s="297"/>
      <c r="AH175" s="297"/>
      <c r="AI175" s="297"/>
    </row>
    <row r="176" customFormat="false" ht="13.5" hidden="false" customHeight="false" outlineLevel="0" collapsed="false">
      <c r="A176" s="297"/>
      <c r="B176" s="295"/>
      <c r="C176" s="295"/>
      <c r="D176" s="297"/>
      <c r="E176" s="297"/>
      <c r="F176" s="297"/>
      <c r="H176" s="295"/>
      <c r="I176" s="295"/>
      <c r="J176" s="297"/>
      <c r="K176" s="297"/>
      <c r="L176" s="297"/>
      <c r="M176" s="296"/>
      <c r="N176" s="295"/>
      <c r="O176" s="297"/>
      <c r="P176" s="297"/>
      <c r="Q176" s="297"/>
      <c r="R176" s="297"/>
      <c r="S176" s="296"/>
      <c r="T176" s="295"/>
      <c r="U176" s="297"/>
      <c r="V176" s="297"/>
      <c r="W176" s="297"/>
      <c r="X176" s="297"/>
      <c r="Y176" s="297"/>
      <c r="Z176" s="297"/>
      <c r="AA176" s="297"/>
      <c r="AB176" s="297"/>
      <c r="AC176" s="297"/>
      <c r="AD176" s="297"/>
      <c r="AE176" s="297"/>
      <c r="AF176" s="297"/>
      <c r="AG176" s="297"/>
      <c r="AH176" s="297"/>
      <c r="AI176" s="297"/>
    </row>
    <row r="177" customFormat="false" ht="13.5" hidden="false" customHeight="false" outlineLevel="0" collapsed="false">
      <c r="A177" s="297"/>
      <c r="B177" s="295"/>
      <c r="C177" s="295"/>
      <c r="D177" s="297"/>
      <c r="E177" s="297"/>
      <c r="F177" s="297"/>
      <c r="H177" s="295"/>
      <c r="I177" s="295"/>
      <c r="J177" s="297"/>
      <c r="K177" s="297"/>
      <c r="L177" s="297"/>
      <c r="M177" s="296"/>
      <c r="N177" s="295"/>
      <c r="O177" s="297"/>
      <c r="P177" s="297"/>
      <c r="Q177" s="297"/>
      <c r="R177" s="297"/>
      <c r="S177" s="296"/>
      <c r="T177" s="295"/>
      <c r="U177" s="297"/>
      <c r="V177" s="297"/>
      <c r="W177" s="297"/>
      <c r="X177" s="297"/>
      <c r="Y177" s="297"/>
      <c r="Z177" s="297"/>
      <c r="AA177" s="297"/>
      <c r="AB177" s="297"/>
      <c r="AC177" s="297"/>
      <c r="AD177" s="297"/>
      <c r="AE177" s="297"/>
      <c r="AF177" s="297"/>
      <c r="AG177" s="297"/>
      <c r="AH177" s="297"/>
      <c r="AI177" s="297"/>
    </row>
    <row r="178" customFormat="false" ht="13.5" hidden="false" customHeight="false" outlineLevel="0" collapsed="false">
      <c r="A178" s="297"/>
      <c r="B178" s="295"/>
      <c r="C178" s="295"/>
      <c r="D178" s="297"/>
      <c r="E178" s="297"/>
      <c r="F178" s="297"/>
      <c r="H178" s="295"/>
      <c r="I178" s="295"/>
      <c r="J178" s="297"/>
      <c r="K178" s="297"/>
      <c r="L178" s="297"/>
      <c r="M178" s="296"/>
      <c r="N178" s="295"/>
      <c r="O178" s="297"/>
      <c r="P178" s="297"/>
      <c r="Q178" s="297"/>
      <c r="R178" s="297"/>
      <c r="S178" s="296"/>
      <c r="T178" s="295"/>
      <c r="U178" s="297"/>
      <c r="V178" s="297"/>
      <c r="W178" s="297"/>
      <c r="X178" s="297"/>
      <c r="Y178" s="297"/>
      <c r="Z178" s="297"/>
      <c r="AA178" s="297"/>
      <c r="AB178" s="297"/>
      <c r="AC178" s="297"/>
      <c r="AD178" s="297"/>
      <c r="AE178" s="297"/>
      <c r="AF178" s="297"/>
      <c r="AG178" s="297"/>
      <c r="AH178" s="297"/>
      <c r="AI178" s="297"/>
    </row>
    <row r="179" customFormat="false" ht="13.5" hidden="false" customHeight="false" outlineLevel="0" collapsed="false">
      <c r="A179" s="297"/>
      <c r="B179" s="295"/>
      <c r="C179" s="295"/>
      <c r="D179" s="297"/>
      <c r="E179" s="297"/>
      <c r="F179" s="297"/>
      <c r="H179" s="295"/>
      <c r="I179" s="295"/>
      <c r="J179" s="297"/>
      <c r="K179" s="297"/>
      <c r="L179" s="297"/>
      <c r="M179" s="296"/>
      <c r="N179" s="295"/>
      <c r="O179" s="297"/>
      <c r="P179" s="297"/>
      <c r="Q179" s="297"/>
      <c r="R179" s="297"/>
      <c r="S179" s="296"/>
      <c r="T179" s="295"/>
      <c r="U179" s="297"/>
      <c r="V179" s="297"/>
      <c r="W179" s="297"/>
      <c r="X179" s="297"/>
      <c r="Y179" s="297"/>
      <c r="Z179" s="297"/>
      <c r="AA179" s="297"/>
      <c r="AB179" s="297"/>
      <c r="AC179" s="297"/>
      <c r="AD179" s="297"/>
      <c r="AE179" s="297"/>
      <c r="AF179" s="297"/>
      <c r="AG179" s="297"/>
      <c r="AH179" s="297"/>
      <c r="AI179" s="297"/>
    </row>
    <row r="180" customFormat="false" ht="13.5" hidden="false" customHeight="false" outlineLevel="0" collapsed="false">
      <c r="A180" s="297"/>
      <c r="B180" s="295"/>
      <c r="C180" s="295"/>
      <c r="D180" s="295"/>
      <c r="E180" s="297"/>
      <c r="F180" s="297"/>
      <c r="H180" s="295"/>
      <c r="I180" s="295"/>
      <c r="J180" s="297"/>
      <c r="K180" s="297"/>
      <c r="L180" s="297"/>
      <c r="M180" s="296"/>
      <c r="N180" s="295"/>
      <c r="O180" s="297"/>
      <c r="P180" s="297"/>
      <c r="Q180" s="297"/>
      <c r="R180" s="297"/>
      <c r="S180" s="296"/>
      <c r="T180" s="295"/>
      <c r="U180" s="297"/>
      <c r="V180" s="297"/>
      <c r="W180" s="297"/>
      <c r="X180" s="297"/>
      <c r="Y180" s="297"/>
      <c r="Z180" s="297"/>
      <c r="AA180" s="297"/>
      <c r="AB180" s="297"/>
      <c r="AC180" s="297"/>
      <c r="AD180" s="297"/>
      <c r="AE180" s="297"/>
      <c r="AF180" s="297"/>
      <c r="AG180" s="297"/>
      <c r="AH180" s="297"/>
      <c r="AI180" s="297"/>
    </row>
    <row r="181" customFormat="false" ht="13.5" hidden="false" customHeight="false" outlineLevel="0" collapsed="false">
      <c r="A181" s="297"/>
      <c r="B181" s="295"/>
      <c r="C181" s="295"/>
      <c r="D181" s="295"/>
      <c r="E181" s="297"/>
      <c r="F181" s="297"/>
      <c r="H181" s="295"/>
      <c r="I181" s="295"/>
      <c r="J181" s="297"/>
      <c r="K181" s="297"/>
      <c r="L181" s="297"/>
      <c r="M181" s="296"/>
      <c r="N181" s="295"/>
      <c r="O181" s="297"/>
      <c r="P181" s="297"/>
      <c r="Q181" s="297"/>
      <c r="R181" s="297"/>
      <c r="S181" s="296"/>
      <c r="T181" s="295"/>
      <c r="U181" s="297"/>
      <c r="V181" s="297"/>
      <c r="W181" s="297"/>
      <c r="X181" s="297"/>
      <c r="Y181" s="297"/>
      <c r="Z181" s="297"/>
      <c r="AA181" s="297"/>
      <c r="AB181" s="297"/>
      <c r="AC181" s="297"/>
      <c r="AD181" s="297"/>
      <c r="AE181" s="297"/>
      <c r="AF181" s="297"/>
      <c r="AG181" s="297"/>
      <c r="AH181" s="297"/>
      <c r="AI181" s="297"/>
    </row>
    <row r="182" customFormat="false" ht="13.5" hidden="false" customHeight="false" outlineLevel="0" collapsed="false">
      <c r="A182" s="297"/>
      <c r="B182" s="295"/>
      <c r="C182" s="295"/>
      <c r="D182" s="297"/>
      <c r="E182" s="297"/>
      <c r="F182" s="297"/>
      <c r="H182" s="295"/>
      <c r="I182" s="295"/>
      <c r="J182" s="297"/>
      <c r="K182" s="297"/>
      <c r="L182" s="297"/>
      <c r="M182" s="296"/>
      <c r="N182" s="295"/>
      <c r="O182" s="297"/>
      <c r="P182" s="297"/>
      <c r="Q182" s="297"/>
      <c r="R182" s="297"/>
      <c r="S182" s="296"/>
      <c r="T182" s="295"/>
      <c r="U182" s="297"/>
      <c r="V182" s="297"/>
      <c r="W182" s="297"/>
      <c r="X182" s="297"/>
      <c r="Y182" s="297"/>
      <c r="Z182" s="297"/>
      <c r="AA182" s="297"/>
      <c r="AB182" s="297"/>
      <c r="AC182" s="297"/>
      <c r="AD182" s="297"/>
      <c r="AE182" s="297"/>
      <c r="AF182" s="297"/>
      <c r="AG182" s="297"/>
      <c r="AH182" s="297"/>
      <c r="AI182" s="297"/>
    </row>
    <row r="183" customFormat="false" ht="13.5" hidden="false" customHeight="false" outlineLevel="0" collapsed="false">
      <c r="A183" s="297"/>
      <c r="B183" s="295"/>
      <c r="C183" s="295"/>
      <c r="D183" s="297"/>
      <c r="E183" s="297"/>
      <c r="F183" s="297"/>
      <c r="H183" s="295"/>
      <c r="I183" s="295"/>
      <c r="J183" s="297"/>
      <c r="K183" s="297"/>
      <c r="L183" s="297"/>
      <c r="M183" s="296"/>
      <c r="N183" s="295"/>
      <c r="O183" s="297"/>
      <c r="P183" s="297"/>
      <c r="Q183" s="297"/>
      <c r="R183" s="297"/>
      <c r="S183" s="296"/>
      <c r="T183" s="295"/>
      <c r="U183" s="297"/>
      <c r="V183" s="297"/>
      <c r="W183" s="297"/>
      <c r="X183" s="297"/>
      <c r="Y183" s="297"/>
      <c r="Z183" s="297"/>
      <c r="AA183" s="297"/>
      <c r="AB183" s="297"/>
      <c r="AC183" s="297"/>
      <c r="AD183" s="297"/>
      <c r="AE183" s="297"/>
      <c r="AF183" s="297"/>
      <c r="AG183" s="297"/>
      <c r="AH183" s="297"/>
      <c r="AI183" s="297"/>
    </row>
    <row r="184" customFormat="false" ht="13.5" hidden="false" customHeight="false" outlineLevel="0" collapsed="false">
      <c r="A184" s="297"/>
      <c r="B184" s="295"/>
      <c r="C184" s="295"/>
      <c r="D184" s="297"/>
      <c r="E184" s="297"/>
      <c r="F184" s="297"/>
      <c r="H184" s="295"/>
      <c r="I184" s="295"/>
      <c r="J184" s="297"/>
      <c r="K184" s="297"/>
      <c r="L184" s="297"/>
      <c r="M184" s="296"/>
      <c r="N184" s="295"/>
      <c r="O184" s="297"/>
      <c r="P184" s="297"/>
      <c r="Q184" s="297"/>
      <c r="R184" s="297"/>
      <c r="S184" s="296"/>
      <c r="T184" s="295"/>
      <c r="U184" s="297"/>
      <c r="V184" s="297"/>
      <c r="W184" s="297"/>
      <c r="X184" s="297"/>
      <c r="Y184" s="297"/>
      <c r="Z184" s="297"/>
      <c r="AA184" s="297"/>
      <c r="AB184" s="297"/>
      <c r="AC184" s="297"/>
      <c r="AD184" s="297"/>
      <c r="AE184" s="297"/>
      <c r="AF184" s="297"/>
      <c r="AG184" s="297"/>
      <c r="AH184" s="297"/>
      <c r="AI184" s="297"/>
    </row>
    <row r="185" customFormat="false" ht="13.5" hidden="false" customHeight="false" outlineLevel="0" collapsed="false">
      <c r="A185" s="297"/>
      <c r="B185" s="295"/>
      <c r="C185" s="295"/>
      <c r="D185" s="297"/>
      <c r="E185" s="297"/>
      <c r="F185" s="297"/>
      <c r="H185" s="295"/>
      <c r="I185" s="295"/>
      <c r="J185" s="297"/>
      <c r="K185" s="297"/>
      <c r="L185" s="297"/>
      <c r="M185" s="296"/>
      <c r="N185" s="295"/>
      <c r="O185" s="297"/>
      <c r="P185" s="297"/>
      <c r="Q185" s="297"/>
      <c r="R185" s="297"/>
      <c r="S185" s="296"/>
      <c r="T185" s="295"/>
      <c r="U185" s="297"/>
      <c r="V185" s="297"/>
      <c r="W185" s="297"/>
      <c r="X185" s="297"/>
      <c r="Y185" s="297"/>
      <c r="Z185" s="297"/>
      <c r="AA185" s="297"/>
      <c r="AB185" s="297"/>
      <c r="AC185" s="297"/>
      <c r="AD185" s="297"/>
      <c r="AE185" s="297"/>
      <c r="AF185" s="297"/>
      <c r="AG185" s="297"/>
      <c r="AH185" s="297"/>
      <c r="AI185" s="297"/>
    </row>
    <row r="186" customFormat="false" ht="13.5" hidden="false" customHeight="false" outlineLevel="0" collapsed="false">
      <c r="A186" s="297"/>
      <c r="B186" s="295"/>
      <c r="C186" s="295"/>
      <c r="D186" s="297"/>
      <c r="E186" s="297"/>
      <c r="F186" s="297"/>
      <c r="H186" s="295"/>
      <c r="I186" s="295"/>
      <c r="J186" s="297"/>
      <c r="K186" s="297"/>
      <c r="L186" s="297"/>
      <c r="M186" s="296"/>
      <c r="N186" s="295"/>
      <c r="O186" s="297"/>
      <c r="P186" s="297"/>
      <c r="Q186" s="297"/>
      <c r="R186" s="297"/>
      <c r="S186" s="296"/>
      <c r="T186" s="295"/>
      <c r="U186" s="297"/>
      <c r="V186" s="297"/>
      <c r="W186" s="297"/>
      <c r="X186" s="297"/>
      <c r="Y186" s="297"/>
      <c r="Z186" s="297"/>
      <c r="AA186" s="297"/>
      <c r="AB186" s="297"/>
      <c r="AC186" s="297"/>
      <c r="AD186" s="297"/>
      <c r="AE186" s="297"/>
      <c r="AF186" s="297"/>
      <c r="AG186" s="297"/>
      <c r="AH186" s="297"/>
      <c r="AI186" s="297"/>
    </row>
    <row r="187" customFormat="false" ht="13.5" hidden="false" customHeight="false" outlineLevel="0" collapsed="false">
      <c r="A187" s="297"/>
      <c r="B187" s="295"/>
      <c r="C187" s="295"/>
      <c r="D187" s="297"/>
      <c r="E187" s="297"/>
      <c r="F187" s="297"/>
      <c r="H187" s="295"/>
      <c r="I187" s="295"/>
      <c r="J187" s="297"/>
      <c r="K187" s="297"/>
      <c r="L187" s="297"/>
      <c r="M187" s="296"/>
      <c r="N187" s="295"/>
      <c r="O187" s="297"/>
      <c r="P187" s="297"/>
      <c r="Q187" s="297"/>
      <c r="R187" s="297"/>
      <c r="S187" s="296"/>
      <c r="T187" s="295"/>
      <c r="U187" s="297"/>
      <c r="V187" s="297"/>
      <c r="W187" s="297"/>
      <c r="X187" s="297"/>
      <c r="Y187" s="297"/>
      <c r="Z187" s="297"/>
      <c r="AA187" s="297"/>
      <c r="AB187" s="297"/>
      <c r="AC187" s="297"/>
      <c r="AD187" s="297"/>
      <c r="AE187" s="297"/>
      <c r="AF187" s="297"/>
      <c r="AG187" s="297"/>
      <c r="AH187" s="297"/>
      <c r="AI187" s="297"/>
    </row>
    <row r="188" customFormat="false" ht="13.5" hidden="false" customHeight="false" outlineLevel="0" collapsed="false">
      <c r="A188" s="297"/>
      <c r="B188" s="295"/>
      <c r="C188" s="295"/>
      <c r="D188" s="297"/>
      <c r="E188" s="297"/>
      <c r="F188" s="297"/>
      <c r="H188" s="295"/>
      <c r="I188" s="295"/>
      <c r="J188" s="297"/>
      <c r="K188" s="297"/>
      <c r="L188" s="297"/>
      <c r="M188" s="296"/>
      <c r="N188" s="295"/>
      <c r="O188" s="297"/>
      <c r="P188" s="297"/>
      <c r="Q188" s="297"/>
      <c r="R188" s="297"/>
      <c r="S188" s="296"/>
      <c r="T188" s="295"/>
      <c r="U188" s="297"/>
      <c r="V188" s="297"/>
      <c r="W188" s="297"/>
      <c r="X188" s="297"/>
      <c r="Y188" s="297"/>
      <c r="Z188" s="297"/>
      <c r="AA188" s="297"/>
      <c r="AB188" s="297"/>
      <c r="AC188" s="297"/>
      <c r="AD188" s="297"/>
      <c r="AE188" s="297"/>
      <c r="AF188" s="297"/>
      <c r="AG188" s="297"/>
      <c r="AH188" s="297"/>
      <c r="AI188" s="297"/>
    </row>
    <row r="189" customFormat="false" ht="13.5" hidden="false" customHeight="false" outlineLevel="0" collapsed="false">
      <c r="A189" s="297"/>
      <c r="B189" s="295"/>
      <c r="C189" s="295"/>
      <c r="D189" s="297"/>
      <c r="E189" s="297"/>
      <c r="F189" s="297"/>
      <c r="H189" s="295"/>
      <c r="I189" s="295"/>
      <c r="J189" s="297"/>
      <c r="K189" s="297"/>
      <c r="L189" s="297"/>
      <c r="M189" s="296"/>
      <c r="N189" s="295"/>
      <c r="O189" s="297"/>
      <c r="P189" s="297"/>
      <c r="Q189" s="297"/>
      <c r="R189" s="297"/>
      <c r="S189" s="296"/>
      <c r="T189" s="295"/>
      <c r="U189" s="297"/>
      <c r="V189" s="297"/>
      <c r="W189" s="297"/>
      <c r="X189" s="297"/>
      <c r="Y189" s="297"/>
      <c r="Z189" s="297"/>
      <c r="AA189" s="297"/>
      <c r="AB189" s="297"/>
      <c r="AC189" s="297"/>
      <c r="AD189" s="297"/>
      <c r="AE189" s="297"/>
      <c r="AF189" s="297"/>
      <c r="AG189" s="297"/>
      <c r="AH189" s="297"/>
      <c r="AI189" s="297"/>
    </row>
    <row r="190" customFormat="false" ht="13.5" hidden="false" customHeight="false" outlineLevel="0" collapsed="false">
      <c r="A190" s="297"/>
      <c r="B190" s="295"/>
      <c r="C190" s="295"/>
      <c r="D190" s="297"/>
      <c r="E190" s="297"/>
      <c r="F190" s="297"/>
      <c r="H190" s="295"/>
      <c r="I190" s="295"/>
      <c r="J190" s="297"/>
      <c r="K190" s="297"/>
      <c r="L190" s="297"/>
      <c r="M190" s="296"/>
      <c r="N190" s="295"/>
      <c r="O190" s="297"/>
      <c r="P190" s="297"/>
      <c r="Q190" s="297"/>
      <c r="R190" s="297"/>
      <c r="S190" s="296"/>
      <c r="T190" s="295"/>
      <c r="U190" s="297"/>
      <c r="V190" s="297"/>
      <c r="W190" s="297"/>
      <c r="X190" s="297"/>
      <c r="Y190" s="297"/>
      <c r="Z190" s="297"/>
      <c r="AA190" s="297"/>
      <c r="AB190" s="297"/>
      <c r="AC190" s="297"/>
      <c r="AD190" s="297"/>
      <c r="AE190" s="297"/>
      <c r="AF190" s="297"/>
      <c r="AG190" s="297"/>
      <c r="AH190" s="297"/>
      <c r="AI190" s="297"/>
    </row>
    <row r="191" customFormat="false" ht="13.5" hidden="false" customHeight="false" outlineLevel="0" collapsed="false">
      <c r="A191" s="297"/>
      <c r="B191" s="295"/>
      <c r="C191" s="295"/>
      <c r="D191" s="297"/>
      <c r="E191" s="297"/>
      <c r="F191" s="297"/>
      <c r="H191" s="295"/>
      <c r="I191" s="295"/>
      <c r="J191" s="297"/>
      <c r="K191" s="297"/>
      <c r="L191" s="297"/>
      <c r="M191" s="296"/>
      <c r="N191" s="295"/>
      <c r="O191" s="297"/>
      <c r="P191" s="297"/>
      <c r="Q191" s="297"/>
      <c r="R191" s="297"/>
      <c r="S191" s="296"/>
      <c r="T191" s="295"/>
      <c r="U191" s="297"/>
      <c r="V191" s="297"/>
      <c r="W191" s="297"/>
      <c r="X191" s="297"/>
      <c r="Y191" s="297"/>
      <c r="Z191" s="297"/>
      <c r="AA191" s="297"/>
      <c r="AB191" s="297"/>
      <c r="AC191" s="297"/>
      <c r="AD191" s="297"/>
      <c r="AE191" s="297"/>
      <c r="AF191" s="297"/>
      <c r="AG191" s="297"/>
      <c r="AH191" s="297"/>
      <c r="AI191" s="297"/>
    </row>
    <row r="192" customFormat="false" ht="13.5" hidden="false" customHeight="false" outlineLevel="0" collapsed="false">
      <c r="A192" s="297"/>
      <c r="B192" s="295"/>
      <c r="C192" s="295"/>
      <c r="D192" s="297"/>
      <c r="E192" s="297"/>
      <c r="F192" s="297"/>
      <c r="H192" s="295"/>
      <c r="I192" s="295"/>
      <c r="J192" s="297"/>
      <c r="K192" s="297"/>
      <c r="L192" s="297"/>
      <c r="M192" s="296"/>
      <c r="N192" s="295"/>
      <c r="O192" s="297"/>
      <c r="P192" s="297"/>
      <c r="Q192" s="297"/>
      <c r="R192" s="297"/>
      <c r="S192" s="296"/>
      <c r="T192" s="295"/>
      <c r="U192" s="297"/>
      <c r="V192" s="297"/>
      <c r="W192" s="297"/>
      <c r="X192" s="297"/>
      <c r="Y192" s="297"/>
      <c r="Z192" s="297"/>
      <c r="AA192" s="297"/>
      <c r="AB192" s="297"/>
      <c r="AC192" s="297"/>
      <c r="AD192" s="297"/>
      <c r="AE192" s="297"/>
      <c r="AF192" s="297"/>
      <c r="AG192" s="297"/>
      <c r="AH192" s="297"/>
      <c r="AI192" s="297"/>
    </row>
    <row r="193" customFormat="false" ht="13.5" hidden="false" customHeight="false" outlineLevel="0" collapsed="false">
      <c r="A193" s="297"/>
      <c r="B193" s="295"/>
      <c r="C193" s="295"/>
      <c r="D193" s="297"/>
      <c r="E193" s="297"/>
      <c r="F193" s="297"/>
      <c r="H193" s="295"/>
      <c r="I193" s="295"/>
      <c r="J193" s="297"/>
      <c r="K193" s="297"/>
      <c r="L193" s="297"/>
      <c r="M193" s="296"/>
      <c r="N193" s="295"/>
      <c r="O193" s="297"/>
      <c r="P193" s="297"/>
      <c r="Q193" s="297"/>
      <c r="R193" s="297"/>
      <c r="S193" s="296"/>
      <c r="T193" s="295"/>
      <c r="U193" s="297"/>
      <c r="V193" s="297"/>
      <c r="W193" s="297"/>
      <c r="X193" s="297"/>
      <c r="Y193" s="297"/>
      <c r="Z193" s="297"/>
      <c r="AA193" s="297"/>
      <c r="AB193" s="297"/>
      <c r="AC193" s="297"/>
      <c r="AD193" s="297"/>
      <c r="AE193" s="297"/>
      <c r="AF193" s="297"/>
      <c r="AG193" s="297"/>
      <c r="AH193" s="297"/>
      <c r="AI193" s="297"/>
    </row>
    <row r="194" customFormat="false" ht="13.5" hidden="false" customHeight="false" outlineLevel="0" collapsed="false">
      <c r="A194" s="297"/>
      <c r="B194" s="295"/>
      <c r="C194" s="295"/>
      <c r="D194" s="297"/>
      <c r="E194" s="297"/>
      <c r="F194" s="297"/>
      <c r="H194" s="295"/>
      <c r="I194" s="295"/>
      <c r="J194" s="297"/>
      <c r="K194" s="297"/>
      <c r="L194" s="297"/>
      <c r="M194" s="296"/>
      <c r="N194" s="295"/>
      <c r="O194" s="297"/>
      <c r="P194" s="297"/>
      <c r="Q194" s="297"/>
      <c r="R194" s="297"/>
      <c r="S194" s="296"/>
      <c r="T194" s="295"/>
      <c r="U194" s="297"/>
      <c r="V194" s="297"/>
      <c r="W194" s="297"/>
      <c r="X194" s="297"/>
      <c r="Y194" s="297"/>
      <c r="Z194" s="297"/>
      <c r="AA194" s="297"/>
      <c r="AB194" s="297"/>
      <c r="AC194" s="297"/>
      <c r="AD194" s="297"/>
      <c r="AE194" s="297"/>
      <c r="AF194" s="297"/>
      <c r="AG194" s="297"/>
      <c r="AH194" s="297"/>
      <c r="AI194" s="297"/>
    </row>
    <row r="195" customFormat="false" ht="13.5" hidden="false" customHeight="false" outlineLevel="0" collapsed="false">
      <c r="A195" s="297"/>
      <c r="B195" s="295"/>
      <c r="C195" s="295"/>
      <c r="D195" s="297"/>
      <c r="E195" s="297"/>
      <c r="F195" s="297"/>
      <c r="H195" s="295"/>
      <c r="I195" s="295"/>
      <c r="J195" s="297"/>
      <c r="K195" s="297"/>
      <c r="L195" s="297"/>
      <c r="M195" s="296"/>
      <c r="N195" s="295"/>
      <c r="O195" s="297"/>
      <c r="P195" s="297"/>
      <c r="Q195" s="297"/>
      <c r="R195" s="297"/>
      <c r="S195" s="296"/>
      <c r="T195" s="295"/>
      <c r="U195" s="297"/>
      <c r="V195" s="297"/>
      <c r="W195" s="297"/>
      <c r="X195" s="297"/>
      <c r="Y195" s="297"/>
      <c r="Z195" s="297"/>
      <c r="AA195" s="297"/>
      <c r="AB195" s="297"/>
      <c r="AC195" s="297"/>
      <c r="AD195" s="297"/>
      <c r="AE195" s="297"/>
      <c r="AF195" s="297"/>
      <c r="AG195" s="297"/>
      <c r="AH195" s="297"/>
      <c r="AI195" s="297"/>
    </row>
    <row r="196" customFormat="false" ht="13.5" hidden="false" customHeight="false" outlineLevel="0" collapsed="false">
      <c r="A196" s="297"/>
      <c r="B196" s="295"/>
      <c r="C196" s="295"/>
      <c r="D196" s="297"/>
      <c r="E196" s="297"/>
      <c r="F196" s="297"/>
      <c r="H196" s="295"/>
      <c r="I196" s="295"/>
      <c r="J196" s="297"/>
      <c r="K196" s="297"/>
      <c r="L196" s="297"/>
      <c r="M196" s="296"/>
      <c r="N196" s="295"/>
      <c r="O196" s="297"/>
      <c r="P196" s="297"/>
      <c r="Q196" s="297"/>
      <c r="R196" s="297"/>
      <c r="S196" s="296"/>
      <c r="T196" s="295"/>
      <c r="U196" s="297"/>
      <c r="V196" s="297"/>
      <c r="W196" s="297"/>
      <c r="X196" s="297"/>
      <c r="Y196" s="297"/>
      <c r="Z196" s="297"/>
      <c r="AA196" s="297"/>
      <c r="AB196" s="297"/>
      <c r="AC196" s="297"/>
      <c r="AD196" s="297"/>
      <c r="AE196" s="297"/>
      <c r="AF196" s="297"/>
      <c r="AG196" s="297"/>
      <c r="AH196" s="297"/>
      <c r="AI196" s="297"/>
    </row>
    <row r="197" customFormat="false" ht="13.5" hidden="false" customHeight="false" outlineLevel="0" collapsed="false">
      <c r="A197" s="297"/>
      <c r="B197" s="295"/>
      <c r="C197" s="295"/>
      <c r="D197" s="297"/>
      <c r="E197" s="297"/>
      <c r="F197" s="297"/>
      <c r="H197" s="295"/>
      <c r="I197" s="295"/>
      <c r="J197" s="297"/>
      <c r="K197" s="297"/>
      <c r="L197" s="297"/>
      <c r="M197" s="296"/>
      <c r="N197" s="295"/>
      <c r="O197" s="297"/>
      <c r="P197" s="297"/>
      <c r="Q197" s="297"/>
      <c r="R197" s="297"/>
      <c r="S197" s="296"/>
      <c r="T197" s="295"/>
      <c r="U197" s="297"/>
      <c r="V197" s="297"/>
      <c r="W197" s="297"/>
      <c r="X197" s="297"/>
      <c r="Y197" s="297"/>
      <c r="Z197" s="297"/>
      <c r="AA197" s="297"/>
      <c r="AB197" s="297"/>
      <c r="AC197" s="297"/>
      <c r="AD197" s="297"/>
      <c r="AE197" s="297"/>
      <c r="AF197" s="297"/>
      <c r="AG197" s="297"/>
      <c r="AH197" s="297"/>
      <c r="AI197" s="297"/>
    </row>
    <row r="198" customFormat="false" ht="13.5" hidden="false" customHeight="false" outlineLevel="0" collapsed="false">
      <c r="A198" s="297"/>
      <c r="B198" s="295"/>
      <c r="C198" s="295"/>
      <c r="D198" s="297"/>
      <c r="E198" s="297"/>
      <c r="F198" s="297"/>
      <c r="H198" s="295"/>
      <c r="I198" s="295"/>
      <c r="J198" s="297"/>
      <c r="K198" s="297"/>
      <c r="L198" s="297"/>
      <c r="M198" s="296"/>
      <c r="N198" s="295"/>
      <c r="O198" s="297"/>
      <c r="P198" s="297"/>
      <c r="Q198" s="297"/>
      <c r="R198" s="297"/>
      <c r="S198" s="296"/>
      <c r="T198" s="295"/>
      <c r="U198" s="297"/>
      <c r="V198" s="297"/>
      <c r="W198" s="297"/>
      <c r="X198" s="297"/>
      <c r="Y198" s="297"/>
      <c r="Z198" s="297"/>
      <c r="AA198" s="297"/>
      <c r="AB198" s="297"/>
      <c r="AC198" s="297"/>
      <c r="AD198" s="297"/>
      <c r="AE198" s="297"/>
      <c r="AF198" s="297"/>
      <c r="AG198" s="297"/>
      <c r="AH198" s="297"/>
      <c r="AI198" s="297"/>
    </row>
    <row r="199" customFormat="false" ht="13.5" hidden="false" customHeight="false" outlineLevel="0" collapsed="false">
      <c r="A199" s="297"/>
      <c r="B199" s="295"/>
      <c r="C199" s="295"/>
      <c r="D199" s="297"/>
      <c r="E199" s="297"/>
      <c r="F199" s="297"/>
      <c r="H199" s="295"/>
      <c r="I199" s="295"/>
      <c r="J199" s="297"/>
      <c r="K199" s="297"/>
      <c r="L199" s="297"/>
      <c r="M199" s="296"/>
      <c r="N199" s="295"/>
      <c r="O199" s="297"/>
      <c r="P199" s="297"/>
      <c r="Q199" s="297"/>
      <c r="R199" s="297"/>
      <c r="S199" s="296"/>
      <c r="T199" s="295"/>
      <c r="U199" s="297"/>
      <c r="V199" s="297"/>
      <c r="W199" s="297"/>
      <c r="X199" s="297"/>
      <c r="Y199" s="297"/>
      <c r="Z199" s="297"/>
      <c r="AA199" s="297"/>
      <c r="AB199" s="297"/>
      <c r="AC199" s="297"/>
      <c r="AD199" s="297"/>
      <c r="AE199" s="297"/>
      <c r="AF199" s="297"/>
      <c r="AG199" s="297"/>
      <c r="AH199" s="297"/>
      <c r="AI199" s="297"/>
    </row>
    <row r="200" customFormat="false" ht="13.5" hidden="false" customHeight="false" outlineLevel="0" collapsed="false">
      <c r="A200" s="297"/>
      <c r="B200" s="295"/>
      <c r="C200" s="295"/>
      <c r="D200" s="297"/>
      <c r="E200" s="297"/>
      <c r="F200" s="297"/>
      <c r="H200" s="295"/>
      <c r="I200" s="295"/>
      <c r="J200" s="297"/>
      <c r="K200" s="297"/>
      <c r="L200" s="297"/>
      <c r="M200" s="296"/>
      <c r="N200" s="295"/>
      <c r="O200" s="297"/>
      <c r="P200" s="297"/>
      <c r="Q200" s="297"/>
      <c r="R200" s="297"/>
      <c r="S200" s="296"/>
      <c r="T200" s="295"/>
      <c r="U200" s="297"/>
      <c r="V200" s="297"/>
      <c r="W200" s="297"/>
      <c r="X200" s="297"/>
      <c r="Y200" s="297"/>
      <c r="Z200" s="297"/>
      <c r="AA200" s="297"/>
      <c r="AB200" s="297"/>
      <c r="AC200" s="297"/>
      <c r="AD200" s="297"/>
      <c r="AE200" s="297"/>
      <c r="AF200" s="297"/>
      <c r="AG200" s="297"/>
      <c r="AH200" s="297"/>
      <c r="AI200" s="297"/>
    </row>
    <row r="201" customFormat="false" ht="13.5" hidden="false" customHeight="false" outlineLevel="0" collapsed="false">
      <c r="A201" s="297"/>
      <c r="B201" s="295"/>
      <c r="C201" s="295"/>
      <c r="D201" s="297"/>
      <c r="E201" s="297"/>
      <c r="F201" s="297"/>
      <c r="H201" s="295"/>
      <c r="I201" s="295"/>
      <c r="J201" s="297"/>
      <c r="K201" s="297"/>
      <c r="L201" s="297"/>
      <c r="M201" s="296"/>
      <c r="N201" s="295"/>
      <c r="O201" s="297"/>
      <c r="P201" s="297"/>
      <c r="Q201" s="297"/>
      <c r="R201" s="297"/>
      <c r="S201" s="296"/>
      <c r="T201" s="295"/>
      <c r="U201" s="297"/>
      <c r="V201" s="297"/>
      <c r="W201" s="297"/>
      <c r="X201" s="297"/>
      <c r="Y201" s="297"/>
      <c r="Z201" s="297"/>
      <c r="AA201" s="297"/>
      <c r="AB201" s="297"/>
      <c r="AC201" s="297"/>
      <c r="AD201" s="297"/>
      <c r="AE201" s="297"/>
      <c r="AF201" s="297"/>
      <c r="AG201" s="297"/>
      <c r="AH201" s="297"/>
      <c r="AI201" s="297"/>
    </row>
    <row r="202" customFormat="false" ht="13.5" hidden="false" customHeight="false" outlineLevel="0" collapsed="false">
      <c r="A202" s="297"/>
      <c r="B202" s="295"/>
      <c r="C202" s="295"/>
      <c r="D202" s="297"/>
      <c r="E202" s="297"/>
      <c r="F202" s="297"/>
      <c r="H202" s="295"/>
      <c r="I202" s="295"/>
      <c r="J202" s="297"/>
      <c r="K202" s="297"/>
      <c r="L202" s="297"/>
      <c r="M202" s="296"/>
      <c r="N202" s="295"/>
      <c r="O202" s="297"/>
      <c r="P202" s="297"/>
      <c r="Q202" s="297"/>
      <c r="R202" s="297"/>
      <c r="S202" s="296"/>
      <c r="T202" s="295"/>
      <c r="U202" s="297"/>
      <c r="V202" s="297"/>
      <c r="W202" s="297"/>
      <c r="X202" s="297"/>
      <c r="Y202" s="297"/>
      <c r="Z202" s="297"/>
      <c r="AA202" s="297"/>
      <c r="AB202" s="297"/>
      <c r="AC202" s="297"/>
      <c r="AD202" s="297"/>
      <c r="AE202" s="297"/>
      <c r="AF202" s="297"/>
      <c r="AG202" s="297"/>
      <c r="AH202" s="297"/>
      <c r="AI202" s="297"/>
    </row>
    <row r="203" customFormat="false" ht="13.5" hidden="false" customHeight="false" outlineLevel="0" collapsed="false">
      <c r="A203" s="297"/>
      <c r="B203" s="295"/>
      <c r="C203" s="295"/>
      <c r="D203" s="297"/>
      <c r="E203" s="297"/>
      <c r="F203" s="297"/>
      <c r="H203" s="295"/>
      <c r="I203" s="295"/>
      <c r="J203" s="297"/>
      <c r="K203" s="297"/>
      <c r="L203" s="297"/>
      <c r="M203" s="296"/>
      <c r="N203" s="295"/>
      <c r="O203" s="297"/>
      <c r="P203" s="297"/>
      <c r="Q203" s="297"/>
      <c r="R203" s="297"/>
      <c r="S203" s="296"/>
      <c r="T203" s="295"/>
      <c r="U203" s="297"/>
      <c r="V203" s="297"/>
      <c r="W203" s="297"/>
      <c r="X203" s="297"/>
      <c r="Y203" s="297"/>
      <c r="Z203" s="297"/>
      <c r="AA203" s="297"/>
      <c r="AB203" s="297"/>
      <c r="AC203" s="297"/>
      <c r="AD203" s="297"/>
      <c r="AE203" s="297"/>
      <c r="AF203" s="297"/>
      <c r="AG203" s="297"/>
      <c r="AH203" s="297"/>
      <c r="AI203" s="297"/>
    </row>
    <row r="204" customFormat="false" ht="13.5" hidden="false" customHeight="false" outlineLevel="0" collapsed="false">
      <c r="A204" s="297"/>
      <c r="B204" s="295"/>
      <c r="C204" s="295"/>
      <c r="D204" s="297"/>
      <c r="E204" s="297"/>
      <c r="F204" s="297"/>
      <c r="H204" s="295"/>
      <c r="I204" s="295"/>
      <c r="J204" s="297"/>
      <c r="K204" s="297"/>
      <c r="L204" s="297"/>
      <c r="M204" s="296"/>
      <c r="N204" s="295"/>
      <c r="O204" s="297"/>
      <c r="P204" s="297"/>
      <c r="Q204" s="297"/>
      <c r="R204" s="297"/>
      <c r="S204" s="296"/>
      <c r="T204" s="295"/>
      <c r="U204" s="297"/>
      <c r="V204" s="297"/>
      <c r="W204" s="297"/>
      <c r="X204" s="297"/>
      <c r="Y204" s="297"/>
      <c r="Z204" s="297"/>
      <c r="AA204" s="297"/>
      <c r="AB204" s="297"/>
      <c r="AC204" s="297"/>
      <c r="AD204" s="297"/>
      <c r="AE204" s="297"/>
      <c r="AF204" s="297"/>
      <c r="AG204" s="297"/>
      <c r="AH204" s="297"/>
      <c r="AI204" s="297"/>
    </row>
    <row r="205" customFormat="false" ht="13.5" hidden="false" customHeight="false" outlineLevel="0" collapsed="false">
      <c r="A205" s="297"/>
      <c r="B205" s="295"/>
      <c r="C205" s="295"/>
      <c r="D205" s="297"/>
      <c r="E205" s="297"/>
      <c r="F205" s="297"/>
      <c r="H205" s="295"/>
      <c r="I205" s="295"/>
      <c r="J205" s="297"/>
      <c r="K205" s="297"/>
      <c r="L205" s="297"/>
      <c r="M205" s="296"/>
      <c r="N205" s="295"/>
      <c r="O205" s="297"/>
      <c r="P205" s="297"/>
      <c r="Q205" s="297"/>
      <c r="R205" s="297"/>
      <c r="S205" s="296"/>
      <c r="T205" s="295"/>
      <c r="U205" s="297"/>
      <c r="V205" s="297"/>
      <c r="W205" s="297"/>
      <c r="X205" s="297"/>
      <c r="Y205" s="297"/>
      <c r="Z205" s="297"/>
      <c r="AA205" s="297"/>
      <c r="AB205" s="297"/>
      <c r="AC205" s="297"/>
      <c r="AD205" s="297"/>
      <c r="AE205" s="297"/>
      <c r="AF205" s="297"/>
      <c r="AG205" s="297"/>
      <c r="AH205" s="297"/>
      <c r="AI205" s="297"/>
    </row>
    <row r="206" customFormat="false" ht="13.5" hidden="false" customHeight="false" outlineLevel="0" collapsed="false">
      <c r="A206" s="297"/>
      <c r="B206" s="295"/>
      <c r="C206" s="295"/>
      <c r="D206" s="297"/>
      <c r="E206" s="297"/>
      <c r="F206" s="297"/>
      <c r="H206" s="295"/>
      <c r="I206" s="295"/>
      <c r="J206" s="297"/>
      <c r="K206" s="297"/>
      <c r="L206" s="297"/>
      <c r="M206" s="296"/>
      <c r="N206" s="295"/>
      <c r="O206" s="297"/>
      <c r="P206" s="297"/>
      <c r="Q206" s="297"/>
      <c r="R206" s="297"/>
      <c r="S206" s="296"/>
      <c r="T206" s="295"/>
      <c r="U206" s="297"/>
      <c r="V206" s="297"/>
      <c r="W206" s="297"/>
      <c r="X206" s="297"/>
      <c r="Y206" s="297"/>
      <c r="Z206" s="297"/>
      <c r="AA206" s="297"/>
      <c r="AB206" s="297"/>
      <c r="AC206" s="297"/>
      <c r="AD206" s="297"/>
      <c r="AE206" s="297"/>
      <c r="AF206" s="297"/>
      <c r="AG206" s="297"/>
      <c r="AH206" s="297"/>
      <c r="AI206" s="297"/>
    </row>
    <row r="207" customFormat="false" ht="13.5" hidden="false" customHeight="false" outlineLevel="0" collapsed="false">
      <c r="A207" s="297"/>
      <c r="B207" s="295"/>
      <c r="C207" s="295"/>
      <c r="D207" s="297"/>
      <c r="E207" s="297"/>
      <c r="F207" s="297"/>
      <c r="H207" s="295"/>
      <c r="I207" s="295"/>
      <c r="J207" s="297"/>
      <c r="K207" s="297"/>
      <c r="L207" s="297"/>
      <c r="M207" s="296"/>
      <c r="N207" s="295"/>
      <c r="O207" s="297"/>
      <c r="P207" s="297"/>
      <c r="Q207" s="297"/>
      <c r="R207" s="297"/>
      <c r="S207" s="296"/>
      <c r="T207" s="295"/>
      <c r="U207" s="297"/>
      <c r="V207" s="297"/>
      <c r="W207" s="297"/>
      <c r="X207" s="297"/>
      <c r="Y207" s="297"/>
      <c r="Z207" s="297"/>
      <c r="AA207" s="297"/>
      <c r="AB207" s="297"/>
      <c r="AC207" s="297"/>
      <c r="AD207" s="297"/>
      <c r="AE207" s="297"/>
      <c r="AF207" s="297"/>
      <c r="AG207" s="297"/>
      <c r="AH207" s="297"/>
      <c r="AI207" s="297"/>
    </row>
    <row r="208" customFormat="false" ht="13.5" hidden="false" customHeight="false" outlineLevel="0" collapsed="false">
      <c r="A208" s="297"/>
      <c r="B208" s="295"/>
      <c r="C208" s="295"/>
      <c r="D208" s="297"/>
      <c r="E208" s="297"/>
      <c r="F208" s="297"/>
      <c r="H208" s="295"/>
      <c r="I208" s="295"/>
      <c r="J208" s="297"/>
      <c r="K208" s="297"/>
      <c r="L208" s="297"/>
      <c r="M208" s="296"/>
      <c r="N208" s="295"/>
      <c r="O208" s="297"/>
      <c r="P208" s="297"/>
      <c r="Q208" s="297"/>
      <c r="R208" s="297"/>
      <c r="S208" s="296"/>
      <c r="T208" s="295"/>
      <c r="U208" s="297"/>
      <c r="V208" s="297"/>
      <c r="W208" s="297"/>
      <c r="X208" s="297"/>
      <c r="Y208" s="297"/>
      <c r="Z208" s="297"/>
      <c r="AA208" s="297"/>
      <c r="AB208" s="297"/>
      <c r="AC208" s="297"/>
      <c r="AD208" s="297"/>
      <c r="AE208" s="297"/>
      <c r="AF208" s="297"/>
      <c r="AG208" s="297"/>
      <c r="AH208" s="297"/>
      <c r="AI208" s="297"/>
    </row>
    <row r="209" customFormat="false" ht="13.5" hidden="false" customHeight="false" outlineLevel="0" collapsed="false">
      <c r="A209" s="297"/>
      <c r="B209" s="295"/>
      <c r="C209" s="295"/>
      <c r="D209" s="297"/>
      <c r="E209" s="297"/>
      <c r="F209" s="297"/>
      <c r="H209" s="295"/>
      <c r="I209" s="295"/>
      <c r="J209" s="297"/>
      <c r="K209" s="297"/>
      <c r="L209" s="297"/>
      <c r="M209" s="296"/>
      <c r="N209" s="295"/>
      <c r="O209" s="297"/>
      <c r="P209" s="297"/>
      <c r="Q209" s="297"/>
      <c r="R209" s="297"/>
      <c r="S209" s="296"/>
      <c r="T209" s="295"/>
      <c r="U209" s="297"/>
      <c r="V209" s="297"/>
      <c r="W209" s="297"/>
      <c r="X209" s="297"/>
      <c r="Y209" s="297"/>
      <c r="Z209" s="297"/>
      <c r="AA209" s="297"/>
      <c r="AB209" s="297"/>
      <c r="AC209" s="297"/>
      <c r="AD209" s="297"/>
      <c r="AE209" s="297"/>
      <c r="AF209" s="297"/>
      <c r="AG209" s="297"/>
      <c r="AH209" s="297"/>
      <c r="AI209" s="297"/>
    </row>
    <row r="210" customFormat="false" ht="13.5" hidden="false" customHeight="false" outlineLevel="0" collapsed="false">
      <c r="A210" s="297"/>
      <c r="B210" s="295"/>
      <c r="C210" s="295"/>
      <c r="D210" s="297"/>
      <c r="E210" s="297"/>
      <c r="F210" s="297"/>
      <c r="H210" s="295"/>
      <c r="I210" s="295"/>
      <c r="J210" s="297"/>
      <c r="K210" s="297"/>
      <c r="L210" s="297"/>
      <c r="M210" s="296"/>
      <c r="N210" s="295"/>
      <c r="O210" s="297"/>
      <c r="P210" s="297"/>
      <c r="Q210" s="297"/>
      <c r="R210" s="297"/>
      <c r="S210" s="296"/>
      <c r="T210" s="295"/>
      <c r="U210" s="297"/>
      <c r="V210" s="297"/>
      <c r="W210" s="297"/>
      <c r="X210" s="297"/>
      <c r="Y210" s="297"/>
      <c r="Z210" s="297"/>
      <c r="AA210" s="297"/>
      <c r="AB210" s="297"/>
      <c r="AC210" s="297"/>
      <c r="AD210" s="297"/>
      <c r="AE210" s="297"/>
      <c r="AF210" s="297"/>
      <c r="AG210" s="297"/>
      <c r="AH210" s="297"/>
      <c r="AI210" s="297"/>
    </row>
    <row r="211" customFormat="false" ht="13.5" hidden="false" customHeight="false" outlineLevel="0" collapsed="false">
      <c r="A211" s="297"/>
      <c r="B211" s="295"/>
      <c r="C211" s="295"/>
      <c r="D211" s="297"/>
      <c r="E211" s="297"/>
      <c r="F211" s="297"/>
      <c r="H211" s="295"/>
      <c r="I211" s="295"/>
      <c r="J211" s="297"/>
      <c r="K211" s="297"/>
      <c r="L211" s="297"/>
      <c r="M211" s="296"/>
      <c r="N211" s="295"/>
      <c r="O211" s="297"/>
      <c r="P211" s="297"/>
      <c r="Q211" s="297"/>
      <c r="R211" s="297"/>
      <c r="S211" s="296"/>
      <c r="T211" s="295"/>
      <c r="U211" s="297"/>
      <c r="V211" s="297"/>
      <c r="W211" s="297"/>
      <c r="X211" s="297"/>
      <c r="Y211" s="297"/>
      <c r="Z211" s="297"/>
      <c r="AA211" s="297"/>
      <c r="AB211" s="297"/>
      <c r="AC211" s="297"/>
      <c r="AD211" s="297"/>
      <c r="AE211" s="297"/>
      <c r="AF211" s="297"/>
      <c r="AG211" s="297"/>
      <c r="AH211" s="297"/>
      <c r="AI211" s="297"/>
    </row>
    <row r="212" customFormat="false" ht="13.5" hidden="false" customHeight="false" outlineLevel="0" collapsed="false">
      <c r="A212" s="297"/>
      <c r="B212" s="295"/>
      <c r="C212" s="295"/>
      <c r="D212" s="297"/>
      <c r="E212" s="297"/>
      <c r="F212" s="297"/>
      <c r="H212" s="295"/>
      <c r="I212" s="295"/>
      <c r="J212" s="297"/>
      <c r="K212" s="297"/>
      <c r="L212" s="297"/>
      <c r="M212" s="296"/>
      <c r="N212" s="295"/>
      <c r="O212" s="297"/>
      <c r="P212" s="297"/>
      <c r="Q212" s="297"/>
      <c r="R212" s="297"/>
      <c r="S212" s="296"/>
      <c r="T212" s="295"/>
      <c r="U212" s="297"/>
      <c r="V212" s="297"/>
      <c r="W212" s="297"/>
      <c r="X212" s="297"/>
      <c r="Y212" s="297"/>
      <c r="Z212" s="297"/>
      <c r="AA212" s="297"/>
      <c r="AB212" s="297"/>
      <c r="AC212" s="297"/>
      <c r="AD212" s="297"/>
      <c r="AE212" s="297"/>
      <c r="AF212" s="297"/>
      <c r="AG212" s="297"/>
      <c r="AH212" s="297"/>
      <c r="AI212" s="297"/>
    </row>
    <row r="213" customFormat="false" ht="13.5" hidden="false" customHeight="false" outlineLevel="0" collapsed="false">
      <c r="A213" s="297"/>
      <c r="B213" s="295"/>
      <c r="C213" s="295"/>
      <c r="D213" s="297"/>
      <c r="E213" s="297"/>
      <c r="F213" s="297"/>
      <c r="H213" s="295"/>
      <c r="I213" s="295"/>
      <c r="J213" s="297"/>
      <c r="K213" s="297"/>
      <c r="L213" s="297"/>
      <c r="M213" s="296"/>
      <c r="N213" s="295"/>
      <c r="O213" s="297"/>
      <c r="P213" s="297"/>
      <c r="Q213" s="297"/>
      <c r="R213" s="297"/>
      <c r="S213" s="296"/>
      <c r="T213" s="295"/>
      <c r="U213" s="297"/>
      <c r="V213" s="297"/>
      <c r="W213" s="297"/>
      <c r="X213" s="297"/>
      <c r="Y213" s="297"/>
      <c r="Z213" s="297"/>
      <c r="AA213" s="297"/>
      <c r="AB213" s="297"/>
      <c r="AC213" s="297"/>
      <c r="AD213" s="297"/>
      <c r="AE213" s="297"/>
      <c r="AF213" s="297"/>
      <c r="AG213" s="297"/>
      <c r="AH213" s="297"/>
      <c r="AI213" s="297"/>
    </row>
    <row r="214" customFormat="false" ht="13.5" hidden="false" customHeight="false" outlineLevel="0" collapsed="false">
      <c r="A214" s="297"/>
      <c r="B214" s="295"/>
      <c r="C214" s="295"/>
      <c r="D214" s="297"/>
      <c r="E214" s="297"/>
      <c r="F214" s="297"/>
      <c r="H214" s="295"/>
      <c r="I214" s="295"/>
      <c r="J214" s="297"/>
      <c r="K214" s="297"/>
      <c r="L214" s="297"/>
      <c r="M214" s="296"/>
      <c r="N214" s="295"/>
      <c r="O214" s="297"/>
      <c r="P214" s="297"/>
      <c r="Q214" s="297"/>
      <c r="R214" s="297"/>
      <c r="S214" s="296"/>
      <c r="T214" s="295"/>
      <c r="U214" s="297"/>
      <c r="V214" s="297"/>
      <c r="W214" s="297"/>
      <c r="X214" s="297"/>
      <c r="Y214" s="297"/>
      <c r="Z214" s="297"/>
      <c r="AA214" s="297"/>
      <c r="AB214" s="297"/>
      <c r="AC214" s="297"/>
      <c r="AD214" s="297"/>
      <c r="AE214" s="297"/>
      <c r="AF214" s="297"/>
      <c r="AG214" s="297"/>
      <c r="AH214" s="297"/>
      <c r="AI214" s="297"/>
    </row>
    <row r="215" customFormat="false" ht="13.5" hidden="false" customHeight="false" outlineLevel="0" collapsed="false">
      <c r="A215" s="297"/>
      <c r="B215" s="295"/>
      <c r="C215" s="295"/>
      <c r="D215" s="297"/>
      <c r="E215" s="297"/>
      <c r="F215" s="297"/>
      <c r="H215" s="295"/>
      <c r="I215" s="295"/>
      <c r="J215" s="297"/>
      <c r="K215" s="297"/>
      <c r="L215" s="297"/>
      <c r="M215" s="296"/>
      <c r="N215" s="295"/>
      <c r="O215" s="297"/>
      <c r="P215" s="297"/>
      <c r="Q215" s="297"/>
      <c r="R215" s="297"/>
      <c r="S215" s="296"/>
      <c r="T215" s="295"/>
      <c r="U215" s="297"/>
      <c r="V215" s="297"/>
      <c r="W215" s="297"/>
      <c r="X215" s="297"/>
      <c r="Y215" s="297"/>
      <c r="Z215" s="297"/>
      <c r="AA215" s="297"/>
      <c r="AB215" s="297"/>
      <c r="AC215" s="297"/>
      <c r="AD215" s="297"/>
      <c r="AE215" s="297"/>
      <c r="AF215" s="297"/>
      <c r="AG215" s="297"/>
      <c r="AH215" s="297"/>
      <c r="AI215" s="297"/>
    </row>
    <row r="216" customFormat="false" ht="13.5" hidden="false" customHeight="false" outlineLevel="0" collapsed="false">
      <c r="A216" s="297"/>
      <c r="B216" s="295"/>
      <c r="C216" s="295"/>
      <c r="D216" s="297"/>
      <c r="E216" s="297"/>
      <c r="F216" s="297"/>
      <c r="H216" s="295"/>
      <c r="I216" s="295"/>
      <c r="J216" s="297"/>
      <c r="K216" s="297"/>
      <c r="L216" s="297"/>
      <c r="M216" s="296"/>
      <c r="N216" s="295"/>
      <c r="O216" s="297"/>
      <c r="P216" s="297"/>
      <c r="Q216" s="297"/>
      <c r="R216" s="297"/>
      <c r="S216" s="296"/>
      <c r="T216" s="295"/>
      <c r="U216" s="297"/>
      <c r="V216" s="297"/>
      <c r="W216" s="297"/>
      <c r="X216" s="297"/>
      <c r="Y216" s="297"/>
      <c r="Z216" s="297"/>
      <c r="AA216" s="297"/>
      <c r="AB216" s="297"/>
      <c r="AC216" s="297"/>
      <c r="AD216" s="297"/>
      <c r="AE216" s="297"/>
      <c r="AF216" s="297"/>
      <c r="AG216" s="297"/>
      <c r="AH216" s="297"/>
      <c r="AI216" s="297"/>
    </row>
    <row r="217" customFormat="false" ht="13.5" hidden="false" customHeight="false" outlineLevel="0" collapsed="false">
      <c r="A217" s="297"/>
      <c r="B217" s="295"/>
      <c r="C217" s="295"/>
      <c r="D217" s="297"/>
      <c r="E217" s="297"/>
      <c r="F217" s="297"/>
      <c r="H217" s="295"/>
      <c r="I217" s="295"/>
      <c r="J217" s="297"/>
      <c r="K217" s="297"/>
      <c r="L217" s="297"/>
      <c r="M217" s="296"/>
      <c r="N217" s="295"/>
      <c r="O217" s="297"/>
      <c r="P217" s="297"/>
      <c r="Q217" s="297"/>
      <c r="R217" s="297"/>
      <c r="S217" s="296"/>
      <c r="T217" s="295"/>
      <c r="U217" s="297"/>
      <c r="V217" s="297"/>
      <c r="W217" s="297"/>
      <c r="X217" s="297"/>
      <c r="Y217" s="297"/>
      <c r="Z217" s="297"/>
      <c r="AA217" s="297"/>
      <c r="AB217" s="297"/>
      <c r="AC217" s="297"/>
      <c r="AD217" s="297"/>
      <c r="AE217" s="297"/>
      <c r="AF217" s="297"/>
      <c r="AG217" s="297"/>
      <c r="AH217" s="297"/>
      <c r="AI217" s="297"/>
    </row>
    <row r="218" customFormat="false" ht="13.5" hidden="false" customHeight="false" outlineLevel="0" collapsed="false">
      <c r="A218" s="297"/>
      <c r="B218" s="295"/>
      <c r="C218" s="295"/>
      <c r="D218" s="297"/>
      <c r="E218" s="297"/>
      <c r="F218" s="297"/>
      <c r="H218" s="295"/>
      <c r="I218" s="295"/>
      <c r="J218" s="297"/>
      <c r="K218" s="297"/>
      <c r="L218" s="297"/>
      <c r="M218" s="296"/>
      <c r="N218" s="295"/>
      <c r="O218" s="297"/>
      <c r="P218" s="297"/>
      <c r="Q218" s="297"/>
      <c r="R218" s="297"/>
      <c r="S218" s="296"/>
      <c r="T218" s="295"/>
      <c r="U218" s="297"/>
      <c r="V218" s="297"/>
      <c r="W218" s="297"/>
      <c r="X218" s="297"/>
      <c r="Y218" s="297"/>
      <c r="Z218" s="297"/>
      <c r="AA218" s="297"/>
      <c r="AB218" s="297"/>
      <c r="AC218" s="297"/>
      <c r="AD218" s="297"/>
      <c r="AE218" s="297"/>
      <c r="AF218" s="297"/>
      <c r="AG218" s="297"/>
      <c r="AH218" s="297"/>
      <c r="AI218" s="297"/>
    </row>
    <row r="219" customFormat="false" ht="13.5" hidden="false" customHeight="false" outlineLevel="0" collapsed="false">
      <c r="A219" s="297"/>
      <c r="B219" s="295"/>
      <c r="C219" s="295"/>
      <c r="D219" s="297"/>
      <c r="E219" s="297"/>
      <c r="F219" s="297"/>
      <c r="H219" s="295"/>
      <c r="I219" s="295"/>
      <c r="J219" s="297"/>
      <c r="K219" s="297"/>
      <c r="L219" s="297"/>
      <c r="M219" s="296"/>
      <c r="N219" s="295"/>
      <c r="O219" s="297"/>
      <c r="P219" s="297"/>
      <c r="Q219" s="297"/>
      <c r="R219" s="297"/>
      <c r="S219" s="296"/>
      <c r="T219" s="295"/>
      <c r="U219" s="297"/>
      <c r="V219" s="297"/>
      <c r="W219" s="297"/>
      <c r="X219" s="297"/>
      <c r="Y219" s="297"/>
      <c r="Z219" s="297"/>
      <c r="AA219" s="297"/>
      <c r="AB219" s="297"/>
      <c r="AC219" s="297"/>
      <c r="AD219" s="297"/>
      <c r="AE219" s="297"/>
      <c r="AF219" s="297"/>
      <c r="AG219" s="297"/>
      <c r="AH219" s="297"/>
      <c r="AI219" s="297"/>
    </row>
    <row r="220" customFormat="false" ht="13.5" hidden="false" customHeight="false" outlineLevel="0" collapsed="false">
      <c r="A220" s="297"/>
      <c r="B220" s="295"/>
      <c r="C220" s="295"/>
      <c r="D220" s="297"/>
      <c r="E220" s="297"/>
      <c r="F220" s="297"/>
      <c r="H220" s="295"/>
      <c r="I220" s="295"/>
      <c r="J220" s="297"/>
      <c r="K220" s="297"/>
      <c r="L220" s="297"/>
      <c r="M220" s="296"/>
      <c r="N220" s="295"/>
      <c r="O220" s="297"/>
      <c r="P220" s="297"/>
      <c r="Q220" s="297"/>
      <c r="R220" s="297"/>
      <c r="S220" s="296"/>
      <c r="T220" s="295"/>
      <c r="U220" s="297"/>
      <c r="V220" s="297"/>
      <c r="W220" s="297"/>
      <c r="X220" s="297"/>
      <c r="Y220" s="297"/>
      <c r="Z220" s="297"/>
      <c r="AA220" s="297"/>
      <c r="AB220" s="297"/>
      <c r="AC220" s="297"/>
      <c r="AD220" s="297"/>
      <c r="AE220" s="297"/>
      <c r="AF220" s="297"/>
      <c r="AG220" s="297"/>
      <c r="AH220" s="297"/>
      <c r="AI220" s="297"/>
    </row>
    <row r="221" customFormat="false" ht="13.5" hidden="false" customHeight="false" outlineLevel="0" collapsed="false">
      <c r="A221" s="297"/>
      <c r="B221" s="295"/>
      <c r="C221" s="295"/>
      <c r="D221" s="297"/>
      <c r="E221" s="297"/>
      <c r="F221" s="297"/>
      <c r="H221" s="295"/>
      <c r="I221" s="295"/>
      <c r="J221" s="297"/>
      <c r="K221" s="297"/>
      <c r="L221" s="297"/>
      <c r="M221" s="296"/>
      <c r="N221" s="295"/>
      <c r="O221" s="297"/>
      <c r="P221" s="297"/>
      <c r="Q221" s="297"/>
      <c r="R221" s="297"/>
      <c r="S221" s="296"/>
      <c r="T221" s="295"/>
      <c r="U221" s="297"/>
      <c r="V221" s="297"/>
      <c r="W221" s="297"/>
      <c r="X221" s="297"/>
      <c r="Y221" s="297"/>
      <c r="Z221" s="297"/>
      <c r="AA221" s="297"/>
      <c r="AB221" s="297"/>
      <c r="AC221" s="297"/>
      <c r="AD221" s="297"/>
      <c r="AE221" s="297"/>
      <c r="AF221" s="297"/>
      <c r="AG221" s="297"/>
      <c r="AH221" s="297"/>
      <c r="AI221" s="297"/>
    </row>
    <row r="222" customFormat="false" ht="13.5" hidden="false" customHeight="false" outlineLevel="0" collapsed="false">
      <c r="A222" s="297"/>
      <c r="B222" s="295"/>
      <c r="C222" s="295"/>
      <c r="D222" s="297"/>
      <c r="E222" s="297"/>
      <c r="F222" s="297"/>
      <c r="H222" s="295"/>
      <c r="I222" s="295"/>
      <c r="J222" s="297"/>
      <c r="K222" s="297"/>
      <c r="L222" s="297"/>
      <c r="M222" s="296"/>
      <c r="N222" s="295"/>
      <c r="O222" s="297"/>
      <c r="P222" s="297"/>
      <c r="Q222" s="297"/>
      <c r="R222" s="297"/>
      <c r="S222" s="296"/>
      <c r="T222" s="295"/>
      <c r="U222" s="297"/>
      <c r="V222" s="297"/>
      <c r="W222" s="297"/>
      <c r="X222" s="297"/>
      <c r="Y222" s="297"/>
      <c r="Z222" s="297"/>
      <c r="AA222" s="297"/>
      <c r="AB222" s="297"/>
      <c r="AC222" s="297"/>
      <c r="AD222" s="297"/>
      <c r="AE222" s="297"/>
      <c r="AF222" s="297"/>
      <c r="AG222" s="297"/>
      <c r="AH222" s="297"/>
      <c r="AI222" s="297"/>
    </row>
    <row r="223" customFormat="false" ht="13.5" hidden="false" customHeight="false" outlineLevel="0" collapsed="false">
      <c r="A223" s="297"/>
      <c r="B223" s="295"/>
      <c r="C223" s="295"/>
      <c r="D223" s="297"/>
      <c r="E223" s="297"/>
      <c r="F223" s="297"/>
      <c r="H223" s="295"/>
      <c r="I223" s="295"/>
      <c r="J223" s="297"/>
      <c r="K223" s="297"/>
      <c r="L223" s="297"/>
      <c r="M223" s="296"/>
      <c r="N223" s="295"/>
      <c r="O223" s="297"/>
      <c r="P223" s="297"/>
      <c r="Q223" s="297"/>
      <c r="R223" s="297"/>
      <c r="S223" s="296"/>
      <c r="T223" s="295"/>
      <c r="U223" s="297"/>
      <c r="V223" s="297"/>
      <c r="W223" s="297"/>
      <c r="X223" s="297"/>
      <c r="Y223" s="297"/>
      <c r="Z223" s="297"/>
      <c r="AA223" s="297"/>
      <c r="AB223" s="297"/>
      <c r="AC223" s="297"/>
      <c r="AD223" s="297"/>
      <c r="AE223" s="297"/>
      <c r="AF223" s="297"/>
      <c r="AG223" s="297"/>
      <c r="AH223" s="297"/>
      <c r="AI223" s="297"/>
    </row>
    <row r="224" customFormat="false" ht="13.5" hidden="false" customHeight="false" outlineLevel="0" collapsed="false">
      <c r="A224" s="297"/>
      <c r="B224" s="295"/>
      <c r="C224" s="295"/>
      <c r="D224" s="297"/>
      <c r="E224" s="297"/>
      <c r="F224" s="297"/>
      <c r="H224" s="295"/>
      <c r="I224" s="295"/>
      <c r="J224" s="297"/>
      <c r="K224" s="297"/>
      <c r="L224" s="297"/>
      <c r="M224" s="296"/>
      <c r="N224" s="295"/>
      <c r="O224" s="297"/>
      <c r="P224" s="297"/>
      <c r="Q224" s="297"/>
      <c r="R224" s="297"/>
      <c r="S224" s="296"/>
      <c r="T224" s="295"/>
      <c r="U224" s="297"/>
      <c r="V224" s="297"/>
      <c r="W224" s="297"/>
      <c r="X224" s="297"/>
      <c r="Y224" s="297"/>
      <c r="Z224" s="297"/>
      <c r="AA224" s="297"/>
      <c r="AB224" s="297"/>
      <c r="AC224" s="297"/>
      <c r="AD224" s="297"/>
      <c r="AE224" s="297"/>
      <c r="AF224" s="297"/>
      <c r="AG224" s="297"/>
      <c r="AH224" s="297"/>
      <c r="AI224" s="297"/>
    </row>
    <row r="225" customFormat="false" ht="13.5" hidden="false" customHeight="false" outlineLevel="0" collapsed="false">
      <c r="A225" s="297"/>
      <c r="B225" s="295"/>
      <c r="C225" s="295"/>
      <c r="D225" s="297"/>
      <c r="E225" s="297"/>
      <c r="F225" s="297"/>
      <c r="H225" s="295"/>
      <c r="I225" s="295"/>
      <c r="J225" s="297"/>
      <c r="K225" s="297"/>
      <c r="L225" s="297"/>
      <c r="M225" s="296"/>
      <c r="N225" s="295"/>
      <c r="O225" s="297"/>
      <c r="P225" s="297"/>
      <c r="Q225" s="297"/>
      <c r="R225" s="297"/>
      <c r="S225" s="296"/>
      <c r="T225" s="295"/>
      <c r="U225" s="297"/>
      <c r="V225" s="297"/>
      <c r="W225" s="297"/>
      <c r="X225" s="297"/>
      <c r="Y225" s="297"/>
      <c r="Z225" s="297"/>
      <c r="AA225" s="297"/>
      <c r="AB225" s="297"/>
      <c r="AC225" s="297"/>
      <c r="AD225" s="297"/>
      <c r="AE225" s="297"/>
      <c r="AF225" s="297"/>
      <c r="AG225" s="297"/>
      <c r="AH225" s="297"/>
      <c r="AI225" s="297"/>
    </row>
    <row r="226" customFormat="false" ht="13.5" hidden="false" customHeight="false" outlineLevel="0" collapsed="false">
      <c r="A226" s="297"/>
      <c r="B226" s="295"/>
      <c r="C226" s="295"/>
      <c r="D226" s="297"/>
      <c r="E226" s="297"/>
      <c r="F226" s="297"/>
      <c r="H226" s="295"/>
      <c r="I226" s="295"/>
      <c r="J226" s="297"/>
      <c r="K226" s="297"/>
      <c r="L226" s="297"/>
      <c r="M226" s="296"/>
      <c r="N226" s="295"/>
      <c r="O226" s="297"/>
      <c r="P226" s="297"/>
      <c r="Q226" s="297"/>
      <c r="R226" s="297"/>
      <c r="S226" s="296"/>
      <c r="T226" s="295"/>
      <c r="U226" s="297"/>
      <c r="V226" s="297"/>
      <c r="W226" s="297"/>
      <c r="X226" s="297"/>
      <c r="Y226" s="297"/>
      <c r="Z226" s="297"/>
      <c r="AA226" s="297"/>
      <c r="AB226" s="297"/>
      <c r="AC226" s="297"/>
      <c r="AD226" s="297"/>
      <c r="AE226" s="297"/>
      <c r="AF226" s="297"/>
      <c r="AG226" s="297"/>
      <c r="AH226" s="297"/>
      <c r="AI226" s="297"/>
    </row>
    <row r="227" customFormat="false" ht="13.5" hidden="false" customHeight="false" outlineLevel="0" collapsed="false">
      <c r="A227" s="297"/>
      <c r="B227" s="295"/>
      <c r="C227" s="295"/>
      <c r="D227" s="297"/>
      <c r="E227" s="297"/>
      <c r="F227" s="297"/>
      <c r="H227" s="295"/>
      <c r="I227" s="295"/>
      <c r="J227" s="297"/>
      <c r="K227" s="297"/>
      <c r="L227" s="297"/>
      <c r="M227" s="296"/>
      <c r="N227" s="295"/>
      <c r="O227" s="297"/>
      <c r="P227" s="297"/>
      <c r="Q227" s="297"/>
      <c r="R227" s="297"/>
      <c r="S227" s="296"/>
      <c r="T227" s="295"/>
      <c r="U227" s="297"/>
      <c r="V227" s="297"/>
      <c r="W227" s="297"/>
      <c r="X227" s="297"/>
      <c r="Y227" s="297"/>
      <c r="Z227" s="297"/>
      <c r="AA227" s="297"/>
      <c r="AB227" s="297"/>
      <c r="AC227" s="297"/>
      <c r="AD227" s="297"/>
      <c r="AE227" s="297"/>
      <c r="AF227" s="297"/>
      <c r="AG227" s="297"/>
      <c r="AH227" s="297"/>
      <c r="AI227" s="297"/>
    </row>
    <row r="228" customFormat="false" ht="13.5" hidden="false" customHeight="false" outlineLevel="0" collapsed="false">
      <c r="A228" s="297"/>
      <c r="B228" s="295"/>
      <c r="C228" s="295"/>
      <c r="D228" s="297"/>
      <c r="E228" s="295"/>
      <c r="F228" s="297"/>
      <c r="H228" s="295"/>
      <c r="I228" s="295"/>
      <c r="J228" s="297"/>
      <c r="K228" s="297"/>
      <c r="L228" s="297"/>
      <c r="M228" s="296"/>
      <c r="N228" s="295"/>
      <c r="O228" s="297"/>
      <c r="P228" s="297"/>
      <c r="Q228" s="297"/>
      <c r="R228" s="297"/>
      <c r="S228" s="296"/>
      <c r="T228" s="295"/>
      <c r="U228" s="297"/>
      <c r="V228" s="297"/>
      <c r="W228" s="297"/>
      <c r="X228" s="297"/>
      <c r="Y228" s="297"/>
      <c r="Z228" s="297"/>
      <c r="AA228" s="297"/>
      <c r="AB228" s="297"/>
      <c r="AC228" s="297"/>
      <c r="AD228" s="297"/>
      <c r="AE228" s="297"/>
      <c r="AF228" s="297"/>
      <c r="AG228" s="297"/>
      <c r="AH228" s="297"/>
      <c r="AI228" s="297"/>
    </row>
    <row r="229" customFormat="false" ht="13.5" hidden="false" customHeight="false" outlineLevel="0" collapsed="false">
      <c r="A229" s="297"/>
      <c r="B229" s="295"/>
      <c r="C229" s="295"/>
      <c r="D229" s="297"/>
      <c r="E229" s="295"/>
      <c r="F229" s="297"/>
      <c r="H229" s="295"/>
      <c r="I229" s="295"/>
      <c r="J229" s="297"/>
      <c r="K229" s="297"/>
      <c r="L229" s="297"/>
      <c r="M229" s="296"/>
      <c r="N229" s="295"/>
      <c r="O229" s="297"/>
      <c r="P229" s="297"/>
      <c r="Q229" s="297"/>
      <c r="R229" s="297"/>
      <c r="S229" s="296"/>
      <c r="T229" s="295"/>
      <c r="U229" s="297"/>
      <c r="V229" s="297"/>
      <c r="W229" s="297"/>
      <c r="X229" s="297"/>
      <c r="Y229" s="297"/>
      <c r="Z229" s="297"/>
      <c r="AA229" s="297"/>
      <c r="AB229" s="297"/>
      <c r="AC229" s="297"/>
      <c r="AD229" s="297"/>
      <c r="AE229" s="297"/>
      <c r="AF229" s="297"/>
      <c r="AG229" s="297"/>
      <c r="AH229" s="297"/>
      <c r="AI229" s="297"/>
    </row>
    <row r="230" customFormat="false" ht="13.5" hidden="false" customHeight="false" outlineLevel="0" collapsed="false">
      <c r="A230" s="297"/>
      <c r="B230" s="295"/>
      <c r="C230" s="295"/>
      <c r="D230" s="297"/>
      <c r="E230" s="295"/>
      <c r="F230" s="297"/>
      <c r="H230" s="295"/>
      <c r="I230" s="295"/>
      <c r="J230" s="297"/>
      <c r="K230" s="297"/>
      <c r="L230" s="297"/>
      <c r="M230" s="296"/>
      <c r="N230" s="295"/>
      <c r="O230" s="297"/>
      <c r="P230" s="297"/>
      <c r="Q230" s="297"/>
      <c r="R230" s="297"/>
      <c r="S230" s="296"/>
      <c r="T230" s="295"/>
      <c r="U230" s="297"/>
      <c r="V230" s="297"/>
      <c r="W230" s="297"/>
      <c r="X230" s="297"/>
      <c r="Y230" s="297"/>
      <c r="Z230" s="297"/>
      <c r="AA230" s="297"/>
      <c r="AB230" s="297"/>
      <c r="AC230" s="297"/>
      <c r="AD230" s="297"/>
      <c r="AE230" s="297"/>
      <c r="AF230" s="297"/>
      <c r="AG230" s="297"/>
      <c r="AH230" s="297"/>
      <c r="AI230" s="297"/>
    </row>
    <row r="231" customFormat="false" ht="13.5" hidden="false" customHeight="false" outlineLevel="0" collapsed="false">
      <c r="A231" s="297"/>
      <c r="B231" s="295"/>
      <c r="C231" s="295"/>
      <c r="D231" s="297"/>
      <c r="E231" s="295"/>
      <c r="F231" s="297"/>
      <c r="H231" s="295"/>
      <c r="I231" s="295"/>
      <c r="J231" s="297"/>
      <c r="K231" s="297"/>
      <c r="L231" s="297"/>
      <c r="M231" s="296"/>
      <c r="N231" s="295"/>
      <c r="O231" s="297"/>
      <c r="P231" s="297"/>
      <c r="Q231" s="297"/>
      <c r="R231" s="297"/>
      <c r="S231" s="296"/>
      <c r="T231" s="295"/>
      <c r="U231" s="297"/>
      <c r="V231" s="297"/>
      <c r="W231" s="297"/>
      <c r="X231" s="297"/>
      <c r="Y231" s="297"/>
      <c r="Z231" s="297"/>
      <c r="AA231" s="297"/>
      <c r="AB231" s="297"/>
      <c r="AC231" s="297"/>
      <c r="AD231" s="297"/>
      <c r="AE231" s="297"/>
      <c r="AF231" s="297"/>
      <c r="AG231" s="297"/>
      <c r="AH231" s="297"/>
      <c r="AI231" s="297"/>
    </row>
    <row r="232" customFormat="false" ht="13.5" hidden="false" customHeight="false" outlineLevel="0" collapsed="false">
      <c r="A232" s="297"/>
      <c r="B232" s="295"/>
      <c r="C232" s="295"/>
      <c r="D232" s="297"/>
      <c r="E232" s="295"/>
      <c r="F232" s="297"/>
      <c r="H232" s="295"/>
      <c r="I232" s="295"/>
      <c r="J232" s="297"/>
      <c r="K232" s="297"/>
      <c r="L232" s="297"/>
      <c r="M232" s="296"/>
      <c r="N232" s="295"/>
      <c r="O232" s="297"/>
      <c r="P232" s="297"/>
      <c r="Q232" s="297"/>
      <c r="R232" s="297"/>
      <c r="S232" s="296"/>
      <c r="T232" s="295"/>
      <c r="U232" s="297"/>
      <c r="V232" s="297"/>
      <c r="W232" s="297"/>
      <c r="X232" s="297"/>
      <c r="Y232" s="297"/>
      <c r="Z232" s="297"/>
      <c r="AA232" s="297"/>
      <c r="AB232" s="297"/>
      <c r="AC232" s="297"/>
      <c r="AD232" s="297"/>
      <c r="AE232" s="297"/>
      <c r="AF232" s="297"/>
      <c r="AG232" s="297"/>
      <c r="AH232" s="297"/>
      <c r="AI232" s="297"/>
    </row>
    <row r="233" customFormat="false" ht="13.5" hidden="false" customHeight="false" outlineLevel="0" collapsed="false">
      <c r="A233" s="297"/>
      <c r="B233" s="295"/>
      <c r="C233" s="295"/>
      <c r="D233" s="297"/>
      <c r="E233" s="295"/>
      <c r="F233" s="297"/>
      <c r="H233" s="295"/>
      <c r="I233" s="295"/>
      <c r="J233" s="297"/>
      <c r="K233" s="297"/>
      <c r="L233" s="297"/>
      <c r="M233" s="296"/>
      <c r="N233" s="295"/>
      <c r="O233" s="297"/>
      <c r="P233" s="297"/>
      <c r="Q233" s="297"/>
      <c r="R233" s="297"/>
      <c r="S233" s="296"/>
      <c r="T233" s="295"/>
      <c r="U233" s="297"/>
      <c r="V233" s="297"/>
      <c r="W233" s="297"/>
      <c r="X233" s="297"/>
      <c r="Y233" s="297"/>
      <c r="Z233" s="297"/>
      <c r="AA233" s="297"/>
      <c r="AB233" s="297"/>
      <c r="AC233" s="297"/>
      <c r="AD233" s="297"/>
      <c r="AE233" s="297"/>
      <c r="AF233" s="297"/>
      <c r="AG233" s="297"/>
      <c r="AH233" s="297"/>
      <c r="AI233" s="297"/>
    </row>
    <row r="234" customFormat="false" ht="13.5" hidden="false" customHeight="false" outlineLevel="0" collapsed="false">
      <c r="A234" s="297"/>
      <c r="B234" s="295"/>
      <c r="C234" s="295"/>
      <c r="D234" s="297"/>
      <c r="E234" s="295"/>
      <c r="F234" s="297"/>
      <c r="H234" s="295"/>
      <c r="I234" s="295"/>
      <c r="J234" s="297"/>
      <c r="K234" s="297"/>
      <c r="L234" s="297"/>
      <c r="M234" s="296"/>
      <c r="N234" s="295"/>
      <c r="O234" s="297"/>
      <c r="P234" s="297"/>
      <c r="Q234" s="297"/>
      <c r="R234" s="297"/>
      <c r="S234" s="296"/>
      <c r="T234" s="295"/>
      <c r="U234" s="297"/>
      <c r="V234" s="297"/>
      <c r="W234" s="297"/>
      <c r="X234" s="297"/>
      <c r="Y234" s="297"/>
      <c r="Z234" s="297"/>
      <c r="AA234" s="297"/>
      <c r="AB234" s="297"/>
      <c r="AC234" s="297"/>
      <c r="AD234" s="297"/>
      <c r="AE234" s="297"/>
      <c r="AF234" s="297"/>
      <c r="AG234" s="297"/>
      <c r="AH234" s="297"/>
      <c r="AI234" s="297"/>
    </row>
    <row r="235" customFormat="false" ht="13.5" hidden="false" customHeight="false" outlineLevel="0" collapsed="false">
      <c r="A235" s="297"/>
      <c r="B235" s="295"/>
      <c r="C235" s="295"/>
      <c r="D235" s="297"/>
      <c r="E235" s="295"/>
      <c r="F235" s="297"/>
      <c r="H235" s="295"/>
      <c r="I235" s="295"/>
      <c r="J235" s="297"/>
      <c r="K235" s="297"/>
      <c r="L235" s="297"/>
      <c r="M235" s="296"/>
      <c r="N235" s="295"/>
      <c r="O235" s="297"/>
      <c r="P235" s="297"/>
      <c r="Q235" s="297"/>
      <c r="R235" s="297"/>
      <c r="S235" s="296"/>
      <c r="T235" s="295"/>
      <c r="U235" s="297"/>
      <c r="V235" s="297"/>
      <c r="W235" s="297"/>
      <c r="X235" s="297"/>
      <c r="Y235" s="297"/>
      <c r="Z235" s="297"/>
      <c r="AA235" s="297"/>
      <c r="AB235" s="297"/>
      <c r="AC235" s="297"/>
      <c r="AD235" s="297"/>
      <c r="AE235" s="297"/>
      <c r="AF235" s="297"/>
      <c r="AG235" s="297"/>
      <c r="AH235" s="297"/>
      <c r="AI235" s="297"/>
    </row>
    <row r="236" customFormat="false" ht="13.5" hidden="false" customHeight="false" outlineLevel="0" collapsed="false">
      <c r="A236" s="297"/>
      <c r="B236" s="295"/>
      <c r="C236" s="295"/>
      <c r="D236" s="297"/>
      <c r="E236" s="295"/>
      <c r="F236" s="297"/>
      <c r="H236" s="295"/>
      <c r="I236" s="295"/>
      <c r="J236" s="297"/>
      <c r="K236" s="297"/>
      <c r="L236" s="297"/>
      <c r="M236" s="296"/>
      <c r="N236" s="295"/>
      <c r="O236" s="297"/>
      <c r="P236" s="297"/>
      <c r="Q236" s="297"/>
      <c r="R236" s="297"/>
      <c r="S236" s="296"/>
      <c r="T236" s="295"/>
      <c r="U236" s="297"/>
      <c r="V236" s="297"/>
      <c r="W236" s="297"/>
      <c r="X236" s="297"/>
      <c r="Y236" s="297"/>
      <c r="Z236" s="297"/>
      <c r="AA236" s="297"/>
      <c r="AB236" s="297"/>
      <c r="AC236" s="297"/>
      <c r="AD236" s="297"/>
      <c r="AE236" s="297"/>
      <c r="AF236" s="297"/>
      <c r="AG236" s="297"/>
      <c r="AH236" s="297"/>
      <c r="AI236" s="297"/>
    </row>
    <row r="237" customFormat="false" ht="13.5" hidden="false" customHeight="false" outlineLevel="0" collapsed="false">
      <c r="A237" s="297"/>
      <c r="B237" s="295"/>
      <c r="C237" s="295"/>
      <c r="D237" s="297"/>
      <c r="E237" s="297"/>
      <c r="F237" s="297"/>
      <c r="H237" s="295"/>
      <c r="I237" s="295"/>
      <c r="J237" s="297"/>
      <c r="K237" s="297"/>
      <c r="L237" s="297"/>
      <c r="M237" s="296"/>
      <c r="N237" s="295"/>
      <c r="O237" s="297"/>
      <c r="P237" s="297"/>
      <c r="Q237" s="297"/>
      <c r="R237" s="297"/>
      <c r="S237" s="296"/>
      <c r="T237" s="295"/>
      <c r="U237" s="297"/>
      <c r="V237" s="297"/>
      <c r="W237" s="297"/>
      <c r="X237" s="297"/>
      <c r="Y237" s="297"/>
      <c r="Z237" s="297"/>
      <c r="AA237" s="297"/>
      <c r="AB237" s="297"/>
      <c r="AC237" s="297"/>
      <c r="AD237" s="297"/>
      <c r="AE237" s="297"/>
      <c r="AF237" s="297"/>
      <c r="AG237" s="297"/>
      <c r="AH237" s="297"/>
      <c r="AI237" s="297"/>
    </row>
    <row r="238" customFormat="false" ht="13.5" hidden="false" customHeight="false" outlineLevel="0" collapsed="false">
      <c r="A238" s="297"/>
      <c r="B238" s="295"/>
      <c r="C238" s="295"/>
      <c r="D238" s="297"/>
      <c r="E238" s="297"/>
      <c r="F238" s="297"/>
      <c r="H238" s="295"/>
      <c r="I238" s="295"/>
      <c r="J238" s="297"/>
      <c r="K238" s="297"/>
      <c r="L238" s="297"/>
      <c r="M238" s="296"/>
      <c r="N238" s="295"/>
      <c r="O238" s="297"/>
      <c r="P238" s="297"/>
      <c r="Q238" s="297"/>
      <c r="R238" s="297"/>
      <c r="S238" s="296"/>
      <c r="T238" s="295"/>
      <c r="U238" s="297"/>
      <c r="V238" s="297"/>
      <c r="W238" s="297"/>
      <c r="X238" s="297"/>
      <c r="Y238" s="297"/>
      <c r="Z238" s="297"/>
      <c r="AA238" s="297"/>
      <c r="AB238" s="297"/>
      <c r="AC238" s="297"/>
      <c r="AD238" s="297"/>
      <c r="AE238" s="297"/>
      <c r="AF238" s="297"/>
      <c r="AG238" s="297"/>
      <c r="AH238" s="297"/>
      <c r="AI238" s="297"/>
    </row>
    <row r="239" customFormat="false" ht="13.5" hidden="false" customHeight="false" outlineLevel="0" collapsed="false">
      <c r="A239" s="297"/>
      <c r="B239" s="295"/>
      <c r="C239" s="295"/>
      <c r="D239" s="297"/>
      <c r="E239" s="297"/>
      <c r="F239" s="297"/>
      <c r="H239" s="295"/>
      <c r="I239" s="295"/>
      <c r="J239" s="297"/>
      <c r="K239" s="297"/>
      <c r="L239" s="297"/>
      <c r="M239" s="296"/>
      <c r="N239" s="295"/>
      <c r="O239" s="297"/>
      <c r="P239" s="297"/>
      <c r="Q239" s="297"/>
      <c r="R239" s="297"/>
      <c r="S239" s="296"/>
      <c r="T239" s="295"/>
      <c r="U239" s="297"/>
      <c r="V239" s="297"/>
      <c r="W239" s="297"/>
      <c r="X239" s="297"/>
      <c r="Y239" s="297"/>
      <c r="Z239" s="297"/>
      <c r="AA239" s="297"/>
      <c r="AB239" s="297"/>
      <c r="AC239" s="297"/>
      <c r="AD239" s="297"/>
      <c r="AE239" s="297"/>
      <c r="AF239" s="297"/>
      <c r="AG239" s="297"/>
      <c r="AH239" s="297"/>
      <c r="AI239" s="297"/>
    </row>
    <row r="240" customFormat="false" ht="13.5" hidden="false" customHeight="false" outlineLevel="0" collapsed="false">
      <c r="A240" s="297"/>
      <c r="B240" s="295"/>
      <c r="C240" s="295"/>
      <c r="D240" s="297"/>
      <c r="E240" s="297"/>
      <c r="F240" s="297"/>
      <c r="H240" s="295"/>
      <c r="I240" s="295"/>
      <c r="J240" s="297"/>
      <c r="K240" s="297"/>
      <c r="L240" s="297"/>
      <c r="M240" s="296"/>
      <c r="N240" s="295"/>
      <c r="O240" s="297"/>
      <c r="P240" s="297"/>
      <c r="Q240" s="297"/>
      <c r="R240" s="297"/>
      <c r="S240" s="296"/>
      <c r="T240" s="295"/>
      <c r="U240" s="297"/>
      <c r="V240" s="297"/>
      <c r="W240" s="297"/>
      <c r="X240" s="297"/>
      <c r="Y240" s="297"/>
      <c r="Z240" s="297"/>
      <c r="AA240" s="297"/>
      <c r="AB240" s="297"/>
      <c r="AC240" s="297"/>
      <c r="AD240" s="297"/>
      <c r="AE240" s="297"/>
      <c r="AF240" s="297"/>
      <c r="AG240" s="297"/>
      <c r="AH240" s="297"/>
      <c r="AI240" s="297"/>
    </row>
    <row r="241" customFormat="false" ht="13.5" hidden="false" customHeight="false" outlineLevel="0" collapsed="false">
      <c r="A241" s="297"/>
      <c r="B241" s="295"/>
      <c r="C241" s="295"/>
      <c r="D241" s="297"/>
      <c r="E241" s="297"/>
      <c r="F241" s="297"/>
      <c r="H241" s="295"/>
      <c r="I241" s="295"/>
      <c r="J241" s="297"/>
      <c r="K241" s="297"/>
      <c r="L241" s="297"/>
      <c r="M241" s="296"/>
      <c r="N241" s="295"/>
      <c r="O241" s="297"/>
      <c r="P241" s="297"/>
      <c r="Q241" s="297"/>
      <c r="R241" s="297"/>
      <c r="S241" s="296"/>
      <c r="T241" s="295"/>
      <c r="U241" s="297"/>
      <c r="V241" s="297"/>
      <c r="W241" s="297"/>
      <c r="X241" s="297"/>
      <c r="Y241" s="297"/>
      <c r="Z241" s="297"/>
      <c r="AA241" s="297"/>
      <c r="AB241" s="297"/>
      <c r="AC241" s="297"/>
      <c r="AD241" s="297"/>
      <c r="AE241" s="297"/>
      <c r="AF241" s="297"/>
      <c r="AG241" s="297"/>
      <c r="AH241" s="297"/>
      <c r="AI241" s="297"/>
    </row>
    <row r="242" customFormat="false" ht="13.5" hidden="false" customHeight="false" outlineLevel="0" collapsed="false">
      <c r="A242" s="297"/>
      <c r="B242" s="295"/>
      <c r="C242" s="295"/>
      <c r="D242" s="297"/>
      <c r="E242" s="297"/>
      <c r="F242" s="297"/>
      <c r="H242" s="295"/>
      <c r="I242" s="295"/>
      <c r="J242" s="297"/>
      <c r="K242" s="297"/>
      <c r="L242" s="297"/>
      <c r="M242" s="296"/>
      <c r="N242" s="295"/>
      <c r="O242" s="297"/>
      <c r="P242" s="297"/>
      <c r="Q242" s="297"/>
      <c r="R242" s="297"/>
      <c r="S242" s="296"/>
      <c r="T242" s="295"/>
      <c r="U242" s="297"/>
      <c r="V242" s="297"/>
      <c r="W242" s="297"/>
      <c r="X242" s="297"/>
      <c r="Y242" s="297"/>
      <c r="Z242" s="297"/>
      <c r="AA242" s="297"/>
      <c r="AB242" s="297"/>
      <c r="AC242" s="297"/>
      <c r="AD242" s="297"/>
      <c r="AE242" s="297"/>
      <c r="AF242" s="297"/>
      <c r="AG242" s="297"/>
      <c r="AH242" s="297"/>
      <c r="AI242" s="297"/>
    </row>
    <row r="243" customFormat="false" ht="13.5" hidden="false" customHeight="false" outlineLevel="0" collapsed="false">
      <c r="A243" s="297"/>
      <c r="B243" s="295"/>
      <c r="C243" s="295"/>
      <c r="D243" s="297"/>
      <c r="E243" s="297"/>
      <c r="F243" s="297"/>
      <c r="H243" s="295"/>
      <c r="I243" s="295"/>
      <c r="J243" s="297"/>
      <c r="K243" s="297"/>
      <c r="L243" s="297"/>
      <c r="M243" s="296"/>
      <c r="N243" s="295"/>
      <c r="O243" s="297"/>
      <c r="P243" s="297"/>
      <c r="Q243" s="297"/>
      <c r="R243" s="297"/>
      <c r="S243" s="296"/>
      <c r="T243" s="295"/>
      <c r="U243" s="297"/>
      <c r="V243" s="297"/>
      <c r="W243" s="297"/>
      <c r="X243" s="297"/>
      <c r="Y243" s="297"/>
      <c r="Z243" s="297"/>
      <c r="AA243" s="297"/>
      <c r="AB243" s="297"/>
      <c r="AC243" s="297"/>
      <c r="AD243" s="297"/>
      <c r="AE243" s="297"/>
      <c r="AF243" s="297"/>
      <c r="AG243" s="297"/>
      <c r="AH243" s="297"/>
      <c r="AI243" s="297"/>
    </row>
    <row r="244" customFormat="false" ht="13.5" hidden="false" customHeight="false" outlineLevel="0" collapsed="false">
      <c r="A244" s="297"/>
      <c r="B244" s="295"/>
      <c r="C244" s="295"/>
      <c r="D244" s="297"/>
      <c r="E244" s="297"/>
      <c r="F244" s="297"/>
      <c r="H244" s="295"/>
      <c r="I244" s="295"/>
      <c r="J244" s="297"/>
      <c r="K244" s="297"/>
      <c r="L244" s="297"/>
      <c r="M244" s="296"/>
      <c r="N244" s="295"/>
      <c r="O244" s="297"/>
      <c r="P244" s="297"/>
      <c r="Q244" s="297"/>
      <c r="R244" s="297"/>
      <c r="S244" s="296"/>
      <c r="T244" s="295"/>
      <c r="U244" s="297"/>
      <c r="V244" s="297"/>
      <c r="W244" s="297"/>
      <c r="X244" s="297"/>
      <c r="Y244" s="297"/>
      <c r="Z244" s="297"/>
      <c r="AA244" s="297"/>
      <c r="AB244" s="297"/>
      <c r="AC244" s="297"/>
      <c r="AD244" s="297"/>
      <c r="AE244" s="297"/>
      <c r="AF244" s="297"/>
      <c r="AG244" s="297"/>
      <c r="AH244" s="297"/>
      <c r="AI244" s="297"/>
    </row>
    <row r="245" customFormat="false" ht="13.5" hidden="false" customHeight="false" outlineLevel="0" collapsed="false">
      <c r="A245" s="297"/>
      <c r="B245" s="295"/>
      <c r="C245" s="295"/>
      <c r="D245" s="297"/>
      <c r="E245" s="297"/>
      <c r="F245" s="297"/>
      <c r="H245" s="295"/>
      <c r="I245" s="295"/>
      <c r="J245" s="297"/>
      <c r="K245" s="297"/>
      <c r="L245" s="297"/>
      <c r="M245" s="296"/>
      <c r="N245" s="295"/>
      <c r="O245" s="297"/>
      <c r="P245" s="297"/>
      <c r="Q245" s="297"/>
      <c r="R245" s="297"/>
      <c r="S245" s="296"/>
      <c r="T245" s="295"/>
      <c r="U245" s="297"/>
      <c r="V245" s="297"/>
      <c r="W245" s="297"/>
      <c r="X245" s="297"/>
      <c r="Y245" s="297"/>
      <c r="Z245" s="297"/>
      <c r="AA245" s="297"/>
      <c r="AB245" s="297"/>
      <c r="AC245" s="297"/>
      <c r="AD245" s="297"/>
      <c r="AE245" s="297"/>
      <c r="AF245" s="297"/>
      <c r="AG245" s="297"/>
      <c r="AH245" s="297"/>
      <c r="AI245" s="297"/>
    </row>
    <row r="246" customFormat="false" ht="13.5" hidden="false" customHeight="false" outlineLevel="0" collapsed="false">
      <c r="A246" s="297"/>
      <c r="B246" s="295"/>
      <c r="C246" s="295"/>
      <c r="D246" s="297"/>
      <c r="E246" s="297"/>
      <c r="F246" s="297"/>
      <c r="H246" s="295"/>
      <c r="I246" s="295"/>
      <c r="J246" s="297"/>
      <c r="K246" s="297"/>
      <c r="L246" s="297"/>
      <c r="M246" s="296"/>
      <c r="N246" s="295"/>
      <c r="O246" s="297"/>
      <c r="P246" s="297"/>
      <c r="Q246" s="297"/>
      <c r="R246" s="297"/>
      <c r="S246" s="296"/>
      <c r="T246" s="295"/>
      <c r="U246" s="297"/>
      <c r="V246" s="297"/>
      <c r="W246" s="297"/>
      <c r="X246" s="297"/>
      <c r="Y246" s="297"/>
      <c r="Z246" s="297"/>
      <c r="AA246" s="297"/>
      <c r="AB246" s="297"/>
      <c r="AC246" s="297"/>
      <c r="AD246" s="297"/>
      <c r="AE246" s="297"/>
      <c r="AF246" s="297"/>
      <c r="AG246" s="297"/>
      <c r="AH246" s="297"/>
      <c r="AI246" s="297"/>
    </row>
    <row r="247" customFormat="false" ht="13.5" hidden="false" customHeight="false" outlineLevel="0" collapsed="false">
      <c r="A247" s="297"/>
      <c r="B247" s="295"/>
      <c r="C247" s="295"/>
      <c r="D247" s="297"/>
      <c r="E247" s="297"/>
      <c r="F247" s="297"/>
      <c r="H247" s="295"/>
      <c r="I247" s="295"/>
      <c r="J247" s="297"/>
      <c r="K247" s="297"/>
      <c r="L247" s="297"/>
      <c r="M247" s="296"/>
      <c r="N247" s="295"/>
      <c r="O247" s="297"/>
      <c r="P247" s="297"/>
      <c r="Q247" s="297"/>
      <c r="R247" s="297"/>
      <c r="S247" s="296"/>
      <c r="T247" s="295"/>
      <c r="U247" s="297"/>
      <c r="V247" s="297"/>
      <c r="W247" s="297"/>
      <c r="X247" s="297"/>
      <c r="Y247" s="297"/>
      <c r="Z247" s="297"/>
      <c r="AA247" s="297"/>
      <c r="AB247" s="297"/>
      <c r="AC247" s="297"/>
      <c r="AD247" s="297"/>
      <c r="AE247" s="297"/>
      <c r="AF247" s="297"/>
      <c r="AG247" s="297"/>
      <c r="AH247" s="297"/>
      <c r="AI247" s="297"/>
    </row>
    <row r="248" customFormat="false" ht="13.5" hidden="false" customHeight="false" outlineLevel="0" collapsed="false">
      <c r="A248" s="297"/>
      <c r="B248" s="295"/>
      <c r="C248" s="295"/>
      <c r="D248" s="297"/>
      <c r="E248" s="297"/>
      <c r="F248" s="297"/>
      <c r="H248" s="295"/>
      <c r="I248" s="295"/>
      <c r="J248" s="297"/>
      <c r="K248" s="297"/>
      <c r="L248" s="297"/>
      <c r="M248" s="296"/>
      <c r="N248" s="295"/>
      <c r="O248" s="297"/>
      <c r="P248" s="297"/>
      <c r="Q248" s="297"/>
      <c r="R248" s="297"/>
      <c r="S248" s="296"/>
      <c r="T248" s="295"/>
      <c r="U248" s="297"/>
      <c r="V248" s="297"/>
      <c r="W248" s="297"/>
      <c r="X248" s="297"/>
      <c r="Y248" s="297"/>
      <c r="Z248" s="297"/>
      <c r="AA248" s="297"/>
      <c r="AB248" s="297"/>
      <c r="AC248" s="297"/>
      <c r="AD248" s="297"/>
      <c r="AE248" s="297"/>
      <c r="AF248" s="297"/>
      <c r="AG248" s="297"/>
      <c r="AH248" s="297"/>
      <c r="AI248" s="297"/>
    </row>
    <row r="249" customFormat="false" ht="13.5" hidden="false" customHeight="false" outlineLevel="0" collapsed="false">
      <c r="A249" s="297"/>
      <c r="B249" s="295"/>
      <c r="C249" s="295"/>
      <c r="D249" s="297"/>
      <c r="E249" s="297"/>
      <c r="F249" s="297"/>
      <c r="H249" s="295"/>
      <c r="I249" s="295"/>
      <c r="J249" s="297"/>
      <c r="K249" s="297"/>
      <c r="L249" s="297"/>
      <c r="M249" s="296"/>
      <c r="N249" s="295"/>
      <c r="O249" s="297"/>
      <c r="P249" s="297"/>
      <c r="Q249" s="297"/>
      <c r="R249" s="297"/>
      <c r="S249" s="296"/>
      <c r="T249" s="295"/>
      <c r="U249" s="297"/>
      <c r="V249" s="297"/>
      <c r="W249" s="297"/>
      <c r="X249" s="297"/>
      <c r="Y249" s="297"/>
      <c r="Z249" s="297"/>
      <c r="AA249" s="297"/>
      <c r="AB249" s="297"/>
      <c r="AC249" s="297"/>
      <c r="AD249" s="297"/>
      <c r="AE249" s="297"/>
      <c r="AF249" s="297"/>
      <c r="AG249" s="297"/>
      <c r="AH249" s="297"/>
      <c r="AI249" s="297"/>
    </row>
    <row r="250" customFormat="false" ht="13.5" hidden="false" customHeight="false" outlineLevel="0" collapsed="false">
      <c r="A250" s="297"/>
      <c r="B250" s="295"/>
      <c r="C250" s="295"/>
      <c r="D250" s="297"/>
      <c r="E250" s="297"/>
      <c r="F250" s="297"/>
      <c r="H250" s="295"/>
      <c r="I250" s="295"/>
      <c r="J250" s="297"/>
      <c r="K250" s="297"/>
      <c r="L250" s="297"/>
      <c r="M250" s="296"/>
      <c r="N250" s="295"/>
      <c r="O250" s="297"/>
      <c r="P250" s="297"/>
      <c r="Q250" s="297"/>
      <c r="R250" s="297"/>
      <c r="S250" s="296"/>
      <c r="T250" s="295"/>
      <c r="U250" s="297"/>
      <c r="V250" s="297"/>
      <c r="W250" s="297"/>
      <c r="X250" s="297"/>
      <c r="Y250" s="297"/>
      <c r="Z250" s="297"/>
      <c r="AA250" s="297"/>
      <c r="AB250" s="297"/>
      <c r="AC250" s="297"/>
      <c r="AD250" s="297"/>
      <c r="AE250" s="297"/>
      <c r="AF250" s="297"/>
      <c r="AG250" s="297"/>
      <c r="AH250" s="297"/>
      <c r="AI250" s="297"/>
    </row>
    <row r="251" customFormat="false" ht="13.5" hidden="false" customHeight="false" outlineLevel="0" collapsed="false">
      <c r="A251" s="297"/>
      <c r="B251" s="295"/>
      <c r="C251" s="295"/>
      <c r="D251" s="297"/>
      <c r="E251" s="297"/>
      <c r="F251" s="297"/>
      <c r="H251" s="295"/>
      <c r="I251" s="295"/>
      <c r="J251" s="297"/>
      <c r="K251" s="297"/>
      <c r="L251" s="297"/>
      <c r="M251" s="296"/>
      <c r="N251" s="295"/>
      <c r="O251" s="297"/>
      <c r="P251" s="297"/>
      <c r="Q251" s="297"/>
      <c r="R251" s="297"/>
      <c r="S251" s="296"/>
      <c r="T251" s="295"/>
      <c r="U251" s="297"/>
      <c r="V251" s="297"/>
      <c r="W251" s="297"/>
      <c r="X251" s="297"/>
      <c r="Y251" s="297"/>
      <c r="Z251" s="297"/>
      <c r="AA251" s="297"/>
      <c r="AB251" s="297"/>
      <c r="AC251" s="297"/>
      <c r="AD251" s="297"/>
      <c r="AE251" s="297"/>
      <c r="AF251" s="297"/>
      <c r="AG251" s="297"/>
      <c r="AH251" s="297"/>
      <c r="AI251" s="297"/>
    </row>
    <row r="252" customFormat="false" ht="13.5" hidden="false" customHeight="false" outlineLevel="0" collapsed="false">
      <c r="A252" s="297"/>
      <c r="B252" s="295"/>
      <c r="C252" s="295"/>
      <c r="D252" s="297"/>
      <c r="E252" s="297"/>
      <c r="F252" s="297"/>
      <c r="H252" s="295"/>
      <c r="I252" s="295"/>
      <c r="J252" s="297"/>
      <c r="K252" s="297"/>
      <c r="L252" s="297"/>
      <c r="M252" s="296"/>
      <c r="N252" s="295"/>
      <c r="O252" s="297"/>
      <c r="P252" s="297"/>
      <c r="Q252" s="297"/>
      <c r="R252" s="297"/>
      <c r="S252" s="296"/>
      <c r="T252" s="295"/>
      <c r="U252" s="297"/>
      <c r="V252" s="297"/>
      <c r="W252" s="297"/>
      <c r="X252" s="297"/>
      <c r="Y252" s="297"/>
      <c r="Z252" s="297"/>
      <c r="AA252" s="297"/>
      <c r="AB252" s="297"/>
      <c r="AC252" s="297"/>
      <c r="AD252" s="297"/>
      <c r="AE252" s="297"/>
      <c r="AF252" s="297"/>
      <c r="AG252" s="297"/>
      <c r="AH252" s="297"/>
      <c r="AI252" s="297"/>
    </row>
    <row r="253" customFormat="false" ht="13.5" hidden="false" customHeight="false" outlineLevel="0" collapsed="false">
      <c r="A253" s="297"/>
      <c r="B253" s="295"/>
      <c r="C253" s="295"/>
      <c r="D253" s="297"/>
      <c r="E253" s="297"/>
      <c r="F253" s="297"/>
      <c r="H253" s="295"/>
      <c r="I253" s="295"/>
      <c r="J253" s="297"/>
      <c r="K253" s="297"/>
      <c r="L253" s="297"/>
      <c r="M253" s="296"/>
      <c r="N253" s="295"/>
      <c r="O253" s="297"/>
      <c r="P253" s="297"/>
      <c r="Q253" s="297"/>
      <c r="R253" s="297"/>
      <c r="S253" s="296"/>
      <c r="T253" s="295"/>
      <c r="U253" s="297"/>
      <c r="V253" s="297"/>
      <c r="W253" s="297"/>
      <c r="X253" s="297"/>
      <c r="Y253" s="297"/>
      <c r="Z253" s="297"/>
      <c r="AA253" s="297"/>
      <c r="AB253" s="297"/>
      <c r="AC253" s="297"/>
      <c r="AD253" s="297"/>
      <c r="AE253" s="297"/>
      <c r="AF253" s="297"/>
      <c r="AG253" s="297"/>
      <c r="AH253" s="297"/>
      <c r="AI253" s="297"/>
    </row>
    <row r="254" customFormat="false" ht="13.5" hidden="false" customHeight="false" outlineLevel="0" collapsed="false">
      <c r="A254" s="297"/>
      <c r="B254" s="295"/>
      <c r="C254" s="295"/>
      <c r="D254" s="295"/>
      <c r="E254" s="297"/>
      <c r="F254" s="297"/>
      <c r="H254" s="295"/>
      <c r="I254" s="295"/>
      <c r="J254" s="297"/>
      <c r="K254" s="297"/>
      <c r="L254" s="297"/>
      <c r="M254" s="296"/>
      <c r="N254" s="295"/>
      <c r="O254" s="297"/>
      <c r="P254" s="297"/>
      <c r="Q254" s="297"/>
      <c r="R254" s="297"/>
      <c r="S254" s="296"/>
      <c r="T254" s="295"/>
      <c r="U254" s="297"/>
      <c r="V254" s="297"/>
      <c r="W254" s="297"/>
      <c r="X254" s="297"/>
      <c r="Y254" s="297"/>
      <c r="Z254" s="297"/>
      <c r="AA254" s="297"/>
      <c r="AB254" s="297"/>
      <c r="AC254" s="297"/>
      <c r="AD254" s="297"/>
      <c r="AE254" s="297"/>
      <c r="AF254" s="297"/>
      <c r="AG254" s="297"/>
      <c r="AH254" s="297"/>
      <c r="AI254" s="297"/>
    </row>
    <row r="255" customFormat="false" ht="13.5" hidden="false" customHeight="false" outlineLevel="0" collapsed="false">
      <c r="A255" s="297"/>
      <c r="B255" s="295"/>
      <c r="C255" s="295"/>
      <c r="D255" s="295"/>
      <c r="E255" s="297"/>
      <c r="F255" s="297"/>
      <c r="H255" s="295"/>
      <c r="I255" s="295"/>
      <c r="J255" s="297"/>
      <c r="K255" s="297"/>
      <c r="L255" s="297"/>
      <c r="M255" s="296"/>
      <c r="N255" s="295"/>
      <c r="O255" s="297"/>
      <c r="P255" s="297"/>
      <c r="Q255" s="297"/>
      <c r="R255" s="297"/>
      <c r="S255" s="296"/>
      <c r="T255" s="295"/>
      <c r="U255" s="297"/>
      <c r="V255" s="297"/>
      <c r="W255" s="297"/>
      <c r="X255" s="297"/>
      <c r="Y255" s="297"/>
      <c r="Z255" s="297"/>
      <c r="AA255" s="297"/>
      <c r="AB255" s="297"/>
      <c r="AC255" s="297"/>
      <c r="AD255" s="297"/>
      <c r="AE255" s="297"/>
      <c r="AF255" s="297"/>
      <c r="AG255" s="297"/>
      <c r="AH255" s="297"/>
      <c r="AI255" s="297"/>
    </row>
    <row r="256" customFormat="false" ht="13.5" hidden="false" customHeight="false" outlineLevel="0" collapsed="false">
      <c r="A256" s="297"/>
      <c r="B256" s="295"/>
      <c r="C256" s="295"/>
      <c r="D256" s="297"/>
      <c r="E256" s="297"/>
      <c r="F256" s="297"/>
      <c r="H256" s="295"/>
      <c r="I256" s="295"/>
      <c r="J256" s="297"/>
      <c r="K256" s="297"/>
      <c r="L256" s="297"/>
      <c r="M256" s="296"/>
      <c r="N256" s="295"/>
      <c r="O256" s="297"/>
      <c r="P256" s="297"/>
      <c r="Q256" s="297"/>
      <c r="R256" s="297"/>
      <c r="S256" s="296"/>
      <c r="T256" s="295"/>
      <c r="U256" s="297"/>
      <c r="V256" s="297"/>
      <c r="W256" s="297"/>
      <c r="X256" s="297"/>
      <c r="Y256" s="297"/>
      <c r="Z256" s="297"/>
      <c r="AA256" s="297"/>
      <c r="AB256" s="297"/>
      <c r="AC256" s="297"/>
      <c r="AD256" s="297"/>
      <c r="AE256" s="297"/>
      <c r="AF256" s="297"/>
      <c r="AG256" s="297"/>
      <c r="AH256" s="297"/>
      <c r="AI256" s="297"/>
    </row>
    <row r="257" customFormat="false" ht="13.5" hidden="false" customHeight="false" outlineLevel="0" collapsed="false">
      <c r="A257" s="297"/>
      <c r="B257" s="295"/>
      <c r="C257" s="295"/>
      <c r="D257" s="297"/>
      <c r="E257" s="297"/>
      <c r="F257" s="297"/>
      <c r="H257" s="295"/>
      <c r="I257" s="295"/>
      <c r="J257" s="297"/>
      <c r="K257" s="297"/>
      <c r="L257" s="297"/>
      <c r="M257" s="296"/>
      <c r="N257" s="295"/>
      <c r="O257" s="297"/>
      <c r="P257" s="297"/>
      <c r="Q257" s="297"/>
      <c r="R257" s="297"/>
      <c r="S257" s="296"/>
      <c r="T257" s="295"/>
      <c r="U257" s="297"/>
      <c r="V257" s="297"/>
      <c r="W257" s="297"/>
      <c r="X257" s="297"/>
      <c r="Y257" s="297"/>
      <c r="Z257" s="297"/>
      <c r="AA257" s="297"/>
      <c r="AB257" s="297"/>
      <c r="AC257" s="297"/>
      <c r="AD257" s="297"/>
      <c r="AE257" s="297"/>
      <c r="AF257" s="297"/>
      <c r="AG257" s="297"/>
      <c r="AH257" s="297"/>
      <c r="AI257" s="297"/>
    </row>
    <row r="258" customFormat="false" ht="13.5" hidden="false" customHeight="false" outlineLevel="0" collapsed="false">
      <c r="A258" s="297"/>
      <c r="B258" s="295"/>
      <c r="C258" s="295"/>
      <c r="D258" s="297"/>
      <c r="E258" s="297"/>
      <c r="F258" s="297"/>
      <c r="H258" s="295"/>
      <c r="I258" s="295"/>
      <c r="J258" s="297"/>
      <c r="K258" s="297"/>
      <c r="L258" s="297"/>
      <c r="M258" s="296"/>
      <c r="N258" s="295"/>
      <c r="O258" s="297"/>
      <c r="P258" s="297"/>
      <c r="Q258" s="297"/>
      <c r="R258" s="297"/>
      <c r="S258" s="296"/>
      <c r="T258" s="295"/>
      <c r="U258" s="297"/>
      <c r="V258" s="297"/>
      <c r="W258" s="297"/>
      <c r="X258" s="297"/>
      <c r="Y258" s="297"/>
      <c r="Z258" s="297"/>
      <c r="AA258" s="297"/>
      <c r="AB258" s="297"/>
      <c r="AC258" s="297"/>
      <c r="AD258" s="297"/>
      <c r="AE258" s="297"/>
      <c r="AF258" s="297"/>
      <c r="AG258" s="297"/>
      <c r="AH258" s="297"/>
      <c r="AI258" s="297"/>
    </row>
    <row r="259" customFormat="false" ht="13.5" hidden="false" customHeight="false" outlineLevel="0" collapsed="false">
      <c r="A259" s="297"/>
      <c r="B259" s="295"/>
      <c r="C259" s="295"/>
      <c r="D259" s="297"/>
      <c r="E259" s="297"/>
      <c r="F259" s="297"/>
      <c r="H259" s="295"/>
      <c r="I259" s="295"/>
      <c r="J259" s="297"/>
      <c r="K259" s="297"/>
      <c r="L259" s="297"/>
      <c r="M259" s="296"/>
      <c r="N259" s="295"/>
      <c r="O259" s="297"/>
      <c r="P259" s="297"/>
      <c r="Q259" s="297"/>
      <c r="R259" s="297"/>
      <c r="S259" s="296"/>
      <c r="T259" s="295"/>
      <c r="U259" s="297"/>
      <c r="V259" s="297"/>
      <c r="W259" s="297"/>
      <c r="X259" s="297"/>
      <c r="Y259" s="297"/>
      <c r="Z259" s="297"/>
      <c r="AA259" s="297"/>
      <c r="AB259" s="297"/>
      <c r="AC259" s="297"/>
      <c r="AD259" s="297"/>
      <c r="AE259" s="297"/>
      <c r="AF259" s="297"/>
      <c r="AG259" s="297"/>
      <c r="AH259" s="297"/>
      <c r="AI259" s="297"/>
    </row>
    <row r="260" customFormat="false" ht="13.5" hidden="false" customHeight="false" outlineLevel="0" collapsed="false">
      <c r="A260" s="297"/>
      <c r="B260" s="295"/>
      <c r="C260" s="295"/>
      <c r="D260" s="297"/>
      <c r="E260" s="297"/>
      <c r="F260" s="297"/>
      <c r="H260" s="295"/>
      <c r="I260" s="295"/>
      <c r="J260" s="297"/>
      <c r="K260" s="297"/>
      <c r="L260" s="297"/>
      <c r="M260" s="296"/>
      <c r="N260" s="295"/>
      <c r="O260" s="297"/>
      <c r="P260" s="297"/>
      <c r="Q260" s="297"/>
      <c r="R260" s="297"/>
      <c r="S260" s="296"/>
      <c r="T260" s="295"/>
      <c r="U260" s="297"/>
      <c r="V260" s="297"/>
      <c r="W260" s="297"/>
      <c r="X260" s="297"/>
      <c r="Y260" s="297"/>
      <c r="Z260" s="297"/>
      <c r="AA260" s="297"/>
      <c r="AB260" s="297"/>
      <c r="AC260" s="297"/>
      <c r="AD260" s="297"/>
      <c r="AE260" s="297"/>
      <c r="AF260" s="297"/>
      <c r="AG260" s="297"/>
      <c r="AH260" s="297"/>
      <c r="AI260" s="297"/>
    </row>
    <row r="261" customFormat="false" ht="13.5" hidden="false" customHeight="false" outlineLevel="0" collapsed="false">
      <c r="A261" s="297"/>
      <c r="B261" s="295"/>
      <c r="C261" s="295"/>
      <c r="D261" s="297"/>
      <c r="E261" s="297"/>
      <c r="F261" s="297"/>
      <c r="H261" s="295"/>
      <c r="I261" s="295"/>
      <c r="J261" s="297"/>
      <c r="K261" s="297"/>
      <c r="L261" s="297"/>
      <c r="M261" s="296"/>
      <c r="N261" s="295"/>
      <c r="O261" s="297"/>
      <c r="P261" s="297"/>
      <c r="Q261" s="297"/>
      <c r="R261" s="297"/>
      <c r="S261" s="296"/>
      <c r="T261" s="295"/>
      <c r="U261" s="297"/>
      <c r="V261" s="297"/>
      <c r="W261" s="297"/>
      <c r="X261" s="297"/>
      <c r="Y261" s="297"/>
      <c r="Z261" s="297"/>
      <c r="AA261" s="297"/>
      <c r="AB261" s="297"/>
      <c r="AC261" s="297"/>
      <c r="AD261" s="297"/>
      <c r="AE261" s="297"/>
      <c r="AF261" s="297"/>
      <c r="AG261" s="297"/>
      <c r="AH261" s="297"/>
      <c r="AI261" s="297"/>
    </row>
    <row r="262" customFormat="false" ht="13.5" hidden="false" customHeight="false" outlineLevel="0" collapsed="false">
      <c r="A262" s="297"/>
      <c r="B262" s="295"/>
      <c r="C262" s="295"/>
      <c r="D262" s="297"/>
      <c r="E262" s="297"/>
      <c r="F262" s="297"/>
      <c r="H262" s="295"/>
      <c r="I262" s="295"/>
      <c r="J262" s="297"/>
      <c r="K262" s="297"/>
      <c r="L262" s="297"/>
      <c r="M262" s="296"/>
      <c r="N262" s="295"/>
      <c r="O262" s="297"/>
      <c r="P262" s="297"/>
      <c r="Q262" s="297"/>
      <c r="R262" s="297"/>
      <c r="S262" s="296"/>
      <c r="T262" s="295"/>
      <c r="U262" s="297"/>
      <c r="V262" s="297"/>
      <c r="W262" s="297"/>
      <c r="X262" s="297"/>
      <c r="Y262" s="297"/>
      <c r="Z262" s="297"/>
      <c r="AA262" s="297"/>
      <c r="AB262" s="297"/>
      <c r="AC262" s="297"/>
      <c r="AD262" s="297"/>
      <c r="AE262" s="297"/>
      <c r="AF262" s="297"/>
      <c r="AG262" s="297"/>
      <c r="AH262" s="297"/>
      <c r="AI262" s="297"/>
    </row>
    <row r="263" customFormat="false" ht="13.5" hidden="false" customHeight="false" outlineLevel="0" collapsed="false">
      <c r="A263" s="297"/>
      <c r="B263" s="295"/>
      <c r="C263" s="295"/>
      <c r="D263" s="297"/>
      <c r="E263" s="297"/>
      <c r="F263" s="297"/>
      <c r="H263" s="295"/>
      <c r="I263" s="295"/>
      <c r="J263" s="297"/>
      <c r="K263" s="297"/>
      <c r="L263" s="297"/>
      <c r="M263" s="296"/>
      <c r="N263" s="295"/>
      <c r="O263" s="297"/>
      <c r="P263" s="297"/>
      <c r="Q263" s="297"/>
      <c r="R263" s="297"/>
      <c r="S263" s="296"/>
      <c r="T263" s="295"/>
      <c r="U263" s="297"/>
      <c r="V263" s="297"/>
      <c r="W263" s="297"/>
      <c r="X263" s="297"/>
      <c r="Y263" s="297"/>
      <c r="Z263" s="297"/>
      <c r="AA263" s="297"/>
      <c r="AB263" s="297"/>
      <c r="AC263" s="297"/>
      <c r="AD263" s="297"/>
      <c r="AE263" s="297"/>
      <c r="AF263" s="297"/>
      <c r="AG263" s="297"/>
      <c r="AH263" s="297"/>
      <c r="AI263" s="297"/>
    </row>
    <row r="264" customFormat="false" ht="13.5" hidden="false" customHeight="false" outlineLevel="0" collapsed="false">
      <c r="A264" s="297"/>
      <c r="B264" s="295"/>
      <c r="C264" s="295"/>
      <c r="D264" s="297"/>
      <c r="E264" s="297"/>
      <c r="F264" s="297"/>
      <c r="H264" s="295"/>
      <c r="I264" s="295"/>
      <c r="J264" s="297"/>
      <c r="K264" s="297"/>
      <c r="L264" s="297"/>
      <c r="M264" s="296"/>
      <c r="N264" s="295"/>
      <c r="O264" s="297"/>
      <c r="P264" s="297"/>
      <c r="Q264" s="297"/>
      <c r="R264" s="297"/>
      <c r="S264" s="296"/>
      <c r="T264" s="295"/>
      <c r="U264" s="297"/>
      <c r="V264" s="297"/>
      <c r="W264" s="297"/>
      <c r="X264" s="297"/>
      <c r="Y264" s="297"/>
      <c r="Z264" s="297"/>
      <c r="AA264" s="297"/>
      <c r="AB264" s="297"/>
      <c r="AC264" s="297"/>
      <c r="AD264" s="297"/>
      <c r="AE264" s="297"/>
      <c r="AF264" s="297"/>
      <c r="AG264" s="297"/>
      <c r="AH264" s="297"/>
      <c r="AI264" s="297"/>
    </row>
    <row r="265" customFormat="false" ht="13.5" hidden="false" customHeight="false" outlineLevel="0" collapsed="false">
      <c r="A265" s="297"/>
      <c r="B265" s="295"/>
      <c r="C265" s="295"/>
      <c r="D265" s="297"/>
      <c r="E265" s="297"/>
      <c r="F265" s="297"/>
      <c r="H265" s="295"/>
      <c r="I265" s="295"/>
      <c r="J265" s="297"/>
      <c r="K265" s="297"/>
      <c r="L265" s="297"/>
      <c r="M265" s="296"/>
      <c r="N265" s="295"/>
      <c r="O265" s="297"/>
      <c r="P265" s="297"/>
      <c r="Q265" s="297"/>
      <c r="R265" s="297"/>
      <c r="S265" s="296"/>
      <c r="T265" s="295"/>
      <c r="U265" s="297"/>
      <c r="V265" s="297"/>
      <c r="W265" s="297"/>
      <c r="X265" s="297"/>
      <c r="Y265" s="297"/>
      <c r="Z265" s="297"/>
      <c r="AA265" s="297"/>
      <c r="AB265" s="297"/>
      <c r="AC265" s="297"/>
      <c r="AD265" s="297"/>
      <c r="AE265" s="297"/>
      <c r="AF265" s="297"/>
      <c r="AG265" s="297"/>
      <c r="AH265" s="297"/>
      <c r="AI265" s="297"/>
    </row>
    <row r="266" customFormat="false" ht="13.5" hidden="false" customHeight="false" outlineLevel="0" collapsed="false">
      <c r="A266" s="297"/>
      <c r="B266" s="295"/>
      <c r="C266" s="295"/>
      <c r="D266" s="297"/>
      <c r="E266" s="297"/>
      <c r="F266" s="297"/>
      <c r="H266" s="295"/>
      <c r="I266" s="295"/>
      <c r="J266" s="297"/>
      <c r="K266" s="297"/>
      <c r="L266" s="297"/>
      <c r="M266" s="296"/>
      <c r="N266" s="295"/>
      <c r="O266" s="297"/>
      <c r="P266" s="297"/>
      <c r="Q266" s="297"/>
      <c r="R266" s="297"/>
      <c r="S266" s="296"/>
      <c r="T266" s="295"/>
      <c r="U266" s="297"/>
      <c r="V266" s="297"/>
      <c r="W266" s="297"/>
      <c r="X266" s="297"/>
      <c r="Y266" s="297"/>
      <c r="Z266" s="297"/>
      <c r="AA266" s="297"/>
      <c r="AB266" s="297"/>
      <c r="AC266" s="297"/>
      <c r="AD266" s="297"/>
      <c r="AE266" s="297"/>
      <c r="AF266" s="297"/>
      <c r="AG266" s="297"/>
      <c r="AH266" s="297"/>
      <c r="AI266" s="297"/>
    </row>
    <row r="267" customFormat="false" ht="13.5" hidden="false" customHeight="false" outlineLevel="0" collapsed="false">
      <c r="A267" s="297"/>
      <c r="B267" s="295"/>
      <c r="C267" s="295"/>
      <c r="D267" s="297"/>
      <c r="E267" s="297"/>
      <c r="F267" s="297"/>
      <c r="H267" s="295"/>
      <c r="I267" s="295"/>
      <c r="J267" s="297"/>
      <c r="K267" s="297"/>
      <c r="L267" s="297"/>
      <c r="M267" s="296"/>
      <c r="N267" s="295"/>
      <c r="O267" s="297"/>
      <c r="P267" s="297"/>
      <c r="Q267" s="297"/>
      <c r="R267" s="297"/>
      <c r="S267" s="296"/>
      <c r="T267" s="295"/>
      <c r="U267" s="297"/>
      <c r="V267" s="297"/>
      <c r="W267" s="297"/>
      <c r="X267" s="297"/>
      <c r="Y267" s="297"/>
      <c r="Z267" s="297"/>
      <c r="AA267" s="297"/>
      <c r="AB267" s="297"/>
      <c r="AC267" s="297"/>
      <c r="AD267" s="297"/>
      <c r="AE267" s="297"/>
      <c r="AF267" s="297"/>
      <c r="AG267" s="297"/>
      <c r="AH267" s="297"/>
      <c r="AI267" s="297"/>
    </row>
    <row r="268" customFormat="false" ht="13.5" hidden="false" customHeight="false" outlineLevel="0" collapsed="false">
      <c r="A268" s="297"/>
      <c r="B268" s="295"/>
      <c r="C268" s="295"/>
      <c r="D268" s="297"/>
      <c r="E268" s="297"/>
      <c r="F268" s="297"/>
      <c r="H268" s="295"/>
      <c r="I268" s="295"/>
      <c r="J268" s="297"/>
      <c r="K268" s="297"/>
      <c r="L268" s="297"/>
      <c r="M268" s="296"/>
      <c r="N268" s="295"/>
      <c r="O268" s="297"/>
      <c r="P268" s="297"/>
      <c r="Q268" s="297"/>
      <c r="R268" s="297"/>
      <c r="S268" s="296"/>
      <c r="T268" s="295"/>
      <c r="U268" s="297"/>
      <c r="V268" s="297"/>
      <c r="W268" s="297"/>
      <c r="X268" s="297"/>
      <c r="Y268" s="297"/>
      <c r="Z268" s="297"/>
      <c r="AA268" s="297"/>
      <c r="AB268" s="297"/>
      <c r="AC268" s="297"/>
      <c r="AD268" s="297"/>
      <c r="AE268" s="297"/>
      <c r="AF268" s="297"/>
      <c r="AG268" s="297"/>
      <c r="AH268" s="297"/>
      <c r="AI268" s="297"/>
    </row>
    <row r="269" customFormat="false" ht="13.5" hidden="false" customHeight="false" outlineLevel="0" collapsed="false">
      <c r="A269" s="297"/>
      <c r="B269" s="295"/>
      <c r="C269" s="295"/>
      <c r="D269" s="297"/>
      <c r="E269" s="297"/>
      <c r="F269" s="297"/>
      <c r="H269" s="295"/>
      <c r="I269" s="295"/>
      <c r="J269" s="297"/>
      <c r="K269" s="297"/>
      <c r="L269" s="297"/>
      <c r="M269" s="296"/>
      <c r="N269" s="295"/>
      <c r="O269" s="297"/>
      <c r="P269" s="297"/>
      <c r="Q269" s="297"/>
      <c r="R269" s="297"/>
      <c r="S269" s="296"/>
      <c r="T269" s="295"/>
      <c r="U269" s="297"/>
      <c r="V269" s="297"/>
      <c r="W269" s="297"/>
      <c r="X269" s="297"/>
      <c r="Y269" s="297"/>
      <c r="Z269" s="297"/>
      <c r="AA269" s="297"/>
      <c r="AB269" s="297"/>
      <c r="AC269" s="297"/>
      <c r="AD269" s="297"/>
      <c r="AE269" s="297"/>
      <c r="AF269" s="297"/>
      <c r="AG269" s="297"/>
      <c r="AH269" s="297"/>
      <c r="AI269" s="297"/>
    </row>
    <row r="270" customFormat="false" ht="13.5" hidden="false" customHeight="false" outlineLevel="0" collapsed="false">
      <c r="A270" s="297"/>
      <c r="B270" s="295"/>
      <c r="C270" s="295"/>
      <c r="D270" s="297"/>
      <c r="E270" s="297"/>
      <c r="F270" s="297"/>
      <c r="H270" s="295"/>
      <c r="I270" s="295"/>
      <c r="J270" s="297"/>
      <c r="K270" s="297"/>
      <c r="L270" s="297"/>
      <c r="M270" s="296"/>
      <c r="N270" s="295"/>
      <c r="O270" s="297"/>
      <c r="P270" s="297"/>
      <c r="Q270" s="297"/>
      <c r="R270" s="297"/>
      <c r="S270" s="296"/>
      <c r="T270" s="295"/>
      <c r="U270" s="297"/>
      <c r="V270" s="297"/>
      <c r="W270" s="297"/>
      <c r="X270" s="297"/>
      <c r="Y270" s="297"/>
      <c r="Z270" s="297"/>
      <c r="AA270" s="297"/>
      <c r="AB270" s="297"/>
      <c r="AC270" s="297"/>
      <c r="AD270" s="297"/>
      <c r="AE270" s="297"/>
      <c r="AF270" s="297"/>
      <c r="AG270" s="297"/>
      <c r="AH270" s="297"/>
      <c r="AI270" s="297"/>
    </row>
    <row r="271" customFormat="false" ht="13.5" hidden="false" customHeight="false" outlineLevel="0" collapsed="false">
      <c r="A271" s="297"/>
      <c r="B271" s="295"/>
      <c r="C271" s="295"/>
      <c r="D271" s="297"/>
      <c r="E271" s="297"/>
      <c r="F271" s="297"/>
      <c r="H271" s="295"/>
      <c r="I271" s="295"/>
      <c r="J271" s="297"/>
      <c r="K271" s="297"/>
      <c r="L271" s="297"/>
      <c r="M271" s="296"/>
      <c r="N271" s="295"/>
      <c r="O271" s="297"/>
      <c r="P271" s="297"/>
      <c r="Q271" s="297"/>
      <c r="R271" s="297"/>
      <c r="S271" s="296"/>
      <c r="T271" s="295"/>
      <c r="U271" s="297"/>
      <c r="V271" s="297"/>
      <c r="W271" s="297"/>
      <c r="X271" s="297"/>
      <c r="Y271" s="297"/>
      <c r="Z271" s="297"/>
      <c r="AA271" s="297"/>
      <c r="AB271" s="297"/>
      <c r="AC271" s="297"/>
      <c r="AD271" s="297"/>
      <c r="AE271" s="297"/>
      <c r="AF271" s="297"/>
      <c r="AG271" s="297"/>
      <c r="AH271" s="297"/>
      <c r="AI271" s="297"/>
    </row>
    <row r="272" customFormat="false" ht="13.5" hidden="false" customHeight="false" outlineLevel="0" collapsed="false">
      <c r="A272" s="297"/>
      <c r="B272" s="295"/>
      <c r="C272" s="295"/>
      <c r="D272" s="297"/>
      <c r="E272" s="297"/>
      <c r="F272" s="297"/>
      <c r="H272" s="295"/>
      <c r="I272" s="295"/>
      <c r="J272" s="297"/>
      <c r="K272" s="297"/>
      <c r="L272" s="297"/>
      <c r="M272" s="296"/>
      <c r="N272" s="295"/>
      <c r="O272" s="297"/>
      <c r="P272" s="297"/>
      <c r="Q272" s="297"/>
      <c r="R272" s="297"/>
      <c r="S272" s="296"/>
      <c r="T272" s="295"/>
      <c r="U272" s="297"/>
      <c r="V272" s="297"/>
      <c r="W272" s="297"/>
      <c r="X272" s="297"/>
      <c r="Y272" s="297"/>
      <c r="Z272" s="297"/>
      <c r="AA272" s="297"/>
      <c r="AB272" s="297"/>
      <c r="AC272" s="297"/>
      <c r="AD272" s="297"/>
      <c r="AE272" s="297"/>
      <c r="AF272" s="297"/>
      <c r="AG272" s="297"/>
      <c r="AH272" s="297"/>
      <c r="AI272" s="297"/>
    </row>
    <row r="273" customFormat="false" ht="13.5" hidden="false" customHeight="false" outlineLevel="0" collapsed="false">
      <c r="A273" s="297"/>
      <c r="B273" s="295"/>
      <c r="C273" s="295"/>
      <c r="D273" s="297"/>
      <c r="E273" s="297"/>
      <c r="F273" s="297"/>
      <c r="H273" s="295"/>
      <c r="I273" s="295"/>
      <c r="J273" s="297"/>
      <c r="K273" s="297"/>
      <c r="L273" s="297"/>
      <c r="M273" s="296"/>
      <c r="N273" s="295"/>
      <c r="O273" s="297"/>
      <c r="P273" s="297"/>
      <c r="Q273" s="297"/>
      <c r="R273" s="297"/>
      <c r="S273" s="296"/>
      <c r="T273" s="295"/>
      <c r="U273" s="297"/>
      <c r="V273" s="297"/>
      <c r="W273" s="297"/>
      <c r="X273" s="297"/>
      <c r="Y273" s="297"/>
      <c r="Z273" s="297"/>
      <c r="AA273" s="297"/>
      <c r="AB273" s="297"/>
      <c r="AC273" s="297"/>
      <c r="AD273" s="297"/>
      <c r="AE273" s="297"/>
      <c r="AF273" s="297"/>
      <c r="AG273" s="297"/>
      <c r="AH273" s="297"/>
      <c r="AI273" s="297"/>
    </row>
    <row r="274" customFormat="false" ht="13.5" hidden="false" customHeight="false" outlineLevel="0" collapsed="false">
      <c r="A274" s="297"/>
      <c r="B274" s="295"/>
      <c r="C274" s="295"/>
      <c r="D274" s="297"/>
      <c r="E274" s="297"/>
      <c r="F274" s="297"/>
      <c r="H274" s="295"/>
      <c r="I274" s="295"/>
      <c r="J274" s="297"/>
      <c r="K274" s="297"/>
      <c r="L274" s="297"/>
      <c r="M274" s="296"/>
      <c r="N274" s="295"/>
      <c r="O274" s="297"/>
      <c r="P274" s="297"/>
      <c r="Q274" s="297"/>
      <c r="R274" s="297"/>
      <c r="S274" s="296"/>
      <c r="T274" s="295"/>
      <c r="U274" s="297"/>
      <c r="V274" s="297"/>
      <c r="W274" s="297"/>
      <c r="X274" s="297"/>
      <c r="Y274" s="297"/>
      <c r="Z274" s="297"/>
      <c r="AA274" s="297"/>
      <c r="AB274" s="297"/>
      <c r="AC274" s="297"/>
      <c r="AD274" s="297"/>
      <c r="AE274" s="297"/>
      <c r="AF274" s="297"/>
      <c r="AG274" s="297"/>
      <c r="AH274" s="297"/>
      <c r="AI274" s="297"/>
    </row>
    <row r="275" customFormat="false" ht="13.5" hidden="false" customHeight="false" outlineLevel="0" collapsed="false">
      <c r="A275" s="297"/>
      <c r="B275" s="295"/>
      <c r="C275" s="295"/>
      <c r="D275" s="297"/>
      <c r="E275" s="297"/>
      <c r="F275" s="297"/>
      <c r="H275" s="295"/>
      <c r="I275" s="295"/>
      <c r="J275" s="297"/>
      <c r="K275" s="297"/>
      <c r="L275" s="297"/>
      <c r="M275" s="296"/>
      <c r="N275" s="295"/>
      <c r="O275" s="297"/>
      <c r="P275" s="297"/>
      <c r="Q275" s="297"/>
      <c r="R275" s="297"/>
      <c r="S275" s="296"/>
      <c r="T275" s="295"/>
      <c r="U275" s="297"/>
      <c r="V275" s="297"/>
      <c r="W275" s="297"/>
      <c r="X275" s="297"/>
      <c r="Y275" s="297"/>
      <c r="Z275" s="297"/>
      <c r="AA275" s="297"/>
      <c r="AB275" s="297"/>
      <c r="AC275" s="297"/>
      <c r="AD275" s="297"/>
      <c r="AE275" s="297"/>
      <c r="AF275" s="297"/>
      <c r="AG275" s="297"/>
      <c r="AH275" s="297"/>
      <c r="AI275" s="297"/>
    </row>
    <row r="276" customFormat="false" ht="13.5" hidden="false" customHeight="false" outlineLevel="0" collapsed="false">
      <c r="A276" s="297"/>
      <c r="B276" s="295"/>
      <c r="C276" s="295"/>
      <c r="D276" s="297"/>
      <c r="E276" s="297"/>
      <c r="F276" s="297"/>
      <c r="H276" s="295"/>
      <c r="I276" s="295"/>
      <c r="J276" s="297"/>
      <c r="K276" s="297"/>
      <c r="L276" s="297"/>
      <c r="M276" s="296"/>
      <c r="N276" s="295"/>
      <c r="O276" s="297"/>
      <c r="P276" s="297"/>
      <c r="Q276" s="297"/>
      <c r="R276" s="297"/>
      <c r="S276" s="296"/>
      <c r="T276" s="295"/>
      <c r="U276" s="297"/>
      <c r="V276" s="297"/>
      <c r="W276" s="297"/>
      <c r="X276" s="297"/>
      <c r="Y276" s="297"/>
      <c r="Z276" s="297"/>
      <c r="AA276" s="297"/>
      <c r="AB276" s="297"/>
      <c r="AC276" s="297"/>
      <c r="AD276" s="297"/>
      <c r="AE276" s="297"/>
      <c r="AF276" s="297"/>
      <c r="AG276" s="297"/>
      <c r="AH276" s="297"/>
      <c r="AI276" s="297"/>
    </row>
    <row r="277" customFormat="false" ht="13.5" hidden="false" customHeight="false" outlineLevel="0" collapsed="false">
      <c r="A277" s="297"/>
      <c r="B277" s="295"/>
      <c r="C277" s="295"/>
      <c r="D277" s="297"/>
      <c r="E277" s="297"/>
      <c r="F277" s="297"/>
      <c r="H277" s="295"/>
      <c r="I277" s="295"/>
      <c r="J277" s="297"/>
      <c r="K277" s="297"/>
      <c r="L277" s="297"/>
      <c r="M277" s="296"/>
      <c r="N277" s="295"/>
      <c r="O277" s="297"/>
      <c r="P277" s="297"/>
      <c r="Q277" s="297"/>
      <c r="R277" s="297"/>
      <c r="S277" s="296"/>
      <c r="T277" s="295"/>
      <c r="U277" s="297"/>
      <c r="V277" s="297"/>
      <c r="W277" s="297"/>
      <c r="X277" s="297"/>
      <c r="Y277" s="297"/>
      <c r="Z277" s="297"/>
      <c r="AA277" s="297"/>
      <c r="AB277" s="297"/>
      <c r="AC277" s="297"/>
      <c r="AD277" s="297"/>
      <c r="AE277" s="297"/>
      <c r="AF277" s="297"/>
      <c r="AG277" s="297"/>
      <c r="AH277" s="297"/>
      <c r="AI277" s="297"/>
    </row>
    <row r="278" customFormat="false" ht="13.5" hidden="false" customHeight="false" outlineLevel="0" collapsed="false">
      <c r="A278" s="297"/>
      <c r="B278" s="295"/>
      <c r="C278" s="295"/>
      <c r="D278" s="297"/>
      <c r="E278" s="297"/>
      <c r="F278" s="297"/>
      <c r="H278" s="295"/>
      <c r="I278" s="295"/>
      <c r="J278" s="297"/>
      <c r="K278" s="297"/>
      <c r="L278" s="297"/>
      <c r="M278" s="296"/>
      <c r="N278" s="295"/>
      <c r="O278" s="297"/>
      <c r="P278" s="297"/>
      <c r="Q278" s="297"/>
      <c r="R278" s="297"/>
      <c r="S278" s="296"/>
      <c r="T278" s="295"/>
      <c r="U278" s="297"/>
      <c r="V278" s="297"/>
      <c r="W278" s="297"/>
      <c r="X278" s="297"/>
      <c r="Y278" s="297"/>
      <c r="Z278" s="297"/>
      <c r="AA278" s="297"/>
      <c r="AB278" s="297"/>
      <c r="AC278" s="297"/>
      <c r="AD278" s="297"/>
      <c r="AE278" s="297"/>
      <c r="AF278" s="297"/>
      <c r="AG278" s="297"/>
      <c r="AH278" s="297"/>
      <c r="AI278" s="297"/>
    </row>
    <row r="279" customFormat="false" ht="13.5" hidden="false" customHeight="false" outlineLevel="0" collapsed="false">
      <c r="A279" s="297"/>
      <c r="B279" s="295"/>
      <c r="C279" s="295"/>
      <c r="D279" s="297"/>
      <c r="E279" s="297"/>
      <c r="F279" s="297"/>
      <c r="H279" s="295"/>
      <c r="I279" s="295"/>
      <c r="J279" s="297"/>
      <c r="K279" s="297"/>
      <c r="L279" s="297"/>
      <c r="M279" s="296"/>
      <c r="N279" s="295"/>
      <c r="O279" s="297"/>
      <c r="P279" s="297"/>
      <c r="Q279" s="297"/>
      <c r="R279" s="297"/>
      <c r="S279" s="296"/>
      <c r="T279" s="295"/>
      <c r="U279" s="297"/>
      <c r="V279" s="297"/>
      <c r="W279" s="297"/>
      <c r="X279" s="297"/>
      <c r="Y279" s="297"/>
      <c r="Z279" s="297"/>
      <c r="AA279" s="297"/>
      <c r="AB279" s="297"/>
      <c r="AC279" s="297"/>
      <c r="AD279" s="297"/>
      <c r="AE279" s="297"/>
      <c r="AF279" s="297"/>
      <c r="AG279" s="297"/>
      <c r="AH279" s="297"/>
      <c r="AI279" s="297"/>
    </row>
    <row r="280" customFormat="false" ht="13.5" hidden="false" customHeight="false" outlineLevel="0" collapsed="false">
      <c r="A280" s="297"/>
      <c r="B280" s="295"/>
      <c r="C280" s="295"/>
      <c r="D280" s="297"/>
      <c r="E280" s="297"/>
      <c r="F280" s="297"/>
      <c r="H280" s="295"/>
      <c r="I280" s="295"/>
      <c r="J280" s="297"/>
      <c r="K280" s="297"/>
      <c r="L280" s="297"/>
      <c r="M280" s="296"/>
      <c r="N280" s="295"/>
      <c r="O280" s="297"/>
      <c r="P280" s="297"/>
      <c r="Q280" s="297"/>
      <c r="R280" s="297"/>
      <c r="S280" s="296"/>
      <c r="T280" s="295"/>
      <c r="U280" s="297"/>
      <c r="V280" s="297"/>
      <c r="W280" s="297"/>
      <c r="X280" s="297"/>
      <c r="Y280" s="297"/>
      <c r="Z280" s="297"/>
      <c r="AA280" s="297"/>
      <c r="AB280" s="297"/>
      <c r="AC280" s="297"/>
      <c r="AD280" s="297"/>
      <c r="AE280" s="297"/>
      <c r="AF280" s="297"/>
      <c r="AG280" s="297"/>
      <c r="AH280" s="297"/>
      <c r="AI280" s="297"/>
    </row>
    <row r="281" customFormat="false" ht="13.5" hidden="false" customHeight="false" outlineLevel="0" collapsed="false">
      <c r="A281" s="297"/>
      <c r="B281" s="295"/>
      <c r="C281" s="295"/>
      <c r="D281" s="297"/>
      <c r="E281" s="297"/>
      <c r="F281" s="297"/>
      <c r="H281" s="295"/>
      <c r="I281" s="295"/>
      <c r="J281" s="297"/>
      <c r="K281" s="297"/>
      <c r="L281" s="297"/>
      <c r="M281" s="296"/>
      <c r="N281" s="295"/>
      <c r="O281" s="297"/>
      <c r="P281" s="297"/>
      <c r="Q281" s="297"/>
      <c r="R281" s="297"/>
      <c r="S281" s="296"/>
      <c r="T281" s="295"/>
      <c r="U281" s="297"/>
      <c r="V281" s="297"/>
      <c r="W281" s="297"/>
      <c r="X281" s="297"/>
      <c r="Y281" s="297"/>
      <c r="Z281" s="297"/>
      <c r="AA281" s="297"/>
      <c r="AB281" s="297"/>
      <c r="AC281" s="297"/>
      <c r="AD281" s="297"/>
      <c r="AE281" s="297"/>
      <c r="AF281" s="297"/>
      <c r="AG281" s="297"/>
      <c r="AH281" s="297"/>
      <c r="AI281" s="297"/>
    </row>
    <row r="282" customFormat="false" ht="13.5" hidden="false" customHeight="false" outlineLevel="0" collapsed="false">
      <c r="A282" s="297"/>
      <c r="B282" s="295"/>
      <c r="C282" s="295"/>
      <c r="D282" s="297"/>
      <c r="E282" s="297"/>
      <c r="F282" s="297"/>
      <c r="H282" s="295"/>
      <c r="I282" s="295"/>
      <c r="J282" s="297"/>
      <c r="K282" s="297"/>
      <c r="L282" s="297"/>
      <c r="M282" s="296"/>
      <c r="N282" s="295"/>
      <c r="O282" s="297"/>
      <c r="P282" s="297"/>
      <c r="Q282" s="297"/>
      <c r="R282" s="297"/>
      <c r="S282" s="296"/>
      <c r="T282" s="295"/>
      <c r="U282" s="297"/>
      <c r="V282" s="297"/>
      <c r="W282" s="297"/>
      <c r="X282" s="297"/>
      <c r="Y282" s="297"/>
      <c r="Z282" s="297"/>
      <c r="AA282" s="297"/>
      <c r="AB282" s="297"/>
      <c r="AC282" s="297"/>
      <c r="AD282" s="297"/>
      <c r="AE282" s="297"/>
      <c r="AF282" s="297"/>
      <c r="AG282" s="297"/>
      <c r="AH282" s="297"/>
      <c r="AI282" s="297"/>
    </row>
    <row r="283" customFormat="false" ht="13.5" hidden="false" customHeight="false" outlineLevel="0" collapsed="false">
      <c r="A283" s="297"/>
      <c r="B283" s="295"/>
      <c r="C283" s="295"/>
      <c r="D283" s="297"/>
      <c r="E283" s="297"/>
      <c r="F283" s="297"/>
      <c r="H283" s="295"/>
      <c r="I283" s="295"/>
      <c r="J283" s="297"/>
      <c r="K283" s="297"/>
      <c r="L283" s="297"/>
      <c r="M283" s="296"/>
      <c r="N283" s="295"/>
      <c r="O283" s="297"/>
      <c r="P283" s="297"/>
      <c r="Q283" s="297"/>
      <c r="R283" s="297"/>
      <c r="S283" s="296"/>
      <c r="T283" s="295"/>
      <c r="U283" s="297"/>
      <c r="V283" s="297"/>
      <c r="W283" s="297"/>
      <c r="X283" s="297"/>
      <c r="Y283" s="297"/>
      <c r="Z283" s="297"/>
      <c r="AA283" s="297"/>
      <c r="AB283" s="297"/>
      <c r="AC283" s="297"/>
      <c r="AD283" s="297"/>
      <c r="AE283" s="297"/>
      <c r="AF283" s="297"/>
      <c r="AG283" s="297"/>
      <c r="AH283" s="297"/>
      <c r="AI283" s="297"/>
    </row>
    <row r="284" customFormat="false" ht="13.5" hidden="false" customHeight="false" outlineLevel="0" collapsed="false">
      <c r="A284" s="297"/>
      <c r="B284" s="295"/>
      <c r="C284" s="295"/>
      <c r="D284" s="297"/>
      <c r="E284" s="297"/>
      <c r="F284" s="297"/>
      <c r="H284" s="295"/>
      <c r="I284" s="295"/>
      <c r="J284" s="297"/>
      <c r="K284" s="297"/>
      <c r="L284" s="297"/>
      <c r="M284" s="296"/>
      <c r="N284" s="295"/>
      <c r="O284" s="297"/>
      <c r="P284" s="297"/>
      <c r="Q284" s="297"/>
      <c r="R284" s="297"/>
      <c r="S284" s="296"/>
      <c r="T284" s="295"/>
      <c r="U284" s="297"/>
      <c r="V284" s="297"/>
      <c r="W284" s="297"/>
      <c r="X284" s="297"/>
      <c r="Y284" s="297"/>
      <c r="Z284" s="297"/>
      <c r="AA284" s="297"/>
      <c r="AB284" s="297"/>
      <c r="AC284" s="297"/>
      <c r="AD284" s="297"/>
      <c r="AE284" s="297"/>
      <c r="AF284" s="297"/>
      <c r="AG284" s="297"/>
      <c r="AH284" s="297"/>
      <c r="AI284" s="297"/>
    </row>
    <row r="285" customFormat="false" ht="13.5" hidden="false" customHeight="false" outlineLevel="0" collapsed="false">
      <c r="A285" s="297"/>
      <c r="B285" s="295"/>
      <c r="C285" s="295"/>
      <c r="D285" s="297"/>
      <c r="E285" s="297"/>
      <c r="F285" s="297"/>
      <c r="H285" s="295"/>
      <c r="I285" s="295"/>
      <c r="J285" s="297"/>
      <c r="K285" s="297"/>
      <c r="L285" s="297"/>
      <c r="M285" s="296"/>
      <c r="N285" s="295"/>
      <c r="O285" s="297"/>
      <c r="P285" s="297"/>
      <c r="Q285" s="297"/>
      <c r="R285" s="297"/>
      <c r="S285" s="296"/>
      <c r="T285" s="295"/>
      <c r="U285" s="297"/>
      <c r="V285" s="297"/>
      <c r="W285" s="297"/>
      <c r="X285" s="297"/>
      <c r="Y285" s="297"/>
      <c r="Z285" s="297"/>
      <c r="AA285" s="297"/>
      <c r="AB285" s="297"/>
      <c r="AC285" s="297"/>
      <c r="AD285" s="297"/>
      <c r="AE285" s="297"/>
      <c r="AF285" s="297"/>
      <c r="AG285" s="297"/>
      <c r="AH285" s="297"/>
      <c r="AI285" s="297"/>
    </row>
    <row r="286" customFormat="false" ht="13.5" hidden="false" customHeight="false" outlineLevel="0" collapsed="false">
      <c r="A286" s="297"/>
      <c r="B286" s="295"/>
      <c r="C286" s="295"/>
      <c r="D286" s="297"/>
      <c r="E286" s="297"/>
      <c r="F286" s="297"/>
      <c r="H286" s="295"/>
      <c r="I286" s="295"/>
      <c r="J286" s="297"/>
      <c r="K286" s="297"/>
      <c r="L286" s="297"/>
      <c r="M286" s="296"/>
      <c r="N286" s="295"/>
      <c r="O286" s="297"/>
      <c r="P286" s="297"/>
      <c r="Q286" s="297"/>
      <c r="R286" s="297"/>
      <c r="S286" s="296"/>
      <c r="T286" s="295"/>
      <c r="U286" s="297"/>
      <c r="V286" s="297"/>
      <c r="W286" s="297"/>
      <c r="X286" s="297"/>
      <c r="Y286" s="297"/>
      <c r="Z286" s="297"/>
      <c r="AA286" s="297"/>
      <c r="AB286" s="297"/>
      <c r="AC286" s="297"/>
      <c r="AD286" s="297"/>
      <c r="AE286" s="297"/>
      <c r="AF286" s="297"/>
      <c r="AG286" s="297"/>
      <c r="AH286" s="297"/>
      <c r="AI286" s="297"/>
    </row>
    <row r="287" customFormat="false" ht="13.5" hidden="false" customHeight="false" outlineLevel="0" collapsed="false">
      <c r="A287" s="297"/>
      <c r="B287" s="295"/>
      <c r="C287" s="295"/>
      <c r="D287" s="297"/>
      <c r="E287" s="297"/>
      <c r="F287" s="297"/>
      <c r="H287" s="295"/>
      <c r="I287" s="295"/>
      <c r="J287" s="297"/>
      <c r="K287" s="297"/>
      <c r="L287" s="297"/>
      <c r="M287" s="296"/>
      <c r="N287" s="295"/>
      <c r="O287" s="297"/>
      <c r="P287" s="297"/>
      <c r="Q287" s="297"/>
      <c r="R287" s="297"/>
      <c r="S287" s="296"/>
      <c r="T287" s="295"/>
      <c r="U287" s="297"/>
      <c r="V287" s="297"/>
      <c r="W287" s="297"/>
      <c r="X287" s="297"/>
      <c r="Y287" s="297"/>
      <c r="Z287" s="297"/>
      <c r="AA287" s="297"/>
      <c r="AB287" s="297"/>
      <c r="AC287" s="297"/>
      <c r="AD287" s="297"/>
      <c r="AE287" s="297"/>
      <c r="AF287" s="297"/>
      <c r="AG287" s="297"/>
      <c r="AH287" s="297"/>
      <c r="AI287" s="297"/>
    </row>
    <row r="288" customFormat="false" ht="13.5" hidden="false" customHeight="false" outlineLevel="0" collapsed="false">
      <c r="A288" s="297"/>
      <c r="B288" s="295"/>
      <c r="C288" s="295"/>
      <c r="D288" s="297"/>
      <c r="E288" s="297"/>
      <c r="F288" s="297"/>
      <c r="H288" s="295"/>
      <c r="I288" s="295"/>
      <c r="J288" s="297"/>
      <c r="K288" s="297"/>
      <c r="L288" s="297"/>
      <c r="M288" s="296"/>
      <c r="N288" s="295"/>
      <c r="O288" s="297"/>
      <c r="P288" s="297"/>
      <c r="Q288" s="297"/>
      <c r="R288" s="297"/>
      <c r="S288" s="296"/>
      <c r="T288" s="295"/>
      <c r="U288" s="297"/>
      <c r="V288" s="297"/>
      <c r="W288" s="297"/>
      <c r="X288" s="297"/>
      <c r="Y288" s="297"/>
      <c r="Z288" s="297"/>
      <c r="AA288" s="297"/>
      <c r="AB288" s="297"/>
      <c r="AC288" s="297"/>
      <c r="AD288" s="297"/>
      <c r="AE288" s="297"/>
      <c r="AF288" s="297"/>
      <c r="AG288" s="297"/>
      <c r="AH288" s="297"/>
      <c r="AI288" s="297"/>
    </row>
    <row r="289" customFormat="false" ht="13.5" hidden="false" customHeight="false" outlineLevel="0" collapsed="false">
      <c r="A289" s="297"/>
      <c r="B289" s="295"/>
      <c r="C289" s="295"/>
      <c r="D289" s="297"/>
      <c r="E289" s="297"/>
      <c r="F289" s="297"/>
      <c r="H289" s="295"/>
      <c r="I289" s="295"/>
      <c r="J289" s="297"/>
      <c r="K289" s="297"/>
      <c r="L289" s="297"/>
      <c r="M289" s="296"/>
      <c r="N289" s="295"/>
      <c r="O289" s="297"/>
      <c r="P289" s="297"/>
      <c r="Q289" s="297"/>
      <c r="R289" s="297"/>
      <c r="S289" s="296"/>
      <c r="T289" s="295"/>
      <c r="U289" s="297"/>
      <c r="V289" s="297"/>
      <c r="W289" s="297"/>
      <c r="X289" s="297"/>
      <c r="Y289" s="297"/>
      <c r="Z289" s="297"/>
      <c r="AA289" s="297"/>
      <c r="AB289" s="297"/>
      <c r="AC289" s="297"/>
      <c r="AD289" s="297"/>
      <c r="AE289" s="297"/>
      <c r="AF289" s="297"/>
      <c r="AG289" s="297"/>
      <c r="AH289" s="297"/>
      <c r="AI289" s="297"/>
    </row>
    <row r="290" customFormat="false" ht="13.5" hidden="false" customHeight="false" outlineLevel="0" collapsed="false">
      <c r="A290" s="297"/>
      <c r="B290" s="295"/>
      <c r="C290" s="295"/>
      <c r="D290" s="297"/>
      <c r="E290" s="297"/>
      <c r="F290" s="297"/>
      <c r="H290" s="295"/>
      <c r="I290" s="295"/>
      <c r="J290" s="297"/>
      <c r="K290" s="297"/>
      <c r="L290" s="297"/>
      <c r="M290" s="296"/>
      <c r="N290" s="295"/>
      <c r="O290" s="297"/>
      <c r="P290" s="297"/>
      <c r="Q290" s="297"/>
      <c r="R290" s="297"/>
      <c r="S290" s="296"/>
      <c r="T290" s="295"/>
      <c r="U290" s="297"/>
      <c r="V290" s="297"/>
      <c r="W290" s="297"/>
      <c r="X290" s="297"/>
      <c r="Y290" s="297"/>
      <c r="Z290" s="297"/>
      <c r="AA290" s="297"/>
      <c r="AB290" s="297"/>
      <c r="AC290" s="297"/>
      <c r="AD290" s="297"/>
      <c r="AE290" s="297"/>
      <c r="AF290" s="297"/>
      <c r="AG290" s="297"/>
      <c r="AH290" s="297"/>
      <c r="AI290" s="297"/>
    </row>
    <row r="291" customFormat="false" ht="13.5" hidden="false" customHeight="false" outlineLevel="0" collapsed="false">
      <c r="A291" s="297"/>
      <c r="B291" s="295"/>
      <c r="C291" s="295"/>
      <c r="D291" s="297"/>
      <c r="E291" s="297"/>
      <c r="F291" s="297"/>
      <c r="H291" s="295"/>
      <c r="I291" s="295"/>
      <c r="J291" s="297"/>
      <c r="K291" s="297"/>
      <c r="L291" s="297"/>
      <c r="M291" s="296"/>
      <c r="N291" s="295"/>
      <c r="O291" s="297"/>
      <c r="P291" s="297"/>
      <c r="Q291" s="297"/>
      <c r="R291" s="297"/>
      <c r="S291" s="296"/>
      <c r="T291" s="295"/>
      <c r="U291" s="297"/>
      <c r="V291" s="297"/>
      <c r="W291" s="297"/>
      <c r="X291" s="297"/>
      <c r="Y291" s="297"/>
      <c r="Z291" s="297"/>
      <c r="AA291" s="297"/>
      <c r="AB291" s="297"/>
      <c r="AC291" s="297"/>
      <c r="AD291" s="297"/>
      <c r="AE291" s="297"/>
      <c r="AF291" s="297"/>
      <c r="AG291" s="297"/>
      <c r="AH291" s="297"/>
      <c r="AI291" s="297"/>
    </row>
    <row r="292" customFormat="false" ht="13.5" hidden="false" customHeight="false" outlineLevel="0" collapsed="false">
      <c r="A292" s="297"/>
      <c r="B292" s="295"/>
      <c r="C292" s="295"/>
      <c r="D292" s="297"/>
      <c r="E292" s="297"/>
      <c r="F292" s="297"/>
      <c r="H292" s="295"/>
      <c r="I292" s="295"/>
      <c r="J292" s="297"/>
      <c r="K292" s="297"/>
      <c r="L292" s="297"/>
      <c r="M292" s="296"/>
      <c r="N292" s="295"/>
      <c r="O292" s="297"/>
      <c r="P292" s="297"/>
      <c r="Q292" s="297"/>
      <c r="R292" s="297"/>
      <c r="S292" s="296"/>
      <c r="T292" s="295"/>
      <c r="U292" s="297"/>
      <c r="V292" s="297"/>
      <c r="W292" s="297"/>
      <c r="X292" s="297"/>
      <c r="Y292" s="297"/>
      <c r="Z292" s="297"/>
      <c r="AA292" s="297"/>
      <c r="AB292" s="297"/>
      <c r="AC292" s="297"/>
      <c r="AD292" s="297"/>
      <c r="AE292" s="297"/>
      <c r="AF292" s="297"/>
      <c r="AG292" s="297"/>
      <c r="AH292" s="297"/>
      <c r="AI292" s="297"/>
    </row>
    <row r="293" customFormat="false" ht="13.5" hidden="false" customHeight="false" outlineLevel="0" collapsed="false">
      <c r="A293" s="297"/>
      <c r="B293" s="295"/>
      <c r="C293" s="295"/>
      <c r="D293" s="297"/>
      <c r="E293" s="297"/>
      <c r="F293" s="297"/>
      <c r="H293" s="295"/>
      <c r="I293" s="295"/>
      <c r="J293" s="297"/>
      <c r="K293" s="297"/>
      <c r="L293" s="297"/>
      <c r="M293" s="296"/>
      <c r="N293" s="295"/>
      <c r="O293" s="297"/>
      <c r="P293" s="297"/>
      <c r="Q293" s="297"/>
      <c r="R293" s="297"/>
      <c r="S293" s="296"/>
      <c r="T293" s="295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  <c r="AG293" s="297"/>
      <c r="AH293" s="297"/>
      <c r="AI293" s="297"/>
    </row>
    <row r="294" customFormat="false" ht="13.5" hidden="false" customHeight="false" outlineLevel="0" collapsed="false">
      <c r="A294" s="297"/>
      <c r="B294" s="295"/>
      <c r="C294" s="295"/>
      <c r="D294" s="297"/>
      <c r="E294" s="297"/>
      <c r="F294" s="297"/>
      <c r="H294" s="295"/>
      <c r="I294" s="295"/>
      <c r="J294" s="297"/>
      <c r="K294" s="297"/>
      <c r="L294" s="297"/>
      <c r="M294" s="296"/>
      <c r="N294" s="295"/>
      <c r="O294" s="297"/>
      <c r="P294" s="297"/>
      <c r="Q294" s="297"/>
      <c r="R294" s="297"/>
      <c r="S294" s="296"/>
      <c r="T294" s="295"/>
      <c r="U294" s="297"/>
      <c r="V294" s="297"/>
      <c r="W294" s="297"/>
      <c r="X294" s="297"/>
      <c r="Y294" s="297"/>
      <c r="Z294" s="297"/>
      <c r="AA294" s="297"/>
      <c r="AB294" s="297"/>
      <c r="AC294" s="297"/>
      <c r="AD294" s="297"/>
      <c r="AE294" s="297"/>
      <c r="AF294" s="297"/>
      <c r="AG294" s="297"/>
      <c r="AH294" s="297"/>
      <c r="AI294" s="297"/>
    </row>
    <row r="295" customFormat="false" ht="13.5" hidden="false" customHeight="false" outlineLevel="0" collapsed="false">
      <c r="A295" s="297"/>
      <c r="B295" s="295"/>
      <c r="C295" s="295"/>
      <c r="D295" s="297"/>
      <c r="E295" s="297"/>
      <c r="F295" s="297"/>
      <c r="H295" s="295"/>
      <c r="I295" s="295"/>
      <c r="J295" s="297"/>
      <c r="K295" s="297"/>
      <c r="L295" s="297"/>
      <c r="M295" s="296"/>
      <c r="N295" s="295"/>
      <c r="O295" s="297"/>
      <c r="P295" s="297"/>
      <c r="Q295" s="297"/>
      <c r="R295" s="297"/>
      <c r="S295" s="296"/>
      <c r="T295" s="295"/>
      <c r="U295" s="297"/>
      <c r="V295" s="297"/>
      <c r="W295" s="297"/>
      <c r="X295" s="297"/>
      <c r="Y295" s="297"/>
      <c r="Z295" s="297"/>
      <c r="AA295" s="297"/>
      <c r="AB295" s="297"/>
      <c r="AC295" s="297"/>
      <c r="AD295" s="297"/>
      <c r="AE295" s="297"/>
      <c r="AF295" s="297"/>
      <c r="AG295" s="297"/>
      <c r="AH295" s="297"/>
      <c r="AI295" s="297"/>
    </row>
    <row r="296" customFormat="false" ht="13.5" hidden="false" customHeight="false" outlineLevel="0" collapsed="false">
      <c r="A296" s="297"/>
      <c r="B296" s="295"/>
      <c r="C296" s="295"/>
      <c r="D296" s="297"/>
      <c r="E296" s="297"/>
      <c r="F296" s="297"/>
      <c r="H296" s="295"/>
      <c r="I296" s="295"/>
      <c r="J296" s="297"/>
      <c r="K296" s="297"/>
      <c r="L296" s="297"/>
      <c r="M296" s="296"/>
      <c r="N296" s="295"/>
      <c r="O296" s="297"/>
      <c r="P296" s="297"/>
      <c r="Q296" s="297"/>
      <c r="R296" s="297"/>
      <c r="S296" s="296"/>
      <c r="T296" s="295"/>
      <c r="U296" s="297"/>
      <c r="V296" s="297"/>
      <c r="W296" s="297"/>
      <c r="X296" s="297"/>
      <c r="Y296" s="297"/>
      <c r="Z296" s="297"/>
      <c r="AA296" s="297"/>
      <c r="AB296" s="297"/>
      <c r="AC296" s="297"/>
      <c r="AD296" s="297"/>
      <c r="AE296" s="297"/>
      <c r="AF296" s="297"/>
      <c r="AG296" s="297"/>
      <c r="AH296" s="297"/>
      <c r="AI296" s="297"/>
    </row>
    <row r="297" customFormat="false" ht="13.5" hidden="false" customHeight="false" outlineLevel="0" collapsed="false">
      <c r="A297" s="297"/>
      <c r="B297" s="295"/>
      <c r="C297" s="295"/>
      <c r="D297" s="297"/>
      <c r="E297" s="297"/>
      <c r="F297" s="297"/>
      <c r="H297" s="295"/>
      <c r="I297" s="295"/>
      <c r="J297" s="297"/>
      <c r="K297" s="297"/>
      <c r="L297" s="297"/>
      <c r="M297" s="296"/>
      <c r="N297" s="295"/>
      <c r="O297" s="297"/>
      <c r="P297" s="297"/>
      <c r="Q297" s="297"/>
      <c r="R297" s="297"/>
      <c r="S297" s="296"/>
      <c r="T297" s="295"/>
      <c r="U297" s="297"/>
      <c r="V297" s="297"/>
      <c r="W297" s="297"/>
      <c r="X297" s="297"/>
      <c r="Y297" s="297"/>
      <c r="Z297" s="297"/>
      <c r="AA297" s="297"/>
      <c r="AB297" s="297"/>
      <c r="AC297" s="297"/>
      <c r="AD297" s="297"/>
      <c r="AE297" s="297"/>
      <c r="AF297" s="297"/>
      <c r="AG297" s="297"/>
      <c r="AH297" s="297"/>
      <c r="AI297" s="297"/>
    </row>
    <row r="298" customFormat="false" ht="13.5" hidden="false" customHeight="false" outlineLevel="0" collapsed="false">
      <c r="A298" s="297"/>
      <c r="B298" s="295"/>
      <c r="C298" s="295"/>
      <c r="D298" s="297"/>
      <c r="E298" s="297"/>
      <c r="F298" s="297"/>
      <c r="H298" s="295"/>
      <c r="I298" s="295"/>
      <c r="J298" s="297"/>
      <c r="K298" s="297"/>
      <c r="L298" s="297"/>
      <c r="M298" s="296"/>
      <c r="N298" s="295"/>
      <c r="O298" s="297"/>
      <c r="P298" s="297"/>
      <c r="Q298" s="297"/>
      <c r="R298" s="297"/>
      <c r="S298" s="296"/>
      <c r="T298" s="295"/>
      <c r="U298" s="297"/>
      <c r="V298" s="297"/>
      <c r="W298" s="297"/>
      <c r="X298" s="297"/>
      <c r="Y298" s="297"/>
      <c r="Z298" s="297"/>
      <c r="AA298" s="297"/>
      <c r="AB298" s="297"/>
      <c r="AC298" s="297"/>
      <c r="AD298" s="297"/>
      <c r="AE298" s="297"/>
      <c r="AF298" s="297"/>
      <c r="AG298" s="297"/>
      <c r="AH298" s="297"/>
      <c r="AI298" s="297"/>
    </row>
    <row r="299" customFormat="false" ht="13.5" hidden="false" customHeight="false" outlineLevel="0" collapsed="false">
      <c r="A299" s="297"/>
      <c r="B299" s="295"/>
      <c r="C299" s="295"/>
      <c r="D299" s="297"/>
      <c r="E299" s="297"/>
      <c r="F299" s="297"/>
      <c r="H299" s="295"/>
      <c r="I299" s="295"/>
      <c r="J299" s="297"/>
      <c r="K299" s="297"/>
      <c r="L299" s="297"/>
      <c r="M299" s="296"/>
      <c r="N299" s="295"/>
      <c r="O299" s="297"/>
      <c r="P299" s="297"/>
      <c r="Q299" s="297"/>
      <c r="R299" s="297"/>
      <c r="S299" s="296"/>
      <c r="T299" s="295"/>
      <c r="U299" s="297"/>
      <c r="V299" s="297"/>
      <c r="W299" s="297"/>
      <c r="X299" s="297"/>
      <c r="Y299" s="297"/>
      <c r="Z299" s="297"/>
      <c r="AA299" s="297"/>
      <c r="AB299" s="297"/>
      <c r="AC299" s="297"/>
      <c r="AD299" s="297"/>
      <c r="AE299" s="297"/>
      <c r="AF299" s="297"/>
      <c r="AG299" s="297"/>
      <c r="AH299" s="297"/>
      <c r="AI299" s="297"/>
    </row>
    <row r="300" customFormat="false" ht="13.5" hidden="false" customHeight="false" outlineLevel="0" collapsed="false">
      <c r="A300" s="297"/>
      <c r="B300" s="295"/>
      <c r="C300" s="295"/>
      <c r="D300" s="297"/>
      <c r="E300" s="297"/>
      <c r="F300" s="297"/>
      <c r="H300" s="295"/>
      <c r="I300" s="295"/>
      <c r="J300" s="297"/>
      <c r="K300" s="297"/>
      <c r="L300" s="297"/>
      <c r="M300" s="296"/>
      <c r="N300" s="295"/>
      <c r="O300" s="297"/>
      <c r="P300" s="297"/>
      <c r="Q300" s="297"/>
      <c r="R300" s="297"/>
      <c r="S300" s="296"/>
      <c r="T300" s="295"/>
      <c r="U300" s="297"/>
      <c r="V300" s="297"/>
      <c r="W300" s="297"/>
      <c r="X300" s="297"/>
      <c r="Y300" s="297"/>
      <c r="Z300" s="297"/>
      <c r="AA300" s="297"/>
      <c r="AB300" s="297"/>
      <c r="AC300" s="297"/>
      <c r="AD300" s="297"/>
      <c r="AE300" s="297"/>
      <c r="AF300" s="297"/>
      <c r="AG300" s="297"/>
      <c r="AH300" s="297"/>
      <c r="AI300" s="297"/>
    </row>
    <row r="301" customFormat="false" ht="13.5" hidden="false" customHeight="false" outlineLevel="0" collapsed="false">
      <c r="A301" s="297"/>
      <c r="B301" s="295"/>
      <c r="C301" s="295"/>
      <c r="D301" s="297"/>
      <c r="E301" s="297"/>
      <c r="F301" s="297"/>
      <c r="H301" s="295"/>
      <c r="I301" s="295"/>
      <c r="J301" s="297"/>
      <c r="K301" s="297"/>
      <c r="L301" s="297"/>
      <c r="M301" s="296"/>
      <c r="N301" s="295"/>
      <c r="O301" s="297"/>
      <c r="P301" s="297"/>
      <c r="Q301" s="297"/>
      <c r="R301" s="297"/>
      <c r="S301" s="296"/>
      <c r="T301" s="295"/>
      <c r="U301" s="297"/>
      <c r="V301" s="297"/>
      <c r="W301" s="297"/>
      <c r="X301" s="297"/>
      <c r="Y301" s="297"/>
      <c r="Z301" s="297"/>
      <c r="AA301" s="297"/>
      <c r="AB301" s="297"/>
      <c r="AC301" s="297"/>
      <c r="AD301" s="297"/>
      <c r="AE301" s="297"/>
      <c r="AF301" s="297"/>
      <c r="AG301" s="297"/>
      <c r="AH301" s="297"/>
      <c r="AI301" s="297"/>
    </row>
    <row r="302" customFormat="false" ht="13.5" hidden="false" customHeight="false" outlineLevel="0" collapsed="false">
      <c r="A302" s="297"/>
      <c r="B302" s="295"/>
      <c r="C302" s="295"/>
      <c r="D302" s="297"/>
      <c r="E302" s="297"/>
      <c r="F302" s="297"/>
      <c r="H302" s="295"/>
      <c r="I302" s="295"/>
      <c r="J302" s="297"/>
      <c r="K302" s="297"/>
      <c r="L302" s="297"/>
      <c r="M302" s="296"/>
      <c r="N302" s="295"/>
      <c r="O302" s="297"/>
      <c r="P302" s="297"/>
      <c r="Q302" s="297"/>
      <c r="R302" s="297"/>
      <c r="S302" s="296"/>
      <c r="T302" s="295"/>
      <c r="U302" s="297"/>
      <c r="V302" s="297"/>
      <c r="W302" s="297"/>
      <c r="X302" s="297"/>
      <c r="Y302" s="297"/>
      <c r="Z302" s="297"/>
      <c r="AA302" s="297"/>
      <c r="AB302" s="297"/>
      <c r="AC302" s="297"/>
      <c r="AD302" s="297"/>
      <c r="AE302" s="297"/>
      <c r="AF302" s="297"/>
      <c r="AG302" s="297"/>
      <c r="AH302" s="297"/>
      <c r="AI302" s="297"/>
    </row>
    <row r="303" customFormat="false" ht="13.5" hidden="false" customHeight="false" outlineLevel="0" collapsed="false">
      <c r="A303" s="297"/>
      <c r="B303" s="295"/>
      <c r="C303" s="295"/>
      <c r="D303" s="297"/>
      <c r="E303" s="297"/>
      <c r="F303" s="297"/>
      <c r="H303" s="295"/>
      <c r="I303" s="295"/>
      <c r="J303" s="297"/>
      <c r="K303" s="297"/>
      <c r="L303" s="297"/>
      <c r="M303" s="296"/>
      <c r="N303" s="295"/>
      <c r="O303" s="297"/>
      <c r="P303" s="297"/>
      <c r="Q303" s="297"/>
      <c r="R303" s="297"/>
      <c r="S303" s="296"/>
      <c r="T303" s="295"/>
      <c r="U303" s="297"/>
      <c r="V303" s="297"/>
      <c r="W303" s="297"/>
      <c r="X303" s="297"/>
      <c r="Y303" s="297"/>
      <c r="Z303" s="297"/>
      <c r="AA303" s="297"/>
      <c r="AB303" s="297"/>
      <c r="AC303" s="297"/>
      <c r="AD303" s="297"/>
      <c r="AE303" s="297"/>
      <c r="AF303" s="297"/>
      <c r="AG303" s="297"/>
      <c r="AH303" s="297"/>
      <c r="AI303" s="297"/>
    </row>
    <row r="304" customFormat="false" ht="13.5" hidden="false" customHeight="false" outlineLevel="0" collapsed="false">
      <c r="A304" s="297"/>
      <c r="B304" s="295"/>
      <c r="C304" s="295"/>
      <c r="D304" s="297"/>
      <c r="E304" s="297"/>
      <c r="F304" s="297"/>
      <c r="H304" s="295"/>
      <c r="I304" s="295"/>
      <c r="J304" s="297"/>
      <c r="K304" s="297"/>
      <c r="L304" s="297"/>
      <c r="M304" s="296"/>
      <c r="N304" s="295"/>
      <c r="O304" s="297"/>
      <c r="P304" s="297"/>
      <c r="Q304" s="297"/>
      <c r="R304" s="297"/>
      <c r="S304" s="296"/>
      <c r="T304" s="295"/>
      <c r="U304" s="297"/>
      <c r="V304" s="297"/>
      <c r="W304" s="297"/>
      <c r="X304" s="297"/>
      <c r="Y304" s="297"/>
      <c r="Z304" s="297"/>
      <c r="AA304" s="297"/>
      <c r="AB304" s="297"/>
      <c r="AC304" s="297"/>
      <c r="AD304" s="297"/>
      <c r="AE304" s="297"/>
      <c r="AF304" s="297"/>
      <c r="AG304" s="297"/>
      <c r="AH304" s="297"/>
      <c r="AI304" s="297"/>
    </row>
    <row r="305" customFormat="false" ht="13.5" hidden="false" customHeight="false" outlineLevel="0" collapsed="false">
      <c r="A305" s="297"/>
      <c r="B305" s="295"/>
      <c r="C305" s="295"/>
      <c r="D305" s="297"/>
      <c r="E305" s="297"/>
      <c r="F305" s="297"/>
      <c r="H305" s="295"/>
      <c r="I305" s="295"/>
      <c r="J305" s="297"/>
      <c r="K305" s="297"/>
      <c r="L305" s="297"/>
      <c r="M305" s="296"/>
      <c r="N305" s="295"/>
      <c r="O305" s="297"/>
      <c r="P305" s="297"/>
      <c r="Q305" s="297"/>
      <c r="R305" s="297"/>
      <c r="S305" s="296"/>
      <c r="T305" s="295"/>
      <c r="U305" s="297"/>
      <c r="V305" s="297"/>
      <c r="W305" s="297"/>
      <c r="X305" s="297"/>
      <c r="Y305" s="297"/>
      <c r="Z305" s="297"/>
      <c r="AA305" s="297"/>
      <c r="AB305" s="297"/>
      <c r="AC305" s="297"/>
      <c r="AD305" s="297"/>
      <c r="AE305" s="297"/>
      <c r="AF305" s="297"/>
      <c r="AG305" s="297"/>
      <c r="AH305" s="297"/>
      <c r="AI305" s="297"/>
    </row>
    <row r="306" customFormat="false" ht="13.5" hidden="false" customHeight="false" outlineLevel="0" collapsed="false">
      <c r="A306" s="297"/>
      <c r="B306" s="295"/>
      <c r="C306" s="295"/>
      <c r="D306" s="297"/>
      <c r="E306" s="297"/>
      <c r="F306" s="297"/>
      <c r="H306" s="295"/>
      <c r="I306" s="295"/>
      <c r="J306" s="297"/>
      <c r="K306" s="297"/>
      <c r="L306" s="297"/>
      <c r="M306" s="296"/>
      <c r="N306" s="295"/>
      <c r="O306" s="297"/>
      <c r="P306" s="297"/>
      <c r="Q306" s="297"/>
      <c r="R306" s="297"/>
      <c r="S306" s="296"/>
      <c r="T306" s="295"/>
      <c r="U306" s="297"/>
      <c r="V306" s="297"/>
      <c r="W306" s="297"/>
      <c r="X306" s="297"/>
      <c r="Y306" s="297"/>
      <c r="Z306" s="297"/>
      <c r="AA306" s="297"/>
      <c r="AB306" s="297"/>
      <c r="AC306" s="297"/>
      <c r="AD306" s="297"/>
      <c r="AE306" s="297"/>
      <c r="AF306" s="297"/>
      <c r="AG306" s="297"/>
      <c r="AH306" s="297"/>
      <c r="AI306" s="297"/>
    </row>
    <row r="307" customFormat="false" ht="13.5" hidden="false" customHeight="false" outlineLevel="0" collapsed="false">
      <c r="A307" s="297"/>
      <c r="B307" s="295"/>
      <c r="C307" s="295"/>
      <c r="D307" s="297"/>
      <c r="E307" s="297"/>
      <c r="F307" s="297"/>
      <c r="H307" s="295"/>
      <c r="I307" s="295"/>
      <c r="J307" s="297"/>
      <c r="K307" s="297"/>
      <c r="L307" s="297"/>
      <c r="M307" s="296"/>
      <c r="N307" s="295"/>
      <c r="O307" s="297"/>
      <c r="P307" s="297"/>
      <c r="Q307" s="297"/>
      <c r="R307" s="297"/>
      <c r="S307" s="296"/>
      <c r="T307" s="295"/>
      <c r="U307" s="297"/>
      <c r="V307" s="297"/>
      <c r="W307" s="297"/>
      <c r="X307" s="297"/>
      <c r="Y307" s="297"/>
      <c r="Z307" s="297"/>
      <c r="AA307" s="297"/>
      <c r="AB307" s="297"/>
      <c r="AC307" s="297"/>
      <c r="AD307" s="297"/>
      <c r="AE307" s="297"/>
      <c r="AF307" s="297"/>
      <c r="AG307" s="297"/>
      <c r="AH307" s="297"/>
      <c r="AI307" s="297"/>
    </row>
    <row r="308" customFormat="false" ht="13.5" hidden="false" customHeight="false" outlineLevel="0" collapsed="false">
      <c r="A308" s="297"/>
      <c r="B308" s="295"/>
      <c r="C308" s="295"/>
      <c r="D308" s="297"/>
      <c r="E308" s="297"/>
      <c r="F308" s="297"/>
      <c r="H308" s="295"/>
      <c r="I308" s="295"/>
      <c r="J308" s="297"/>
      <c r="K308" s="297"/>
      <c r="L308" s="297"/>
      <c r="M308" s="296"/>
      <c r="N308" s="295"/>
      <c r="O308" s="297"/>
      <c r="P308" s="297"/>
      <c r="Q308" s="297"/>
      <c r="R308" s="297"/>
      <c r="S308" s="296"/>
      <c r="T308" s="295"/>
      <c r="U308" s="297"/>
      <c r="V308" s="297"/>
      <c r="W308" s="297"/>
      <c r="X308" s="297"/>
      <c r="Y308" s="297"/>
      <c r="Z308" s="297"/>
      <c r="AA308" s="297"/>
      <c r="AB308" s="297"/>
      <c r="AC308" s="297"/>
      <c r="AD308" s="297"/>
      <c r="AE308" s="297"/>
      <c r="AF308" s="297"/>
      <c r="AG308" s="297"/>
      <c r="AH308" s="297"/>
      <c r="AI308" s="297"/>
    </row>
    <row r="309" customFormat="false" ht="13.5" hidden="false" customHeight="false" outlineLevel="0" collapsed="false">
      <c r="A309" s="297"/>
      <c r="B309" s="295"/>
      <c r="C309" s="295"/>
      <c r="D309" s="297"/>
      <c r="E309" s="297"/>
      <c r="F309" s="297"/>
      <c r="H309" s="295"/>
      <c r="I309" s="295"/>
      <c r="J309" s="297"/>
      <c r="K309" s="297"/>
      <c r="L309" s="297"/>
      <c r="M309" s="296"/>
      <c r="N309" s="295"/>
      <c r="O309" s="297"/>
      <c r="P309" s="297"/>
      <c r="Q309" s="297"/>
      <c r="R309" s="297"/>
      <c r="S309" s="296"/>
      <c r="T309" s="295"/>
      <c r="U309" s="297"/>
      <c r="V309" s="297"/>
      <c r="W309" s="297"/>
      <c r="X309" s="297"/>
      <c r="Y309" s="297"/>
      <c r="Z309" s="297"/>
      <c r="AA309" s="297"/>
      <c r="AB309" s="297"/>
      <c r="AC309" s="297"/>
      <c r="AD309" s="297"/>
      <c r="AE309" s="297"/>
      <c r="AF309" s="297"/>
      <c r="AG309" s="297"/>
      <c r="AH309" s="297"/>
      <c r="AI309" s="297"/>
    </row>
    <row r="310" customFormat="false" ht="13.5" hidden="false" customHeight="false" outlineLevel="0" collapsed="false">
      <c r="A310" s="297"/>
      <c r="B310" s="295"/>
      <c r="C310" s="295"/>
      <c r="D310" s="297"/>
      <c r="E310" s="297"/>
      <c r="F310" s="297"/>
      <c r="H310" s="295"/>
      <c r="I310" s="295"/>
      <c r="J310" s="297"/>
      <c r="K310" s="297"/>
      <c r="L310" s="297"/>
      <c r="M310" s="296"/>
      <c r="N310" s="295"/>
      <c r="O310" s="297"/>
      <c r="P310" s="297"/>
      <c r="Q310" s="297"/>
      <c r="R310" s="297"/>
      <c r="S310" s="296"/>
      <c r="T310" s="295"/>
      <c r="U310" s="297"/>
      <c r="V310" s="297"/>
      <c r="W310" s="297"/>
      <c r="X310" s="297"/>
      <c r="Y310" s="297"/>
      <c r="Z310" s="297"/>
      <c r="AA310" s="297"/>
      <c r="AB310" s="297"/>
      <c r="AC310" s="297"/>
      <c r="AD310" s="297"/>
      <c r="AE310" s="297"/>
      <c r="AF310" s="297"/>
      <c r="AG310" s="297"/>
      <c r="AH310" s="297"/>
      <c r="AI310" s="297"/>
    </row>
    <row r="311" customFormat="false" ht="13.5" hidden="false" customHeight="false" outlineLevel="0" collapsed="false">
      <c r="A311" s="297"/>
      <c r="B311" s="295"/>
      <c r="C311" s="295"/>
      <c r="D311" s="297"/>
      <c r="E311" s="297"/>
      <c r="F311" s="297"/>
      <c r="H311" s="295"/>
      <c r="I311" s="295"/>
      <c r="J311" s="297"/>
      <c r="K311" s="297"/>
      <c r="L311" s="297"/>
      <c r="M311" s="296"/>
      <c r="N311" s="295"/>
      <c r="O311" s="297"/>
      <c r="P311" s="297"/>
      <c r="Q311" s="297"/>
      <c r="R311" s="297"/>
      <c r="S311" s="296"/>
      <c r="T311" s="295"/>
      <c r="U311" s="297"/>
      <c r="V311" s="297"/>
      <c r="W311" s="297"/>
      <c r="X311" s="297"/>
      <c r="Y311" s="297"/>
      <c r="Z311" s="297"/>
      <c r="AA311" s="297"/>
      <c r="AB311" s="297"/>
      <c r="AC311" s="297"/>
      <c r="AD311" s="297"/>
      <c r="AE311" s="297"/>
      <c r="AF311" s="297"/>
      <c r="AG311" s="297"/>
      <c r="AH311" s="297"/>
      <c r="AI311" s="297"/>
    </row>
    <row r="312" customFormat="false" ht="13.5" hidden="false" customHeight="false" outlineLevel="0" collapsed="false">
      <c r="A312" s="297"/>
      <c r="B312" s="295"/>
      <c r="C312" s="295"/>
      <c r="D312" s="297"/>
      <c r="E312" s="297"/>
      <c r="F312" s="297"/>
      <c r="H312" s="295"/>
      <c r="I312" s="295"/>
      <c r="J312" s="297"/>
      <c r="K312" s="297"/>
      <c r="L312" s="297"/>
      <c r="M312" s="296"/>
      <c r="N312" s="295"/>
      <c r="O312" s="297"/>
      <c r="P312" s="297"/>
      <c r="Q312" s="297"/>
      <c r="R312" s="297"/>
      <c r="S312" s="296"/>
      <c r="T312" s="295"/>
      <c r="U312" s="297"/>
      <c r="V312" s="297"/>
      <c r="W312" s="297"/>
      <c r="X312" s="297"/>
      <c r="Y312" s="297"/>
      <c r="Z312" s="297"/>
      <c r="AA312" s="297"/>
      <c r="AB312" s="297"/>
      <c r="AC312" s="297"/>
      <c r="AD312" s="297"/>
      <c r="AE312" s="297"/>
      <c r="AF312" s="297"/>
      <c r="AG312" s="297"/>
      <c r="AH312" s="297"/>
      <c r="AI312" s="297"/>
    </row>
    <row r="313" customFormat="false" ht="13.5" hidden="false" customHeight="false" outlineLevel="0" collapsed="false">
      <c r="A313" s="297"/>
      <c r="B313" s="295"/>
      <c r="C313" s="295"/>
      <c r="D313" s="297"/>
      <c r="E313" s="297"/>
      <c r="F313" s="297"/>
      <c r="H313" s="295"/>
      <c r="I313" s="295"/>
      <c r="J313" s="297"/>
      <c r="K313" s="297"/>
      <c r="L313" s="297"/>
      <c r="M313" s="296"/>
      <c r="N313" s="295"/>
      <c r="O313" s="297"/>
      <c r="P313" s="297"/>
      <c r="Q313" s="297"/>
      <c r="R313" s="297"/>
      <c r="S313" s="296"/>
      <c r="T313" s="295"/>
      <c r="U313" s="297"/>
      <c r="V313" s="297"/>
      <c r="W313" s="297"/>
      <c r="X313" s="297"/>
      <c r="Y313" s="297"/>
      <c r="Z313" s="297"/>
      <c r="AA313" s="297"/>
      <c r="AB313" s="297"/>
      <c r="AC313" s="297"/>
      <c r="AD313" s="297"/>
      <c r="AE313" s="297"/>
      <c r="AF313" s="297"/>
      <c r="AG313" s="297"/>
      <c r="AH313" s="297"/>
      <c r="AI313" s="297"/>
    </row>
    <row r="314" customFormat="false" ht="13.5" hidden="false" customHeight="false" outlineLevel="0" collapsed="false">
      <c r="A314" s="297"/>
      <c r="B314" s="295"/>
      <c r="C314" s="295"/>
      <c r="D314" s="297"/>
      <c r="E314" s="297"/>
      <c r="F314" s="297"/>
      <c r="H314" s="295"/>
      <c r="I314" s="295"/>
      <c r="J314" s="297"/>
      <c r="K314" s="297"/>
      <c r="L314" s="297"/>
      <c r="M314" s="296"/>
      <c r="N314" s="295"/>
      <c r="O314" s="297"/>
      <c r="P314" s="297"/>
      <c r="Q314" s="297"/>
      <c r="R314" s="297"/>
      <c r="S314" s="296"/>
      <c r="T314" s="295"/>
      <c r="U314" s="297"/>
      <c r="V314" s="297"/>
      <c r="W314" s="297"/>
      <c r="X314" s="297"/>
      <c r="Y314" s="297"/>
      <c r="Z314" s="297"/>
      <c r="AA314" s="297"/>
      <c r="AB314" s="297"/>
      <c r="AC314" s="297"/>
      <c r="AD314" s="297"/>
      <c r="AE314" s="297"/>
      <c r="AF314" s="297"/>
      <c r="AG314" s="297"/>
      <c r="AH314" s="297"/>
      <c r="AI314" s="297"/>
    </row>
    <row r="315" customFormat="false" ht="13.5" hidden="false" customHeight="false" outlineLevel="0" collapsed="false">
      <c r="A315" s="297"/>
      <c r="B315" s="295"/>
      <c r="C315" s="295"/>
      <c r="D315" s="297"/>
      <c r="E315" s="297"/>
      <c r="F315" s="297"/>
      <c r="H315" s="295"/>
      <c r="I315" s="295"/>
      <c r="J315" s="297"/>
      <c r="K315" s="297"/>
      <c r="L315" s="297"/>
      <c r="M315" s="296"/>
      <c r="N315" s="295"/>
      <c r="O315" s="297"/>
      <c r="P315" s="297"/>
      <c r="Q315" s="297"/>
      <c r="R315" s="297"/>
      <c r="S315" s="296"/>
      <c r="T315" s="295"/>
      <c r="U315" s="297"/>
      <c r="V315" s="297"/>
      <c r="W315" s="297"/>
      <c r="X315" s="297"/>
      <c r="Y315" s="297"/>
      <c r="Z315" s="297"/>
      <c r="AA315" s="297"/>
      <c r="AB315" s="297"/>
      <c r="AC315" s="297"/>
      <c r="AD315" s="297"/>
      <c r="AE315" s="297"/>
      <c r="AF315" s="297"/>
      <c r="AG315" s="297"/>
      <c r="AH315" s="297"/>
      <c r="AI315" s="297"/>
    </row>
    <row r="316" customFormat="false" ht="13.5" hidden="false" customHeight="false" outlineLevel="0" collapsed="false">
      <c r="A316" s="297"/>
      <c r="B316" s="295"/>
      <c r="C316" s="295"/>
      <c r="D316" s="297"/>
      <c r="E316" s="297"/>
      <c r="F316" s="297"/>
      <c r="H316" s="295"/>
      <c r="I316" s="295"/>
      <c r="J316" s="297"/>
      <c r="K316" s="297"/>
      <c r="L316" s="297"/>
      <c r="M316" s="296"/>
      <c r="N316" s="295"/>
      <c r="O316" s="297"/>
      <c r="P316" s="297"/>
      <c r="Q316" s="297"/>
      <c r="R316" s="297"/>
      <c r="S316" s="296"/>
      <c r="T316" s="295"/>
      <c r="U316" s="297"/>
      <c r="V316" s="297"/>
      <c r="W316" s="297"/>
      <c r="X316" s="297"/>
      <c r="Y316" s="297"/>
      <c r="Z316" s="297"/>
      <c r="AA316" s="297"/>
      <c r="AB316" s="297"/>
      <c r="AC316" s="297"/>
      <c r="AD316" s="297"/>
      <c r="AE316" s="297"/>
      <c r="AF316" s="297"/>
      <c r="AG316" s="297"/>
      <c r="AH316" s="297"/>
      <c r="AI316" s="297"/>
    </row>
    <row r="317" customFormat="false" ht="13.5" hidden="false" customHeight="false" outlineLevel="0" collapsed="false">
      <c r="A317" s="297"/>
      <c r="B317" s="295"/>
      <c r="C317" s="295"/>
      <c r="D317" s="297"/>
      <c r="E317" s="297"/>
      <c r="F317" s="297"/>
      <c r="H317" s="295"/>
      <c r="I317" s="295"/>
      <c r="J317" s="297"/>
      <c r="K317" s="297"/>
      <c r="L317" s="297"/>
      <c r="M317" s="296"/>
      <c r="N317" s="295"/>
      <c r="O317" s="297"/>
      <c r="P317" s="297"/>
      <c r="Q317" s="297"/>
      <c r="R317" s="297"/>
      <c r="S317" s="296"/>
      <c r="T317" s="295"/>
      <c r="U317" s="297"/>
      <c r="V317" s="297"/>
      <c r="W317" s="297"/>
      <c r="X317" s="297"/>
      <c r="Y317" s="297"/>
      <c r="Z317" s="297"/>
      <c r="AA317" s="297"/>
      <c r="AB317" s="297"/>
      <c r="AC317" s="297"/>
      <c r="AD317" s="297"/>
      <c r="AE317" s="297"/>
      <c r="AF317" s="297"/>
      <c r="AG317" s="297"/>
      <c r="AH317" s="297"/>
      <c r="AI317" s="297"/>
    </row>
    <row r="318" customFormat="false" ht="13.5" hidden="false" customHeight="false" outlineLevel="0" collapsed="false">
      <c r="A318" s="297"/>
      <c r="B318" s="295"/>
      <c r="C318" s="295"/>
      <c r="D318" s="297"/>
      <c r="E318" s="297"/>
      <c r="F318" s="297"/>
      <c r="H318" s="295"/>
      <c r="I318" s="295"/>
      <c r="J318" s="297"/>
      <c r="K318" s="297"/>
      <c r="L318" s="297"/>
      <c r="M318" s="296"/>
      <c r="N318" s="295"/>
      <c r="O318" s="297"/>
      <c r="P318" s="297"/>
      <c r="Q318" s="297"/>
      <c r="R318" s="297"/>
      <c r="S318" s="296"/>
      <c r="T318" s="295"/>
      <c r="U318" s="297"/>
      <c r="V318" s="297"/>
      <c r="W318" s="297"/>
      <c r="X318" s="297"/>
      <c r="Y318" s="297"/>
      <c r="Z318" s="297"/>
      <c r="AA318" s="297"/>
      <c r="AB318" s="297"/>
      <c r="AC318" s="297"/>
      <c r="AD318" s="297"/>
      <c r="AE318" s="297"/>
      <c r="AF318" s="297"/>
      <c r="AG318" s="297"/>
      <c r="AH318" s="297"/>
      <c r="AI318" s="297"/>
    </row>
    <row r="319" customFormat="false" ht="13.5" hidden="false" customHeight="false" outlineLevel="0" collapsed="false">
      <c r="A319" s="297"/>
      <c r="B319" s="295"/>
      <c r="C319" s="295"/>
      <c r="D319" s="297"/>
      <c r="E319" s="297"/>
      <c r="F319" s="297"/>
      <c r="H319" s="295"/>
      <c r="I319" s="295"/>
      <c r="J319" s="297"/>
      <c r="K319" s="297"/>
      <c r="L319" s="297"/>
      <c r="M319" s="296"/>
      <c r="N319" s="295"/>
      <c r="O319" s="297"/>
      <c r="P319" s="297"/>
      <c r="Q319" s="297"/>
      <c r="R319" s="297"/>
      <c r="S319" s="296"/>
      <c r="T319" s="295"/>
      <c r="U319" s="297"/>
      <c r="V319" s="297"/>
      <c r="W319" s="297"/>
      <c r="X319" s="297"/>
      <c r="Y319" s="297"/>
      <c r="Z319" s="297"/>
      <c r="AA319" s="297"/>
      <c r="AB319" s="297"/>
      <c r="AC319" s="297"/>
      <c r="AD319" s="297"/>
      <c r="AE319" s="297"/>
      <c r="AF319" s="297"/>
      <c r="AG319" s="297"/>
      <c r="AH319" s="297"/>
      <c r="AI319" s="297"/>
    </row>
    <row r="320" customFormat="false" ht="13.5" hidden="false" customHeight="false" outlineLevel="0" collapsed="false">
      <c r="A320" s="297"/>
      <c r="B320" s="295"/>
      <c r="C320" s="295"/>
      <c r="D320" s="297"/>
      <c r="E320" s="297"/>
      <c r="F320" s="297"/>
      <c r="H320" s="295"/>
      <c r="I320" s="295"/>
      <c r="J320" s="297"/>
      <c r="K320" s="297"/>
      <c r="L320" s="297"/>
      <c r="M320" s="296"/>
      <c r="N320" s="295"/>
      <c r="O320" s="297"/>
      <c r="P320" s="297"/>
      <c r="Q320" s="297"/>
      <c r="R320" s="297"/>
      <c r="S320" s="296"/>
      <c r="T320" s="295"/>
      <c r="U320" s="297"/>
      <c r="V320" s="297"/>
      <c r="W320" s="297"/>
      <c r="X320" s="297"/>
      <c r="Y320" s="297"/>
      <c r="Z320" s="297"/>
      <c r="AA320" s="297"/>
      <c r="AB320" s="297"/>
      <c r="AC320" s="297"/>
      <c r="AD320" s="297"/>
      <c r="AE320" s="297"/>
      <c r="AF320" s="297"/>
      <c r="AG320" s="297"/>
      <c r="AH320" s="297"/>
      <c r="AI320" s="297"/>
    </row>
    <row r="321" customFormat="false" ht="13.5" hidden="false" customHeight="false" outlineLevel="0" collapsed="false">
      <c r="A321" s="297"/>
      <c r="B321" s="295"/>
      <c r="C321" s="295"/>
      <c r="D321" s="297"/>
      <c r="E321" s="297"/>
      <c r="F321" s="297"/>
      <c r="H321" s="295"/>
      <c r="I321" s="295"/>
      <c r="J321" s="297"/>
      <c r="K321" s="297"/>
      <c r="L321" s="297"/>
      <c r="M321" s="296"/>
      <c r="N321" s="295"/>
      <c r="O321" s="297"/>
      <c r="P321" s="297"/>
      <c r="Q321" s="297"/>
      <c r="R321" s="297"/>
      <c r="S321" s="296"/>
      <c r="T321" s="295"/>
      <c r="U321" s="297"/>
      <c r="V321" s="297"/>
      <c r="W321" s="297"/>
      <c r="X321" s="297"/>
      <c r="Y321" s="297"/>
      <c r="Z321" s="297"/>
      <c r="AA321" s="297"/>
      <c r="AB321" s="297"/>
      <c r="AC321" s="297"/>
      <c r="AD321" s="297"/>
      <c r="AE321" s="297"/>
      <c r="AF321" s="297"/>
      <c r="AG321" s="297"/>
      <c r="AH321" s="297"/>
      <c r="AI321" s="297"/>
    </row>
    <row r="322" customFormat="false" ht="13.5" hidden="false" customHeight="false" outlineLevel="0" collapsed="false">
      <c r="A322" s="297"/>
      <c r="B322" s="295"/>
      <c r="C322" s="295"/>
      <c r="D322" s="297"/>
      <c r="E322" s="297"/>
      <c r="F322" s="297"/>
      <c r="H322" s="295"/>
      <c r="I322" s="295"/>
      <c r="J322" s="297"/>
      <c r="K322" s="297"/>
      <c r="L322" s="297"/>
      <c r="M322" s="296"/>
      <c r="N322" s="295"/>
      <c r="O322" s="297"/>
      <c r="P322" s="297"/>
      <c r="Q322" s="297"/>
      <c r="R322" s="297"/>
      <c r="S322" s="296"/>
      <c r="T322" s="295"/>
      <c r="U322" s="297"/>
      <c r="V322" s="297"/>
      <c r="W322" s="297"/>
      <c r="X322" s="297"/>
      <c r="Y322" s="297"/>
      <c r="Z322" s="297"/>
      <c r="AA322" s="297"/>
      <c r="AB322" s="297"/>
      <c r="AC322" s="297"/>
      <c r="AD322" s="297"/>
      <c r="AE322" s="297"/>
      <c r="AF322" s="297"/>
      <c r="AG322" s="297"/>
      <c r="AH322" s="297"/>
      <c r="AI322" s="297"/>
    </row>
    <row r="323" customFormat="false" ht="13.5" hidden="false" customHeight="false" outlineLevel="0" collapsed="false">
      <c r="A323" s="297"/>
      <c r="B323" s="295"/>
      <c r="C323" s="295"/>
      <c r="D323" s="297"/>
      <c r="E323" s="297"/>
      <c r="F323" s="297"/>
      <c r="H323" s="295"/>
      <c r="I323" s="295"/>
      <c r="J323" s="297"/>
      <c r="K323" s="297"/>
      <c r="L323" s="297"/>
      <c r="M323" s="296"/>
      <c r="N323" s="295"/>
      <c r="O323" s="297"/>
      <c r="P323" s="297"/>
      <c r="Q323" s="297"/>
      <c r="R323" s="297"/>
      <c r="S323" s="296"/>
      <c r="T323" s="295"/>
      <c r="U323" s="297"/>
      <c r="V323" s="297"/>
      <c r="W323" s="297"/>
      <c r="X323" s="297"/>
      <c r="Y323" s="297"/>
      <c r="Z323" s="297"/>
      <c r="AA323" s="297"/>
      <c r="AB323" s="297"/>
      <c r="AC323" s="297"/>
      <c r="AD323" s="297"/>
      <c r="AE323" s="297"/>
      <c r="AF323" s="297"/>
      <c r="AG323" s="297"/>
      <c r="AH323" s="297"/>
      <c r="AI323" s="297"/>
    </row>
    <row r="324" customFormat="false" ht="13.5" hidden="false" customHeight="false" outlineLevel="0" collapsed="false">
      <c r="A324" s="297"/>
      <c r="B324" s="295"/>
      <c r="C324" s="295"/>
      <c r="D324" s="297"/>
      <c r="E324" s="297"/>
      <c r="F324" s="297"/>
      <c r="H324" s="295"/>
      <c r="I324" s="295"/>
      <c r="J324" s="297"/>
      <c r="K324" s="297"/>
      <c r="L324" s="297"/>
      <c r="M324" s="296"/>
      <c r="N324" s="295"/>
      <c r="O324" s="297"/>
      <c r="P324" s="297"/>
      <c r="Q324" s="297"/>
      <c r="R324" s="297"/>
      <c r="S324" s="296"/>
      <c r="T324" s="295"/>
      <c r="U324" s="297"/>
      <c r="V324" s="297"/>
      <c r="W324" s="297"/>
      <c r="X324" s="297"/>
      <c r="Y324" s="297"/>
      <c r="Z324" s="297"/>
      <c r="AA324" s="297"/>
      <c r="AB324" s="297"/>
      <c r="AC324" s="297"/>
      <c r="AD324" s="297"/>
      <c r="AE324" s="297"/>
      <c r="AF324" s="297"/>
      <c r="AG324" s="297"/>
      <c r="AH324" s="297"/>
      <c r="AI324" s="297"/>
    </row>
    <row r="325" customFormat="false" ht="13.5" hidden="false" customHeight="false" outlineLevel="0" collapsed="false">
      <c r="A325" s="297"/>
      <c r="B325" s="295"/>
      <c r="C325" s="295"/>
      <c r="D325" s="297"/>
      <c r="E325" s="297"/>
      <c r="F325" s="297"/>
      <c r="H325" s="295"/>
      <c r="I325" s="295"/>
      <c r="J325" s="297"/>
      <c r="K325" s="297"/>
      <c r="L325" s="297"/>
      <c r="M325" s="296"/>
      <c r="N325" s="295"/>
      <c r="O325" s="297"/>
      <c r="P325" s="297"/>
      <c r="Q325" s="297"/>
      <c r="R325" s="297"/>
      <c r="S325" s="296"/>
      <c r="T325" s="295"/>
      <c r="U325" s="297"/>
      <c r="V325" s="297"/>
      <c r="W325" s="297"/>
      <c r="X325" s="297"/>
      <c r="Y325" s="297"/>
      <c r="Z325" s="297"/>
      <c r="AA325" s="297"/>
      <c r="AB325" s="297"/>
      <c r="AC325" s="297"/>
      <c r="AD325" s="297"/>
      <c r="AE325" s="297"/>
      <c r="AF325" s="297"/>
      <c r="AG325" s="297"/>
      <c r="AH325" s="297"/>
      <c r="AI325" s="297"/>
    </row>
    <row r="326" customFormat="false" ht="13.5" hidden="false" customHeight="false" outlineLevel="0" collapsed="false">
      <c r="A326" s="297"/>
      <c r="B326" s="295"/>
      <c r="C326" s="295"/>
      <c r="D326" s="297"/>
      <c r="E326" s="297"/>
      <c r="F326" s="297"/>
      <c r="H326" s="295"/>
      <c r="I326" s="295"/>
      <c r="J326" s="297"/>
      <c r="K326" s="297"/>
      <c r="L326" s="297"/>
      <c r="M326" s="296"/>
      <c r="N326" s="295"/>
      <c r="O326" s="297"/>
      <c r="P326" s="297"/>
      <c r="Q326" s="297"/>
      <c r="R326" s="297"/>
      <c r="S326" s="296"/>
      <c r="T326" s="295"/>
      <c r="U326" s="297"/>
      <c r="V326" s="297"/>
      <c r="W326" s="297"/>
      <c r="X326" s="297"/>
      <c r="Y326" s="297"/>
      <c r="Z326" s="297"/>
      <c r="AA326" s="297"/>
      <c r="AB326" s="297"/>
      <c r="AC326" s="297"/>
      <c r="AD326" s="297"/>
      <c r="AE326" s="297"/>
      <c r="AF326" s="297"/>
      <c r="AG326" s="297"/>
      <c r="AH326" s="297"/>
      <c r="AI326" s="297"/>
    </row>
    <row r="327" customFormat="false" ht="13.5" hidden="false" customHeight="false" outlineLevel="0" collapsed="false">
      <c r="A327" s="297"/>
      <c r="B327" s="295"/>
      <c r="C327" s="295"/>
      <c r="D327" s="297"/>
      <c r="E327" s="297"/>
      <c r="F327" s="297"/>
      <c r="H327" s="295"/>
      <c r="I327" s="295"/>
      <c r="J327" s="297"/>
      <c r="K327" s="297"/>
      <c r="L327" s="297"/>
      <c r="M327" s="296"/>
      <c r="N327" s="295"/>
      <c r="O327" s="297"/>
      <c r="P327" s="297"/>
      <c r="Q327" s="297"/>
      <c r="R327" s="297"/>
      <c r="S327" s="296"/>
      <c r="T327" s="295"/>
      <c r="U327" s="297"/>
      <c r="V327" s="297"/>
      <c r="W327" s="297"/>
      <c r="X327" s="297"/>
      <c r="Y327" s="297"/>
      <c r="Z327" s="297"/>
      <c r="AA327" s="297"/>
      <c r="AB327" s="297"/>
      <c r="AC327" s="297"/>
      <c r="AD327" s="297"/>
      <c r="AE327" s="297"/>
      <c r="AF327" s="297"/>
      <c r="AG327" s="297"/>
      <c r="AH327" s="297"/>
      <c r="AI327" s="297"/>
    </row>
    <row r="328" customFormat="false" ht="13.5" hidden="false" customHeight="false" outlineLevel="0" collapsed="false">
      <c r="A328" s="297"/>
      <c r="B328" s="295"/>
      <c r="C328" s="295"/>
      <c r="D328" s="297"/>
      <c r="E328" s="297"/>
      <c r="F328" s="297"/>
      <c r="H328" s="295"/>
      <c r="I328" s="295"/>
      <c r="J328" s="297"/>
      <c r="K328" s="297"/>
      <c r="L328" s="297"/>
      <c r="M328" s="296"/>
      <c r="N328" s="295"/>
      <c r="O328" s="297"/>
      <c r="P328" s="297"/>
      <c r="Q328" s="297"/>
      <c r="R328" s="297"/>
      <c r="S328" s="296"/>
      <c r="T328" s="295"/>
      <c r="U328" s="297"/>
      <c r="V328" s="297"/>
      <c r="W328" s="297"/>
      <c r="X328" s="297"/>
      <c r="Y328" s="297"/>
      <c r="Z328" s="297"/>
      <c r="AA328" s="297"/>
      <c r="AB328" s="297"/>
      <c r="AC328" s="297"/>
      <c r="AD328" s="297"/>
      <c r="AE328" s="297"/>
      <c r="AF328" s="297"/>
      <c r="AG328" s="297"/>
      <c r="AH328" s="297"/>
      <c r="AI328" s="297"/>
    </row>
    <row r="329" customFormat="false" ht="13.5" hidden="false" customHeight="false" outlineLevel="0" collapsed="false">
      <c r="A329" s="297"/>
      <c r="B329" s="295"/>
      <c r="C329" s="295"/>
      <c r="D329" s="297"/>
      <c r="E329" s="297"/>
      <c r="F329" s="297"/>
      <c r="H329" s="295"/>
      <c r="I329" s="295"/>
      <c r="J329" s="297"/>
      <c r="K329" s="297"/>
      <c r="L329" s="297"/>
      <c r="M329" s="296"/>
      <c r="N329" s="295"/>
      <c r="O329" s="297"/>
      <c r="P329" s="297"/>
      <c r="Q329" s="297"/>
      <c r="R329" s="297"/>
      <c r="S329" s="296"/>
      <c r="T329" s="295"/>
      <c r="U329" s="297"/>
      <c r="V329" s="297"/>
      <c r="W329" s="297"/>
      <c r="X329" s="297"/>
      <c r="Y329" s="297"/>
      <c r="Z329" s="297"/>
      <c r="AA329" s="297"/>
      <c r="AB329" s="297"/>
      <c r="AC329" s="297"/>
      <c r="AD329" s="297"/>
      <c r="AE329" s="297"/>
      <c r="AF329" s="297"/>
      <c r="AG329" s="297"/>
      <c r="AH329" s="297"/>
      <c r="AI329" s="297"/>
    </row>
    <row r="330" customFormat="false" ht="13.5" hidden="false" customHeight="false" outlineLevel="0" collapsed="false">
      <c r="A330" s="297"/>
      <c r="B330" s="295"/>
      <c r="C330" s="295"/>
      <c r="D330" s="297"/>
      <c r="E330" s="297"/>
      <c r="F330" s="297"/>
      <c r="H330" s="295"/>
      <c r="I330" s="295"/>
      <c r="J330" s="297"/>
      <c r="K330" s="297"/>
      <c r="L330" s="297"/>
      <c r="M330" s="296"/>
      <c r="N330" s="295"/>
      <c r="O330" s="297"/>
      <c r="P330" s="297"/>
      <c r="Q330" s="297"/>
      <c r="R330" s="297"/>
      <c r="S330" s="296"/>
      <c r="T330" s="295"/>
      <c r="U330" s="297"/>
      <c r="V330" s="297"/>
      <c r="W330" s="297"/>
      <c r="X330" s="297"/>
      <c r="Y330" s="297"/>
      <c r="Z330" s="297"/>
      <c r="AA330" s="297"/>
      <c r="AB330" s="297"/>
      <c r="AC330" s="297"/>
      <c r="AD330" s="297"/>
      <c r="AE330" s="297"/>
      <c r="AF330" s="297"/>
      <c r="AG330" s="297"/>
      <c r="AH330" s="297"/>
      <c r="AI330" s="297"/>
    </row>
    <row r="331" customFormat="false" ht="13.5" hidden="false" customHeight="false" outlineLevel="0" collapsed="false">
      <c r="A331" s="297"/>
      <c r="B331" s="295"/>
      <c r="C331" s="295"/>
      <c r="D331" s="297"/>
      <c r="E331" s="297"/>
      <c r="F331" s="297"/>
      <c r="H331" s="295"/>
      <c r="I331" s="295"/>
      <c r="J331" s="297"/>
      <c r="K331" s="297"/>
      <c r="L331" s="297"/>
      <c r="M331" s="296"/>
      <c r="N331" s="295"/>
      <c r="O331" s="297"/>
      <c r="P331" s="297"/>
      <c r="Q331" s="297"/>
      <c r="R331" s="297"/>
      <c r="S331" s="296"/>
      <c r="T331" s="295"/>
      <c r="U331" s="297"/>
      <c r="V331" s="297"/>
      <c r="W331" s="297"/>
      <c r="X331" s="297"/>
      <c r="Y331" s="297"/>
      <c r="Z331" s="297"/>
      <c r="AA331" s="297"/>
      <c r="AB331" s="297"/>
      <c r="AC331" s="297"/>
      <c r="AD331" s="297"/>
      <c r="AE331" s="297"/>
      <c r="AF331" s="297"/>
      <c r="AG331" s="297"/>
      <c r="AH331" s="297"/>
      <c r="AI331" s="297"/>
    </row>
    <row r="332" customFormat="false" ht="13.5" hidden="false" customHeight="false" outlineLevel="0" collapsed="false">
      <c r="A332" s="297"/>
      <c r="B332" s="295"/>
      <c r="C332" s="295"/>
      <c r="D332" s="297"/>
      <c r="E332" s="297"/>
      <c r="F332" s="297"/>
      <c r="H332" s="295"/>
      <c r="I332" s="295"/>
      <c r="J332" s="297"/>
      <c r="K332" s="297"/>
      <c r="L332" s="297"/>
      <c r="M332" s="296"/>
      <c r="N332" s="295"/>
      <c r="O332" s="297"/>
      <c r="P332" s="297"/>
      <c r="Q332" s="297"/>
      <c r="R332" s="297"/>
      <c r="S332" s="296"/>
      <c r="T332" s="295"/>
      <c r="U332" s="297"/>
      <c r="V332" s="297"/>
      <c r="W332" s="297"/>
      <c r="X332" s="297"/>
      <c r="Y332" s="297"/>
      <c r="Z332" s="297"/>
      <c r="AA332" s="297"/>
      <c r="AB332" s="297"/>
      <c r="AC332" s="297"/>
      <c r="AD332" s="297"/>
      <c r="AE332" s="297"/>
      <c r="AF332" s="297"/>
      <c r="AG332" s="297"/>
      <c r="AH332" s="297"/>
      <c r="AI332" s="297"/>
    </row>
    <row r="333" customFormat="false" ht="13.5" hidden="false" customHeight="false" outlineLevel="0" collapsed="false">
      <c r="A333" s="297"/>
      <c r="B333" s="295"/>
      <c r="C333" s="295"/>
      <c r="D333" s="297"/>
      <c r="E333" s="297"/>
      <c r="F333" s="297"/>
      <c r="H333" s="295"/>
      <c r="I333" s="295"/>
      <c r="J333" s="297"/>
      <c r="K333" s="297"/>
      <c r="L333" s="297"/>
      <c r="M333" s="296"/>
      <c r="N333" s="295"/>
      <c r="O333" s="297"/>
      <c r="P333" s="297"/>
      <c r="Q333" s="297"/>
      <c r="R333" s="297"/>
      <c r="S333" s="296"/>
      <c r="T333" s="295"/>
      <c r="U333" s="297"/>
      <c r="V333" s="297"/>
      <c r="W333" s="297"/>
      <c r="X333" s="297"/>
      <c r="Y333" s="297"/>
      <c r="Z333" s="297"/>
      <c r="AA333" s="297"/>
      <c r="AB333" s="297"/>
      <c r="AC333" s="297"/>
      <c r="AD333" s="297"/>
      <c r="AE333" s="297"/>
      <c r="AF333" s="297"/>
      <c r="AG333" s="297"/>
      <c r="AH333" s="297"/>
      <c r="AI333" s="297"/>
    </row>
    <row r="334" customFormat="false" ht="13.5" hidden="false" customHeight="false" outlineLevel="0" collapsed="false">
      <c r="A334" s="297"/>
      <c r="B334" s="295"/>
      <c r="C334" s="295"/>
      <c r="D334" s="297"/>
      <c r="E334" s="297"/>
      <c r="F334" s="297"/>
      <c r="H334" s="295"/>
      <c r="I334" s="295"/>
      <c r="J334" s="297"/>
      <c r="K334" s="297"/>
      <c r="L334" s="297"/>
      <c r="M334" s="296"/>
      <c r="N334" s="295"/>
      <c r="O334" s="297"/>
      <c r="P334" s="297"/>
      <c r="Q334" s="297"/>
      <c r="R334" s="297"/>
      <c r="S334" s="296"/>
      <c r="T334" s="295"/>
      <c r="U334" s="297"/>
      <c r="V334" s="297"/>
      <c r="W334" s="297"/>
      <c r="X334" s="297"/>
      <c r="Y334" s="297"/>
      <c r="Z334" s="297"/>
      <c r="AA334" s="297"/>
      <c r="AB334" s="297"/>
      <c r="AC334" s="297"/>
      <c r="AD334" s="297"/>
      <c r="AE334" s="297"/>
      <c r="AF334" s="297"/>
      <c r="AG334" s="297"/>
      <c r="AH334" s="297"/>
      <c r="AI334" s="297"/>
    </row>
    <row r="335" customFormat="false" ht="13.5" hidden="false" customHeight="false" outlineLevel="0" collapsed="false">
      <c r="A335" s="297"/>
      <c r="B335" s="295"/>
      <c r="C335" s="295"/>
      <c r="D335" s="297"/>
      <c r="E335" s="297"/>
      <c r="F335" s="297"/>
      <c r="H335" s="295"/>
      <c r="I335" s="295"/>
      <c r="J335" s="297"/>
      <c r="K335" s="297"/>
      <c r="L335" s="297"/>
      <c r="M335" s="296"/>
      <c r="N335" s="295"/>
      <c r="O335" s="297"/>
      <c r="P335" s="297"/>
      <c r="Q335" s="297"/>
      <c r="R335" s="297"/>
      <c r="S335" s="296"/>
      <c r="T335" s="295"/>
      <c r="U335" s="297"/>
      <c r="V335" s="297"/>
      <c r="W335" s="297"/>
      <c r="X335" s="297"/>
      <c r="Y335" s="297"/>
      <c r="Z335" s="297"/>
      <c r="AA335" s="297"/>
      <c r="AB335" s="297"/>
      <c r="AC335" s="297"/>
      <c r="AD335" s="297"/>
      <c r="AE335" s="297"/>
      <c r="AF335" s="297"/>
      <c r="AG335" s="297"/>
      <c r="AH335" s="297"/>
      <c r="AI335" s="297"/>
    </row>
    <row r="336" customFormat="false" ht="13.5" hidden="false" customHeight="false" outlineLevel="0" collapsed="false">
      <c r="A336" s="297"/>
      <c r="B336" s="295"/>
      <c r="C336" s="295"/>
      <c r="D336" s="297"/>
      <c r="E336" s="297"/>
      <c r="F336" s="297"/>
      <c r="H336" s="295"/>
      <c r="I336" s="295"/>
      <c r="J336" s="297"/>
      <c r="K336" s="297"/>
      <c r="L336" s="297"/>
      <c r="M336" s="296"/>
      <c r="N336" s="295"/>
      <c r="O336" s="297"/>
      <c r="P336" s="297"/>
      <c r="Q336" s="297"/>
      <c r="R336" s="297"/>
      <c r="S336" s="296"/>
      <c r="T336" s="295"/>
      <c r="U336" s="297"/>
      <c r="V336" s="297"/>
      <c r="W336" s="297"/>
      <c r="X336" s="297"/>
      <c r="Y336" s="297"/>
      <c r="Z336" s="297"/>
      <c r="AA336" s="297"/>
      <c r="AB336" s="297"/>
      <c r="AC336" s="297"/>
      <c r="AD336" s="297"/>
      <c r="AE336" s="297"/>
      <c r="AF336" s="297"/>
      <c r="AG336" s="297"/>
      <c r="AH336" s="297"/>
      <c r="AI336" s="297"/>
    </row>
    <row r="337" customFormat="false" ht="13.5" hidden="false" customHeight="false" outlineLevel="0" collapsed="false">
      <c r="A337" s="297"/>
      <c r="B337" s="295"/>
      <c r="C337" s="295"/>
      <c r="D337" s="297"/>
      <c r="E337" s="297"/>
      <c r="F337" s="297"/>
      <c r="H337" s="295"/>
      <c r="I337" s="295"/>
      <c r="J337" s="297"/>
      <c r="K337" s="297"/>
      <c r="L337" s="297"/>
      <c r="M337" s="296"/>
      <c r="N337" s="295"/>
      <c r="O337" s="297"/>
      <c r="P337" s="297"/>
      <c r="Q337" s="297"/>
      <c r="R337" s="297"/>
      <c r="S337" s="296"/>
      <c r="T337" s="295"/>
      <c r="U337" s="297"/>
      <c r="V337" s="297"/>
      <c r="W337" s="297"/>
      <c r="X337" s="297"/>
      <c r="Y337" s="297"/>
      <c r="Z337" s="297"/>
      <c r="AA337" s="297"/>
      <c r="AB337" s="297"/>
      <c r="AC337" s="297"/>
      <c r="AD337" s="297"/>
      <c r="AE337" s="297"/>
      <c r="AF337" s="297"/>
      <c r="AG337" s="297"/>
      <c r="AH337" s="297"/>
      <c r="AI337" s="297"/>
    </row>
    <row r="338" customFormat="false" ht="13.5" hidden="false" customHeight="false" outlineLevel="0" collapsed="false">
      <c r="A338" s="297"/>
      <c r="B338" s="295"/>
      <c r="C338" s="295"/>
      <c r="D338" s="297"/>
      <c r="E338" s="297"/>
      <c r="F338" s="297"/>
      <c r="H338" s="295"/>
      <c r="I338" s="295"/>
      <c r="J338" s="297"/>
      <c r="K338" s="297"/>
      <c r="L338" s="297"/>
      <c r="M338" s="296"/>
      <c r="N338" s="295"/>
      <c r="O338" s="297"/>
      <c r="P338" s="297"/>
      <c r="Q338" s="297"/>
      <c r="R338" s="297"/>
      <c r="S338" s="296"/>
      <c r="T338" s="295"/>
      <c r="U338" s="297"/>
      <c r="V338" s="297"/>
      <c r="W338" s="297"/>
      <c r="X338" s="297"/>
      <c r="Y338" s="297"/>
      <c r="Z338" s="297"/>
      <c r="AA338" s="297"/>
      <c r="AB338" s="297"/>
      <c r="AC338" s="297"/>
      <c r="AD338" s="297"/>
      <c r="AE338" s="297"/>
      <c r="AF338" s="297"/>
      <c r="AG338" s="297"/>
      <c r="AH338" s="297"/>
      <c r="AI338" s="297"/>
    </row>
    <row r="339" customFormat="false" ht="13.5" hidden="false" customHeight="false" outlineLevel="0" collapsed="false">
      <c r="A339" s="297"/>
      <c r="B339" s="295"/>
      <c r="C339" s="295"/>
      <c r="D339" s="297"/>
      <c r="E339" s="297"/>
      <c r="F339" s="297"/>
      <c r="H339" s="295"/>
      <c r="I339" s="295"/>
      <c r="J339" s="297"/>
      <c r="K339" s="297"/>
      <c r="L339" s="297"/>
      <c r="M339" s="296"/>
      <c r="N339" s="295"/>
      <c r="O339" s="297"/>
      <c r="P339" s="297"/>
      <c r="Q339" s="297"/>
      <c r="R339" s="297"/>
      <c r="S339" s="296"/>
      <c r="T339" s="295"/>
      <c r="U339" s="297"/>
      <c r="V339" s="297"/>
      <c r="W339" s="297"/>
      <c r="X339" s="297"/>
      <c r="Y339" s="297"/>
      <c r="Z339" s="297"/>
      <c r="AA339" s="297"/>
      <c r="AB339" s="297"/>
      <c r="AC339" s="297"/>
      <c r="AD339" s="297"/>
      <c r="AE339" s="297"/>
      <c r="AF339" s="297"/>
      <c r="AG339" s="297"/>
      <c r="AH339" s="297"/>
      <c r="AI339" s="297"/>
    </row>
    <row r="340" customFormat="false" ht="13.5" hidden="false" customHeight="false" outlineLevel="0" collapsed="false">
      <c r="A340" s="297"/>
      <c r="B340" s="295"/>
      <c r="C340" s="295"/>
      <c r="D340" s="297"/>
      <c r="E340" s="297"/>
      <c r="F340" s="297"/>
      <c r="H340" s="295"/>
      <c r="I340" s="295"/>
      <c r="J340" s="297"/>
      <c r="K340" s="297"/>
      <c r="L340" s="297"/>
      <c r="M340" s="296"/>
      <c r="N340" s="295"/>
      <c r="O340" s="297"/>
      <c r="P340" s="297"/>
      <c r="Q340" s="297"/>
      <c r="R340" s="297"/>
      <c r="S340" s="296"/>
      <c r="T340" s="295"/>
      <c r="U340" s="297"/>
      <c r="V340" s="297"/>
      <c r="W340" s="297"/>
      <c r="X340" s="297"/>
      <c r="Y340" s="297"/>
      <c r="Z340" s="297"/>
      <c r="AA340" s="297"/>
      <c r="AB340" s="297"/>
      <c r="AC340" s="297"/>
      <c r="AD340" s="297"/>
      <c r="AE340" s="297"/>
      <c r="AF340" s="297"/>
      <c r="AG340" s="297"/>
      <c r="AH340" s="297"/>
      <c r="AI340" s="297"/>
    </row>
    <row r="341" customFormat="false" ht="13.5" hidden="false" customHeight="false" outlineLevel="0" collapsed="false">
      <c r="A341" s="297"/>
      <c r="B341" s="295"/>
      <c r="C341" s="295"/>
      <c r="D341" s="297"/>
      <c r="E341" s="297"/>
      <c r="F341" s="297"/>
      <c r="H341" s="295"/>
      <c r="I341" s="295"/>
      <c r="J341" s="297"/>
      <c r="K341" s="297"/>
      <c r="L341" s="297"/>
      <c r="M341" s="296"/>
      <c r="N341" s="295"/>
      <c r="O341" s="297"/>
      <c r="P341" s="297"/>
      <c r="Q341" s="297"/>
      <c r="R341" s="297"/>
      <c r="S341" s="296"/>
      <c r="T341" s="295"/>
      <c r="U341" s="297"/>
      <c r="V341" s="297"/>
      <c r="W341" s="297"/>
      <c r="X341" s="297"/>
      <c r="Y341" s="297"/>
      <c r="Z341" s="297"/>
      <c r="AA341" s="297"/>
      <c r="AB341" s="297"/>
      <c r="AC341" s="297"/>
      <c r="AD341" s="297"/>
      <c r="AE341" s="297"/>
      <c r="AF341" s="297"/>
      <c r="AG341" s="297"/>
      <c r="AH341" s="297"/>
      <c r="AI341" s="297"/>
    </row>
    <row r="342" customFormat="false" ht="13.5" hidden="false" customHeight="false" outlineLevel="0" collapsed="false">
      <c r="A342" s="297"/>
      <c r="B342" s="295"/>
      <c r="C342" s="295"/>
      <c r="D342" s="297"/>
      <c r="E342" s="297"/>
      <c r="F342" s="297"/>
      <c r="H342" s="295"/>
      <c r="I342" s="295"/>
      <c r="J342" s="297"/>
      <c r="K342" s="297"/>
      <c r="L342" s="297"/>
      <c r="M342" s="296"/>
      <c r="N342" s="295"/>
      <c r="O342" s="297"/>
      <c r="P342" s="297"/>
      <c r="Q342" s="297"/>
      <c r="R342" s="297"/>
      <c r="S342" s="296"/>
      <c r="T342" s="295"/>
      <c r="U342" s="297"/>
      <c r="V342" s="297"/>
      <c r="W342" s="297"/>
      <c r="X342" s="297"/>
      <c r="Y342" s="297"/>
      <c r="Z342" s="297"/>
      <c r="AA342" s="297"/>
      <c r="AB342" s="297"/>
      <c r="AC342" s="297"/>
      <c r="AD342" s="297"/>
      <c r="AE342" s="297"/>
      <c r="AF342" s="297"/>
      <c r="AG342" s="297"/>
      <c r="AH342" s="297"/>
      <c r="AI342" s="297"/>
    </row>
    <row r="343" customFormat="false" ht="13.5" hidden="false" customHeight="false" outlineLevel="0" collapsed="false">
      <c r="A343" s="297"/>
      <c r="B343" s="295"/>
      <c r="C343" s="295"/>
      <c r="D343" s="297"/>
      <c r="E343" s="297"/>
      <c r="F343" s="297"/>
      <c r="H343" s="295"/>
      <c r="I343" s="295"/>
      <c r="J343" s="297"/>
      <c r="K343" s="297"/>
      <c r="L343" s="297"/>
      <c r="M343" s="296"/>
      <c r="N343" s="295"/>
      <c r="O343" s="297"/>
      <c r="P343" s="297"/>
      <c r="Q343" s="297"/>
      <c r="R343" s="297"/>
      <c r="S343" s="296"/>
      <c r="T343" s="295"/>
      <c r="U343" s="297"/>
      <c r="V343" s="297"/>
      <c r="W343" s="297"/>
      <c r="X343" s="297"/>
      <c r="Y343" s="297"/>
      <c r="Z343" s="297"/>
      <c r="AA343" s="297"/>
      <c r="AB343" s="297"/>
      <c r="AC343" s="297"/>
      <c r="AD343" s="297"/>
      <c r="AE343" s="297"/>
      <c r="AF343" s="297"/>
      <c r="AG343" s="297"/>
      <c r="AH343" s="297"/>
      <c r="AI343" s="297"/>
    </row>
    <row r="344" customFormat="false" ht="13.5" hidden="false" customHeight="false" outlineLevel="0" collapsed="false">
      <c r="A344" s="297"/>
      <c r="B344" s="295"/>
      <c r="C344" s="295"/>
      <c r="D344" s="297"/>
      <c r="E344" s="297"/>
      <c r="F344" s="297"/>
      <c r="H344" s="295"/>
      <c r="I344" s="295"/>
      <c r="J344" s="297"/>
      <c r="K344" s="297"/>
      <c r="L344" s="297"/>
      <c r="M344" s="296"/>
      <c r="N344" s="295"/>
      <c r="O344" s="297"/>
      <c r="P344" s="297"/>
      <c r="Q344" s="297"/>
      <c r="R344" s="297"/>
      <c r="S344" s="296"/>
      <c r="T344" s="295"/>
      <c r="U344" s="297"/>
      <c r="V344" s="297"/>
      <c r="W344" s="297"/>
      <c r="X344" s="297"/>
      <c r="Y344" s="297"/>
      <c r="Z344" s="297"/>
      <c r="AA344" s="297"/>
      <c r="AB344" s="297"/>
      <c r="AC344" s="297"/>
      <c r="AD344" s="297"/>
      <c r="AE344" s="297"/>
      <c r="AF344" s="297"/>
      <c r="AG344" s="297"/>
      <c r="AH344" s="297"/>
      <c r="AI344" s="297"/>
    </row>
    <row r="345" customFormat="false" ht="13.5" hidden="false" customHeight="false" outlineLevel="0" collapsed="false">
      <c r="A345" s="297"/>
      <c r="B345" s="295"/>
      <c r="C345" s="295"/>
      <c r="D345" s="297"/>
      <c r="E345" s="297"/>
      <c r="F345" s="297"/>
      <c r="H345" s="295"/>
      <c r="I345" s="295"/>
      <c r="J345" s="297"/>
      <c r="K345" s="297"/>
      <c r="L345" s="297"/>
      <c r="M345" s="296"/>
      <c r="N345" s="295"/>
      <c r="O345" s="297"/>
      <c r="P345" s="297"/>
      <c r="Q345" s="297"/>
      <c r="R345" s="297"/>
      <c r="S345" s="296"/>
      <c r="T345" s="295"/>
      <c r="U345" s="297"/>
      <c r="V345" s="297"/>
      <c r="W345" s="297"/>
      <c r="X345" s="297"/>
      <c r="Y345" s="297"/>
      <c r="Z345" s="297"/>
      <c r="AA345" s="297"/>
      <c r="AB345" s="297"/>
      <c r="AC345" s="297"/>
      <c r="AD345" s="297"/>
      <c r="AE345" s="297"/>
      <c r="AF345" s="297"/>
      <c r="AG345" s="297"/>
      <c r="AH345" s="297"/>
      <c r="AI345" s="297"/>
    </row>
    <row r="346" customFormat="false" ht="13.5" hidden="false" customHeight="false" outlineLevel="0" collapsed="false">
      <c r="A346" s="297"/>
      <c r="B346" s="295"/>
      <c r="C346" s="295"/>
      <c r="D346" s="297"/>
      <c r="E346" s="297"/>
      <c r="F346" s="297"/>
      <c r="H346" s="295"/>
      <c r="I346" s="295"/>
      <c r="J346" s="297"/>
      <c r="K346" s="297"/>
      <c r="L346" s="297"/>
      <c r="M346" s="296"/>
      <c r="N346" s="295"/>
      <c r="O346" s="297"/>
      <c r="P346" s="297"/>
      <c r="Q346" s="297"/>
      <c r="R346" s="297"/>
      <c r="S346" s="296"/>
      <c r="T346" s="295"/>
      <c r="U346" s="297"/>
      <c r="V346" s="297"/>
      <c r="W346" s="297"/>
      <c r="X346" s="297"/>
      <c r="Y346" s="297"/>
      <c r="Z346" s="297"/>
      <c r="AA346" s="297"/>
      <c r="AB346" s="297"/>
      <c r="AC346" s="297"/>
      <c r="AD346" s="297"/>
      <c r="AE346" s="297"/>
      <c r="AF346" s="297"/>
      <c r="AG346" s="297"/>
      <c r="AH346" s="297"/>
      <c r="AI346" s="297"/>
    </row>
    <row r="347" customFormat="false" ht="13.5" hidden="false" customHeight="false" outlineLevel="0" collapsed="false">
      <c r="A347" s="297"/>
      <c r="B347" s="295"/>
      <c r="C347" s="295"/>
      <c r="D347" s="297"/>
      <c r="E347" s="297"/>
      <c r="F347" s="297"/>
      <c r="H347" s="295"/>
      <c r="I347" s="295"/>
      <c r="J347" s="297"/>
      <c r="K347" s="297"/>
      <c r="L347" s="297"/>
      <c r="M347" s="296"/>
      <c r="N347" s="295"/>
      <c r="O347" s="297"/>
      <c r="P347" s="297"/>
      <c r="Q347" s="297"/>
      <c r="R347" s="297"/>
      <c r="S347" s="296"/>
      <c r="T347" s="295"/>
      <c r="U347" s="297"/>
      <c r="V347" s="297"/>
      <c r="W347" s="297"/>
      <c r="X347" s="297"/>
      <c r="Y347" s="297"/>
      <c r="Z347" s="297"/>
      <c r="AA347" s="297"/>
      <c r="AB347" s="297"/>
      <c r="AC347" s="297"/>
      <c r="AD347" s="297"/>
      <c r="AE347" s="297"/>
      <c r="AF347" s="297"/>
      <c r="AG347" s="297"/>
      <c r="AH347" s="297"/>
      <c r="AI347" s="297"/>
    </row>
    <row r="348" customFormat="false" ht="13.5" hidden="false" customHeight="false" outlineLevel="0" collapsed="false">
      <c r="A348" s="297"/>
      <c r="B348" s="295"/>
      <c r="C348" s="295"/>
      <c r="D348" s="297"/>
      <c r="E348" s="297"/>
      <c r="F348" s="297"/>
      <c r="H348" s="295"/>
      <c r="I348" s="295"/>
      <c r="J348" s="297"/>
      <c r="K348" s="297"/>
      <c r="L348" s="297"/>
      <c r="M348" s="296"/>
      <c r="N348" s="295"/>
      <c r="O348" s="297"/>
      <c r="P348" s="297"/>
      <c r="Q348" s="297"/>
      <c r="R348" s="297"/>
      <c r="S348" s="296"/>
      <c r="T348" s="295"/>
      <c r="U348" s="297"/>
      <c r="V348" s="297"/>
      <c r="W348" s="297"/>
      <c r="X348" s="297"/>
      <c r="Y348" s="297"/>
      <c r="Z348" s="297"/>
      <c r="AA348" s="297"/>
      <c r="AB348" s="297"/>
      <c r="AC348" s="297"/>
      <c r="AD348" s="297"/>
      <c r="AE348" s="297"/>
      <c r="AF348" s="297"/>
      <c r="AG348" s="297"/>
      <c r="AH348" s="297"/>
      <c r="AI348" s="297"/>
    </row>
    <row r="349" customFormat="false" ht="13.5" hidden="false" customHeight="false" outlineLevel="0" collapsed="false">
      <c r="A349" s="297"/>
      <c r="B349" s="295"/>
      <c r="C349" s="295"/>
      <c r="D349" s="297"/>
      <c r="E349" s="297"/>
      <c r="F349" s="297"/>
      <c r="H349" s="295"/>
      <c r="I349" s="295"/>
      <c r="J349" s="297"/>
      <c r="K349" s="297"/>
      <c r="L349" s="297"/>
      <c r="M349" s="296"/>
      <c r="N349" s="295"/>
      <c r="O349" s="297"/>
      <c r="P349" s="297"/>
      <c r="Q349" s="297"/>
      <c r="R349" s="297"/>
      <c r="S349" s="296"/>
      <c r="T349" s="295"/>
      <c r="U349" s="297"/>
      <c r="V349" s="297"/>
      <c r="W349" s="297"/>
      <c r="X349" s="297"/>
      <c r="Y349" s="297"/>
      <c r="Z349" s="297"/>
      <c r="AA349" s="297"/>
      <c r="AB349" s="297"/>
      <c r="AC349" s="297"/>
      <c r="AD349" s="297"/>
      <c r="AE349" s="297"/>
      <c r="AF349" s="297"/>
      <c r="AG349" s="297"/>
      <c r="AH349" s="297"/>
      <c r="AI349" s="297"/>
    </row>
    <row r="350" customFormat="false" ht="13.5" hidden="false" customHeight="false" outlineLevel="0" collapsed="false">
      <c r="A350" s="297"/>
      <c r="B350" s="295"/>
      <c r="C350" s="295"/>
      <c r="D350" s="297"/>
      <c r="E350" s="297"/>
      <c r="F350" s="297"/>
      <c r="H350" s="295"/>
      <c r="I350" s="295"/>
      <c r="J350" s="297"/>
      <c r="K350" s="297"/>
      <c r="L350" s="297"/>
      <c r="M350" s="296"/>
      <c r="N350" s="295"/>
      <c r="O350" s="297"/>
      <c r="P350" s="297"/>
      <c r="Q350" s="297"/>
      <c r="R350" s="297"/>
      <c r="S350" s="296"/>
      <c r="T350" s="295"/>
      <c r="U350" s="297"/>
      <c r="V350" s="297"/>
      <c r="W350" s="297"/>
      <c r="X350" s="297"/>
      <c r="Y350" s="297"/>
      <c r="Z350" s="297"/>
      <c r="AA350" s="297"/>
      <c r="AB350" s="297"/>
      <c r="AC350" s="297"/>
      <c r="AD350" s="297"/>
      <c r="AE350" s="297"/>
      <c r="AF350" s="297"/>
      <c r="AG350" s="297"/>
      <c r="AH350" s="297"/>
      <c r="AI350" s="297"/>
    </row>
    <row r="351" customFormat="false" ht="13.5" hidden="false" customHeight="false" outlineLevel="0" collapsed="false">
      <c r="A351" s="297"/>
      <c r="B351" s="295"/>
      <c r="C351" s="295"/>
      <c r="D351" s="297"/>
      <c r="E351" s="297"/>
      <c r="F351" s="297"/>
      <c r="H351" s="295"/>
      <c r="I351" s="295"/>
      <c r="J351" s="297"/>
      <c r="K351" s="297"/>
      <c r="L351" s="297"/>
      <c r="M351" s="296"/>
      <c r="N351" s="295"/>
      <c r="O351" s="297"/>
      <c r="P351" s="297"/>
      <c r="Q351" s="297"/>
      <c r="R351" s="297"/>
      <c r="S351" s="296"/>
      <c r="T351" s="295"/>
      <c r="U351" s="297"/>
      <c r="V351" s="297"/>
      <c r="W351" s="297"/>
      <c r="X351" s="297"/>
      <c r="Y351" s="297"/>
      <c r="Z351" s="297"/>
      <c r="AA351" s="297"/>
      <c r="AB351" s="297"/>
      <c r="AC351" s="297"/>
      <c r="AD351" s="297"/>
      <c r="AE351" s="297"/>
      <c r="AF351" s="297"/>
      <c r="AG351" s="297"/>
      <c r="AH351" s="297"/>
      <c r="AI351" s="297"/>
    </row>
    <row r="352" customFormat="false" ht="13.5" hidden="false" customHeight="false" outlineLevel="0" collapsed="false">
      <c r="A352" s="297"/>
      <c r="B352" s="295"/>
      <c r="C352" s="295"/>
      <c r="D352" s="297"/>
      <c r="E352" s="297"/>
      <c r="F352" s="297"/>
      <c r="H352" s="295"/>
      <c r="I352" s="295"/>
      <c r="J352" s="297"/>
      <c r="K352" s="297"/>
      <c r="L352" s="297"/>
      <c r="M352" s="296"/>
      <c r="N352" s="295"/>
      <c r="O352" s="297"/>
      <c r="P352" s="297"/>
      <c r="Q352" s="297"/>
      <c r="R352" s="297"/>
      <c r="S352" s="296"/>
      <c r="T352" s="295"/>
      <c r="U352" s="297"/>
      <c r="V352" s="297"/>
      <c r="W352" s="297"/>
      <c r="X352" s="297"/>
      <c r="Y352" s="297"/>
      <c r="Z352" s="297"/>
      <c r="AA352" s="297"/>
      <c r="AB352" s="297"/>
      <c r="AC352" s="297"/>
      <c r="AD352" s="297"/>
      <c r="AE352" s="297"/>
      <c r="AF352" s="297"/>
      <c r="AG352" s="297"/>
      <c r="AH352" s="297"/>
      <c r="AI352" s="297"/>
    </row>
    <row r="353" customFormat="false" ht="13.5" hidden="false" customHeight="false" outlineLevel="0" collapsed="false">
      <c r="A353" s="297"/>
      <c r="B353" s="295"/>
      <c r="C353" s="295"/>
      <c r="D353" s="297"/>
      <c r="E353" s="297"/>
      <c r="F353" s="297"/>
      <c r="H353" s="295"/>
      <c r="I353" s="295"/>
      <c r="J353" s="297"/>
      <c r="K353" s="297"/>
      <c r="L353" s="297"/>
      <c r="M353" s="296"/>
      <c r="N353" s="295"/>
      <c r="O353" s="297"/>
      <c r="P353" s="297"/>
      <c r="Q353" s="297"/>
      <c r="R353" s="297"/>
      <c r="S353" s="296"/>
      <c r="T353" s="295"/>
      <c r="U353" s="297"/>
      <c r="V353" s="297"/>
      <c r="W353" s="297"/>
      <c r="X353" s="297"/>
      <c r="Y353" s="297"/>
      <c r="Z353" s="297"/>
      <c r="AA353" s="297"/>
      <c r="AB353" s="297"/>
      <c r="AC353" s="297"/>
      <c r="AD353" s="297"/>
      <c r="AE353" s="297"/>
      <c r="AF353" s="297"/>
      <c r="AG353" s="297"/>
      <c r="AH353" s="297"/>
      <c r="AI353" s="297"/>
    </row>
    <row r="354" customFormat="false" ht="13.5" hidden="false" customHeight="false" outlineLevel="0" collapsed="false">
      <c r="A354" s="297"/>
      <c r="B354" s="295"/>
      <c r="C354" s="295"/>
      <c r="D354" s="297"/>
      <c r="E354" s="297"/>
      <c r="F354" s="297"/>
      <c r="H354" s="295"/>
      <c r="I354" s="295"/>
      <c r="J354" s="297"/>
      <c r="K354" s="297"/>
      <c r="L354" s="297"/>
      <c r="M354" s="296"/>
      <c r="N354" s="295"/>
      <c r="O354" s="297"/>
      <c r="P354" s="297"/>
      <c r="Q354" s="297"/>
      <c r="R354" s="297"/>
      <c r="S354" s="296"/>
      <c r="T354" s="295"/>
      <c r="U354" s="297"/>
      <c r="V354" s="297"/>
      <c r="W354" s="297"/>
      <c r="X354" s="297"/>
      <c r="Y354" s="297"/>
      <c r="Z354" s="297"/>
      <c r="AA354" s="297"/>
      <c r="AB354" s="297"/>
      <c r="AC354" s="297"/>
      <c r="AD354" s="297"/>
      <c r="AE354" s="297"/>
      <c r="AF354" s="297"/>
      <c r="AG354" s="297"/>
      <c r="AH354" s="297"/>
      <c r="AI354" s="297"/>
    </row>
    <row r="355" customFormat="false" ht="13.5" hidden="false" customHeight="false" outlineLevel="0" collapsed="false">
      <c r="A355" s="297"/>
      <c r="B355" s="295"/>
      <c r="C355" s="295"/>
      <c r="D355" s="297"/>
      <c r="E355" s="297"/>
      <c r="F355" s="297"/>
      <c r="H355" s="295"/>
      <c r="I355" s="295"/>
      <c r="J355" s="297"/>
      <c r="K355" s="297"/>
      <c r="L355" s="297"/>
      <c r="M355" s="296"/>
      <c r="N355" s="295"/>
      <c r="O355" s="297"/>
      <c r="P355" s="297"/>
      <c r="Q355" s="297"/>
      <c r="R355" s="297"/>
      <c r="S355" s="296"/>
      <c r="T355" s="295"/>
      <c r="U355" s="297"/>
      <c r="V355" s="297"/>
      <c r="W355" s="297"/>
      <c r="X355" s="297"/>
      <c r="Y355" s="297"/>
      <c r="Z355" s="297"/>
      <c r="AA355" s="297"/>
      <c r="AB355" s="297"/>
      <c r="AC355" s="297"/>
      <c r="AD355" s="297"/>
      <c r="AE355" s="297"/>
      <c r="AF355" s="297"/>
      <c r="AG355" s="297"/>
      <c r="AH355" s="297"/>
      <c r="AI355" s="297"/>
    </row>
    <row r="356" customFormat="false" ht="13.5" hidden="false" customHeight="false" outlineLevel="0" collapsed="false">
      <c r="A356" s="297"/>
      <c r="B356" s="295"/>
      <c r="C356" s="295"/>
      <c r="D356" s="297"/>
      <c r="E356" s="297"/>
      <c r="F356" s="297"/>
      <c r="H356" s="295"/>
      <c r="I356" s="295"/>
      <c r="J356" s="297"/>
      <c r="K356" s="297"/>
      <c r="L356" s="297"/>
      <c r="M356" s="296"/>
      <c r="N356" s="295"/>
      <c r="O356" s="297"/>
      <c r="P356" s="297"/>
      <c r="Q356" s="297"/>
      <c r="R356" s="297"/>
      <c r="S356" s="296"/>
      <c r="T356" s="295"/>
      <c r="U356" s="297"/>
      <c r="V356" s="297"/>
      <c r="W356" s="297"/>
      <c r="X356" s="297"/>
      <c r="Y356" s="297"/>
      <c r="Z356" s="297"/>
      <c r="AA356" s="297"/>
      <c r="AB356" s="297"/>
      <c r="AC356" s="297"/>
      <c r="AD356" s="297"/>
      <c r="AE356" s="297"/>
      <c r="AF356" s="297"/>
      <c r="AG356" s="297"/>
      <c r="AH356" s="297"/>
      <c r="AI356" s="297"/>
    </row>
    <row r="357" customFormat="false" ht="13.5" hidden="false" customHeight="false" outlineLevel="0" collapsed="false">
      <c r="A357" s="297"/>
      <c r="B357" s="295"/>
      <c r="C357" s="295"/>
      <c r="D357" s="297"/>
      <c r="E357" s="297"/>
      <c r="F357" s="297"/>
      <c r="H357" s="295"/>
      <c r="I357" s="295"/>
      <c r="J357" s="297"/>
      <c r="K357" s="297"/>
      <c r="L357" s="297"/>
      <c r="M357" s="296"/>
      <c r="N357" s="295"/>
      <c r="O357" s="297"/>
      <c r="P357" s="297"/>
      <c r="Q357" s="297"/>
      <c r="R357" s="297"/>
      <c r="S357" s="296"/>
      <c r="T357" s="295"/>
      <c r="U357" s="297"/>
      <c r="V357" s="297"/>
      <c r="W357" s="297"/>
      <c r="X357" s="297"/>
      <c r="Y357" s="297"/>
      <c r="Z357" s="297"/>
      <c r="AA357" s="297"/>
      <c r="AB357" s="297"/>
      <c r="AC357" s="297"/>
      <c r="AD357" s="297"/>
      <c r="AE357" s="297"/>
      <c r="AF357" s="297"/>
      <c r="AG357" s="297"/>
      <c r="AH357" s="297"/>
      <c r="AI357" s="297"/>
    </row>
    <row r="358" customFormat="false" ht="13.5" hidden="false" customHeight="false" outlineLevel="0" collapsed="false">
      <c r="A358" s="297"/>
      <c r="B358" s="295"/>
      <c r="C358" s="295"/>
      <c r="D358" s="297"/>
      <c r="E358" s="297"/>
      <c r="F358" s="297"/>
      <c r="H358" s="295"/>
      <c r="I358" s="295"/>
      <c r="J358" s="297"/>
      <c r="K358" s="297"/>
      <c r="L358" s="297"/>
      <c r="M358" s="296"/>
      <c r="N358" s="295"/>
      <c r="O358" s="297"/>
      <c r="P358" s="297"/>
      <c r="Q358" s="297"/>
      <c r="R358" s="297"/>
      <c r="S358" s="296"/>
      <c r="T358" s="295"/>
      <c r="U358" s="297"/>
      <c r="V358" s="297"/>
      <c r="W358" s="297"/>
      <c r="X358" s="297"/>
      <c r="Y358" s="297"/>
      <c r="Z358" s="297"/>
      <c r="AA358" s="297"/>
      <c r="AB358" s="297"/>
      <c r="AC358" s="297"/>
      <c r="AD358" s="297"/>
      <c r="AE358" s="297"/>
      <c r="AF358" s="297"/>
      <c r="AG358" s="297"/>
      <c r="AH358" s="297"/>
      <c r="AI358" s="297"/>
    </row>
  </sheetData>
  <sheetProtection sheet="true" password="ce88" objects="true" scenarios="true"/>
  <hyperlinks>
    <hyperlink ref="D1" location="ESTADÍSTICAS!A3" display="C.L.S.F"/>
    <hyperlink ref="F1" location="'Estadísticas'!a52" display="C.L.I.S.F"/>
    <hyperlink ref="I1" location="'Estadísticas'!m3" display="C.C.I.S.F"/>
    <hyperlink ref="K1" location="'Estadísticas'!m52" display="C.C.S.F."/>
    <hyperlink ref="D2" location="'Estadísticas'!g3" display="C.LC.F"/>
    <hyperlink ref="F2" location="'Estadísticas'!g52" display="C.L.I.C.F."/>
    <hyperlink ref="I2" location="'Estadísticas'!s3" display="C.C.I.C.F."/>
    <hyperlink ref="K2" location="'Estadísticas'!s52" display="C.C.C.F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O54"/>
  <sheetViews>
    <sheetView showFormulas="false" showGridLines="true" showRowColHeaders="true" showZeros="true" rightToLeft="false" tabSelected="false" showOutlineSymbols="true" defaultGridColor="true" view="normal" topLeftCell="A6" colorId="64" zoomScale="85" zoomScaleNormal="85" zoomScalePageLayoutView="100" workbookViewId="0">
      <selection pane="topLeft" activeCell="E17" activeCellId="0" sqref="E17"/>
    </sheetView>
  </sheetViews>
  <sheetFormatPr defaultColWidth="10.70703125" defaultRowHeight="12.75" zeroHeight="false" outlineLevelRow="0" outlineLevelCol="0"/>
  <cols>
    <col collapsed="false" customWidth="true" hidden="false" outlineLevel="0" max="2" min="2" style="0" width="25.57"/>
    <col collapsed="false" customWidth="true" hidden="false" outlineLevel="0" max="3" min="3" style="0" width="22.57"/>
    <col collapsed="false" customWidth="true" hidden="false" outlineLevel="0" max="4" min="4" style="0" width="24.87"/>
    <col collapsed="false" customWidth="true" hidden="false" outlineLevel="0" max="5" min="5" style="0" width="6.42"/>
    <col collapsed="false" customWidth="true" hidden="false" outlineLevel="0" max="6" min="6" style="0" width="3.71"/>
    <col collapsed="false" customWidth="true" hidden="false" outlineLevel="0" max="7" min="7" style="0" width="33.29"/>
    <col collapsed="false" customWidth="true" hidden="false" outlineLevel="0" max="8" min="8" style="0" width="23.28"/>
    <col collapsed="false" customWidth="true" hidden="false" outlineLevel="0" max="9" min="9" style="0" width="25.29"/>
    <col collapsed="false" customWidth="true" hidden="false" outlineLevel="0" max="10" min="10" style="0" width="6.42"/>
    <col collapsed="false" customWidth="true" hidden="false" outlineLevel="0" max="11" min="11" style="0" width="4.29"/>
    <col collapsed="false" customWidth="true" hidden="false" outlineLevel="0" max="12" min="12" style="0" width="33.29"/>
    <col collapsed="false" customWidth="true" hidden="false" outlineLevel="0" max="13" min="13" style="0" width="34.29"/>
    <col collapsed="false" customWidth="true" hidden="false" outlineLevel="0" max="14" min="14" style="0" width="23.15"/>
    <col collapsed="false" customWidth="true" hidden="false" outlineLevel="0" max="15" min="15" style="0" width="6.71"/>
  </cols>
  <sheetData>
    <row r="1" customFormat="false" ht="20.25" hidden="false" customHeight="false" outlineLevel="0" collapsed="false">
      <c r="C1" s="510" t="s">
        <v>463</v>
      </c>
      <c r="D1" s="511"/>
      <c r="E1" s="511"/>
    </row>
    <row r="2" customFormat="false" ht="20.25" hidden="false" customHeight="false" outlineLevel="0" collapsed="false">
      <c r="C2" s="510"/>
      <c r="D2" s="511"/>
      <c r="E2" s="511"/>
      <c r="H2" s="512" t="s">
        <v>464</v>
      </c>
    </row>
    <row r="3" customFormat="false" ht="18" hidden="false" customHeight="false" outlineLevel="0" collapsed="false">
      <c r="C3" s="513" t="s">
        <v>465</v>
      </c>
      <c r="D3" s="513"/>
      <c r="E3" s="513"/>
      <c r="F3" s="513"/>
      <c r="G3" s="513" t="s">
        <v>466</v>
      </c>
    </row>
    <row r="4" customFormat="false" ht="18" hidden="false" customHeight="false" outlineLevel="0" collapsed="false">
      <c r="G4" s="513" t="s">
        <v>467</v>
      </c>
    </row>
    <row r="5" customFormat="false" ht="13.5" hidden="false" customHeight="false" outlineLevel="0" collapsed="false"/>
    <row r="6" customFormat="false" ht="18.75" hidden="false" customHeight="false" outlineLevel="0" collapsed="false">
      <c r="B6" s="514"/>
      <c r="C6" s="515" t="s">
        <v>468</v>
      </c>
      <c r="D6" s="516"/>
      <c r="E6" s="517"/>
      <c r="G6" s="514"/>
      <c r="H6" s="515" t="s">
        <v>469</v>
      </c>
      <c r="I6" s="516"/>
      <c r="J6" s="517"/>
      <c r="L6" s="514"/>
      <c r="M6" s="515" t="s">
        <v>470</v>
      </c>
      <c r="N6" s="516"/>
      <c r="O6" s="517"/>
    </row>
    <row r="7" customFormat="false" ht="12.75" hidden="false" customHeight="false" outlineLevel="0" collapsed="false">
      <c r="B7" s="518"/>
      <c r="C7" s="519"/>
      <c r="D7" s="520"/>
      <c r="E7" s="521"/>
      <c r="G7" s="518"/>
      <c r="H7" s="520"/>
      <c r="I7" s="520"/>
      <c r="J7" s="521"/>
      <c r="L7" s="518"/>
      <c r="M7" s="520"/>
      <c r="N7" s="520"/>
      <c r="O7" s="521"/>
    </row>
    <row r="8" customFormat="false" ht="15.75" hidden="false" customHeight="false" outlineLevel="0" collapsed="false">
      <c r="B8" s="518"/>
      <c r="C8" s="522" t="s">
        <v>471</v>
      </c>
      <c r="D8" s="520"/>
      <c r="E8" s="521"/>
      <c r="G8" s="518"/>
      <c r="H8" s="522" t="s">
        <v>472</v>
      </c>
      <c r="I8" s="520"/>
      <c r="J8" s="521"/>
      <c r="L8" s="518"/>
      <c r="M8" s="522" t="s">
        <v>473</v>
      </c>
      <c r="N8" s="519"/>
      <c r="O8" s="521"/>
    </row>
    <row r="9" customFormat="false" ht="15.75" hidden="false" customHeight="false" outlineLevel="0" collapsed="false">
      <c r="B9" s="518"/>
      <c r="C9" s="522" t="s">
        <v>474</v>
      </c>
      <c r="D9" s="520"/>
      <c r="E9" s="521"/>
      <c r="G9" s="518"/>
      <c r="H9" s="522" t="s">
        <v>475</v>
      </c>
      <c r="I9" s="520"/>
      <c r="J9" s="521"/>
      <c r="L9" s="518"/>
      <c r="M9" s="522" t="s">
        <v>476</v>
      </c>
      <c r="N9" s="519"/>
      <c r="O9" s="521"/>
    </row>
    <row r="10" customFormat="false" ht="16.5" hidden="false" customHeight="false" outlineLevel="0" collapsed="false">
      <c r="B10" s="523"/>
      <c r="C10" s="524"/>
      <c r="D10" s="524"/>
      <c r="E10" s="525"/>
      <c r="G10" s="523"/>
      <c r="H10" s="526" t="s">
        <v>477</v>
      </c>
      <c r="I10" s="524"/>
      <c r="J10" s="525"/>
      <c r="L10" s="523"/>
      <c r="M10" s="526" t="s">
        <v>478</v>
      </c>
      <c r="N10" s="527"/>
      <c r="O10" s="525"/>
    </row>
    <row r="11" customFormat="false" ht="13.5" hidden="false" customHeight="false" outlineLevel="0" collapsed="false"/>
    <row r="12" customFormat="false" ht="13.5" hidden="false" customHeight="false" outlineLevel="0" collapsed="false"/>
    <row r="13" customFormat="false" ht="14.25" hidden="false" customHeight="false" outlineLevel="0" collapsed="false">
      <c r="B13" s="528" t="s">
        <v>479</v>
      </c>
      <c r="C13" s="528" t="s">
        <v>480</v>
      </c>
      <c r="D13" s="529" t="s">
        <v>481</v>
      </c>
      <c r="E13" s="528" t="s">
        <v>482</v>
      </c>
      <c r="G13" s="528" t="s">
        <v>479</v>
      </c>
      <c r="H13" s="528" t="s">
        <v>480</v>
      </c>
      <c r="I13" s="529" t="s">
        <v>481</v>
      </c>
      <c r="J13" s="528" t="s">
        <v>482</v>
      </c>
      <c r="L13" s="528" t="s">
        <v>479</v>
      </c>
      <c r="M13" s="528" t="s">
        <v>480</v>
      </c>
      <c r="N13" s="529" t="s">
        <v>481</v>
      </c>
      <c r="O13" s="528" t="s">
        <v>482</v>
      </c>
    </row>
    <row r="14" customFormat="false" ht="14.25" hidden="false" customHeight="false" outlineLevel="0" collapsed="false">
      <c r="B14" s="518"/>
      <c r="C14" s="520"/>
      <c r="D14" s="520"/>
      <c r="E14" s="521"/>
      <c r="G14" s="518"/>
      <c r="H14" s="520"/>
      <c r="I14" s="520"/>
      <c r="J14" s="521"/>
      <c r="L14" s="518"/>
      <c r="M14" s="520"/>
      <c r="N14" s="520"/>
      <c r="O14" s="521"/>
    </row>
    <row r="15" customFormat="false" ht="14.25" hidden="false" customHeight="false" outlineLevel="0" collapsed="false">
      <c r="B15" s="530" t="s">
        <v>483</v>
      </c>
      <c r="C15" s="530" t="s">
        <v>483</v>
      </c>
      <c r="D15" s="530" t="s">
        <v>484</v>
      </c>
      <c r="E15" s="530" t="s">
        <v>485</v>
      </c>
      <c r="G15" s="530" t="s">
        <v>486</v>
      </c>
      <c r="H15" s="530" t="s">
        <v>487</v>
      </c>
      <c r="I15" s="530" t="s">
        <v>488</v>
      </c>
      <c r="J15" s="530" t="s">
        <v>489</v>
      </c>
      <c r="L15" s="530" t="s">
        <v>486</v>
      </c>
      <c r="M15" s="530" t="s">
        <v>487</v>
      </c>
      <c r="N15" s="530" t="s">
        <v>490</v>
      </c>
      <c r="O15" s="530" t="s">
        <v>489</v>
      </c>
    </row>
    <row r="16" customFormat="false" ht="14.25" hidden="false" customHeight="false" outlineLevel="0" collapsed="false">
      <c r="B16" s="530" t="s">
        <v>483</v>
      </c>
      <c r="C16" s="530" t="s">
        <v>483</v>
      </c>
      <c r="D16" s="530" t="s">
        <v>491</v>
      </c>
      <c r="E16" s="530" t="s">
        <v>485</v>
      </c>
      <c r="G16" s="530" t="s">
        <v>486</v>
      </c>
      <c r="H16" s="530" t="s">
        <v>487</v>
      </c>
      <c r="I16" s="530" t="s">
        <v>492</v>
      </c>
      <c r="J16" s="530" t="s">
        <v>489</v>
      </c>
      <c r="L16" s="530" t="s">
        <v>493</v>
      </c>
      <c r="M16" s="530" t="s">
        <v>487</v>
      </c>
      <c r="N16" s="530" t="s">
        <v>494</v>
      </c>
      <c r="O16" s="530" t="s">
        <v>485</v>
      </c>
    </row>
    <row r="17" customFormat="false" ht="14.25" hidden="false" customHeight="false" outlineLevel="0" collapsed="false">
      <c r="B17" s="530" t="s">
        <v>483</v>
      </c>
      <c r="C17" s="530" t="s">
        <v>495</v>
      </c>
      <c r="D17" s="530" t="s">
        <v>496</v>
      </c>
      <c r="E17" s="530" t="s">
        <v>489</v>
      </c>
      <c r="G17" s="530" t="s">
        <v>483</v>
      </c>
      <c r="H17" s="530" t="s">
        <v>483</v>
      </c>
      <c r="I17" s="530" t="s">
        <v>497</v>
      </c>
      <c r="J17" s="530" t="s">
        <v>489</v>
      </c>
      <c r="L17" s="530" t="s">
        <v>498</v>
      </c>
      <c r="M17" s="530" t="s">
        <v>487</v>
      </c>
      <c r="N17" s="530" t="s">
        <v>499</v>
      </c>
      <c r="O17" s="530" t="s">
        <v>485</v>
      </c>
    </row>
    <row r="18" customFormat="false" ht="14.25" hidden="false" customHeight="false" outlineLevel="0" collapsed="false">
      <c r="B18" s="530" t="s">
        <v>483</v>
      </c>
      <c r="C18" s="530" t="s">
        <v>483</v>
      </c>
      <c r="D18" s="530" t="s">
        <v>500</v>
      </c>
      <c r="E18" s="530" t="s">
        <v>489</v>
      </c>
      <c r="G18" s="530" t="s">
        <v>483</v>
      </c>
      <c r="H18" s="530" t="s">
        <v>483</v>
      </c>
      <c r="I18" s="530" t="s">
        <v>501</v>
      </c>
      <c r="J18" s="530" t="s">
        <v>485</v>
      </c>
      <c r="L18" s="530" t="s">
        <v>502</v>
      </c>
      <c r="M18" s="530" t="s">
        <v>487</v>
      </c>
      <c r="N18" s="530" t="s">
        <v>503</v>
      </c>
      <c r="O18" s="530" t="s">
        <v>485</v>
      </c>
    </row>
    <row r="19" customFormat="false" ht="14.25" hidden="false" customHeight="false" outlineLevel="0" collapsed="false">
      <c r="B19" s="530" t="s">
        <v>504</v>
      </c>
      <c r="C19" s="530" t="s">
        <v>504</v>
      </c>
      <c r="D19" s="530" t="s">
        <v>505</v>
      </c>
      <c r="E19" s="530" t="s">
        <v>489</v>
      </c>
      <c r="G19" s="530" t="s">
        <v>483</v>
      </c>
      <c r="H19" s="530" t="s">
        <v>483</v>
      </c>
      <c r="I19" s="530" t="s">
        <v>506</v>
      </c>
      <c r="J19" s="530" t="s">
        <v>489</v>
      </c>
      <c r="L19" s="530" t="s">
        <v>483</v>
      </c>
      <c r="M19" s="530" t="s">
        <v>483</v>
      </c>
      <c r="N19" s="530" t="s">
        <v>507</v>
      </c>
      <c r="O19" s="530" t="s">
        <v>485</v>
      </c>
    </row>
    <row r="20" customFormat="false" ht="14.25" hidden="false" customHeight="false" outlineLevel="0" collapsed="false">
      <c r="B20" s="530" t="s">
        <v>504</v>
      </c>
      <c r="C20" s="530" t="s">
        <v>504</v>
      </c>
      <c r="D20" s="530" t="s">
        <v>508</v>
      </c>
      <c r="E20" s="530" t="s">
        <v>509</v>
      </c>
      <c r="G20" s="530" t="s">
        <v>502</v>
      </c>
      <c r="H20" s="530" t="s">
        <v>483</v>
      </c>
      <c r="I20" s="530" t="s">
        <v>510</v>
      </c>
      <c r="J20" s="530" t="s">
        <v>485</v>
      </c>
      <c r="L20" s="530" t="s">
        <v>483</v>
      </c>
      <c r="M20" s="530" t="s">
        <v>483</v>
      </c>
      <c r="N20" s="530" t="s">
        <v>511</v>
      </c>
      <c r="O20" s="530" t="s">
        <v>485</v>
      </c>
    </row>
    <row r="21" customFormat="false" ht="14.25" hidden="false" customHeight="false" outlineLevel="0" collapsed="false">
      <c r="B21" s="530" t="s">
        <v>504</v>
      </c>
      <c r="C21" s="530" t="s">
        <v>504</v>
      </c>
      <c r="D21" s="530" t="s">
        <v>512</v>
      </c>
      <c r="E21" s="530" t="s">
        <v>489</v>
      </c>
      <c r="G21" s="530" t="s">
        <v>483</v>
      </c>
      <c r="H21" s="530" t="s">
        <v>483</v>
      </c>
      <c r="I21" s="530" t="s">
        <v>513</v>
      </c>
      <c r="J21" s="530" t="s">
        <v>485</v>
      </c>
      <c r="L21" s="530" t="s">
        <v>502</v>
      </c>
      <c r="M21" s="530" t="s">
        <v>483</v>
      </c>
      <c r="N21" s="530" t="s">
        <v>514</v>
      </c>
      <c r="O21" s="530" t="s">
        <v>485</v>
      </c>
    </row>
    <row r="22" customFormat="false" ht="14.25" hidden="false" customHeight="false" outlineLevel="0" collapsed="false">
      <c r="B22" s="530" t="s">
        <v>504</v>
      </c>
      <c r="C22" s="530" t="s">
        <v>515</v>
      </c>
      <c r="D22" s="530" t="s">
        <v>516</v>
      </c>
      <c r="E22" s="530" t="s">
        <v>489</v>
      </c>
      <c r="G22" s="530" t="s">
        <v>483</v>
      </c>
      <c r="H22" s="530" t="s">
        <v>483</v>
      </c>
      <c r="I22" s="530" t="s">
        <v>517</v>
      </c>
      <c r="J22" s="530" t="s">
        <v>509</v>
      </c>
      <c r="L22" s="530" t="s">
        <v>518</v>
      </c>
      <c r="M22" s="530" t="s">
        <v>518</v>
      </c>
      <c r="N22" s="530" t="s">
        <v>519</v>
      </c>
      <c r="O22" s="530" t="s">
        <v>509</v>
      </c>
    </row>
    <row r="23" customFormat="false" ht="14.25" hidden="false" customHeight="false" outlineLevel="0" collapsed="false">
      <c r="B23" s="530" t="s">
        <v>504</v>
      </c>
      <c r="C23" s="530" t="s">
        <v>515</v>
      </c>
      <c r="D23" s="530" t="s">
        <v>520</v>
      </c>
      <c r="E23" s="530" t="s">
        <v>509</v>
      </c>
      <c r="G23" s="530" t="s">
        <v>518</v>
      </c>
      <c r="H23" s="530" t="s">
        <v>518</v>
      </c>
      <c r="I23" s="530" t="s">
        <v>521</v>
      </c>
      <c r="J23" s="530" t="s">
        <v>489</v>
      </c>
      <c r="L23" s="530" t="s">
        <v>518</v>
      </c>
      <c r="M23" s="530" t="s">
        <v>518</v>
      </c>
      <c r="N23" s="530" t="s">
        <v>522</v>
      </c>
      <c r="O23" s="530" t="s">
        <v>485</v>
      </c>
    </row>
    <row r="24" customFormat="false" ht="14.25" hidden="false" customHeight="false" outlineLevel="0" collapsed="false">
      <c r="B24" s="530" t="s">
        <v>523</v>
      </c>
      <c r="C24" s="530" t="s">
        <v>524</v>
      </c>
      <c r="D24" s="530" t="s">
        <v>525</v>
      </c>
      <c r="E24" s="530" t="s">
        <v>509</v>
      </c>
      <c r="G24" s="530" t="s">
        <v>526</v>
      </c>
      <c r="H24" s="530" t="s">
        <v>527</v>
      </c>
      <c r="I24" s="530" t="s">
        <v>528</v>
      </c>
      <c r="J24" s="530" t="s">
        <v>489</v>
      </c>
      <c r="L24" s="530" t="s">
        <v>526</v>
      </c>
      <c r="M24" s="530" t="s">
        <v>527</v>
      </c>
      <c r="N24" s="530" t="s">
        <v>529</v>
      </c>
      <c r="O24" s="530" t="s">
        <v>485</v>
      </c>
    </row>
    <row r="25" customFormat="false" ht="14.25" hidden="false" customHeight="false" outlineLevel="0" collapsed="false">
      <c r="B25" s="530" t="s">
        <v>524</v>
      </c>
      <c r="C25" s="530" t="s">
        <v>524</v>
      </c>
      <c r="D25" s="530" t="s">
        <v>530</v>
      </c>
      <c r="E25" s="530" t="s">
        <v>489</v>
      </c>
      <c r="G25" s="530" t="s">
        <v>526</v>
      </c>
      <c r="H25" s="530" t="s">
        <v>527</v>
      </c>
      <c r="I25" s="530" t="s">
        <v>531</v>
      </c>
      <c r="J25" s="530" t="s">
        <v>509</v>
      </c>
      <c r="L25" s="530" t="s">
        <v>526</v>
      </c>
      <c r="M25" s="530" t="s">
        <v>527</v>
      </c>
      <c r="N25" s="530" t="s">
        <v>532</v>
      </c>
      <c r="O25" s="530" t="s">
        <v>489</v>
      </c>
    </row>
    <row r="26" customFormat="false" ht="14.25" hidden="false" customHeight="false" outlineLevel="0" collapsed="false">
      <c r="B26" s="530" t="s">
        <v>524</v>
      </c>
      <c r="C26" s="530" t="s">
        <v>524</v>
      </c>
      <c r="D26" s="530" t="s">
        <v>533</v>
      </c>
      <c r="E26" s="530" t="s">
        <v>489</v>
      </c>
      <c r="G26" s="530" t="s">
        <v>526</v>
      </c>
      <c r="H26" s="530" t="s">
        <v>527</v>
      </c>
      <c r="I26" s="530" t="s">
        <v>534</v>
      </c>
      <c r="J26" s="530" t="s">
        <v>489</v>
      </c>
      <c r="L26" s="530" t="s">
        <v>526</v>
      </c>
      <c r="M26" s="530" t="s">
        <v>527</v>
      </c>
      <c r="N26" s="530" t="s">
        <v>535</v>
      </c>
      <c r="O26" s="530" t="s">
        <v>485</v>
      </c>
    </row>
    <row r="27" customFormat="false" ht="14.25" hidden="false" customHeight="false" outlineLevel="0" collapsed="false">
      <c r="B27" s="530" t="s">
        <v>524</v>
      </c>
      <c r="C27" s="530" t="s">
        <v>524</v>
      </c>
      <c r="D27" s="530" t="s">
        <v>536</v>
      </c>
      <c r="E27" s="530" t="s">
        <v>485</v>
      </c>
      <c r="G27" s="530" t="s">
        <v>526</v>
      </c>
      <c r="H27" s="530" t="s">
        <v>527</v>
      </c>
      <c r="I27" s="530" t="s">
        <v>537</v>
      </c>
      <c r="J27" s="530" t="s">
        <v>509</v>
      </c>
      <c r="L27" s="530" t="s">
        <v>526</v>
      </c>
      <c r="M27" s="530" t="s">
        <v>527</v>
      </c>
      <c r="N27" s="530" t="s">
        <v>538</v>
      </c>
      <c r="O27" s="530" t="s">
        <v>509</v>
      </c>
    </row>
    <row r="28" customFormat="false" ht="14.25" hidden="false" customHeight="false" outlineLevel="0" collapsed="false">
      <c r="B28" s="530" t="s">
        <v>524</v>
      </c>
      <c r="C28" s="530" t="s">
        <v>524</v>
      </c>
      <c r="D28" s="530" t="s">
        <v>539</v>
      </c>
      <c r="E28" s="530" t="s">
        <v>489</v>
      </c>
      <c r="G28" s="530" t="s">
        <v>540</v>
      </c>
      <c r="H28" s="530" t="s">
        <v>541</v>
      </c>
      <c r="I28" s="530" t="s">
        <v>542</v>
      </c>
      <c r="J28" s="530" t="s">
        <v>489</v>
      </c>
      <c r="L28" s="530" t="s">
        <v>502</v>
      </c>
      <c r="M28" s="530" t="s">
        <v>527</v>
      </c>
      <c r="N28" s="530" t="s">
        <v>543</v>
      </c>
      <c r="O28" s="530" t="s">
        <v>485</v>
      </c>
    </row>
    <row r="29" customFormat="false" ht="14.25" hidden="false" customHeight="false" outlineLevel="0" collapsed="false">
      <c r="B29" s="531" t="s">
        <v>544</v>
      </c>
      <c r="C29" s="531" t="s">
        <v>524</v>
      </c>
      <c r="D29" s="531" t="s">
        <v>545</v>
      </c>
      <c r="E29" s="531" t="s">
        <v>485</v>
      </c>
      <c r="G29" s="530" t="s">
        <v>504</v>
      </c>
      <c r="H29" s="530" t="s">
        <v>504</v>
      </c>
      <c r="I29" s="530" t="s">
        <v>546</v>
      </c>
      <c r="J29" s="530" t="s">
        <v>485</v>
      </c>
      <c r="L29" s="530" t="s">
        <v>547</v>
      </c>
      <c r="M29" s="530" t="s">
        <v>504</v>
      </c>
      <c r="N29" s="530" t="s">
        <v>548</v>
      </c>
      <c r="O29" s="530" t="s">
        <v>485</v>
      </c>
    </row>
    <row r="30" customFormat="false" ht="14.25" hidden="false" customHeight="false" outlineLevel="0" collapsed="false">
      <c r="B30" s="530" t="s">
        <v>549</v>
      </c>
      <c r="C30" s="530" t="s">
        <v>549</v>
      </c>
      <c r="D30" s="530" t="s">
        <v>550</v>
      </c>
      <c r="E30" s="530" t="s">
        <v>489</v>
      </c>
      <c r="G30" s="530" t="s">
        <v>504</v>
      </c>
      <c r="H30" s="530" t="s">
        <v>504</v>
      </c>
      <c r="I30" s="530" t="s">
        <v>551</v>
      </c>
      <c r="J30" s="530" t="s">
        <v>489</v>
      </c>
      <c r="L30" s="530" t="s">
        <v>547</v>
      </c>
      <c r="M30" s="530" t="s">
        <v>504</v>
      </c>
      <c r="N30" s="530" t="s">
        <v>552</v>
      </c>
      <c r="O30" s="530" t="s">
        <v>489</v>
      </c>
    </row>
    <row r="31" customFormat="false" ht="14.25" hidden="false" customHeight="false" outlineLevel="0" collapsed="false">
      <c r="B31" s="530" t="s">
        <v>553</v>
      </c>
      <c r="C31" s="530" t="s">
        <v>554</v>
      </c>
      <c r="D31" s="530" t="s">
        <v>555</v>
      </c>
      <c r="E31" s="530" t="s">
        <v>509</v>
      </c>
      <c r="G31" s="530" t="s">
        <v>504</v>
      </c>
      <c r="H31" s="530" t="s">
        <v>504</v>
      </c>
      <c r="I31" s="530" t="s">
        <v>556</v>
      </c>
      <c r="J31" s="530" t="s">
        <v>485</v>
      </c>
      <c r="L31" s="530" t="s">
        <v>547</v>
      </c>
      <c r="M31" s="530" t="s">
        <v>504</v>
      </c>
      <c r="N31" s="530" t="s">
        <v>557</v>
      </c>
      <c r="O31" s="530" t="s">
        <v>485</v>
      </c>
    </row>
    <row r="32" customFormat="false" ht="14.25" hidden="false" customHeight="false" outlineLevel="0" collapsed="false">
      <c r="B32" s="530" t="s">
        <v>558</v>
      </c>
      <c r="C32" s="530" t="s">
        <v>559</v>
      </c>
      <c r="D32" s="530" t="s">
        <v>560</v>
      </c>
      <c r="E32" s="530" t="s">
        <v>485</v>
      </c>
      <c r="G32" s="530" t="s">
        <v>547</v>
      </c>
      <c r="H32" s="530" t="s">
        <v>504</v>
      </c>
      <c r="I32" s="530" t="s">
        <v>561</v>
      </c>
      <c r="J32" s="530" t="s">
        <v>509</v>
      </c>
      <c r="L32" s="530" t="s">
        <v>540</v>
      </c>
      <c r="M32" s="530" t="s">
        <v>504</v>
      </c>
      <c r="N32" s="530" t="s">
        <v>562</v>
      </c>
      <c r="O32" s="530" t="s">
        <v>485</v>
      </c>
    </row>
    <row r="33" customFormat="false" ht="14.25" hidden="false" customHeight="false" outlineLevel="0" collapsed="false">
      <c r="G33" s="530" t="s">
        <v>547</v>
      </c>
      <c r="H33" s="530" t="s">
        <v>504</v>
      </c>
      <c r="I33" s="530" t="s">
        <v>563</v>
      </c>
      <c r="J33" s="530" t="s">
        <v>509</v>
      </c>
      <c r="L33" s="530" t="s">
        <v>524</v>
      </c>
      <c r="M33" s="530" t="s">
        <v>524</v>
      </c>
      <c r="N33" s="530" t="s">
        <v>564</v>
      </c>
      <c r="O33" s="530" t="s">
        <v>485</v>
      </c>
    </row>
    <row r="34" customFormat="false" ht="14.25" hidden="false" customHeight="false" outlineLevel="0" collapsed="false">
      <c r="B34" s="532" t="s">
        <v>565</v>
      </c>
      <c r="G34" s="530" t="s">
        <v>547</v>
      </c>
      <c r="H34" s="530" t="s">
        <v>504</v>
      </c>
      <c r="I34" s="530" t="s">
        <v>566</v>
      </c>
      <c r="J34" s="530" t="s">
        <v>509</v>
      </c>
      <c r="L34" s="530" t="s">
        <v>524</v>
      </c>
      <c r="M34" s="530" t="s">
        <v>524</v>
      </c>
      <c r="N34" s="530" t="s">
        <v>567</v>
      </c>
      <c r="O34" s="530" t="s">
        <v>485</v>
      </c>
    </row>
    <row r="35" customFormat="false" ht="14.25" hidden="false" customHeight="false" outlineLevel="0" collapsed="false">
      <c r="B35" s="0" t="s">
        <v>568</v>
      </c>
      <c r="G35" s="530" t="s">
        <v>547</v>
      </c>
      <c r="H35" s="530" t="s">
        <v>504</v>
      </c>
      <c r="I35" s="530" t="s">
        <v>569</v>
      </c>
      <c r="J35" s="530" t="s">
        <v>489</v>
      </c>
      <c r="L35" s="530" t="s">
        <v>524</v>
      </c>
      <c r="M35" s="530" t="s">
        <v>524</v>
      </c>
      <c r="N35" s="530" t="s">
        <v>570</v>
      </c>
      <c r="O35" s="530" t="s">
        <v>489</v>
      </c>
    </row>
    <row r="36" customFormat="false" ht="14.25" hidden="false" customHeight="false" outlineLevel="0" collapsed="false">
      <c r="G36" s="530" t="s">
        <v>504</v>
      </c>
      <c r="H36" s="530" t="s">
        <v>504</v>
      </c>
      <c r="I36" s="530" t="s">
        <v>571</v>
      </c>
      <c r="J36" s="530" t="s">
        <v>509</v>
      </c>
      <c r="L36" s="530" t="s">
        <v>524</v>
      </c>
      <c r="M36" s="530" t="s">
        <v>524</v>
      </c>
      <c r="N36" s="530" t="s">
        <v>572</v>
      </c>
      <c r="O36" s="530" t="s">
        <v>489</v>
      </c>
    </row>
    <row r="37" customFormat="false" ht="14.25" hidden="false" customHeight="false" outlineLevel="0" collapsed="false">
      <c r="G37" s="530" t="s">
        <v>504</v>
      </c>
      <c r="H37" s="530" t="s">
        <v>515</v>
      </c>
      <c r="I37" s="530" t="s">
        <v>573</v>
      </c>
      <c r="J37" s="530" t="s">
        <v>485</v>
      </c>
      <c r="L37" s="530" t="s">
        <v>524</v>
      </c>
      <c r="M37" s="530" t="s">
        <v>524</v>
      </c>
      <c r="N37" s="530" t="s">
        <v>574</v>
      </c>
      <c r="O37" s="530" t="s">
        <v>485</v>
      </c>
    </row>
    <row r="38" customFormat="false" ht="14.25" hidden="false" customHeight="false" outlineLevel="0" collapsed="false">
      <c r="G38" s="530" t="s">
        <v>524</v>
      </c>
      <c r="H38" s="530" t="s">
        <v>524</v>
      </c>
      <c r="I38" s="530" t="s">
        <v>575</v>
      </c>
      <c r="J38" s="530" t="s">
        <v>489</v>
      </c>
      <c r="L38" s="530" t="s">
        <v>524</v>
      </c>
      <c r="M38" s="530" t="s">
        <v>524</v>
      </c>
      <c r="N38" s="530" t="s">
        <v>576</v>
      </c>
      <c r="O38" s="530" t="s">
        <v>489</v>
      </c>
    </row>
    <row r="39" customFormat="false" ht="14.25" hidden="false" customHeight="false" outlineLevel="0" collapsed="false">
      <c r="G39" s="530" t="s">
        <v>577</v>
      </c>
      <c r="H39" s="530" t="s">
        <v>578</v>
      </c>
      <c r="I39" s="530" t="s">
        <v>579</v>
      </c>
      <c r="J39" s="530" t="s">
        <v>485</v>
      </c>
      <c r="L39" s="530" t="s">
        <v>580</v>
      </c>
      <c r="M39" s="530" t="s">
        <v>580</v>
      </c>
      <c r="N39" s="530" t="s">
        <v>581</v>
      </c>
      <c r="O39" s="530" t="s">
        <v>485</v>
      </c>
    </row>
    <row r="40" customFormat="false" ht="14.25" hidden="false" customHeight="false" outlineLevel="0" collapsed="false">
      <c r="G40" s="530" t="s">
        <v>554</v>
      </c>
      <c r="H40" s="530" t="s">
        <v>554</v>
      </c>
      <c r="I40" s="530" t="s">
        <v>582</v>
      </c>
      <c r="J40" s="530" t="s">
        <v>509</v>
      </c>
      <c r="L40" s="530" t="s">
        <v>583</v>
      </c>
      <c r="M40" s="530" t="s">
        <v>584</v>
      </c>
      <c r="N40" s="530" t="s">
        <v>585</v>
      </c>
      <c r="O40" s="530" t="s">
        <v>485</v>
      </c>
    </row>
    <row r="41" customFormat="false" ht="14.25" hidden="false" customHeight="false" outlineLevel="0" collapsed="false">
      <c r="B41" s="533" t="s">
        <v>586</v>
      </c>
      <c r="C41" s="533"/>
      <c r="D41" s="533"/>
      <c r="G41" s="530" t="s">
        <v>554</v>
      </c>
      <c r="H41" s="530" t="s">
        <v>554</v>
      </c>
      <c r="I41" s="530" t="s">
        <v>587</v>
      </c>
      <c r="J41" s="530" t="s">
        <v>489</v>
      </c>
      <c r="L41" s="530" t="s">
        <v>583</v>
      </c>
      <c r="M41" s="530" t="s">
        <v>584</v>
      </c>
      <c r="N41" s="530" t="s">
        <v>588</v>
      </c>
      <c r="O41" s="530" t="s">
        <v>485</v>
      </c>
    </row>
    <row r="42" customFormat="false" ht="14.25" hidden="false" customHeight="false" outlineLevel="0" collapsed="false">
      <c r="B42" s="534" t="s">
        <v>589</v>
      </c>
      <c r="C42" s="534" t="s">
        <v>590</v>
      </c>
      <c r="D42" s="534" t="s">
        <v>591</v>
      </c>
      <c r="G42" s="530" t="s">
        <v>554</v>
      </c>
      <c r="H42" s="530" t="s">
        <v>554</v>
      </c>
      <c r="I42" s="530" t="s">
        <v>592</v>
      </c>
      <c r="J42" s="530" t="s">
        <v>509</v>
      </c>
      <c r="L42" s="530" t="s">
        <v>553</v>
      </c>
      <c r="M42" s="530" t="s">
        <v>554</v>
      </c>
      <c r="N42" s="530" t="s">
        <v>593</v>
      </c>
      <c r="O42" s="530" t="s">
        <v>485</v>
      </c>
    </row>
    <row r="43" customFormat="false" ht="14.25" hidden="false" customHeight="false" outlineLevel="0" collapsed="false">
      <c r="B43" s="535" t="s">
        <v>484</v>
      </c>
      <c r="C43" s="535" t="s">
        <v>594</v>
      </c>
      <c r="D43" s="535" t="s">
        <v>595</v>
      </c>
      <c r="G43" s="530" t="s">
        <v>554</v>
      </c>
      <c r="H43" s="530" t="s">
        <v>554</v>
      </c>
      <c r="I43" s="530" t="s">
        <v>596</v>
      </c>
      <c r="J43" s="530" t="s">
        <v>597</v>
      </c>
      <c r="L43" s="530" t="s">
        <v>598</v>
      </c>
      <c r="M43" s="530" t="s">
        <v>554</v>
      </c>
      <c r="N43" s="530" t="s">
        <v>599</v>
      </c>
      <c r="O43" s="530" t="s">
        <v>509</v>
      </c>
    </row>
    <row r="44" customFormat="false" ht="14.25" hidden="false" customHeight="false" outlineLevel="0" collapsed="false">
      <c r="B44" s="535" t="s">
        <v>232</v>
      </c>
      <c r="C44" s="535" t="s">
        <v>600</v>
      </c>
      <c r="D44" s="535" t="s">
        <v>601</v>
      </c>
      <c r="G44" s="530" t="s">
        <v>553</v>
      </c>
      <c r="H44" s="530" t="s">
        <v>554</v>
      </c>
      <c r="I44" s="530" t="s">
        <v>602</v>
      </c>
      <c r="J44" s="530" t="s">
        <v>509</v>
      </c>
      <c r="L44" s="530" t="s">
        <v>598</v>
      </c>
      <c r="M44" s="530" t="s">
        <v>554</v>
      </c>
      <c r="N44" s="530" t="s">
        <v>603</v>
      </c>
      <c r="O44" s="530" t="s">
        <v>509</v>
      </c>
    </row>
    <row r="45" customFormat="false" ht="14.25" hidden="false" customHeight="false" outlineLevel="0" collapsed="false">
      <c r="B45" s="535" t="s">
        <v>231</v>
      </c>
      <c r="C45" s="536"/>
      <c r="D45" s="536"/>
      <c r="G45" s="530" t="s">
        <v>553</v>
      </c>
      <c r="H45" s="530" t="s">
        <v>554</v>
      </c>
      <c r="I45" s="530" t="s">
        <v>604</v>
      </c>
      <c r="J45" s="530" t="s">
        <v>485</v>
      </c>
      <c r="L45" s="530" t="s">
        <v>502</v>
      </c>
      <c r="M45" s="530" t="s">
        <v>559</v>
      </c>
      <c r="N45" s="530" t="s">
        <v>605</v>
      </c>
      <c r="O45" s="530" t="s">
        <v>485</v>
      </c>
    </row>
    <row r="46" customFormat="false" ht="14.25" hidden="false" customHeight="false" outlineLevel="0" collapsed="false">
      <c r="G46" s="530" t="s">
        <v>553</v>
      </c>
      <c r="H46" s="530" t="s">
        <v>554</v>
      </c>
      <c r="I46" s="530" t="s">
        <v>606</v>
      </c>
      <c r="J46" s="530" t="s">
        <v>485</v>
      </c>
    </row>
    <row r="47" customFormat="false" ht="14.25" hidden="false" customHeight="false" outlineLevel="0" collapsed="false">
      <c r="G47" s="530" t="s">
        <v>607</v>
      </c>
      <c r="H47" s="530" t="s">
        <v>554</v>
      </c>
      <c r="I47" s="530" t="s">
        <v>608</v>
      </c>
      <c r="J47" s="530" t="s">
        <v>485</v>
      </c>
    </row>
    <row r="48" customFormat="false" ht="14.25" hidden="false" customHeight="false" outlineLevel="0" collapsed="false">
      <c r="G48" s="530" t="s">
        <v>554</v>
      </c>
      <c r="H48" s="530" t="s">
        <v>554</v>
      </c>
      <c r="I48" s="530" t="s">
        <v>609</v>
      </c>
      <c r="J48" s="530" t="s">
        <v>489</v>
      </c>
    </row>
    <row r="49" customFormat="false" ht="14.25" hidden="false" customHeight="false" outlineLevel="0" collapsed="false">
      <c r="G49" s="530" t="s">
        <v>598</v>
      </c>
      <c r="H49" s="530" t="s">
        <v>554</v>
      </c>
      <c r="I49" s="530" t="s">
        <v>610</v>
      </c>
      <c r="J49" s="530" t="s">
        <v>485</v>
      </c>
    </row>
    <row r="50" customFormat="false" ht="14.25" hidden="false" customHeight="false" outlineLevel="0" collapsed="false">
      <c r="G50" s="530" t="s">
        <v>611</v>
      </c>
      <c r="H50" s="530" t="s">
        <v>559</v>
      </c>
      <c r="I50" s="530" t="s">
        <v>612</v>
      </c>
      <c r="J50" s="530" t="s">
        <v>489</v>
      </c>
    </row>
    <row r="51" customFormat="false" ht="14.25" hidden="false" customHeight="false" outlineLevel="0" collapsed="false">
      <c r="G51" s="530" t="s">
        <v>611</v>
      </c>
      <c r="H51" s="530" t="s">
        <v>559</v>
      </c>
      <c r="I51" s="530" t="s">
        <v>613</v>
      </c>
      <c r="J51" s="530" t="s">
        <v>509</v>
      </c>
    </row>
    <row r="52" customFormat="false" ht="14.25" hidden="false" customHeight="false" outlineLevel="0" collapsed="false">
      <c r="G52" s="530" t="s">
        <v>502</v>
      </c>
      <c r="H52" s="530" t="s">
        <v>559</v>
      </c>
      <c r="I52" s="530" t="s">
        <v>614</v>
      </c>
      <c r="J52" s="530" t="s">
        <v>509</v>
      </c>
    </row>
    <row r="53" customFormat="false" ht="14.25" hidden="false" customHeight="false" outlineLevel="0" collapsed="false">
      <c r="G53" s="530" t="s">
        <v>502</v>
      </c>
      <c r="H53" s="530" t="s">
        <v>559</v>
      </c>
      <c r="I53" s="530" t="s">
        <v>615</v>
      </c>
      <c r="J53" s="530" t="s">
        <v>509</v>
      </c>
    </row>
    <row r="54" customFormat="false" ht="13.5" hidden="false" customHeight="false" outlineLevel="0" collapsed="false"/>
  </sheetData>
  <mergeCells count="1">
    <mergeCell ref="B41:D4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43359375" defaultRowHeight="13.5" zeroHeight="false" outlineLevelRow="0" outlineLevelCol="0"/>
  <cols>
    <col collapsed="false" customWidth="true" hidden="false" outlineLevel="0" max="1" min="1" style="10" width="14.69"/>
    <col collapsed="false" customWidth="true" hidden="false" outlineLevel="0" max="2" min="2" style="10" width="7.87"/>
    <col collapsed="false" customWidth="true" hidden="false" outlineLevel="0" max="3" min="3" style="10" width="13.43"/>
    <col collapsed="false" customWidth="true" hidden="false" outlineLevel="0" max="4" min="4" style="10" width="13.86"/>
    <col collapsed="false" customWidth="true" hidden="false" outlineLevel="0" max="5" min="5" style="10" width="16.87"/>
    <col collapsed="false" customWidth="true" hidden="false" outlineLevel="0" max="6" min="6" style="10" width="11.3"/>
    <col collapsed="false" customWidth="true" hidden="false" outlineLevel="0" max="7" min="7" style="10" width="15.15"/>
    <col collapsed="false" customWidth="true" hidden="false" outlineLevel="0" max="8" min="8" style="10" width="8"/>
    <col collapsed="false" customWidth="false" hidden="false" outlineLevel="0" max="9" min="9" style="10" width="11.42"/>
    <col collapsed="false" customWidth="true" hidden="false" outlineLevel="0" max="10" min="10" style="10" width="15"/>
    <col collapsed="false" customWidth="false" hidden="false" outlineLevel="0" max="1024" min="11" style="10" width="11.42"/>
  </cols>
  <sheetData>
    <row r="1" customFormat="false" ht="13.5" hidden="false" customHeight="false" outlineLevel="0" collapsed="false">
      <c r="A1" s="10" t="s">
        <v>71</v>
      </c>
    </row>
    <row r="2" customFormat="false" ht="13.5" hidden="false" customHeight="false" outlineLevel="0" collapsed="false">
      <c r="B2" s="11"/>
    </row>
    <row r="3" customFormat="false" ht="13.5" hidden="false" customHeight="false" outlineLevel="0" collapsed="false">
      <c r="A3" s="10" t="s">
        <v>72</v>
      </c>
    </row>
    <row r="4" customFormat="false" ht="13.5" hidden="false" customHeight="false" outlineLevel="0" collapsed="false">
      <c r="A4" s="10" t="s">
        <v>73</v>
      </c>
      <c r="B4" s="11"/>
    </row>
    <row r="5" customFormat="false" ht="13.5" hidden="false" customHeight="false" outlineLevel="0" collapsed="false">
      <c r="A5" s="10" t="s">
        <v>74</v>
      </c>
    </row>
    <row r="6" customFormat="false" ht="13.5" hidden="false" customHeight="false" outlineLevel="0" collapsed="false">
      <c r="C6" s="12"/>
    </row>
    <row r="7" customFormat="false" ht="13.5" hidden="false" customHeight="false" outlineLevel="0" collapsed="false">
      <c r="A7" s="13" t="s">
        <v>8</v>
      </c>
      <c r="B7" s="10" t="s">
        <v>42</v>
      </c>
      <c r="C7" s="14" t="s">
        <v>43</v>
      </c>
      <c r="G7" s="15" t="s">
        <v>75</v>
      </c>
      <c r="H7" s="10" t="s">
        <v>42</v>
      </c>
      <c r="I7" s="16" t="s">
        <v>47</v>
      </c>
      <c r="J7" s="17"/>
    </row>
    <row r="8" customFormat="false" ht="13.5" hidden="false" customHeight="false" outlineLevel="0" collapsed="false">
      <c r="C8" s="18" t="s">
        <v>44</v>
      </c>
      <c r="D8" s="19"/>
      <c r="I8" s="20" t="s">
        <v>48</v>
      </c>
      <c r="J8" s="21"/>
    </row>
    <row r="9" customFormat="false" ht="13.5" hidden="false" customHeight="false" outlineLevel="0" collapsed="false">
      <c r="C9" s="22" t="s">
        <v>45</v>
      </c>
      <c r="D9" s="23"/>
      <c r="I9" s="24" t="s">
        <v>49</v>
      </c>
      <c r="J9" s="25"/>
      <c r="K9" s="25"/>
    </row>
    <row r="10" customFormat="false" ht="13.5" hidden="false" customHeight="false" outlineLevel="0" collapsed="false">
      <c r="C10" s="26" t="s">
        <v>46</v>
      </c>
      <c r="I10" s="27" t="s">
        <v>50</v>
      </c>
      <c r="J10" s="28"/>
      <c r="K10" s="28"/>
    </row>
    <row r="11" customFormat="false" ht="13.5" hidden="false" customHeight="false" outlineLevel="0" collapsed="false">
      <c r="C11" s="29"/>
      <c r="I11" s="30" t="s">
        <v>51</v>
      </c>
      <c r="J11" s="31"/>
      <c r="K11" s="31"/>
    </row>
    <row r="12" customFormat="false" ht="13.5" hidden="false" customHeight="false" outlineLevel="0" collapsed="false">
      <c r="A12" s="32" t="s">
        <v>17</v>
      </c>
      <c r="B12" s="10" t="s">
        <v>42</v>
      </c>
      <c r="C12" s="33" t="s">
        <v>47</v>
      </c>
      <c r="D12" s="34"/>
      <c r="I12" s="35" t="s">
        <v>52</v>
      </c>
      <c r="J12" s="36"/>
      <c r="K12" s="36"/>
    </row>
    <row r="13" customFormat="false" ht="13.5" hidden="false" customHeight="false" outlineLevel="0" collapsed="false">
      <c r="C13" s="37" t="s">
        <v>48</v>
      </c>
      <c r="D13" s="38"/>
      <c r="E13" s="12"/>
      <c r="F13" s="39"/>
      <c r="I13" s="26" t="s">
        <v>53</v>
      </c>
      <c r="J13" s="40"/>
    </row>
    <row r="14" customFormat="false" ht="13.5" hidden="false" customHeight="false" outlineLevel="0" collapsed="false">
      <c r="C14" s="41" t="s">
        <v>49</v>
      </c>
      <c r="D14" s="42"/>
      <c r="E14" s="25"/>
      <c r="F14" s="39"/>
      <c r="I14" s="43" t="s">
        <v>54</v>
      </c>
      <c r="J14" s="44"/>
    </row>
    <row r="15" customFormat="false" ht="13.5" hidden="false" customHeight="false" outlineLevel="0" collapsed="false">
      <c r="C15" s="45" t="s">
        <v>50</v>
      </c>
      <c r="D15" s="46"/>
      <c r="E15" s="46"/>
      <c r="F15" s="47"/>
      <c r="I15" s="29"/>
    </row>
    <row r="16" customFormat="false" ht="13.5" hidden="false" customHeight="false" outlineLevel="0" collapsed="false">
      <c r="C16" s="30" t="s">
        <v>51</v>
      </c>
      <c r="D16" s="31"/>
      <c r="E16" s="31"/>
      <c r="G16" s="15" t="s">
        <v>76</v>
      </c>
      <c r="H16" s="10" t="s">
        <v>42</v>
      </c>
      <c r="I16" s="16" t="s">
        <v>47</v>
      </c>
      <c r="J16" s="17"/>
    </row>
    <row r="17" customFormat="false" ht="13.5" hidden="false" customHeight="false" outlineLevel="0" collapsed="false">
      <c r="C17" s="48" t="s">
        <v>52</v>
      </c>
      <c r="D17" s="49"/>
      <c r="E17" s="49"/>
      <c r="I17" s="20" t="s">
        <v>48</v>
      </c>
      <c r="J17" s="21"/>
    </row>
    <row r="18" customFormat="false" ht="13.5" hidden="false" customHeight="false" outlineLevel="0" collapsed="false">
      <c r="C18" s="26" t="s">
        <v>53</v>
      </c>
      <c r="D18" s="40"/>
      <c r="I18" s="24" t="s">
        <v>49</v>
      </c>
      <c r="J18" s="25"/>
      <c r="K18" s="25"/>
    </row>
    <row r="19" customFormat="false" ht="13.5" hidden="false" customHeight="false" outlineLevel="0" collapsed="false">
      <c r="C19" s="50" t="s">
        <v>54</v>
      </c>
      <c r="D19" s="51"/>
      <c r="I19" s="27" t="s">
        <v>50</v>
      </c>
      <c r="J19" s="28"/>
      <c r="K19" s="28"/>
    </row>
    <row r="20" customFormat="false" ht="13.5" hidden="false" customHeight="false" outlineLevel="0" collapsed="false">
      <c r="I20" s="30" t="s">
        <v>51</v>
      </c>
      <c r="J20" s="31"/>
      <c r="K20" s="31"/>
    </row>
    <row r="21" customFormat="false" ht="13.5" hidden="false" customHeight="false" outlineLevel="0" collapsed="false">
      <c r="A21" s="32" t="s">
        <v>20</v>
      </c>
      <c r="B21" s="10" t="s">
        <v>42</v>
      </c>
      <c r="C21" s="52" t="s">
        <v>47</v>
      </c>
      <c r="D21" s="34"/>
      <c r="I21" s="35" t="s">
        <v>52</v>
      </c>
      <c r="J21" s="36"/>
      <c r="K21" s="36"/>
    </row>
    <row r="22" customFormat="false" ht="13.5" hidden="false" customHeight="false" outlineLevel="0" collapsed="false">
      <c r="C22" s="37" t="s">
        <v>48</v>
      </c>
      <c r="D22" s="38"/>
      <c r="I22" s="26" t="s">
        <v>53</v>
      </c>
      <c r="J22" s="40"/>
    </row>
    <row r="23" customFormat="false" ht="13.5" hidden="false" customHeight="false" outlineLevel="0" collapsed="false">
      <c r="C23" s="41" t="s">
        <v>49</v>
      </c>
      <c r="D23" s="42"/>
      <c r="E23" s="19"/>
      <c r="I23" s="43" t="s">
        <v>54</v>
      </c>
      <c r="J23" s="44"/>
    </row>
    <row r="24" customFormat="false" ht="13.5" hidden="false" customHeight="false" outlineLevel="0" collapsed="false">
      <c r="C24" s="45" t="s">
        <v>50</v>
      </c>
      <c r="D24" s="46"/>
      <c r="E24" s="28"/>
      <c r="I24" s="29"/>
    </row>
    <row r="25" customFormat="false" ht="13.5" hidden="false" customHeight="false" outlineLevel="0" collapsed="false">
      <c r="C25" s="30" t="s">
        <v>51</v>
      </c>
      <c r="D25" s="31"/>
      <c r="E25" s="31"/>
      <c r="G25" s="15" t="s">
        <v>77</v>
      </c>
      <c r="H25" s="10" t="s">
        <v>42</v>
      </c>
      <c r="I25" s="16" t="s">
        <v>47</v>
      </c>
      <c r="J25" s="17"/>
    </row>
    <row r="26" customFormat="false" ht="13.5" hidden="false" customHeight="false" outlineLevel="0" collapsed="false">
      <c r="C26" s="53" t="s">
        <v>52</v>
      </c>
      <c r="D26" s="54"/>
      <c r="E26" s="36"/>
      <c r="I26" s="20" t="s">
        <v>48</v>
      </c>
      <c r="J26" s="21"/>
    </row>
    <row r="27" customFormat="false" ht="13.5" hidden="false" customHeight="false" outlineLevel="0" collapsed="false">
      <c r="C27" s="26" t="s">
        <v>53</v>
      </c>
      <c r="D27" s="40"/>
      <c r="I27" s="24" t="s">
        <v>49</v>
      </c>
      <c r="J27" s="25"/>
      <c r="K27" s="25"/>
    </row>
    <row r="28" customFormat="false" ht="13.5" hidden="false" customHeight="false" outlineLevel="0" collapsed="false">
      <c r="C28" s="50" t="s">
        <v>54</v>
      </c>
      <c r="D28" s="51"/>
      <c r="I28" s="27" t="s">
        <v>50</v>
      </c>
      <c r="J28" s="28"/>
      <c r="K28" s="28"/>
    </row>
    <row r="29" customFormat="false" ht="13.5" hidden="false" customHeight="false" outlineLevel="0" collapsed="false">
      <c r="I29" s="30" t="s">
        <v>51</v>
      </c>
      <c r="J29" s="31"/>
      <c r="K29" s="31"/>
    </row>
    <row r="30" customFormat="false" ht="13.5" hidden="false" customHeight="false" outlineLevel="0" collapsed="false">
      <c r="A30" s="32" t="s">
        <v>21</v>
      </c>
      <c r="B30" s="10" t="s">
        <v>42</v>
      </c>
      <c r="C30" s="55" t="s">
        <v>47</v>
      </c>
      <c r="D30" s="56"/>
      <c r="E30" s="57"/>
      <c r="I30" s="35" t="s">
        <v>52</v>
      </c>
      <c r="J30" s="36"/>
      <c r="K30" s="36"/>
    </row>
    <row r="31" customFormat="false" ht="13.5" hidden="false" customHeight="false" outlineLevel="0" collapsed="false">
      <c r="C31" s="58" t="s">
        <v>48</v>
      </c>
      <c r="D31" s="59"/>
      <c r="I31" s="26" t="s">
        <v>53</v>
      </c>
      <c r="J31" s="40"/>
    </row>
    <row r="32" customFormat="false" ht="13.5" hidden="false" customHeight="false" outlineLevel="0" collapsed="false">
      <c r="C32" s="60" t="s">
        <v>49</v>
      </c>
      <c r="D32" s="61"/>
      <c r="E32" s="62"/>
      <c r="I32" s="43" t="s">
        <v>54</v>
      </c>
      <c r="J32" s="44"/>
    </row>
    <row r="33" customFormat="false" ht="13.5" hidden="false" customHeight="false" outlineLevel="0" collapsed="false">
      <c r="C33" s="63" t="s">
        <v>50</v>
      </c>
      <c r="D33" s="46"/>
      <c r="E33" s="46"/>
    </row>
    <row r="34" customFormat="false" ht="13.5" hidden="false" customHeight="false" outlineLevel="0" collapsed="false">
      <c r="C34" s="30" t="s">
        <v>51</v>
      </c>
      <c r="D34" s="64"/>
      <c r="E34" s="64"/>
    </row>
    <row r="35" customFormat="false" ht="13.5" hidden="false" customHeight="false" outlineLevel="0" collapsed="false">
      <c r="C35" s="35" t="s">
        <v>52</v>
      </c>
      <c r="D35" s="36"/>
      <c r="E35" s="36"/>
      <c r="G35" s="65" t="s">
        <v>55</v>
      </c>
      <c r="H35" s="10" t="s">
        <v>42</v>
      </c>
      <c r="I35" s="66" t="s">
        <v>43</v>
      </c>
    </row>
    <row r="36" customFormat="false" ht="13.5" hidden="false" customHeight="false" outlineLevel="0" collapsed="false">
      <c r="C36" s="26" t="s">
        <v>53</v>
      </c>
      <c r="D36" s="67"/>
      <c r="I36" s="68" t="s">
        <v>44</v>
      </c>
      <c r="J36" s="69"/>
    </row>
    <row r="37" customFormat="false" ht="13.5" hidden="false" customHeight="false" outlineLevel="0" collapsed="false">
      <c r="C37" s="43" t="s">
        <v>54</v>
      </c>
      <c r="D37" s="44"/>
      <c r="I37" s="70" t="s">
        <v>45</v>
      </c>
      <c r="J37" s="71"/>
    </row>
    <row r="38" customFormat="false" ht="13.5" hidden="false" customHeight="false" outlineLevel="0" collapsed="false">
      <c r="I38" s="72" t="s">
        <v>46</v>
      </c>
    </row>
  </sheetData>
  <hyperlinks>
    <hyperlink ref="A7" location="Fechas!A1" display="Fechas"/>
    <hyperlink ref="C7" location="Fechas!A2" display="Largo"/>
    <hyperlink ref="G7" location="'ANVA-DSM'!A1" display="ANVA "/>
    <hyperlink ref="I7" location="'ANVA-DSM'!A2" display="Largo sin fungicida"/>
    <hyperlink ref="C8" location="Fechas!A50" display="Largo intermedio"/>
    <hyperlink ref="I8" location="'ANVA-DSM'!A53" display="Largo con fungicida"/>
    <hyperlink ref="C9" location="Fechas!R2" display="Corto intermedio"/>
    <hyperlink ref="I9" location="'ANVA-DSM'!A104" display="Largo intermedio sin fungicida"/>
    <hyperlink ref="C10" location="Fechas!R51" display="Corto"/>
    <hyperlink ref="I10" location="'ANVA-DSM'!A150" display="Largo intermedio con fungicida"/>
    <hyperlink ref="I11" location="'ANVA-DSM'!BO2" display="Corto intermedio sin fungicida"/>
    <hyperlink ref="A12" location="Comportamiento!A1" display="Comportamiento"/>
    <hyperlink ref="C12" location="'Comportamiento SIN Fungicida'!A2" display="Largo sin fungicida"/>
    <hyperlink ref="I12" location="'ANVA-DSM'!BO53" display="Corto intermedio con fungicida"/>
    <hyperlink ref="C13" location="'Comportamiento CON Fungicida'!A2" display="Largo con fungicida"/>
    <hyperlink ref="I13" location="'ANVA-DSM'!BO103" display="Corto sin fungicida"/>
    <hyperlink ref="C14" location="'Comportamiento SIN Fungicida'!A53" display="Largo intermedio sin fungicida"/>
    <hyperlink ref="I14" location="'ANVA-DSM'!BO150" display="Corto con fungicida"/>
    <hyperlink ref="C15" location="'Comportamiento CON Fungicida'!A52" display="Largo intermedio con fungicida"/>
    <hyperlink ref="C16" location="'Comportamiento SIN Fungicida'!K2" display="Corto intermedio sin fungicida"/>
    <hyperlink ref="G16" location="'ANVA-DSM'!S1" display="DSM"/>
    <hyperlink ref="I16" location="'ANVA-DSM'!S1" display="Largo sin fungicida"/>
    <hyperlink ref="C17" location="'Comportamiento CON Fungicida'!K2" display="Corto intermedio con fungicida"/>
    <hyperlink ref="I17" location="'ANVA-DSM'!S48" display="Largo con fungicida"/>
    <hyperlink ref="C18" location="'Comportamiento SIN Fungicida'!K53" display="Corto sin fungicida"/>
    <hyperlink ref="I18" location="'ANVA-DSM'!S93" display="Largo intermedio sin fungicida"/>
    <hyperlink ref="C19" location="'Comportamiento CON Fungicida'!K52" display="Corto con fungicida"/>
    <hyperlink ref="I19" location="'ANVA-DSM'!S135" display="Largo intermedio con fungicida"/>
    <hyperlink ref="I20" location="'ANVA-DSM'!BV1" display="Corto intermedio sin fungicida"/>
    <hyperlink ref="A21" location="Enfermedades!A1" display="Enfermedades"/>
    <hyperlink ref="C21" location="'Enfermedades SIN Fungicida'!A4" display="Largo sin fungicida"/>
    <hyperlink ref="I21" location="'ANVA-DSM'!BV48" display="Corto intermedio con fungicida"/>
    <hyperlink ref="C22" location="'Enfermedades CON Fungicida'!A4" display="Largo con fungicida"/>
    <hyperlink ref="I22" location="'ANVA-DSM'!BV92" display="Corto sin fungicida"/>
    <hyperlink ref="C23" location="'Enfermedades SIN Fungicida'!A51" display="Largo intermedio sin fungicida"/>
    <hyperlink ref="I23" location="'ANVA-DSM'!BV135" display="Corto con fungicida"/>
    <hyperlink ref="C24" location="'Enfermedades CON Fungicida'!A55" display="Largo intermedio con fungicida"/>
    <hyperlink ref="C25" location="'Enfermedades SIN Fungicida'!M4" display="Corto intermedio sin fungicida"/>
    <hyperlink ref="G25" location="Estadísticas!A1" display="Estadística"/>
    <hyperlink ref="I25" location="Estadísticas!A2" display="Largo sin fungicida"/>
    <hyperlink ref="C26" location="'Enfermedades CON Fungicida'!M4" display="Corto intermedio con fungicida"/>
    <hyperlink ref="I26" location="Estadísticas!G2" display="Largo con fungicida"/>
    <hyperlink ref="C27" location="'Enfermedades SIN Fungicida'!M51" display="Corto sin fungicida"/>
    <hyperlink ref="I27" location="Estadísticas!a51" display="Largo intermedio sin fungicida"/>
    <hyperlink ref="C28" location="'Enfermedades CON Fungicida'!M55" display="Corto con fungicida"/>
    <hyperlink ref="I28" location="Estadísticas!g51" display="Largo intermedio con fungicida"/>
    <hyperlink ref="I29" location="Estadísticas!M2" display="Corto intermedio sin fungicida"/>
    <hyperlink ref="A30" location="Rendimiento!A1" display="Rendimiento"/>
    <hyperlink ref="C30" location="Rendimiento!B5" display="Largo sin fungicida"/>
    <hyperlink ref="I30" location="Estadísticas!S2" display="Corto intermedio con fungicida"/>
    <hyperlink ref="C31" location="Rendimiento!G5" display="Largo con fungicida"/>
    <hyperlink ref="I31" location="Estadísticas!M51" display="Corto sin fungicida"/>
    <hyperlink ref="C32" location="Rendimiento!B59" display="Largo intermedio sin fungicida"/>
    <hyperlink ref="I32" location="Estadísticas!S51" display="Corto con fungicida"/>
    <hyperlink ref="C33" location="Rendimiento!G59" display="Largo intermedio con fungicida"/>
    <hyperlink ref="C34" location="Rendimiento!B113" display="Corto intermedio sin fungicida"/>
    <hyperlink ref="C35" location="Rendimiento!G113" display="Corto intermedio con fungicida"/>
    <hyperlink ref="I35" location="'Int. Var. x Fung.'!A4" display="Largo"/>
    <hyperlink ref="C36" location="Rendimiento!B167" display="Corto sin fungicida"/>
    <hyperlink ref="I36" location="'Int. Var. x Fung.'!A29" display="Largo intermedio"/>
    <hyperlink ref="C37" location="Rendimiento!G167" display="Corto con fungicida"/>
    <hyperlink ref="I37" location="'Int. Var. x Fung.'!A53" display="Corto intermedio"/>
    <hyperlink ref="I38" location="'Int. Var. x Fung.'!A78" display="Cort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43359375" defaultRowHeight="13.5" zeroHeight="false" outlineLevelRow="0" outlineLevelCol="0"/>
  <cols>
    <col collapsed="false" customWidth="true" hidden="false" outlineLevel="0" max="1" min="1" style="73" width="46.86"/>
    <col collapsed="false" customWidth="true" hidden="false" outlineLevel="0" max="2" min="2" style="73" width="14.28"/>
    <col collapsed="false" customWidth="true" hidden="false" outlineLevel="0" max="3" min="3" style="73" width="13.29"/>
    <col collapsed="false" customWidth="true" hidden="false" outlineLevel="0" max="4" min="4" style="73" width="14.86"/>
    <col collapsed="false" customWidth="true" hidden="false" outlineLevel="0" max="5" min="5" style="73" width="22.43"/>
    <col collapsed="false" customWidth="false" hidden="false" outlineLevel="0" max="1024" min="6" style="73" width="11.42"/>
  </cols>
  <sheetData>
    <row r="1" customFormat="false" ht="15.75" hidden="false" customHeight="false" outlineLevel="0" collapsed="false">
      <c r="A1" s="74" t="s">
        <v>78</v>
      </c>
    </row>
    <row r="3" customFormat="false" ht="13.8" hidden="false" customHeight="false" outlineLevel="0" collapsed="false">
      <c r="A3" s="75" t="s">
        <v>79</v>
      </c>
      <c r="B3" s="76" t="s">
        <v>80</v>
      </c>
      <c r="D3" s="0"/>
      <c r="E3" s="0"/>
      <c r="F3" s="0"/>
      <c r="G3" s="0"/>
      <c r="H3" s="0"/>
    </row>
    <row r="4" customFormat="false" ht="13.8" hidden="false" customHeight="false" outlineLevel="0" collapsed="false">
      <c r="A4" s="77" t="s">
        <v>81</v>
      </c>
      <c r="B4" s="76" t="s">
        <v>82</v>
      </c>
    </row>
    <row r="5" customFormat="false" ht="13.8" hidden="false" customHeight="false" outlineLevel="0" collapsed="false">
      <c r="A5" s="77" t="s">
        <v>83</v>
      </c>
      <c r="B5" s="76" t="s">
        <v>84</v>
      </c>
    </row>
    <row r="6" customFormat="false" ht="13.8" hidden="false" customHeight="false" outlineLevel="0" collapsed="false">
      <c r="A6" s="77" t="s">
        <v>85</v>
      </c>
      <c r="B6" s="76" t="s">
        <v>86</v>
      </c>
    </row>
    <row r="9" customFormat="false" ht="12.8" hidden="false" customHeight="false" outlineLevel="0" collapsed="false">
      <c r="A9" s="76" t="s">
        <v>87</v>
      </c>
      <c r="B9" s="76"/>
      <c r="C9" s="0"/>
      <c r="D9" s="0"/>
      <c r="E9" s="76"/>
    </row>
    <row r="10" customFormat="false" ht="14.25" hidden="false" customHeight="false" outlineLevel="0" collapsed="false">
      <c r="A10" s="73" t="s">
        <v>88</v>
      </c>
      <c r="B10" s="78" t="s">
        <v>89</v>
      </c>
    </row>
    <row r="11" customFormat="false" ht="14.25" hidden="false" customHeight="false" outlineLevel="0" collapsed="false"/>
    <row r="12" customFormat="false" ht="12.8" hidden="false" customHeight="false" outlineLevel="0" collapsed="false">
      <c r="A12" s="73" t="s">
        <v>90</v>
      </c>
      <c r="B12" s="78" t="n">
        <v>56</v>
      </c>
      <c r="C12" s="0"/>
    </row>
    <row r="13" customFormat="false" ht="14.25" hidden="false" customHeight="false" outlineLevel="0" collapsed="false">
      <c r="A13" s="73" t="s">
        <v>91</v>
      </c>
    </row>
    <row r="14" customFormat="false" ht="14.25" hidden="false" customHeight="false" outlineLevel="0" collapsed="false">
      <c r="A14" s="73" t="s">
        <v>92</v>
      </c>
      <c r="B14" s="78" t="n">
        <v>168</v>
      </c>
    </row>
    <row r="15" customFormat="false" ht="14.25" hidden="false" customHeight="false" outlineLevel="0" collapsed="false">
      <c r="A15" s="73" t="s">
        <v>93</v>
      </c>
      <c r="B15" s="78" t="n">
        <v>5</v>
      </c>
    </row>
    <row r="16" customFormat="false" ht="14.25" hidden="false" customHeight="false" outlineLevel="0" collapsed="false">
      <c r="A16" s="73" t="s">
        <v>94</v>
      </c>
      <c r="B16" s="78" t="n">
        <v>1</v>
      </c>
    </row>
    <row r="17" customFormat="false" ht="14.25" hidden="false" customHeight="false" outlineLevel="0" collapsed="false">
      <c r="A17" s="73" t="s">
        <v>95</v>
      </c>
      <c r="B17" s="78" t="n">
        <v>0.2</v>
      </c>
    </row>
    <row r="18" customFormat="false" ht="14.25" hidden="false" customHeight="false" outlineLevel="0" collapsed="false">
      <c r="A18" s="73" t="s">
        <v>96</v>
      </c>
      <c r="B18" s="78" t="n">
        <v>5</v>
      </c>
    </row>
    <row r="20" customFormat="false" ht="14.25" hidden="false" customHeight="false" outlineLevel="0" collapsed="false">
      <c r="A20" s="76" t="s">
        <v>97</v>
      </c>
    </row>
    <row r="21" customFormat="false" ht="13.8" hidden="false" customHeight="false" outlineLevel="0" collapsed="false">
      <c r="A21" s="77" t="s">
        <v>98</v>
      </c>
      <c r="B21" s="73" t="s">
        <v>99</v>
      </c>
      <c r="C21" s="0"/>
      <c r="E21" s="0"/>
    </row>
    <row r="22" customFormat="false" ht="13.8" hidden="false" customHeight="false" outlineLevel="0" collapsed="false">
      <c r="A22" s="77" t="s">
        <v>100</v>
      </c>
      <c r="B22" s="79" t="n">
        <v>100</v>
      </c>
      <c r="E22" s="0"/>
    </row>
    <row r="23" customFormat="false" ht="13.8" hidden="false" customHeight="false" outlineLevel="0" collapsed="false">
      <c r="A23" s="77" t="s">
        <v>101</v>
      </c>
      <c r="B23" s="78" t="s">
        <v>102</v>
      </c>
    </row>
    <row r="24" customFormat="false" ht="12.8" hidden="false" customHeight="false" outlineLevel="0" collapsed="false">
      <c r="A24" s="73" t="s">
        <v>103</v>
      </c>
      <c r="B24" s="78"/>
      <c r="I24" s="80"/>
    </row>
    <row r="25" customFormat="false" ht="13.8" hidden="false" customHeight="false" outlineLevel="0" collapsed="false">
      <c r="A25" s="81" t="s">
        <v>104</v>
      </c>
      <c r="I25" s="80"/>
    </row>
    <row r="26" customFormat="false" ht="13.8" hidden="false" customHeight="false" outlineLevel="0" collapsed="false">
      <c r="A26" s="82" t="s">
        <v>105</v>
      </c>
      <c r="B26" s="83" t="n">
        <v>82.6</v>
      </c>
      <c r="C26" s="0"/>
      <c r="D26" s="0"/>
      <c r="E26" s="0"/>
      <c r="F26" s="0"/>
      <c r="I26" s="80"/>
    </row>
    <row r="27" customFormat="false" ht="13.8" hidden="false" customHeight="false" outlineLevel="0" collapsed="false">
      <c r="A27" s="82" t="s">
        <v>106</v>
      </c>
      <c r="B27" s="83" t="n">
        <v>25.8</v>
      </c>
      <c r="C27" s="0"/>
      <c r="D27" s="0"/>
      <c r="E27" s="0"/>
      <c r="F27" s="0"/>
      <c r="I27" s="80"/>
    </row>
    <row r="28" customFormat="false" ht="13.8" hidden="false" customHeight="false" outlineLevel="0" collapsed="false">
      <c r="A28" s="82" t="s">
        <v>107</v>
      </c>
      <c r="B28" s="83" t="n">
        <v>83</v>
      </c>
      <c r="C28" s="0"/>
      <c r="D28" s="0"/>
      <c r="I28" s="80"/>
    </row>
    <row r="29" customFormat="false" ht="13.8" hidden="false" customHeight="false" outlineLevel="0" collapsed="false">
      <c r="A29" s="82" t="s">
        <v>108</v>
      </c>
      <c r="B29" s="83" t="n">
        <v>26</v>
      </c>
      <c r="C29" s="0"/>
      <c r="D29" s="0"/>
      <c r="I29" s="80"/>
    </row>
    <row r="30" customFormat="false" ht="13.8" hidden="false" customHeight="false" outlineLevel="0" collapsed="false">
      <c r="A30" s="82" t="s">
        <v>109</v>
      </c>
      <c r="B30" s="83" t="n">
        <v>1.8</v>
      </c>
      <c r="C30" s="0"/>
      <c r="D30" s="0"/>
      <c r="I30" s="80"/>
    </row>
    <row r="31" customFormat="false" ht="13.8" hidden="false" customHeight="false" outlineLevel="0" collapsed="false">
      <c r="A31" s="82" t="s">
        <v>110</v>
      </c>
      <c r="B31" s="83" t="n">
        <v>11.2</v>
      </c>
      <c r="D31" s="83"/>
      <c r="I31" s="80"/>
    </row>
    <row r="32" customFormat="false" ht="13.8" hidden="false" customHeight="false" outlineLevel="0" collapsed="false">
      <c r="A32" s="82" t="s">
        <v>111</v>
      </c>
      <c r="B32" s="83" t="n">
        <v>1.2</v>
      </c>
      <c r="D32" s="83"/>
      <c r="I32" s="80"/>
    </row>
    <row r="33" customFormat="false" ht="13.8" hidden="false" customHeight="false" outlineLevel="0" collapsed="false">
      <c r="A33" s="82" t="s">
        <v>112</v>
      </c>
      <c r="B33" s="83" t="n">
        <v>7.2</v>
      </c>
      <c r="D33" s="83"/>
      <c r="I33" s="80"/>
    </row>
    <row r="34" customFormat="false" ht="13.8" hidden="false" customHeight="false" outlineLevel="0" collapsed="false">
      <c r="A34" s="82" t="s">
        <v>113</v>
      </c>
      <c r="B34" s="83" t="n">
        <v>17.4</v>
      </c>
      <c r="D34" s="83"/>
      <c r="I34" s="80"/>
    </row>
    <row r="35" customFormat="false" ht="13.8" hidden="false" customHeight="false" outlineLevel="0" collapsed="false">
      <c r="A35" s="82" t="s">
        <v>114</v>
      </c>
      <c r="B35" s="83" t="n">
        <v>7.8</v>
      </c>
      <c r="D35" s="83"/>
      <c r="I35" s="80"/>
    </row>
    <row r="36" customFormat="false" ht="13.8" hidden="false" customHeight="false" outlineLevel="0" collapsed="false">
      <c r="A36" s="82" t="s">
        <v>115</v>
      </c>
      <c r="B36" s="83" t="n">
        <v>98.1</v>
      </c>
      <c r="D36" s="83"/>
      <c r="I36" s="80"/>
    </row>
    <row r="37" customFormat="false" ht="13.8" hidden="false" customHeight="false" outlineLevel="0" collapsed="false">
      <c r="A37" s="82" t="s">
        <v>116</v>
      </c>
      <c r="B37" s="83" t="n">
        <v>30.8</v>
      </c>
      <c r="D37" s="83"/>
      <c r="I37" s="80"/>
    </row>
    <row r="38" customFormat="false" ht="13.8" hidden="false" customHeight="false" outlineLevel="0" collapsed="false">
      <c r="A38" s="82" t="s">
        <v>117</v>
      </c>
      <c r="B38" s="84" t="n">
        <v>392.9</v>
      </c>
      <c r="I38" s="80"/>
    </row>
    <row r="39" customFormat="false" ht="13.5" hidden="false" customHeight="false" outlineLevel="0" collapsed="false">
      <c r="I39" s="80"/>
    </row>
    <row r="40" customFormat="false" ht="13.5" hidden="false" customHeight="false" outlineLevel="0" collapsed="false">
      <c r="I40" s="80"/>
    </row>
    <row r="41" customFormat="false" ht="13.5" hidden="false" customHeight="false" outlineLevel="0" collapsed="false">
      <c r="A41" s="76" t="s">
        <v>118</v>
      </c>
    </row>
    <row r="42" customFormat="false" ht="13.5" hidden="false" customHeight="false" outlineLevel="0" collapsed="false">
      <c r="A42" s="73" t="s">
        <v>119</v>
      </c>
      <c r="B42" s="83" t="s">
        <v>120</v>
      </c>
    </row>
    <row r="43" customFormat="false" ht="13.5" hidden="false" customHeight="false" outlineLevel="0" collapsed="false">
      <c r="A43" s="73" t="s">
        <v>121</v>
      </c>
      <c r="B43" s="83"/>
      <c r="D43" s="73" t="s">
        <v>122</v>
      </c>
      <c r="E43" s="83" t="s">
        <v>123</v>
      </c>
    </row>
    <row r="44" customFormat="false" ht="13.5" hidden="false" customHeight="false" outlineLevel="0" collapsed="false">
      <c r="A44" s="73" t="s">
        <v>124</v>
      </c>
      <c r="B44" s="83" t="n">
        <v>0.8</v>
      </c>
    </row>
    <row r="45" customFormat="false" ht="13.5" hidden="false" customHeight="false" outlineLevel="0" collapsed="false">
      <c r="A45" s="73" t="s">
        <v>125</v>
      </c>
      <c r="B45" s="85" t="n">
        <v>0.00115</v>
      </c>
    </row>
    <row r="46" customFormat="false" ht="15" hidden="false" customHeight="false" outlineLevel="0" collapsed="false">
      <c r="A46" s="73" t="s">
        <v>126</v>
      </c>
      <c r="B46" s="83" t="n">
        <v>97</v>
      </c>
      <c r="C46" s="86" t="s">
        <v>127</v>
      </c>
      <c r="D46" s="86"/>
      <c r="E46" s="86"/>
      <c r="F46" s="86"/>
    </row>
    <row r="47" customFormat="false" ht="13.5" hidden="false" customHeight="false" outlineLevel="0" collapsed="false">
      <c r="A47" s="73" t="s">
        <v>128</v>
      </c>
      <c r="B47" s="83"/>
      <c r="C47" s="73" t="s">
        <v>129</v>
      </c>
    </row>
    <row r="48" customFormat="false" ht="13.5" hidden="false" customHeight="false" outlineLevel="0" collapsed="false">
      <c r="A48" s="73" t="s">
        <v>130</v>
      </c>
      <c r="B48" s="83" t="n">
        <v>7.45</v>
      </c>
      <c r="C48" s="86" t="s">
        <v>131</v>
      </c>
      <c r="D48" s="86"/>
      <c r="E48" s="86"/>
      <c r="F48" s="86"/>
    </row>
    <row r="49" customFormat="false" ht="13.5" hidden="false" customHeight="false" outlineLevel="0" collapsed="false">
      <c r="B49" s="47"/>
    </row>
    <row r="50" customFormat="false" ht="13.8" hidden="false" customHeight="false" outlineLevel="0" collapsed="false">
      <c r="A50" s="77" t="s">
        <v>132</v>
      </c>
      <c r="B50" s="87" t="s">
        <v>133</v>
      </c>
    </row>
    <row r="51" customFormat="false" ht="13.8" hidden="false" customHeight="false" outlineLevel="0" collapsed="false">
      <c r="A51" s="77" t="s">
        <v>134</v>
      </c>
      <c r="B51" s="83" t="s">
        <v>135</v>
      </c>
      <c r="C51" s="0"/>
    </row>
    <row r="52" customFormat="false" ht="13.8" hidden="false" customHeight="false" outlineLevel="0" collapsed="false">
      <c r="A52" s="77" t="s">
        <v>136</v>
      </c>
      <c r="B52" s="83" t="s">
        <v>137</v>
      </c>
    </row>
    <row r="53" customFormat="false" ht="13.8" hidden="false" customHeight="false" outlineLevel="0" collapsed="false">
      <c r="A53" s="77" t="s">
        <v>138</v>
      </c>
      <c r="B53" s="88" t="s">
        <v>139</v>
      </c>
      <c r="C53" s="89"/>
      <c r="D53" s="89"/>
      <c r="E53" s="89"/>
      <c r="F53" s="89"/>
    </row>
    <row r="54" customFormat="false" ht="13.5" hidden="false" customHeight="false" outlineLevel="0" collapsed="false">
      <c r="A54" s="90" t="s">
        <v>140</v>
      </c>
    </row>
    <row r="55" customFormat="false" ht="13.5" hidden="false" customHeight="false" outlineLevel="0" collapsed="false">
      <c r="A55" s="90" t="s">
        <v>141</v>
      </c>
    </row>
    <row r="57" customFormat="false" ht="13.8" hidden="false" customHeight="false" outlineLevel="0" collapsed="false">
      <c r="A57" s="91" t="s">
        <v>142</v>
      </c>
    </row>
    <row r="58" customFormat="false" ht="13.8" hidden="false" customHeight="false" outlineLevel="0" collapsed="false">
      <c r="A58" s="82" t="s">
        <v>105</v>
      </c>
      <c r="B58" s="92" t="n">
        <v>28.6383766099492</v>
      </c>
      <c r="C58" s="0"/>
      <c r="D58" s="0"/>
      <c r="E58" s="0"/>
      <c r="F58" s="0"/>
    </row>
    <row r="59" customFormat="false" ht="13.8" hidden="false" customHeight="false" outlineLevel="0" collapsed="false">
      <c r="A59" s="82" t="s">
        <v>106</v>
      </c>
      <c r="B59" s="92" t="n">
        <v>25.8956845238095</v>
      </c>
      <c r="C59" s="0"/>
      <c r="D59" s="0"/>
      <c r="E59" s="0"/>
      <c r="F59" s="0"/>
    </row>
    <row r="60" customFormat="false" ht="13.8" hidden="false" customHeight="false" outlineLevel="0" collapsed="false">
      <c r="A60" s="82" t="s">
        <v>107</v>
      </c>
      <c r="B60" s="92" t="n">
        <v>22.3327956989247</v>
      </c>
      <c r="C60" s="0"/>
      <c r="D60" s="0"/>
    </row>
    <row r="61" customFormat="false" ht="13.8" hidden="false" customHeight="false" outlineLevel="0" collapsed="false">
      <c r="A61" s="82" t="s">
        <v>108</v>
      </c>
      <c r="B61" s="92" t="n">
        <v>19.6403713768116</v>
      </c>
      <c r="C61" s="0"/>
      <c r="D61" s="0"/>
    </row>
    <row r="62" customFormat="false" ht="13.8" hidden="false" customHeight="false" outlineLevel="0" collapsed="false">
      <c r="A62" s="82" t="s">
        <v>109</v>
      </c>
      <c r="B62" s="92" t="n">
        <v>14.8894811332441</v>
      </c>
      <c r="C62" s="0"/>
      <c r="D62" s="0"/>
    </row>
    <row r="63" customFormat="false" ht="13.8" hidden="false" customHeight="false" outlineLevel="0" collapsed="false">
      <c r="A63" s="82" t="s">
        <v>110</v>
      </c>
      <c r="B63" s="92" t="n">
        <v>11.2846875</v>
      </c>
      <c r="D63" s="92"/>
    </row>
    <row r="64" customFormat="false" ht="13.8" hidden="false" customHeight="false" outlineLevel="0" collapsed="false">
      <c r="A64" s="82" t="s">
        <v>111</v>
      </c>
      <c r="B64" s="92" t="n">
        <v>14.1612112282878</v>
      </c>
      <c r="D64" s="92"/>
    </row>
    <row r="65" customFormat="false" ht="13.8" hidden="false" customHeight="false" outlineLevel="0" collapsed="false">
      <c r="A65" s="82" t="s">
        <v>112</v>
      </c>
      <c r="B65" s="92" t="n">
        <v>14.3015456989247</v>
      </c>
      <c r="D65" s="92"/>
    </row>
    <row r="66" customFormat="false" ht="13.8" hidden="false" customHeight="false" outlineLevel="0" collapsed="false">
      <c r="A66" s="82" t="s">
        <v>113</v>
      </c>
      <c r="B66" s="92" t="n">
        <v>16.9010069444444</v>
      </c>
      <c r="D66" s="92"/>
    </row>
    <row r="67" customFormat="false" ht="13.8" hidden="false" customHeight="false" outlineLevel="0" collapsed="false">
      <c r="A67" s="82" t="s">
        <v>114</v>
      </c>
      <c r="B67" s="92" t="n">
        <v>21.3641801075269</v>
      </c>
      <c r="D67" s="92"/>
    </row>
    <row r="68" customFormat="false" ht="13.8" hidden="false" customHeight="false" outlineLevel="0" collapsed="false">
      <c r="A68" s="82" t="s">
        <v>115</v>
      </c>
      <c r="B68" s="92" t="n">
        <v>25.1252269900498</v>
      </c>
    </row>
    <row r="69" customFormat="false" ht="13.8" hidden="false" customHeight="false" outlineLevel="0" collapsed="false">
      <c r="A69" s="82" t="s">
        <v>116</v>
      </c>
      <c r="B69" s="92" t="n">
        <v>28.018618099021</v>
      </c>
    </row>
    <row r="70" customFormat="false" ht="13.5" hidden="false" customHeight="false" outlineLevel="0" collapsed="false">
      <c r="A70" s="76" t="s">
        <v>143</v>
      </c>
      <c r="B70" s="73" t="s">
        <v>144</v>
      </c>
    </row>
    <row r="74" customFormat="false" ht="13.5" hidden="false" customHeight="false" outlineLevel="0" collapsed="false">
      <c r="A74" s="76" t="s">
        <v>145</v>
      </c>
      <c r="B74" s="76"/>
    </row>
    <row r="75" customFormat="false" ht="13.5" hidden="false" customHeight="false" outlineLevel="0" collapsed="false">
      <c r="A75" s="73" t="s">
        <v>146</v>
      </c>
    </row>
    <row r="76" customFormat="false" ht="13.5" hidden="false" customHeight="false" outlineLevel="0" collapsed="false">
      <c r="C76" s="93" t="s">
        <v>147</v>
      </c>
    </row>
    <row r="77" customFormat="false" ht="13.5" hidden="false" customHeight="false" outlineLevel="0" collapsed="false">
      <c r="A77" s="73" t="s">
        <v>148</v>
      </c>
      <c r="B77" s="93" t="s">
        <v>149</v>
      </c>
      <c r="C77" s="93" t="s">
        <v>150</v>
      </c>
      <c r="D77" s="93" t="s">
        <v>151</v>
      </c>
      <c r="E77" s="93" t="s">
        <v>152</v>
      </c>
    </row>
    <row r="78" customFormat="false" ht="13.5" hidden="false" customHeight="false" outlineLevel="0" collapsed="false">
      <c r="A78" s="76" t="s">
        <v>153</v>
      </c>
      <c r="B78" s="83"/>
      <c r="C78" s="83"/>
      <c r="D78" s="83"/>
      <c r="E78" s="83"/>
    </row>
    <row r="79" customFormat="false" ht="13.5" hidden="false" customHeight="false" outlineLevel="0" collapsed="false">
      <c r="A79" s="76" t="s">
        <v>154</v>
      </c>
      <c r="B79" s="83"/>
      <c r="C79" s="83"/>
      <c r="D79" s="83"/>
      <c r="E79" s="83"/>
    </row>
    <row r="80" customFormat="false" ht="13.5" hidden="false" customHeight="false" outlineLevel="0" collapsed="false">
      <c r="A80" s="76" t="s">
        <v>155</v>
      </c>
      <c r="B80" s="83"/>
      <c r="C80" s="83"/>
      <c r="D80" s="83"/>
      <c r="E80" s="83"/>
    </row>
    <row r="81" customFormat="false" ht="13.5" hidden="false" customHeight="false" outlineLevel="0" collapsed="false">
      <c r="A81" s="94" t="s">
        <v>156</v>
      </c>
      <c r="B81" s="95"/>
      <c r="C81" s="95"/>
      <c r="D81" s="96"/>
    </row>
    <row r="84" customFormat="false" ht="13.5" hidden="false" customHeight="false" outlineLevel="0" collapsed="false">
      <c r="A84" s="73" t="s">
        <v>157</v>
      </c>
    </row>
    <row r="85" customFormat="false" ht="13.5" hidden="false" customHeight="false" outlineLevel="0" collapsed="false">
      <c r="C85" s="93" t="s">
        <v>147</v>
      </c>
    </row>
    <row r="86" customFormat="false" ht="13.5" hidden="false" customHeight="false" outlineLevel="0" collapsed="false">
      <c r="A86" s="73" t="s">
        <v>148</v>
      </c>
      <c r="B86" s="93" t="s">
        <v>149</v>
      </c>
      <c r="C86" s="93" t="s">
        <v>150</v>
      </c>
      <c r="D86" s="93" t="s">
        <v>151</v>
      </c>
      <c r="E86" s="93" t="s">
        <v>152</v>
      </c>
    </row>
    <row r="87" customFormat="false" ht="13.5" hidden="false" customHeight="false" outlineLevel="0" collapsed="false">
      <c r="A87" s="76" t="s">
        <v>153</v>
      </c>
      <c r="B87" s="83"/>
      <c r="C87" s="83"/>
      <c r="D87" s="83"/>
      <c r="E87" s="83"/>
    </row>
    <row r="88" customFormat="false" ht="13.5" hidden="false" customHeight="false" outlineLevel="0" collapsed="false">
      <c r="A88" s="76" t="s">
        <v>154</v>
      </c>
      <c r="B88" s="83"/>
      <c r="C88" s="83"/>
      <c r="D88" s="83"/>
      <c r="E88" s="83"/>
    </row>
    <row r="89" customFormat="false" ht="13.5" hidden="false" customHeight="false" outlineLevel="0" collapsed="false">
      <c r="A89" s="76" t="s">
        <v>155</v>
      </c>
      <c r="B89" s="83"/>
      <c r="C89" s="83"/>
      <c r="D89" s="83"/>
      <c r="E89" s="83"/>
    </row>
    <row r="90" customFormat="false" ht="13.5" hidden="false" customHeight="false" outlineLevel="0" collapsed="false">
      <c r="A90" s="94" t="s">
        <v>156</v>
      </c>
      <c r="B90" s="95"/>
      <c r="C90" s="95"/>
      <c r="D90" s="96"/>
    </row>
    <row r="93" customFormat="false" ht="13.5" hidden="false" customHeight="false" outlineLevel="0" collapsed="false">
      <c r="A93" s="73" t="s">
        <v>158</v>
      </c>
    </row>
    <row r="94" customFormat="false" ht="13.5" hidden="false" customHeight="false" outlineLevel="0" collapsed="false">
      <c r="C94" s="93" t="s">
        <v>147</v>
      </c>
    </row>
    <row r="95" customFormat="false" ht="13.5" hidden="false" customHeight="false" outlineLevel="0" collapsed="false">
      <c r="A95" s="73" t="s">
        <v>148</v>
      </c>
      <c r="B95" s="93" t="s">
        <v>149</v>
      </c>
      <c r="C95" s="93" t="s">
        <v>150</v>
      </c>
      <c r="D95" s="93" t="s">
        <v>151</v>
      </c>
      <c r="E95" s="93" t="s">
        <v>152</v>
      </c>
    </row>
    <row r="96" customFormat="false" ht="13.5" hidden="false" customHeight="false" outlineLevel="0" collapsed="false">
      <c r="A96" s="76" t="s">
        <v>153</v>
      </c>
      <c r="B96" s="83"/>
      <c r="C96" s="83"/>
      <c r="D96" s="83"/>
      <c r="E96" s="83"/>
    </row>
    <row r="97" customFormat="false" ht="13.5" hidden="false" customHeight="false" outlineLevel="0" collapsed="false">
      <c r="A97" s="76" t="s">
        <v>154</v>
      </c>
      <c r="B97" s="83"/>
      <c r="C97" s="83"/>
      <c r="D97" s="83"/>
      <c r="E97" s="83"/>
    </row>
    <row r="98" customFormat="false" ht="13.5" hidden="false" customHeight="false" outlineLevel="0" collapsed="false">
      <c r="A98" s="76" t="s">
        <v>155</v>
      </c>
      <c r="B98" s="83"/>
      <c r="C98" s="83"/>
      <c r="D98" s="83"/>
      <c r="E98" s="83"/>
    </row>
    <row r="99" customFormat="false" ht="13.5" hidden="false" customHeight="false" outlineLevel="0" collapsed="false">
      <c r="A99" s="94" t="s">
        <v>156</v>
      </c>
      <c r="B99" s="95"/>
      <c r="C99" s="95"/>
      <c r="D99" s="96"/>
    </row>
    <row r="102" customFormat="false" ht="13.5" hidden="false" customHeight="false" outlineLevel="0" collapsed="false">
      <c r="A102" s="73" t="s">
        <v>159</v>
      </c>
    </row>
    <row r="103" customFormat="false" ht="13.5" hidden="false" customHeight="false" outlineLevel="0" collapsed="false">
      <c r="C103" s="93" t="s">
        <v>147</v>
      </c>
    </row>
    <row r="104" customFormat="false" ht="13.5" hidden="false" customHeight="false" outlineLevel="0" collapsed="false">
      <c r="A104" s="73" t="s">
        <v>148</v>
      </c>
      <c r="B104" s="93" t="s">
        <v>149</v>
      </c>
      <c r="C104" s="93" t="s">
        <v>150</v>
      </c>
      <c r="D104" s="93" t="s">
        <v>151</v>
      </c>
      <c r="E104" s="93" t="s">
        <v>152</v>
      </c>
    </row>
    <row r="105" customFormat="false" ht="13.5" hidden="false" customHeight="false" outlineLevel="0" collapsed="false">
      <c r="A105" s="76" t="s">
        <v>153</v>
      </c>
      <c r="B105" s="83"/>
      <c r="C105" s="83"/>
      <c r="D105" s="83"/>
      <c r="E105" s="83"/>
    </row>
    <row r="106" customFormat="false" ht="13.5" hidden="false" customHeight="false" outlineLevel="0" collapsed="false">
      <c r="A106" s="76" t="s">
        <v>154</v>
      </c>
      <c r="B106" s="83"/>
      <c r="C106" s="83"/>
      <c r="D106" s="83"/>
      <c r="E106" s="83"/>
    </row>
    <row r="107" customFormat="false" ht="13.5" hidden="false" customHeight="false" outlineLevel="0" collapsed="false">
      <c r="A107" s="76" t="s">
        <v>155</v>
      </c>
      <c r="B107" s="83"/>
      <c r="C107" s="83"/>
      <c r="D107" s="83"/>
      <c r="E107" s="83"/>
    </row>
    <row r="108" customFormat="false" ht="13.5" hidden="false" customHeight="false" outlineLevel="0" collapsed="false">
      <c r="A108" s="94" t="s">
        <v>156</v>
      </c>
      <c r="B108" s="95"/>
      <c r="C108" s="95"/>
      <c r="D108" s="9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" width="13.02"/>
    <col collapsed="false" customWidth="false" hidden="false" outlineLevel="0" max="3" min="2" style="1" width="11.42"/>
    <col collapsed="false" customWidth="true" hidden="false" outlineLevel="0" max="4" min="4" style="97" width="20.57"/>
    <col collapsed="false" customWidth="true" hidden="false" outlineLevel="0" max="5" min="5" style="97" width="9.29"/>
    <col collapsed="false" customWidth="true" hidden="false" outlineLevel="0" max="6" min="6" style="1" width="9.29"/>
    <col collapsed="false" customWidth="true" hidden="false" outlineLevel="0" max="7" min="7" style="1" width="8.41"/>
    <col collapsed="false" customWidth="true" hidden="false" outlineLevel="0" max="8" min="8" style="1" width="8.71"/>
    <col collapsed="false" customWidth="true" hidden="false" outlineLevel="0" max="9" min="9" style="1" width="8.57"/>
    <col collapsed="false" customWidth="true" hidden="false" outlineLevel="0" max="11" min="10" style="1" width="9.71"/>
    <col collapsed="false" customWidth="true" hidden="false" outlineLevel="0" max="12" min="12" style="1" width="8.71"/>
    <col collapsed="false" customWidth="true" hidden="false" outlineLevel="0" max="13" min="13" style="1" width="8.41"/>
    <col collapsed="false" customWidth="true" hidden="false" outlineLevel="0" max="15" min="14" style="1" width="8.71"/>
    <col collapsed="false" customWidth="true" hidden="false" outlineLevel="0" max="16" min="16" style="1" width="8.29"/>
    <col collapsed="false" customWidth="true" hidden="false" outlineLevel="0" max="17" min="17" style="1" width="6.57"/>
    <col collapsed="false" customWidth="true" hidden="false" outlineLevel="0" max="18" min="18" style="1" width="9.29"/>
    <col collapsed="false" customWidth="true" hidden="false" outlineLevel="0" max="19" min="19" style="1" width="10.58"/>
    <col collapsed="false" customWidth="true" hidden="false" outlineLevel="0" max="20" min="20" style="1" width="8.29"/>
    <col collapsed="false" customWidth="true" hidden="false" outlineLevel="0" max="21" min="21" style="1" width="25.14"/>
    <col collapsed="false" customWidth="true" hidden="false" outlineLevel="0" max="22" min="22" style="1" width="9"/>
    <col collapsed="false" customWidth="true" hidden="false" outlineLevel="0" max="23" min="23" style="1" width="8.41"/>
    <col collapsed="false" customWidth="true" hidden="false" outlineLevel="0" max="24" min="24" style="1" width="8.71"/>
    <col collapsed="false" customWidth="true" hidden="false" outlineLevel="0" max="25" min="25" style="1" width="8.14"/>
    <col collapsed="false" customWidth="true" hidden="false" outlineLevel="0" max="26" min="26" style="1" width="7.87"/>
    <col collapsed="false" customWidth="true" hidden="false" outlineLevel="0" max="27" min="27" style="1" width="7.71"/>
    <col collapsed="false" customWidth="true" hidden="false" outlineLevel="0" max="28" min="28" style="1" width="8.14"/>
    <col collapsed="false" customWidth="true" hidden="false" outlineLevel="0" max="29" min="29" style="1" width="8.57"/>
    <col collapsed="false" customWidth="true" hidden="false" outlineLevel="0" max="30" min="30" style="1" width="7.87"/>
    <col collapsed="false" customWidth="true" hidden="false" outlineLevel="0" max="32" min="31" style="1" width="8"/>
    <col collapsed="false" customWidth="true" hidden="false" outlineLevel="0" max="33" min="33" style="1" width="8.41"/>
    <col collapsed="false" customWidth="false" hidden="false" outlineLevel="0" max="38" min="34" style="1" width="11.42"/>
    <col collapsed="false" customWidth="false" hidden="true" outlineLevel="0" max="50" min="39" style="98" width="11.42"/>
    <col collapsed="false" customWidth="true" hidden="true" outlineLevel="0" max="51" min="51" style="98" width="3.14"/>
    <col collapsed="false" customWidth="true" hidden="true" outlineLevel="0" max="52" min="52" style="98" width="2.14"/>
    <col collapsed="false" customWidth="true" hidden="true" outlineLevel="0" max="53" min="53" style="98" width="2.71"/>
    <col collapsed="false" customWidth="true" hidden="true" outlineLevel="0" max="54" min="54" style="98" width="2.42"/>
    <col collapsed="false" customWidth="true" hidden="true" outlineLevel="0" max="55" min="55" style="98" width="2.99"/>
    <col collapsed="false" customWidth="false" hidden="true" outlineLevel="0" max="67" min="56" style="98" width="11.42"/>
    <col collapsed="false" customWidth="false" hidden="false" outlineLevel="0" max="1024" min="68" style="1" width="11.42"/>
  </cols>
  <sheetData>
    <row r="1" s="90" customFormat="true" ht="13.5" hidden="false" customHeight="false" outlineLevel="0" collapsed="false">
      <c r="A1" s="93"/>
      <c r="C1" s="73" t="s">
        <v>160</v>
      </c>
      <c r="D1" s="99" t="s">
        <v>43</v>
      </c>
      <c r="E1" s="99"/>
      <c r="F1" s="100" t="s">
        <v>161</v>
      </c>
      <c r="G1" s="100"/>
      <c r="H1" s="99" t="s">
        <v>162</v>
      </c>
      <c r="I1" s="99"/>
      <c r="J1" s="99" t="s">
        <v>46</v>
      </c>
      <c r="K1" s="99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  <c r="BK1" s="98"/>
      <c r="BL1" s="98"/>
      <c r="BM1" s="98"/>
      <c r="BN1" s="98"/>
      <c r="BO1" s="98"/>
    </row>
    <row r="2" s="90" customFormat="true" ht="11.25" hidden="false" customHeight="false" outlineLevel="0" collapsed="false">
      <c r="A2" s="101" t="s">
        <v>146</v>
      </c>
      <c r="D2" s="102"/>
      <c r="E2" s="102"/>
      <c r="R2" s="103" t="s">
        <v>163</v>
      </c>
      <c r="S2" s="104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</row>
    <row r="3" s="90" customFormat="true" ht="12" hidden="false" customHeight="false" outlineLevel="0" collapsed="false">
      <c r="A3" s="105"/>
      <c r="D3" s="102"/>
      <c r="E3" s="102"/>
      <c r="R3" s="106"/>
      <c r="S3" s="106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98"/>
      <c r="BJ3" s="98"/>
      <c r="BK3" s="98"/>
      <c r="BL3" s="98"/>
      <c r="BM3" s="98"/>
      <c r="BN3" s="98"/>
      <c r="BO3" s="98"/>
    </row>
    <row r="4" s="90" customFormat="true" ht="22.5" hidden="false" customHeight="true" outlineLevel="0" collapsed="false">
      <c r="A4" s="107" t="s">
        <v>164</v>
      </c>
      <c r="B4" s="108" t="s">
        <v>165</v>
      </c>
      <c r="C4" s="109" t="s">
        <v>166</v>
      </c>
      <c r="D4" s="110" t="s">
        <v>167</v>
      </c>
      <c r="E4" s="108" t="s">
        <v>168</v>
      </c>
      <c r="F4" s="108"/>
      <c r="G4" s="111" t="s">
        <v>169</v>
      </c>
      <c r="H4" s="111"/>
      <c r="I4" s="111" t="s">
        <v>170</v>
      </c>
      <c r="J4" s="111"/>
      <c r="K4" s="111" t="s">
        <v>171</v>
      </c>
      <c r="L4" s="111"/>
      <c r="M4" s="111" t="s">
        <v>172</v>
      </c>
      <c r="N4" s="111"/>
      <c r="O4" s="111" t="s">
        <v>173</v>
      </c>
      <c r="P4" s="111"/>
      <c r="R4" s="107" t="s">
        <v>164</v>
      </c>
      <c r="S4" s="108" t="s">
        <v>165</v>
      </c>
      <c r="T4" s="109" t="s">
        <v>166</v>
      </c>
      <c r="U4" s="112" t="s">
        <v>167</v>
      </c>
      <c r="V4" s="108" t="s">
        <v>168</v>
      </c>
      <c r="W4" s="108"/>
      <c r="X4" s="111" t="s">
        <v>169</v>
      </c>
      <c r="Y4" s="111"/>
      <c r="Z4" s="111" t="s">
        <v>170</v>
      </c>
      <c r="AA4" s="111"/>
      <c r="AB4" s="111" t="s">
        <v>171</v>
      </c>
      <c r="AC4" s="111"/>
      <c r="AD4" s="111" t="s">
        <v>172</v>
      </c>
      <c r="AE4" s="111"/>
      <c r="AF4" s="111" t="s">
        <v>173</v>
      </c>
      <c r="AG4" s="111"/>
      <c r="AM4" s="98"/>
      <c r="AN4" s="98"/>
      <c r="AO4" s="98"/>
      <c r="AP4" s="98"/>
      <c r="AQ4" s="98"/>
      <c r="AR4" s="98"/>
      <c r="AS4" s="98" t="s">
        <v>174</v>
      </c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98"/>
      <c r="BJ4" s="98" t="s">
        <v>174</v>
      </c>
      <c r="BK4" s="98"/>
      <c r="BL4" s="98"/>
      <c r="BM4" s="98"/>
      <c r="BN4" s="98"/>
      <c r="BO4" s="98"/>
    </row>
    <row r="5" customFormat="false" ht="11.25" hidden="false" customHeight="true" outlineLevel="0" collapsed="false">
      <c r="A5" s="113"/>
      <c r="B5" s="113"/>
      <c r="C5" s="113"/>
      <c r="D5" s="113"/>
      <c r="E5" s="114" t="s">
        <v>175</v>
      </c>
      <c r="F5" s="114" t="s">
        <v>176</v>
      </c>
      <c r="G5" s="114" t="s">
        <v>175</v>
      </c>
      <c r="H5" s="114" t="s">
        <v>176</v>
      </c>
      <c r="I5" s="114" t="s">
        <v>175</v>
      </c>
      <c r="J5" s="114" t="s">
        <v>176</v>
      </c>
      <c r="K5" s="114" t="s">
        <v>175</v>
      </c>
      <c r="L5" s="114" t="s">
        <v>176</v>
      </c>
      <c r="M5" s="114" t="s">
        <v>175</v>
      </c>
      <c r="N5" s="114" t="s">
        <v>176</v>
      </c>
      <c r="O5" s="114" t="s">
        <v>175</v>
      </c>
      <c r="P5" s="114" t="s">
        <v>176</v>
      </c>
      <c r="R5" s="113"/>
      <c r="S5" s="115"/>
      <c r="T5" s="113"/>
      <c r="U5" s="116"/>
      <c r="V5" s="114"/>
      <c r="W5" s="114" t="s">
        <v>176</v>
      </c>
      <c r="X5" s="114"/>
      <c r="Y5" s="114" t="s">
        <v>176</v>
      </c>
      <c r="Z5" s="114"/>
      <c r="AA5" s="114" t="s">
        <v>176</v>
      </c>
      <c r="AB5" s="114" t="s">
        <v>175</v>
      </c>
      <c r="AC5" s="114" t="s">
        <v>176</v>
      </c>
      <c r="AD5" s="114" t="s">
        <v>175</v>
      </c>
      <c r="AE5" s="114" t="s">
        <v>176</v>
      </c>
      <c r="AF5" s="114" t="s">
        <v>175</v>
      </c>
      <c r="AG5" s="114" t="s">
        <v>176</v>
      </c>
      <c r="AM5" s="117" t="str">
        <f aca="false">AM53</f>
        <v>S/F</v>
      </c>
      <c r="AN5" s="117" t="str">
        <f aca="false">AN53</f>
        <v>C/F</v>
      </c>
      <c r="AO5" s="117" t="str">
        <f aca="false">AO53</f>
        <v>S/F</v>
      </c>
      <c r="AP5" s="117" t="str">
        <f aca="false">AP53</f>
        <v>C/F</v>
      </c>
      <c r="AQ5" s="117" t="str">
        <f aca="false">AQ53</f>
        <v>S/F</v>
      </c>
      <c r="AR5" s="117" t="str">
        <f aca="false">AR53</f>
        <v>C/F</v>
      </c>
      <c r="AS5" s="117" t="str">
        <f aca="false">AS53</f>
        <v>S/F</v>
      </c>
      <c r="AT5" s="117" t="str">
        <f aca="false">AT53</f>
        <v>C/F</v>
      </c>
      <c r="AU5" s="117" t="str">
        <f aca="false">AU53</f>
        <v>S/F</v>
      </c>
      <c r="AV5" s="117" t="str">
        <f aca="false">AV53</f>
        <v>C/F</v>
      </c>
      <c r="AW5" s="117" t="str">
        <f aca="false">AW53</f>
        <v>S/F</v>
      </c>
      <c r="AX5" s="117" t="str">
        <f aca="false">AX53</f>
        <v>C/F</v>
      </c>
      <c r="BD5" s="117" t="str">
        <f aca="false">BD53</f>
        <v>S/F</v>
      </c>
      <c r="BE5" s="117" t="str">
        <f aca="false">BE53</f>
        <v>C/F</v>
      </c>
      <c r="BF5" s="117" t="str">
        <f aca="false">BF53</f>
        <v>S/F</v>
      </c>
      <c r="BG5" s="117" t="str">
        <f aca="false">BG53</f>
        <v>C/F</v>
      </c>
      <c r="BH5" s="117" t="str">
        <f aca="false">BH53</f>
        <v>S/F</v>
      </c>
      <c r="BI5" s="117" t="str">
        <f aca="false">BI53</f>
        <v>C/F</v>
      </c>
      <c r="BJ5" s="117" t="str">
        <f aca="false">BJ53</f>
        <v>S/F</v>
      </c>
      <c r="BK5" s="117" t="str">
        <f aca="false">BK53</f>
        <v>C/F</v>
      </c>
      <c r="BL5" s="117" t="str">
        <f aca="false">BL53</f>
        <v>S/F</v>
      </c>
      <c r="BM5" s="117" t="str">
        <f aca="false">BM53</f>
        <v>C/F</v>
      </c>
      <c r="BN5" s="117" t="str">
        <f aca="false">BN53</f>
        <v>S/F</v>
      </c>
      <c r="BO5" s="117" t="str">
        <f aca="false">BO53</f>
        <v>C/F</v>
      </c>
    </row>
    <row r="6" customFormat="false" ht="11.25" hidden="false" customHeight="true" outlineLevel="0" collapsed="false">
      <c r="A6" s="118"/>
      <c r="B6" s="119"/>
      <c r="C6" s="120"/>
      <c r="D6" s="121" t="s">
        <v>177</v>
      </c>
      <c r="E6" s="122"/>
      <c r="F6" s="122" t="n">
        <v>44748</v>
      </c>
      <c r="G6" s="123"/>
      <c r="H6" s="124" t="n">
        <v>44831</v>
      </c>
      <c r="I6" s="124"/>
      <c r="J6" s="123" t="n">
        <v>44868</v>
      </c>
      <c r="K6" s="114" t="n">
        <f aca="false">IF(AS6&gt;0,AS6,0)</f>
        <v>0</v>
      </c>
      <c r="L6" s="114" t="n">
        <f aca="false">IF(AT6&gt;0,AT6,0)</f>
        <v>83</v>
      </c>
      <c r="M6" s="114" t="n">
        <f aca="false">IF(AU6&gt;0,AU6,0)</f>
        <v>0</v>
      </c>
      <c r="N6" s="114" t="n">
        <f aca="false">IF(AV6&gt;0,AV6,0)</f>
        <v>37</v>
      </c>
      <c r="O6" s="114" t="n">
        <f aca="false">IF(AW6&gt;0,AW6,0)</f>
        <v>0</v>
      </c>
      <c r="P6" s="114" t="n">
        <f aca="false">IF(AX6&gt;0,AX6,0)</f>
        <v>120</v>
      </c>
      <c r="Q6" s="125"/>
      <c r="R6" s="118"/>
      <c r="S6" s="115"/>
      <c r="T6" s="120"/>
      <c r="U6" s="126" t="s">
        <v>178</v>
      </c>
      <c r="V6" s="122"/>
      <c r="W6" s="122" t="n">
        <v>44748</v>
      </c>
      <c r="X6" s="127"/>
      <c r="Y6" s="128" t="n">
        <v>44833</v>
      </c>
      <c r="Z6" s="127"/>
      <c r="AA6" s="123" t="n">
        <v>44873</v>
      </c>
      <c r="AB6" s="129" t="n">
        <f aca="false">IF(BJ6&gt;0,BJ6,0)</f>
        <v>0</v>
      </c>
      <c r="AC6" s="129" t="n">
        <f aca="false">IF(BK6&gt;0,BK6,0)</f>
        <v>85</v>
      </c>
      <c r="AD6" s="129" t="n">
        <f aca="false">IF(BL6&gt;0,BL6,0)</f>
        <v>0</v>
      </c>
      <c r="AE6" s="129" t="n">
        <f aca="false">IF(BM6&gt;0,BM6,0)</f>
        <v>40</v>
      </c>
      <c r="AF6" s="129" t="n">
        <f aca="false">IF(BN6&gt;0,BN6,0)</f>
        <v>0</v>
      </c>
      <c r="AG6" s="129" t="n">
        <f aca="false">IF(BO6&gt;0,BO6,0)</f>
        <v>125</v>
      </c>
      <c r="AM6" s="130" t="n">
        <f aca="false">E6</f>
        <v>0</v>
      </c>
      <c r="AN6" s="130" t="n">
        <f aca="false">F6</f>
        <v>44748</v>
      </c>
      <c r="AO6" s="130" t="n">
        <f aca="false">G6</f>
        <v>0</v>
      </c>
      <c r="AP6" s="130" t="n">
        <f aca="false">H6</f>
        <v>44831</v>
      </c>
      <c r="AQ6" s="130" t="n">
        <f aca="false">I6</f>
        <v>0</v>
      </c>
      <c r="AR6" s="130" t="n">
        <f aca="false">J6</f>
        <v>44868</v>
      </c>
      <c r="AS6" s="130" t="n">
        <f aca="false">AO6-AM6</f>
        <v>0</v>
      </c>
      <c r="AT6" s="130" t="n">
        <f aca="false">AP6-AN6</f>
        <v>83</v>
      </c>
      <c r="AU6" s="130" t="n">
        <f aca="false">AQ6-AO6</f>
        <v>0</v>
      </c>
      <c r="AV6" s="130" t="n">
        <f aca="false">AR6-AP6</f>
        <v>37</v>
      </c>
      <c r="AW6" s="130" t="n">
        <f aca="false">AQ6-AM6</f>
        <v>0</v>
      </c>
      <c r="AX6" s="130" t="n">
        <f aca="false">AR6-AN6</f>
        <v>120</v>
      </c>
      <c r="BD6" s="131" t="n">
        <f aca="false">V6</f>
        <v>0</v>
      </c>
      <c r="BE6" s="131" t="n">
        <f aca="false">W6</f>
        <v>44748</v>
      </c>
      <c r="BF6" s="131" t="n">
        <f aca="false">X6</f>
        <v>0</v>
      </c>
      <c r="BG6" s="131" t="n">
        <f aca="false">Y6</f>
        <v>44833</v>
      </c>
      <c r="BH6" s="131" t="n">
        <f aca="false">Z6</f>
        <v>0</v>
      </c>
      <c r="BI6" s="131" t="n">
        <f aca="false">AA6</f>
        <v>44873</v>
      </c>
      <c r="BJ6" s="132" t="n">
        <f aca="false">BF6-BD6</f>
        <v>0</v>
      </c>
      <c r="BK6" s="132" t="n">
        <f aca="false">BG6-BE6</f>
        <v>85</v>
      </c>
      <c r="BL6" s="132" t="n">
        <f aca="false">BH6-BF6</f>
        <v>0</v>
      </c>
      <c r="BM6" s="132" t="n">
        <f aca="false">BI6-BG6</f>
        <v>40</v>
      </c>
      <c r="BN6" s="132" t="n">
        <f aca="false">BH6-BD6</f>
        <v>0</v>
      </c>
      <c r="BO6" s="132" t="n">
        <f aca="false">BI6-BE6</f>
        <v>125</v>
      </c>
    </row>
    <row r="7" customFormat="false" ht="11.25" hidden="false" customHeight="false" outlineLevel="0" collapsed="false">
      <c r="A7" s="133"/>
      <c r="B7" s="134"/>
      <c r="C7" s="115"/>
      <c r="D7" s="135" t="s">
        <v>179</v>
      </c>
      <c r="E7" s="122"/>
      <c r="F7" s="122" t="n">
        <v>44748</v>
      </c>
      <c r="G7" s="127"/>
      <c r="H7" s="136" t="n">
        <v>44836</v>
      </c>
      <c r="I7" s="136"/>
      <c r="J7" s="127" t="n">
        <v>44877</v>
      </c>
      <c r="K7" s="114" t="n">
        <f aca="false">IF(AS7&gt;0,AS7,0)</f>
        <v>0</v>
      </c>
      <c r="L7" s="114" t="n">
        <f aca="false">IF(AT7&gt;0,AT7,0)</f>
        <v>88</v>
      </c>
      <c r="M7" s="114" t="n">
        <f aca="false">IF(AU7&gt;0,AU7,0)</f>
        <v>0</v>
      </c>
      <c r="N7" s="114" t="n">
        <f aca="false">IF(AV7&gt;0,AV7,0)</f>
        <v>41</v>
      </c>
      <c r="O7" s="114" t="n">
        <f aca="false">IF(AW7&gt;0,AW7,0)</f>
        <v>0</v>
      </c>
      <c r="P7" s="114" t="n">
        <f aca="false">IF(AX7&gt;0,AX7,0)</f>
        <v>129</v>
      </c>
      <c r="Q7" s="125"/>
      <c r="R7" s="133"/>
      <c r="S7" s="115"/>
      <c r="T7" s="115"/>
      <c r="U7" s="126" t="s">
        <v>180</v>
      </c>
      <c r="V7" s="122"/>
      <c r="W7" s="122" t="n">
        <v>44748</v>
      </c>
      <c r="X7" s="137"/>
      <c r="Y7" s="137" t="n">
        <v>44832</v>
      </c>
      <c r="Z7" s="127"/>
      <c r="AA7" s="127" t="n">
        <v>44875</v>
      </c>
      <c r="AB7" s="129" t="n">
        <f aca="false">IF(BJ7&gt;0,BJ7,0)</f>
        <v>0</v>
      </c>
      <c r="AC7" s="129" t="n">
        <f aca="false">IF(BK7&gt;0,BK7,0)</f>
        <v>84</v>
      </c>
      <c r="AD7" s="129" t="n">
        <f aca="false">IF(BL7&gt;0,BL7,0)</f>
        <v>0</v>
      </c>
      <c r="AE7" s="129" t="n">
        <f aca="false">IF(BM7&gt;0,BM7,0)</f>
        <v>43</v>
      </c>
      <c r="AF7" s="129" t="n">
        <f aca="false">IF(BN7&gt;0,BN7,0)</f>
        <v>0</v>
      </c>
      <c r="AG7" s="129" t="n">
        <f aca="false">IF(BO7&gt;0,BO7,0)</f>
        <v>127</v>
      </c>
      <c r="AM7" s="130" t="n">
        <f aca="false">E7</f>
        <v>0</v>
      </c>
      <c r="AN7" s="130" t="n">
        <f aca="false">F7</f>
        <v>44748</v>
      </c>
      <c r="AO7" s="130" t="n">
        <f aca="false">G7</f>
        <v>0</v>
      </c>
      <c r="AP7" s="130" t="n">
        <f aca="false">H7</f>
        <v>44836</v>
      </c>
      <c r="AQ7" s="130" t="n">
        <f aca="false">I7</f>
        <v>0</v>
      </c>
      <c r="AR7" s="130" t="n">
        <f aca="false">J7</f>
        <v>44877</v>
      </c>
      <c r="AS7" s="130" t="n">
        <f aca="false">AO7-AM7</f>
        <v>0</v>
      </c>
      <c r="AT7" s="130" t="n">
        <f aca="false">AP7-AN7</f>
        <v>88</v>
      </c>
      <c r="AU7" s="130" t="n">
        <f aca="false">AQ7-AO7</f>
        <v>0</v>
      </c>
      <c r="AV7" s="130" t="n">
        <f aca="false">AR7-AP7</f>
        <v>41</v>
      </c>
      <c r="AW7" s="130" t="n">
        <f aca="false">AQ7-AM7</f>
        <v>0</v>
      </c>
      <c r="AX7" s="130" t="n">
        <f aca="false">AR7-AN7</f>
        <v>129</v>
      </c>
      <c r="BD7" s="131" t="n">
        <f aca="false">V7</f>
        <v>0</v>
      </c>
      <c r="BE7" s="131" t="n">
        <f aca="false">W7</f>
        <v>44748</v>
      </c>
      <c r="BF7" s="131" t="n">
        <f aca="false">X7</f>
        <v>0</v>
      </c>
      <c r="BG7" s="131" t="n">
        <f aca="false">Y7</f>
        <v>44832</v>
      </c>
      <c r="BH7" s="131" t="n">
        <f aca="false">Z7</f>
        <v>0</v>
      </c>
      <c r="BI7" s="131" t="n">
        <f aca="false">AA7</f>
        <v>44875</v>
      </c>
      <c r="BJ7" s="132" t="n">
        <f aca="false">BF7-BD7</f>
        <v>0</v>
      </c>
      <c r="BK7" s="132" t="n">
        <f aca="false">BG7-BE7</f>
        <v>84</v>
      </c>
      <c r="BL7" s="132" t="n">
        <f aca="false">BH7-BF7</f>
        <v>0</v>
      </c>
      <c r="BM7" s="132" t="n">
        <f aca="false">BI7-BG7</f>
        <v>43</v>
      </c>
      <c r="BN7" s="132" t="n">
        <f aca="false">BH7-BD7</f>
        <v>0</v>
      </c>
      <c r="BO7" s="132" t="n">
        <f aca="false">BI7-BE7</f>
        <v>127</v>
      </c>
    </row>
    <row r="8" customFormat="false" ht="11.25" hidden="false" customHeight="false" outlineLevel="0" collapsed="false">
      <c r="A8" s="133"/>
      <c r="B8" s="134"/>
      <c r="C8" s="115"/>
      <c r="D8" s="138" t="s">
        <v>181</v>
      </c>
      <c r="E8" s="122"/>
      <c r="F8" s="122" t="n">
        <v>44748</v>
      </c>
      <c r="G8" s="127"/>
      <c r="H8" s="136"/>
      <c r="I8" s="136"/>
      <c r="J8" s="127"/>
      <c r="K8" s="114" t="n">
        <f aca="false">IF(AS8&gt;0,AS8,0)</f>
        <v>0</v>
      </c>
      <c r="L8" s="114" t="n">
        <f aca="false">IF(AT8&gt;0,AT8,0)</f>
        <v>0</v>
      </c>
      <c r="M8" s="114" t="n">
        <f aca="false">IF(AU8&gt;0,AU8,0)</f>
        <v>0</v>
      </c>
      <c r="N8" s="114" t="n">
        <f aca="false">IF(AV8&gt;0,AV8,0)</f>
        <v>0</v>
      </c>
      <c r="O8" s="114" t="n">
        <f aca="false">IF(AW8&gt;0,AW8,0)</f>
        <v>0</v>
      </c>
      <c r="P8" s="114" t="n">
        <f aca="false">IF(AX8&gt;0,AX8,0)</f>
        <v>0</v>
      </c>
      <c r="Q8" s="125"/>
      <c r="R8" s="133"/>
      <c r="S8" s="115"/>
      <c r="T8" s="115"/>
      <c r="U8" s="126" t="s">
        <v>182</v>
      </c>
      <c r="V8" s="122"/>
      <c r="W8" s="122" t="n">
        <v>44748</v>
      </c>
      <c r="X8" s="137"/>
      <c r="Y8" s="137" t="n">
        <v>44824</v>
      </c>
      <c r="Z8" s="127"/>
      <c r="AA8" s="127" t="n">
        <v>44870</v>
      </c>
      <c r="AB8" s="129" t="n">
        <f aca="false">IF(BJ8&gt;0,BJ8,0)</f>
        <v>0</v>
      </c>
      <c r="AC8" s="129" t="n">
        <f aca="false">IF(BK8&gt;0,BK8,0)</f>
        <v>76</v>
      </c>
      <c r="AD8" s="129" t="n">
        <f aca="false">IF(BL8&gt;0,BL8,0)</f>
        <v>0</v>
      </c>
      <c r="AE8" s="129" t="n">
        <f aca="false">IF(BM8&gt;0,BM8,0)</f>
        <v>46</v>
      </c>
      <c r="AF8" s="129" t="n">
        <f aca="false">IF(BN8&gt;0,BN8,0)</f>
        <v>0</v>
      </c>
      <c r="AG8" s="129" t="n">
        <f aca="false">IF(BO8&gt;0,BO8,0)</f>
        <v>122</v>
      </c>
      <c r="AM8" s="130" t="n">
        <f aca="false">E8</f>
        <v>0</v>
      </c>
      <c r="AN8" s="130" t="n">
        <f aca="false">F8</f>
        <v>44748</v>
      </c>
      <c r="AO8" s="130" t="n">
        <f aca="false">G8</f>
        <v>0</v>
      </c>
      <c r="AP8" s="130" t="n">
        <f aca="false">H8</f>
        <v>0</v>
      </c>
      <c r="AQ8" s="130" t="n">
        <f aca="false">I8</f>
        <v>0</v>
      </c>
      <c r="AR8" s="130" t="n">
        <f aca="false">J8</f>
        <v>0</v>
      </c>
      <c r="AS8" s="130" t="n">
        <f aca="false">AO8-AM8</f>
        <v>0</v>
      </c>
      <c r="AT8" s="130" t="n">
        <f aca="false">AP8-AN8</f>
        <v>-44748</v>
      </c>
      <c r="AU8" s="130" t="n">
        <f aca="false">AQ8-AO8</f>
        <v>0</v>
      </c>
      <c r="AV8" s="130" t="n">
        <f aca="false">AR8-AP8</f>
        <v>0</v>
      </c>
      <c r="AW8" s="130" t="n">
        <f aca="false">AQ8-AM8</f>
        <v>0</v>
      </c>
      <c r="AX8" s="130" t="n">
        <f aca="false">AR8-AN8</f>
        <v>-44748</v>
      </c>
      <c r="BD8" s="131" t="n">
        <f aca="false">V8</f>
        <v>0</v>
      </c>
      <c r="BE8" s="131" t="n">
        <f aca="false">W8</f>
        <v>44748</v>
      </c>
      <c r="BF8" s="131" t="n">
        <f aca="false">X8</f>
        <v>0</v>
      </c>
      <c r="BG8" s="131" t="n">
        <f aca="false">Y8</f>
        <v>44824</v>
      </c>
      <c r="BH8" s="131" t="n">
        <f aca="false">Z8</f>
        <v>0</v>
      </c>
      <c r="BI8" s="131" t="n">
        <f aca="false">AA8</f>
        <v>44870</v>
      </c>
      <c r="BJ8" s="132" t="n">
        <f aca="false">BF8-BD8</f>
        <v>0</v>
      </c>
      <c r="BK8" s="132" t="n">
        <f aca="false">BG8-BE8</f>
        <v>76</v>
      </c>
      <c r="BL8" s="132" t="n">
        <f aca="false">BH8-BF8</f>
        <v>0</v>
      </c>
      <c r="BM8" s="132" t="n">
        <f aca="false">BI8-BG8</f>
        <v>46</v>
      </c>
      <c r="BN8" s="132" t="n">
        <f aca="false">BH8-BD8</f>
        <v>0</v>
      </c>
      <c r="BO8" s="132" t="n">
        <f aca="false">BI8-BE8</f>
        <v>122</v>
      </c>
    </row>
    <row r="9" customFormat="false" ht="11.25" hidden="false" customHeight="false" outlineLevel="0" collapsed="false">
      <c r="A9" s="133"/>
      <c r="B9" s="134"/>
      <c r="C9" s="115"/>
      <c r="D9" s="138" t="s">
        <v>183</v>
      </c>
      <c r="E9" s="122"/>
      <c r="F9" s="122" t="n">
        <v>44748</v>
      </c>
      <c r="G9" s="127"/>
      <c r="H9" s="136" t="n">
        <v>44845</v>
      </c>
      <c r="I9" s="136"/>
      <c r="J9" s="127" t="n">
        <v>44883</v>
      </c>
      <c r="K9" s="114" t="n">
        <f aca="false">IF(AS9&gt;0,AS9,0)</f>
        <v>0</v>
      </c>
      <c r="L9" s="114" t="n">
        <f aca="false">IF(AT9&gt;0,AT9,0)</f>
        <v>97</v>
      </c>
      <c r="M9" s="114" t="n">
        <f aca="false">IF(AU9&gt;0,AU9,0)</f>
        <v>0</v>
      </c>
      <c r="N9" s="114" t="n">
        <f aca="false">IF(AV9&gt;0,AV9,0)</f>
        <v>38</v>
      </c>
      <c r="O9" s="114" t="n">
        <f aca="false">IF(AW9&gt;0,AW9,0)</f>
        <v>0</v>
      </c>
      <c r="P9" s="114" t="n">
        <f aca="false">IF(AX9&gt;0,AX9,0)</f>
        <v>135</v>
      </c>
      <c r="Q9" s="125"/>
      <c r="R9" s="133"/>
      <c r="S9" s="115"/>
      <c r="T9" s="115"/>
      <c r="U9" s="115" t="s">
        <v>184</v>
      </c>
      <c r="V9" s="122"/>
      <c r="W9" s="122" t="n">
        <v>44748</v>
      </c>
      <c r="X9" s="137"/>
      <c r="Y9" s="137" t="n">
        <v>44831</v>
      </c>
      <c r="Z9" s="127"/>
      <c r="AA9" s="127" t="n">
        <v>44873</v>
      </c>
      <c r="AB9" s="129" t="n">
        <f aca="false">IF(BJ9&gt;0,BJ9,0)</f>
        <v>0</v>
      </c>
      <c r="AC9" s="129" t="n">
        <f aca="false">IF(BK9&gt;0,BK9,0)</f>
        <v>83</v>
      </c>
      <c r="AD9" s="129" t="n">
        <f aca="false">IF(BL9&gt;0,BL9,0)</f>
        <v>0</v>
      </c>
      <c r="AE9" s="129" t="n">
        <f aca="false">IF(BM9&gt;0,BM9,0)</f>
        <v>42</v>
      </c>
      <c r="AF9" s="129" t="n">
        <f aca="false">IF(BN9&gt;0,BN9,0)</f>
        <v>0</v>
      </c>
      <c r="AG9" s="129" t="n">
        <f aca="false">IF(BO9&gt;0,BO9,0)</f>
        <v>125</v>
      </c>
      <c r="AM9" s="130" t="n">
        <f aca="false">E9</f>
        <v>0</v>
      </c>
      <c r="AN9" s="130" t="n">
        <f aca="false">F9</f>
        <v>44748</v>
      </c>
      <c r="AO9" s="130" t="n">
        <f aca="false">G9</f>
        <v>0</v>
      </c>
      <c r="AP9" s="130" t="n">
        <f aca="false">H9</f>
        <v>44845</v>
      </c>
      <c r="AQ9" s="130" t="n">
        <f aca="false">I9</f>
        <v>0</v>
      </c>
      <c r="AR9" s="130" t="n">
        <f aca="false">J9</f>
        <v>44883</v>
      </c>
      <c r="AS9" s="130" t="n">
        <f aca="false">AO9-AM9</f>
        <v>0</v>
      </c>
      <c r="AT9" s="130" t="n">
        <f aca="false">AP9-AN9</f>
        <v>97</v>
      </c>
      <c r="AU9" s="130" t="n">
        <f aca="false">AQ9-AO9</f>
        <v>0</v>
      </c>
      <c r="AV9" s="130" t="n">
        <f aca="false">AR9-AP9</f>
        <v>38</v>
      </c>
      <c r="AW9" s="130" t="n">
        <f aca="false">AQ9-AM9</f>
        <v>0</v>
      </c>
      <c r="AX9" s="130" t="n">
        <f aca="false">AR9-AN9</f>
        <v>135</v>
      </c>
      <c r="BD9" s="131" t="n">
        <f aca="false">V9</f>
        <v>0</v>
      </c>
      <c r="BE9" s="131" t="n">
        <f aca="false">W9</f>
        <v>44748</v>
      </c>
      <c r="BF9" s="131" t="n">
        <f aca="false">X9</f>
        <v>0</v>
      </c>
      <c r="BG9" s="131" t="n">
        <f aca="false">Y9</f>
        <v>44831</v>
      </c>
      <c r="BH9" s="131" t="n">
        <f aca="false">Z9</f>
        <v>0</v>
      </c>
      <c r="BI9" s="131" t="n">
        <f aca="false">AA9</f>
        <v>44873</v>
      </c>
      <c r="BJ9" s="132" t="n">
        <f aca="false">BF9-BD9</f>
        <v>0</v>
      </c>
      <c r="BK9" s="132" t="n">
        <f aca="false">BG9-BE9</f>
        <v>83</v>
      </c>
      <c r="BL9" s="132" t="n">
        <f aca="false">BH9-BF9</f>
        <v>0</v>
      </c>
      <c r="BM9" s="132" t="n">
        <f aca="false">BI9-BG9</f>
        <v>42</v>
      </c>
      <c r="BN9" s="132" t="n">
        <f aca="false">BH9-BD9</f>
        <v>0</v>
      </c>
      <c r="BO9" s="132" t="n">
        <f aca="false">BI9-BE9</f>
        <v>125</v>
      </c>
    </row>
    <row r="10" customFormat="false" ht="11.25" hidden="false" customHeight="false" outlineLevel="0" collapsed="false">
      <c r="A10" s="133"/>
      <c r="B10" s="134"/>
      <c r="C10" s="115"/>
      <c r="D10" s="139" t="s">
        <v>185</v>
      </c>
      <c r="E10" s="140"/>
      <c r="F10" s="122" t="n">
        <v>44748</v>
      </c>
      <c r="G10" s="127"/>
      <c r="H10" s="136" t="n">
        <v>44836</v>
      </c>
      <c r="I10" s="136"/>
      <c r="J10" s="127" t="n">
        <v>44876</v>
      </c>
      <c r="K10" s="114" t="n">
        <f aca="false">IF(AS10&gt;0,AS10,0)</f>
        <v>0</v>
      </c>
      <c r="L10" s="114" t="n">
        <f aca="false">IF(AT10&gt;0,AT10,0)</f>
        <v>88</v>
      </c>
      <c r="M10" s="114" t="n">
        <f aca="false">IF(AU10&gt;0,AU10,0)</f>
        <v>0</v>
      </c>
      <c r="N10" s="114" t="n">
        <f aca="false">IF(AV10&gt;0,AV10,0)</f>
        <v>40</v>
      </c>
      <c r="O10" s="114" t="n">
        <f aca="false">IF(AW10&gt;0,AW10,0)</f>
        <v>0</v>
      </c>
      <c r="P10" s="114" t="n">
        <f aca="false">IF(AX10&gt;0,AX10,0)</f>
        <v>128</v>
      </c>
      <c r="Q10" s="125"/>
      <c r="R10" s="133"/>
      <c r="S10" s="115"/>
      <c r="T10" s="115"/>
      <c r="U10" s="126" t="s">
        <v>186</v>
      </c>
      <c r="V10" s="122"/>
      <c r="W10" s="122" t="n">
        <v>44748</v>
      </c>
      <c r="X10" s="137"/>
      <c r="Y10" s="137" t="n">
        <v>44832</v>
      </c>
      <c r="Z10" s="127"/>
      <c r="AA10" s="127" t="n">
        <v>44871</v>
      </c>
      <c r="AB10" s="129" t="n">
        <f aca="false">IF(BJ10&gt;0,BJ10,0)</f>
        <v>0</v>
      </c>
      <c r="AC10" s="129" t="n">
        <f aca="false">IF(BK10&gt;0,BK10,0)</f>
        <v>84</v>
      </c>
      <c r="AD10" s="129" t="n">
        <f aca="false">IF(BL10&gt;0,BL10,0)</f>
        <v>0</v>
      </c>
      <c r="AE10" s="129" t="n">
        <f aca="false">IF(BM10&gt;0,BM10,0)</f>
        <v>39</v>
      </c>
      <c r="AF10" s="129" t="n">
        <f aca="false">IF(BN10&gt;0,BN10,0)</f>
        <v>0</v>
      </c>
      <c r="AG10" s="129" t="n">
        <f aca="false">IF(BO10&gt;0,BO10,0)</f>
        <v>123</v>
      </c>
      <c r="AM10" s="130" t="n">
        <f aca="false">E10</f>
        <v>0</v>
      </c>
      <c r="AN10" s="130" t="n">
        <f aca="false">F10</f>
        <v>44748</v>
      </c>
      <c r="AO10" s="130" t="n">
        <f aca="false">G10</f>
        <v>0</v>
      </c>
      <c r="AP10" s="130" t="n">
        <f aca="false">H10</f>
        <v>44836</v>
      </c>
      <c r="AQ10" s="130" t="n">
        <f aca="false">I10</f>
        <v>0</v>
      </c>
      <c r="AR10" s="130" t="n">
        <f aca="false">J10</f>
        <v>44876</v>
      </c>
      <c r="AS10" s="130" t="n">
        <f aca="false">AO10-AM10</f>
        <v>0</v>
      </c>
      <c r="AT10" s="130" t="n">
        <f aca="false">AP10-AN10</f>
        <v>88</v>
      </c>
      <c r="AU10" s="130" t="n">
        <f aca="false">AQ10-AO10</f>
        <v>0</v>
      </c>
      <c r="AV10" s="130" t="n">
        <f aca="false">AR10-AP10</f>
        <v>40</v>
      </c>
      <c r="AW10" s="130" t="n">
        <f aca="false">AQ10-AM10</f>
        <v>0</v>
      </c>
      <c r="AX10" s="130" t="n">
        <f aca="false">AR10-AN10</f>
        <v>128</v>
      </c>
      <c r="BD10" s="131" t="n">
        <f aca="false">V10</f>
        <v>0</v>
      </c>
      <c r="BE10" s="131" t="n">
        <f aca="false">W10</f>
        <v>44748</v>
      </c>
      <c r="BF10" s="131" t="n">
        <f aca="false">X10</f>
        <v>0</v>
      </c>
      <c r="BG10" s="131" t="n">
        <f aca="false">Y10</f>
        <v>44832</v>
      </c>
      <c r="BH10" s="131" t="n">
        <f aca="false">Z10</f>
        <v>0</v>
      </c>
      <c r="BI10" s="131" t="n">
        <f aca="false">AA10</f>
        <v>44871</v>
      </c>
      <c r="BJ10" s="132" t="n">
        <f aca="false">BF10-BD10</f>
        <v>0</v>
      </c>
      <c r="BK10" s="132" t="n">
        <f aca="false">BG10-BE10</f>
        <v>84</v>
      </c>
      <c r="BL10" s="132" t="n">
        <f aca="false">BH10-BF10</f>
        <v>0</v>
      </c>
      <c r="BM10" s="132" t="n">
        <f aca="false">BI10-BG10</f>
        <v>39</v>
      </c>
      <c r="BN10" s="132" t="n">
        <f aca="false">BH10-BD10</f>
        <v>0</v>
      </c>
      <c r="BO10" s="132" t="n">
        <f aca="false">BI10-BE10</f>
        <v>123</v>
      </c>
    </row>
    <row r="11" customFormat="false" ht="11.25" hidden="false" customHeight="false" outlineLevel="0" collapsed="false">
      <c r="A11" s="133"/>
      <c r="B11" s="134"/>
      <c r="C11" s="115"/>
      <c r="D11" s="138"/>
      <c r="E11" s="136"/>
      <c r="F11" s="123"/>
      <c r="G11" s="127"/>
      <c r="H11" s="136"/>
      <c r="I11" s="136"/>
      <c r="J11" s="127"/>
      <c r="K11" s="114" t="n">
        <f aca="false">IF(AS11&gt;0,AS11,0)</f>
        <v>0</v>
      </c>
      <c r="L11" s="114" t="n">
        <f aca="false">IF(AT11&gt;0,AT11,0)</f>
        <v>0</v>
      </c>
      <c r="M11" s="114" t="n">
        <f aca="false">IF(AU11&gt;0,AU11,0)</f>
        <v>0</v>
      </c>
      <c r="N11" s="114" t="n">
        <f aca="false">IF(AV11&gt;0,AV11,0)</f>
        <v>0</v>
      </c>
      <c r="O11" s="114" t="n">
        <f aca="false">IF(AW11&gt;0,AW11,0)</f>
        <v>0</v>
      </c>
      <c r="P11" s="114" t="n">
        <f aca="false">IF(AX11&gt;0,AX11,0)</f>
        <v>0</v>
      </c>
      <c r="Q11" s="125"/>
      <c r="R11" s="133"/>
      <c r="S11" s="115"/>
      <c r="T11" s="115"/>
      <c r="U11" s="126" t="s">
        <v>187</v>
      </c>
      <c r="V11" s="122"/>
      <c r="W11" s="122" t="n">
        <v>44748</v>
      </c>
      <c r="X11" s="137"/>
      <c r="Y11" s="137" t="n">
        <v>44832</v>
      </c>
      <c r="Z11" s="127"/>
      <c r="AA11" s="127" t="n">
        <v>44876</v>
      </c>
      <c r="AB11" s="129" t="n">
        <f aca="false">IF(BJ11&gt;0,BJ11,0)</f>
        <v>0</v>
      </c>
      <c r="AC11" s="129" t="n">
        <f aca="false">IF(BK11&gt;0,BK11,0)</f>
        <v>84</v>
      </c>
      <c r="AD11" s="129" t="n">
        <f aca="false">IF(BL11&gt;0,BL11,0)</f>
        <v>0</v>
      </c>
      <c r="AE11" s="129" t="n">
        <f aca="false">IF(BM11&gt;0,BM11,0)</f>
        <v>44</v>
      </c>
      <c r="AF11" s="129" t="n">
        <f aca="false">IF(BN11&gt;0,BN11,0)</f>
        <v>0</v>
      </c>
      <c r="AG11" s="129" t="n">
        <f aca="false">IF(BO11&gt;0,BO11,0)</f>
        <v>128</v>
      </c>
      <c r="AM11" s="130" t="n">
        <f aca="false">E11</f>
        <v>0</v>
      </c>
      <c r="AN11" s="130" t="n">
        <f aca="false">F11</f>
        <v>0</v>
      </c>
      <c r="AO11" s="130" t="n">
        <f aca="false">G11</f>
        <v>0</v>
      </c>
      <c r="AP11" s="130" t="n">
        <f aca="false">H11</f>
        <v>0</v>
      </c>
      <c r="AQ11" s="130" t="n">
        <f aca="false">I11</f>
        <v>0</v>
      </c>
      <c r="AR11" s="130" t="n">
        <f aca="false">J11</f>
        <v>0</v>
      </c>
      <c r="AS11" s="130" t="n">
        <f aca="false">AO11-AM11</f>
        <v>0</v>
      </c>
      <c r="AT11" s="130" t="n">
        <f aca="false">AP11-AN11</f>
        <v>0</v>
      </c>
      <c r="AU11" s="130" t="n">
        <f aca="false">AQ11-AO11</f>
        <v>0</v>
      </c>
      <c r="AV11" s="130" t="n">
        <f aca="false">AR11-AP11</f>
        <v>0</v>
      </c>
      <c r="AW11" s="130" t="n">
        <f aca="false">AQ11-AM11</f>
        <v>0</v>
      </c>
      <c r="AX11" s="130" t="n">
        <f aca="false">AR11-AN11</f>
        <v>0</v>
      </c>
      <c r="BD11" s="131" t="n">
        <f aca="false">V11</f>
        <v>0</v>
      </c>
      <c r="BE11" s="131" t="n">
        <f aca="false">W11</f>
        <v>44748</v>
      </c>
      <c r="BF11" s="131" t="n">
        <f aca="false">X11</f>
        <v>0</v>
      </c>
      <c r="BG11" s="131" t="n">
        <f aca="false">Y11</f>
        <v>44832</v>
      </c>
      <c r="BH11" s="131" t="n">
        <f aca="false">Z11</f>
        <v>0</v>
      </c>
      <c r="BI11" s="131" t="n">
        <f aca="false">AA11</f>
        <v>44876</v>
      </c>
      <c r="BJ11" s="132" t="n">
        <f aca="false">BF11-BD11</f>
        <v>0</v>
      </c>
      <c r="BK11" s="132" t="n">
        <f aca="false">BG11-BE11</f>
        <v>84</v>
      </c>
      <c r="BL11" s="132" t="n">
        <f aca="false">BH11-BF11</f>
        <v>0</v>
      </c>
      <c r="BM11" s="132" t="n">
        <f aca="false">BI11-BG11</f>
        <v>44</v>
      </c>
      <c r="BN11" s="132" t="n">
        <f aca="false">BH11-BD11</f>
        <v>0</v>
      </c>
      <c r="BO11" s="132" t="n">
        <f aca="false">BI11-BE11</f>
        <v>128</v>
      </c>
    </row>
    <row r="12" customFormat="false" ht="11.25" hidden="false" customHeight="false" outlineLevel="0" collapsed="false">
      <c r="A12" s="133"/>
      <c r="B12" s="134"/>
      <c r="C12" s="115"/>
      <c r="D12" s="139"/>
      <c r="E12" s="140"/>
      <c r="F12" s="123"/>
      <c r="G12" s="127"/>
      <c r="H12" s="136"/>
      <c r="I12" s="136"/>
      <c r="J12" s="127"/>
      <c r="K12" s="114" t="n">
        <f aca="false">IF(AS12&gt;0,AS12,0)</f>
        <v>0</v>
      </c>
      <c r="L12" s="114" t="n">
        <f aca="false">IF(AT12&gt;0,AT12,0)</f>
        <v>0</v>
      </c>
      <c r="M12" s="114" t="n">
        <f aca="false">IF(AU12&gt;0,AU12,0)</f>
        <v>0</v>
      </c>
      <c r="N12" s="114" t="n">
        <f aca="false">IF(AV12&gt;0,AV12,0)</f>
        <v>0</v>
      </c>
      <c r="O12" s="114" t="n">
        <f aca="false">IF(AW12&gt;0,AW12,0)</f>
        <v>0</v>
      </c>
      <c r="P12" s="114" t="n">
        <f aca="false">IF(AX12&gt;0,AX12,0)</f>
        <v>0</v>
      </c>
      <c r="Q12" s="125"/>
      <c r="R12" s="133"/>
      <c r="S12" s="115"/>
      <c r="T12" s="115"/>
      <c r="U12" s="126" t="s">
        <v>188</v>
      </c>
      <c r="V12" s="122"/>
      <c r="W12" s="122" t="n">
        <v>44748</v>
      </c>
      <c r="X12" s="137"/>
      <c r="Y12" s="137" t="n">
        <v>44832</v>
      </c>
      <c r="Z12" s="127"/>
      <c r="AA12" s="127" t="n">
        <v>44874</v>
      </c>
      <c r="AB12" s="129" t="n">
        <f aca="false">IF(BJ12&gt;0,BJ12,0)</f>
        <v>0</v>
      </c>
      <c r="AC12" s="129" t="n">
        <f aca="false">IF(BK12&gt;0,BK12,0)</f>
        <v>84</v>
      </c>
      <c r="AD12" s="129" t="n">
        <f aca="false">IF(BL12&gt;0,BL12,0)</f>
        <v>0</v>
      </c>
      <c r="AE12" s="129" t="n">
        <f aca="false">IF(BM12&gt;0,BM12,0)</f>
        <v>42</v>
      </c>
      <c r="AF12" s="129" t="n">
        <f aca="false">IF(BN12&gt;0,BN12,0)</f>
        <v>0</v>
      </c>
      <c r="AG12" s="129" t="n">
        <f aca="false">IF(BO12&gt;0,BO12,0)</f>
        <v>126</v>
      </c>
      <c r="AM12" s="130" t="n">
        <f aca="false">E12</f>
        <v>0</v>
      </c>
      <c r="AN12" s="130" t="n">
        <f aca="false">F12</f>
        <v>0</v>
      </c>
      <c r="AO12" s="130" t="n">
        <f aca="false">G12</f>
        <v>0</v>
      </c>
      <c r="AP12" s="130" t="n">
        <f aca="false">H12</f>
        <v>0</v>
      </c>
      <c r="AQ12" s="130" t="n">
        <f aca="false">I12</f>
        <v>0</v>
      </c>
      <c r="AR12" s="130" t="n">
        <f aca="false">J12</f>
        <v>0</v>
      </c>
      <c r="AS12" s="130" t="n">
        <f aca="false">AO12-AM12</f>
        <v>0</v>
      </c>
      <c r="AT12" s="130" t="n">
        <f aca="false">AP12-AN12</f>
        <v>0</v>
      </c>
      <c r="AU12" s="130" t="n">
        <f aca="false">AQ12-AO12</f>
        <v>0</v>
      </c>
      <c r="AV12" s="130" t="n">
        <f aca="false">AR12-AP12</f>
        <v>0</v>
      </c>
      <c r="AW12" s="130" t="n">
        <f aca="false">AQ12-AM12</f>
        <v>0</v>
      </c>
      <c r="AX12" s="130" t="n">
        <f aca="false">AR12-AN12</f>
        <v>0</v>
      </c>
      <c r="BD12" s="131" t="n">
        <f aca="false">V12</f>
        <v>0</v>
      </c>
      <c r="BE12" s="131" t="n">
        <f aca="false">W12</f>
        <v>44748</v>
      </c>
      <c r="BF12" s="131" t="n">
        <f aca="false">X12</f>
        <v>0</v>
      </c>
      <c r="BG12" s="131" t="n">
        <f aca="false">Y12</f>
        <v>44832</v>
      </c>
      <c r="BH12" s="131" t="n">
        <f aca="false">Z12</f>
        <v>0</v>
      </c>
      <c r="BI12" s="131" t="n">
        <f aca="false">AA12</f>
        <v>44874</v>
      </c>
      <c r="BJ12" s="132" t="n">
        <f aca="false">BF12-BD12</f>
        <v>0</v>
      </c>
      <c r="BK12" s="132" t="n">
        <f aca="false">BG12-BE12</f>
        <v>84</v>
      </c>
      <c r="BL12" s="132" t="n">
        <f aca="false">BH12-BF12</f>
        <v>0</v>
      </c>
      <c r="BM12" s="132" t="n">
        <f aca="false">BI12-BG12</f>
        <v>42</v>
      </c>
      <c r="BN12" s="132" t="n">
        <f aca="false">BH12-BD12</f>
        <v>0</v>
      </c>
      <c r="BO12" s="132" t="n">
        <f aca="false">BI12-BE12</f>
        <v>126</v>
      </c>
    </row>
    <row r="13" customFormat="false" ht="11.25" hidden="false" customHeight="false" outlineLevel="0" collapsed="false">
      <c r="A13" s="133"/>
      <c r="B13" s="134"/>
      <c r="C13" s="115"/>
      <c r="D13" s="138"/>
      <c r="E13" s="136"/>
      <c r="F13" s="127"/>
      <c r="G13" s="127"/>
      <c r="H13" s="136"/>
      <c r="I13" s="136"/>
      <c r="J13" s="127"/>
      <c r="K13" s="114" t="n">
        <f aca="false">IF(AS13&gt;0,AS13,0)</f>
        <v>0</v>
      </c>
      <c r="L13" s="114" t="n">
        <f aca="false">IF(AT13&gt;0,AT13,0)</f>
        <v>0</v>
      </c>
      <c r="M13" s="114" t="n">
        <f aca="false">IF(AU13&gt;0,AU13,0)</f>
        <v>0</v>
      </c>
      <c r="N13" s="114" t="n">
        <f aca="false">IF(AV13&gt;0,AV13,0)</f>
        <v>0</v>
      </c>
      <c r="O13" s="114" t="n">
        <f aca="false">IF(AW13&gt;0,AW13,0)</f>
        <v>0</v>
      </c>
      <c r="P13" s="114" t="n">
        <f aca="false">IF(AX13&gt;0,AX13,0)</f>
        <v>0</v>
      </c>
      <c r="Q13" s="125"/>
      <c r="R13" s="133"/>
      <c r="S13" s="115"/>
      <c r="T13" s="115"/>
      <c r="U13" s="126" t="s">
        <v>189</v>
      </c>
      <c r="V13" s="122"/>
      <c r="W13" s="122" t="n">
        <v>44748</v>
      </c>
      <c r="X13" s="137"/>
      <c r="Y13" s="137" t="n">
        <v>44824</v>
      </c>
      <c r="Z13" s="127"/>
      <c r="AA13" s="127" t="n">
        <v>44869</v>
      </c>
      <c r="AB13" s="129" t="n">
        <f aca="false">IF(BJ13&gt;0,BJ13,0)</f>
        <v>0</v>
      </c>
      <c r="AC13" s="129" t="n">
        <f aca="false">IF(BK13&gt;0,BK13,0)</f>
        <v>76</v>
      </c>
      <c r="AD13" s="129" t="n">
        <f aca="false">IF(BL13&gt;0,BL13,0)</f>
        <v>0</v>
      </c>
      <c r="AE13" s="129" t="n">
        <f aca="false">IF(BM13&gt;0,BM13,0)</f>
        <v>45</v>
      </c>
      <c r="AF13" s="129" t="n">
        <f aca="false">IF(BN13&gt;0,BN13,0)</f>
        <v>0</v>
      </c>
      <c r="AG13" s="129" t="n">
        <f aca="false">IF(BO13&gt;0,BO13,0)</f>
        <v>121</v>
      </c>
      <c r="AM13" s="130" t="n">
        <f aca="false">E13</f>
        <v>0</v>
      </c>
      <c r="AN13" s="130" t="n">
        <f aca="false">F13</f>
        <v>0</v>
      </c>
      <c r="AO13" s="130" t="n">
        <f aca="false">G13</f>
        <v>0</v>
      </c>
      <c r="AP13" s="130" t="n">
        <f aca="false">H13</f>
        <v>0</v>
      </c>
      <c r="AQ13" s="130" t="n">
        <f aca="false">I13</f>
        <v>0</v>
      </c>
      <c r="AR13" s="130" t="n">
        <f aca="false">J13</f>
        <v>0</v>
      </c>
      <c r="AS13" s="130" t="n">
        <f aca="false">AO13-AM13</f>
        <v>0</v>
      </c>
      <c r="AT13" s="130" t="n">
        <f aca="false">AP13-AN13</f>
        <v>0</v>
      </c>
      <c r="AU13" s="130" t="n">
        <f aca="false">AQ13-AO13</f>
        <v>0</v>
      </c>
      <c r="AV13" s="130" t="n">
        <f aca="false">AR13-AP13</f>
        <v>0</v>
      </c>
      <c r="AW13" s="130" t="n">
        <f aca="false">AQ13-AM13</f>
        <v>0</v>
      </c>
      <c r="AX13" s="130" t="n">
        <f aca="false">AR13-AN13</f>
        <v>0</v>
      </c>
      <c r="BD13" s="131" t="n">
        <f aca="false">V13</f>
        <v>0</v>
      </c>
      <c r="BE13" s="131" t="n">
        <f aca="false">W13</f>
        <v>44748</v>
      </c>
      <c r="BF13" s="131" t="n">
        <f aca="false">X13</f>
        <v>0</v>
      </c>
      <c r="BG13" s="131" t="n">
        <f aca="false">Y13</f>
        <v>44824</v>
      </c>
      <c r="BH13" s="131" t="n">
        <f aca="false">Z13</f>
        <v>0</v>
      </c>
      <c r="BI13" s="131" t="n">
        <f aca="false">AA13</f>
        <v>44869</v>
      </c>
      <c r="BJ13" s="132" t="n">
        <f aca="false">BF13-BD13</f>
        <v>0</v>
      </c>
      <c r="BK13" s="132" t="n">
        <f aca="false">BG13-BE13</f>
        <v>76</v>
      </c>
      <c r="BL13" s="132" t="n">
        <f aca="false">BH13-BF13</f>
        <v>0</v>
      </c>
      <c r="BM13" s="132" t="n">
        <f aca="false">BI13-BG13</f>
        <v>45</v>
      </c>
      <c r="BN13" s="132" t="n">
        <f aca="false">BH13-BD13</f>
        <v>0</v>
      </c>
      <c r="BO13" s="132" t="n">
        <f aca="false">BI13-BE13</f>
        <v>121</v>
      </c>
    </row>
    <row r="14" customFormat="false" ht="11.25" hidden="false" customHeight="false" outlineLevel="0" collapsed="false">
      <c r="A14" s="133"/>
      <c r="B14" s="134"/>
      <c r="C14" s="115"/>
      <c r="D14" s="138"/>
      <c r="E14" s="136"/>
      <c r="F14" s="127"/>
      <c r="G14" s="127"/>
      <c r="H14" s="136"/>
      <c r="I14" s="136"/>
      <c r="J14" s="127"/>
      <c r="K14" s="114" t="n">
        <f aca="false">IF(AS14&gt;0,AS14,0)</f>
        <v>0</v>
      </c>
      <c r="L14" s="114" t="n">
        <f aca="false">IF(AT14&gt;0,AT14,0)</f>
        <v>0</v>
      </c>
      <c r="M14" s="114" t="n">
        <f aca="false">IF(AU14&gt;0,AU14,0)</f>
        <v>0</v>
      </c>
      <c r="N14" s="114" t="n">
        <f aca="false">IF(AV14&gt;0,AV14,0)</f>
        <v>0</v>
      </c>
      <c r="O14" s="114" t="n">
        <f aca="false">IF(AW14&gt;0,AW14,0)</f>
        <v>0</v>
      </c>
      <c r="P14" s="114" t="n">
        <f aca="false">IF(AX14&gt;0,AX14,0)</f>
        <v>0</v>
      </c>
      <c r="Q14" s="125"/>
      <c r="R14" s="133"/>
      <c r="S14" s="115"/>
      <c r="T14" s="115"/>
      <c r="U14" s="126" t="s">
        <v>190</v>
      </c>
      <c r="V14" s="122"/>
      <c r="W14" s="122" t="n">
        <v>44748</v>
      </c>
      <c r="X14" s="137"/>
      <c r="Y14" s="137" t="n">
        <v>44837</v>
      </c>
      <c r="Z14" s="127"/>
      <c r="AA14" s="127" t="n">
        <v>44877</v>
      </c>
      <c r="AB14" s="129" t="n">
        <f aca="false">IF(BJ14&gt;0,BJ14,0)</f>
        <v>0</v>
      </c>
      <c r="AC14" s="129" t="n">
        <f aca="false">IF(BK14&gt;0,BK14,0)</f>
        <v>89</v>
      </c>
      <c r="AD14" s="129" t="n">
        <f aca="false">IF(BL14&gt;0,BL14,0)</f>
        <v>0</v>
      </c>
      <c r="AE14" s="129" t="n">
        <f aca="false">IF(BM14&gt;0,BM14,0)</f>
        <v>40</v>
      </c>
      <c r="AF14" s="129" t="n">
        <f aca="false">IF(BN14&gt;0,BN14,0)</f>
        <v>0</v>
      </c>
      <c r="AG14" s="129" t="n">
        <f aca="false">IF(BO14&gt;0,BO14,0)</f>
        <v>129</v>
      </c>
      <c r="AM14" s="130" t="n">
        <f aca="false">E14</f>
        <v>0</v>
      </c>
      <c r="AN14" s="130" t="n">
        <f aca="false">F14</f>
        <v>0</v>
      </c>
      <c r="AO14" s="130" t="n">
        <f aca="false">G14</f>
        <v>0</v>
      </c>
      <c r="AP14" s="130" t="n">
        <f aca="false">H14</f>
        <v>0</v>
      </c>
      <c r="AQ14" s="130" t="n">
        <f aca="false">I14</f>
        <v>0</v>
      </c>
      <c r="AR14" s="130" t="n">
        <f aca="false">J14</f>
        <v>0</v>
      </c>
      <c r="AS14" s="130" t="n">
        <f aca="false">AO14-AM14</f>
        <v>0</v>
      </c>
      <c r="AT14" s="130" t="n">
        <f aca="false">AP14-AN14</f>
        <v>0</v>
      </c>
      <c r="AU14" s="130" t="n">
        <f aca="false">AQ14-AO14</f>
        <v>0</v>
      </c>
      <c r="AV14" s="130" t="n">
        <f aca="false">AR14-AP14</f>
        <v>0</v>
      </c>
      <c r="AW14" s="130" t="n">
        <f aca="false">AQ14-AM14</f>
        <v>0</v>
      </c>
      <c r="AX14" s="130" t="n">
        <f aca="false">AR14-AN14</f>
        <v>0</v>
      </c>
      <c r="BD14" s="131" t="n">
        <f aca="false">V14</f>
        <v>0</v>
      </c>
      <c r="BE14" s="131" t="n">
        <f aca="false">W14</f>
        <v>44748</v>
      </c>
      <c r="BF14" s="131" t="n">
        <f aca="false">X14</f>
        <v>0</v>
      </c>
      <c r="BG14" s="131" t="n">
        <f aca="false">Y14</f>
        <v>44837</v>
      </c>
      <c r="BH14" s="131" t="n">
        <f aca="false">Z14</f>
        <v>0</v>
      </c>
      <c r="BI14" s="131" t="n">
        <f aca="false">AA14</f>
        <v>44877</v>
      </c>
      <c r="BJ14" s="132" t="n">
        <f aca="false">BF14-BD14</f>
        <v>0</v>
      </c>
      <c r="BK14" s="132" t="n">
        <f aca="false">BG14-BE14</f>
        <v>89</v>
      </c>
      <c r="BL14" s="132" t="n">
        <f aca="false">BH14-BF14</f>
        <v>0</v>
      </c>
      <c r="BM14" s="132" t="n">
        <f aca="false">BI14-BG14</f>
        <v>40</v>
      </c>
      <c r="BN14" s="132" t="n">
        <f aca="false">BH14-BD14</f>
        <v>0</v>
      </c>
      <c r="BO14" s="132" t="n">
        <f aca="false">BI14-BE14</f>
        <v>129</v>
      </c>
    </row>
    <row r="15" customFormat="false" ht="11.25" hidden="false" customHeight="false" outlineLevel="0" collapsed="false">
      <c r="A15" s="133"/>
      <c r="B15" s="134"/>
      <c r="C15" s="115"/>
      <c r="D15" s="139"/>
      <c r="E15" s="140"/>
      <c r="F15" s="127"/>
      <c r="G15" s="127"/>
      <c r="H15" s="136"/>
      <c r="I15" s="136"/>
      <c r="J15" s="127"/>
      <c r="K15" s="114" t="n">
        <f aca="false">IF(AS15&gt;0,AS15,0)</f>
        <v>0</v>
      </c>
      <c r="L15" s="114" t="n">
        <f aca="false">IF(AT15&gt;0,AT15,0)</f>
        <v>0</v>
      </c>
      <c r="M15" s="114" t="n">
        <f aca="false">IF(AU15&gt;0,AU15,0)</f>
        <v>0</v>
      </c>
      <c r="N15" s="114" t="n">
        <f aca="false">IF(AV15&gt;0,AV15,0)</f>
        <v>0</v>
      </c>
      <c r="O15" s="114" t="n">
        <f aca="false">IF(AW15&gt;0,AW15,0)</f>
        <v>0</v>
      </c>
      <c r="P15" s="114" t="n">
        <f aca="false">IF(AX15&gt;0,AX15,0)</f>
        <v>0</v>
      </c>
      <c r="Q15" s="125"/>
      <c r="R15" s="133"/>
      <c r="S15" s="115"/>
      <c r="T15" s="115"/>
      <c r="U15" s="126" t="s">
        <v>191</v>
      </c>
      <c r="V15" s="122"/>
      <c r="W15" s="122" t="n">
        <v>44748</v>
      </c>
      <c r="X15" s="137"/>
      <c r="Y15" s="137" t="n">
        <v>44831</v>
      </c>
      <c r="Z15" s="127"/>
      <c r="AA15" s="127" t="n">
        <v>44877</v>
      </c>
      <c r="AB15" s="129" t="n">
        <f aca="false">IF(BJ15&gt;0,BJ15,0)</f>
        <v>0</v>
      </c>
      <c r="AC15" s="129" t="n">
        <f aca="false">IF(BK15&gt;0,BK15,0)</f>
        <v>83</v>
      </c>
      <c r="AD15" s="129" t="n">
        <f aca="false">IF(BL15&gt;0,BL15,0)</f>
        <v>0</v>
      </c>
      <c r="AE15" s="129" t="n">
        <f aca="false">IF(BM15&gt;0,BM15,0)</f>
        <v>46</v>
      </c>
      <c r="AF15" s="129" t="n">
        <f aca="false">IF(BN15&gt;0,BN15,0)</f>
        <v>0</v>
      </c>
      <c r="AG15" s="129" t="n">
        <f aca="false">IF(BO15&gt;0,BO15,0)</f>
        <v>129</v>
      </c>
      <c r="AM15" s="130" t="n">
        <f aca="false">E15</f>
        <v>0</v>
      </c>
      <c r="AN15" s="130" t="n">
        <f aca="false">F15</f>
        <v>0</v>
      </c>
      <c r="AO15" s="130" t="n">
        <f aca="false">G15</f>
        <v>0</v>
      </c>
      <c r="AP15" s="130" t="n">
        <f aca="false">H15</f>
        <v>0</v>
      </c>
      <c r="AQ15" s="130" t="n">
        <f aca="false">I15</f>
        <v>0</v>
      </c>
      <c r="AR15" s="130" t="n">
        <f aca="false">J15</f>
        <v>0</v>
      </c>
      <c r="AS15" s="130" t="n">
        <f aca="false">AO15-AM15</f>
        <v>0</v>
      </c>
      <c r="AT15" s="130" t="n">
        <f aca="false">AP15-AN15</f>
        <v>0</v>
      </c>
      <c r="AU15" s="130" t="n">
        <f aca="false">AQ15-AO15</f>
        <v>0</v>
      </c>
      <c r="AV15" s="130" t="n">
        <f aca="false">AR15-AP15</f>
        <v>0</v>
      </c>
      <c r="AW15" s="130" t="n">
        <f aca="false">AQ15-AM15</f>
        <v>0</v>
      </c>
      <c r="AX15" s="130" t="n">
        <f aca="false">AR15-AN15</f>
        <v>0</v>
      </c>
      <c r="BD15" s="131" t="n">
        <f aca="false">V15</f>
        <v>0</v>
      </c>
      <c r="BE15" s="131" t="n">
        <f aca="false">W15</f>
        <v>44748</v>
      </c>
      <c r="BF15" s="131" t="n">
        <f aca="false">X15</f>
        <v>0</v>
      </c>
      <c r="BG15" s="131" t="n">
        <f aca="false">Y15</f>
        <v>44831</v>
      </c>
      <c r="BH15" s="131" t="n">
        <f aca="false">Z15</f>
        <v>0</v>
      </c>
      <c r="BI15" s="131" t="n">
        <f aca="false">AA15</f>
        <v>44877</v>
      </c>
      <c r="BJ15" s="132" t="n">
        <f aca="false">BF15-BD15</f>
        <v>0</v>
      </c>
      <c r="BK15" s="132" t="n">
        <f aca="false">BG15-BE15</f>
        <v>83</v>
      </c>
      <c r="BL15" s="132" t="n">
        <f aca="false">BH15-BF15</f>
        <v>0</v>
      </c>
      <c r="BM15" s="132" t="n">
        <f aca="false">BI15-BG15</f>
        <v>46</v>
      </c>
      <c r="BN15" s="132" t="n">
        <f aca="false">BH15-BD15</f>
        <v>0</v>
      </c>
      <c r="BO15" s="132" t="n">
        <f aca="false">BI15-BE15</f>
        <v>129</v>
      </c>
    </row>
    <row r="16" customFormat="false" ht="11.25" hidden="false" customHeight="false" outlineLevel="0" collapsed="false">
      <c r="A16" s="133"/>
      <c r="B16" s="134"/>
      <c r="C16" s="115"/>
      <c r="D16" s="135"/>
      <c r="E16" s="127"/>
      <c r="F16" s="127"/>
      <c r="G16" s="127"/>
      <c r="H16" s="136"/>
      <c r="I16" s="136"/>
      <c r="J16" s="127"/>
      <c r="K16" s="114" t="n">
        <f aca="false">IF(AS16&gt;0,AS16,0)</f>
        <v>0</v>
      </c>
      <c r="L16" s="114" t="n">
        <f aca="false">IF(AT16&gt;0,AT16,0)</f>
        <v>0</v>
      </c>
      <c r="M16" s="114" t="n">
        <f aca="false">IF(AU16&gt;0,AU16,0)</f>
        <v>0</v>
      </c>
      <c r="N16" s="114" t="n">
        <f aca="false">IF(AV16&gt;0,AV16,0)</f>
        <v>0</v>
      </c>
      <c r="O16" s="114" t="n">
        <f aca="false">IF(AW16&gt;0,AW16,0)</f>
        <v>0</v>
      </c>
      <c r="P16" s="114" t="n">
        <f aca="false">IF(AX16&gt;0,AX16,0)</f>
        <v>0</v>
      </c>
      <c r="Q16" s="125"/>
      <c r="R16" s="133"/>
      <c r="S16" s="115"/>
      <c r="T16" s="115"/>
      <c r="U16" s="116" t="s">
        <v>192</v>
      </c>
      <c r="V16" s="122"/>
      <c r="W16" s="122" t="n">
        <v>44748</v>
      </c>
      <c r="X16" s="137"/>
      <c r="Y16" s="137" t="n">
        <v>44830</v>
      </c>
      <c r="Z16" s="127"/>
      <c r="AA16" s="127" t="n">
        <v>44875</v>
      </c>
      <c r="AB16" s="129" t="n">
        <f aca="false">IF(BJ16&gt;0,BJ16,0)</f>
        <v>0</v>
      </c>
      <c r="AC16" s="129" t="n">
        <f aca="false">IF(BK16&gt;0,BK16,0)</f>
        <v>82</v>
      </c>
      <c r="AD16" s="129" t="n">
        <f aca="false">IF(BL16&gt;0,BL16,0)</f>
        <v>0</v>
      </c>
      <c r="AE16" s="129" t="n">
        <f aca="false">IF(BM16&gt;0,BM16,0)</f>
        <v>45</v>
      </c>
      <c r="AF16" s="129" t="n">
        <f aca="false">IF(BN16&gt;0,BN16,0)</f>
        <v>0</v>
      </c>
      <c r="AG16" s="129" t="n">
        <f aca="false">IF(BO16&gt;0,BO16,0)</f>
        <v>127</v>
      </c>
      <c r="AM16" s="130" t="n">
        <f aca="false">E16</f>
        <v>0</v>
      </c>
      <c r="AN16" s="130" t="n">
        <f aca="false">F16</f>
        <v>0</v>
      </c>
      <c r="AO16" s="130" t="n">
        <f aca="false">G16</f>
        <v>0</v>
      </c>
      <c r="AP16" s="130" t="n">
        <f aca="false">H16</f>
        <v>0</v>
      </c>
      <c r="AQ16" s="130" t="n">
        <f aca="false">I16</f>
        <v>0</v>
      </c>
      <c r="AR16" s="130" t="n">
        <f aca="false">J16</f>
        <v>0</v>
      </c>
      <c r="AS16" s="130" t="n">
        <f aca="false">AO16-AM16</f>
        <v>0</v>
      </c>
      <c r="AT16" s="130" t="n">
        <f aca="false">AP16-AN16</f>
        <v>0</v>
      </c>
      <c r="AU16" s="130" t="n">
        <f aca="false">AQ16-AO16</f>
        <v>0</v>
      </c>
      <c r="AV16" s="130" t="n">
        <f aca="false">AR16-AP16</f>
        <v>0</v>
      </c>
      <c r="AW16" s="130" t="n">
        <f aca="false">AQ16-AM16</f>
        <v>0</v>
      </c>
      <c r="AX16" s="130" t="n">
        <f aca="false">AR16-AN16</f>
        <v>0</v>
      </c>
      <c r="BD16" s="131" t="n">
        <f aca="false">V16</f>
        <v>0</v>
      </c>
      <c r="BE16" s="131" t="n">
        <f aca="false">W16</f>
        <v>44748</v>
      </c>
      <c r="BF16" s="131" t="n">
        <f aca="false">X16</f>
        <v>0</v>
      </c>
      <c r="BG16" s="131" t="n">
        <f aca="false">Y16</f>
        <v>44830</v>
      </c>
      <c r="BH16" s="131" t="n">
        <f aca="false">Z16</f>
        <v>0</v>
      </c>
      <c r="BI16" s="131" t="n">
        <f aca="false">AA16</f>
        <v>44875</v>
      </c>
      <c r="BJ16" s="132" t="n">
        <f aca="false">BF16-BD16</f>
        <v>0</v>
      </c>
      <c r="BK16" s="132" t="n">
        <f aca="false">BG16-BE16</f>
        <v>82</v>
      </c>
      <c r="BL16" s="132" t="n">
        <f aca="false">BH16-BF16</f>
        <v>0</v>
      </c>
      <c r="BM16" s="132" t="n">
        <f aca="false">BI16-BG16</f>
        <v>45</v>
      </c>
      <c r="BN16" s="132" t="n">
        <f aca="false">BH16-BD16</f>
        <v>0</v>
      </c>
      <c r="BO16" s="132" t="n">
        <f aca="false">BI16-BE16</f>
        <v>127</v>
      </c>
    </row>
    <row r="17" customFormat="false" ht="11.25" hidden="false" customHeight="false" outlineLevel="0" collapsed="false">
      <c r="A17" s="133"/>
      <c r="B17" s="134"/>
      <c r="C17" s="115"/>
      <c r="D17" s="138"/>
      <c r="E17" s="136"/>
      <c r="F17" s="127"/>
      <c r="G17" s="127"/>
      <c r="H17" s="136"/>
      <c r="I17" s="136"/>
      <c r="J17" s="127"/>
      <c r="K17" s="114" t="n">
        <f aca="false">IF(AS17&gt;0,AS17,0)</f>
        <v>0</v>
      </c>
      <c r="L17" s="114" t="n">
        <f aca="false">IF(AT17&gt;0,AT17,0)</f>
        <v>0</v>
      </c>
      <c r="M17" s="114" t="n">
        <f aca="false">IF(AU17&gt;0,AU17,0)</f>
        <v>0</v>
      </c>
      <c r="N17" s="114" t="n">
        <f aca="false">IF(AV17&gt;0,AV17,0)</f>
        <v>0</v>
      </c>
      <c r="O17" s="114" t="n">
        <f aca="false">IF(AW17&gt;0,AW17,0)</f>
        <v>0</v>
      </c>
      <c r="P17" s="114" t="n">
        <f aca="false">IF(AX17&gt;0,AX17,0)</f>
        <v>0</v>
      </c>
      <c r="Q17" s="125"/>
      <c r="R17" s="133"/>
      <c r="S17" s="115"/>
      <c r="T17" s="115"/>
      <c r="U17" s="116" t="s">
        <v>193</v>
      </c>
      <c r="V17" s="122"/>
      <c r="W17" s="122" t="n">
        <v>44748</v>
      </c>
      <c r="X17" s="137"/>
      <c r="Y17" s="137" t="n">
        <v>44833</v>
      </c>
      <c r="Z17" s="127"/>
      <c r="AA17" s="127" t="n">
        <v>44875</v>
      </c>
      <c r="AB17" s="129" t="n">
        <f aca="false">IF(BJ17&gt;0,BJ17,0)</f>
        <v>0</v>
      </c>
      <c r="AC17" s="129" t="n">
        <f aca="false">IF(BK17&gt;0,BK17,0)</f>
        <v>85</v>
      </c>
      <c r="AD17" s="129" t="n">
        <f aca="false">IF(BL17&gt;0,BL17,0)</f>
        <v>0</v>
      </c>
      <c r="AE17" s="129" t="n">
        <f aca="false">IF(BM17&gt;0,BM17,0)</f>
        <v>42</v>
      </c>
      <c r="AF17" s="129" t="n">
        <f aca="false">IF(BN17&gt;0,BN17,0)</f>
        <v>0</v>
      </c>
      <c r="AG17" s="129" t="n">
        <f aca="false">IF(BO17&gt;0,BO17,0)</f>
        <v>127</v>
      </c>
      <c r="AM17" s="130" t="n">
        <f aca="false">E17</f>
        <v>0</v>
      </c>
      <c r="AN17" s="130" t="n">
        <f aca="false">F17</f>
        <v>0</v>
      </c>
      <c r="AO17" s="130" t="n">
        <f aca="false">G17</f>
        <v>0</v>
      </c>
      <c r="AP17" s="130" t="n">
        <f aca="false">H17</f>
        <v>0</v>
      </c>
      <c r="AQ17" s="130" t="n">
        <f aca="false">I17</f>
        <v>0</v>
      </c>
      <c r="AR17" s="130" t="n">
        <f aca="false">J17</f>
        <v>0</v>
      </c>
      <c r="AS17" s="130" t="n">
        <f aca="false">AO17-AM17</f>
        <v>0</v>
      </c>
      <c r="AT17" s="130" t="n">
        <f aca="false">AP17-AN17</f>
        <v>0</v>
      </c>
      <c r="AU17" s="130" t="n">
        <f aca="false">AQ17-AO17</f>
        <v>0</v>
      </c>
      <c r="AV17" s="130" t="n">
        <f aca="false">AR17-AP17</f>
        <v>0</v>
      </c>
      <c r="AW17" s="130" t="n">
        <f aca="false">AQ17-AM17</f>
        <v>0</v>
      </c>
      <c r="AX17" s="130" t="n">
        <f aca="false">AR17-AN17</f>
        <v>0</v>
      </c>
      <c r="BD17" s="131" t="n">
        <f aca="false">V17</f>
        <v>0</v>
      </c>
      <c r="BE17" s="131" t="n">
        <f aca="false">W17</f>
        <v>44748</v>
      </c>
      <c r="BF17" s="131" t="n">
        <f aca="false">X17</f>
        <v>0</v>
      </c>
      <c r="BG17" s="131" t="n">
        <f aca="false">Y17</f>
        <v>44833</v>
      </c>
      <c r="BH17" s="131" t="n">
        <f aca="false">Z17</f>
        <v>0</v>
      </c>
      <c r="BI17" s="131" t="n">
        <f aca="false">AA17</f>
        <v>44875</v>
      </c>
      <c r="BJ17" s="132" t="n">
        <f aca="false">BF17-BD17</f>
        <v>0</v>
      </c>
      <c r="BK17" s="132" t="n">
        <f aca="false">BG17-BE17</f>
        <v>85</v>
      </c>
      <c r="BL17" s="132" t="n">
        <f aca="false">BH17-BF17</f>
        <v>0</v>
      </c>
      <c r="BM17" s="132" t="n">
        <f aca="false">BI17-BG17</f>
        <v>42</v>
      </c>
      <c r="BN17" s="132" t="n">
        <f aca="false">BH17-BD17</f>
        <v>0</v>
      </c>
      <c r="BO17" s="132" t="n">
        <f aca="false">BI17-BE17</f>
        <v>127</v>
      </c>
    </row>
    <row r="18" customFormat="false" ht="11.25" hidden="false" customHeight="false" outlineLevel="0" collapsed="false">
      <c r="A18" s="133"/>
      <c r="B18" s="134"/>
      <c r="C18" s="115"/>
      <c r="D18" s="138"/>
      <c r="E18" s="136"/>
      <c r="F18" s="127"/>
      <c r="G18" s="127"/>
      <c r="H18" s="136"/>
      <c r="I18" s="136"/>
      <c r="J18" s="127"/>
      <c r="K18" s="114" t="n">
        <f aca="false">IF(AS18&gt;0,AS18,0)</f>
        <v>0</v>
      </c>
      <c r="L18" s="114" t="n">
        <f aca="false">IF(AT18&gt;0,AT18,0)</f>
        <v>0</v>
      </c>
      <c r="M18" s="114" t="n">
        <f aca="false">IF(AU18&gt;0,AU18,0)</f>
        <v>0</v>
      </c>
      <c r="N18" s="114" t="n">
        <f aca="false">IF(AV18&gt;0,AV18,0)</f>
        <v>0</v>
      </c>
      <c r="O18" s="114" t="n">
        <f aca="false">IF(AW18&gt;0,AW18,0)</f>
        <v>0</v>
      </c>
      <c r="P18" s="114" t="n">
        <f aca="false">IF(AX18&gt;0,AX18,0)</f>
        <v>0</v>
      </c>
      <c r="Q18" s="125"/>
      <c r="R18" s="133"/>
      <c r="S18" s="126"/>
      <c r="T18" s="115"/>
      <c r="U18" s="116" t="s">
        <v>194</v>
      </c>
      <c r="V18" s="127"/>
      <c r="W18" s="123" t="n">
        <v>44748</v>
      </c>
      <c r="X18" s="137"/>
      <c r="Y18" s="137" t="n">
        <v>44834</v>
      </c>
      <c r="Z18" s="127"/>
      <c r="AA18" s="127" t="n">
        <v>44879</v>
      </c>
      <c r="AB18" s="129" t="n">
        <f aca="false">IF(BJ18&gt;0,BJ18,0)</f>
        <v>0</v>
      </c>
      <c r="AC18" s="129" t="n">
        <f aca="false">IF(BK18&gt;0,BK18,0)</f>
        <v>86</v>
      </c>
      <c r="AD18" s="129" t="n">
        <f aca="false">IF(BL18&gt;0,BL18,0)</f>
        <v>0</v>
      </c>
      <c r="AE18" s="129" t="n">
        <f aca="false">IF(BM18&gt;0,BM18,0)</f>
        <v>45</v>
      </c>
      <c r="AF18" s="129" t="n">
        <f aca="false">IF(BN18&gt;0,BN18,0)</f>
        <v>0</v>
      </c>
      <c r="AG18" s="129" t="n">
        <f aca="false">IF(BO18&gt;0,BO18,0)</f>
        <v>131</v>
      </c>
      <c r="AM18" s="130" t="n">
        <f aca="false">E18</f>
        <v>0</v>
      </c>
      <c r="AN18" s="130" t="n">
        <f aca="false">F18</f>
        <v>0</v>
      </c>
      <c r="AO18" s="130" t="n">
        <f aca="false">G18</f>
        <v>0</v>
      </c>
      <c r="AP18" s="130" t="n">
        <f aca="false">H18</f>
        <v>0</v>
      </c>
      <c r="AQ18" s="130" t="n">
        <f aca="false">I18</f>
        <v>0</v>
      </c>
      <c r="AR18" s="130" t="n">
        <f aca="false">J18</f>
        <v>0</v>
      </c>
      <c r="AS18" s="130" t="n">
        <f aca="false">AO18-AM18</f>
        <v>0</v>
      </c>
      <c r="AT18" s="130" t="n">
        <f aca="false">AP18-AN18</f>
        <v>0</v>
      </c>
      <c r="AU18" s="130" t="n">
        <f aca="false">AQ18-AO18</f>
        <v>0</v>
      </c>
      <c r="AV18" s="130" t="n">
        <f aca="false">AR18-AP18</f>
        <v>0</v>
      </c>
      <c r="AW18" s="130" t="n">
        <f aca="false">AQ18-AM18</f>
        <v>0</v>
      </c>
      <c r="AX18" s="130" t="n">
        <f aca="false">AR18-AN18</f>
        <v>0</v>
      </c>
      <c r="BD18" s="131" t="n">
        <f aca="false">V18</f>
        <v>0</v>
      </c>
      <c r="BE18" s="131" t="n">
        <f aca="false">W18</f>
        <v>44748</v>
      </c>
      <c r="BF18" s="131" t="n">
        <f aca="false">X18</f>
        <v>0</v>
      </c>
      <c r="BG18" s="131" t="n">
        <f aca="false">Y18</f>
        <v>44834</v>
      </c>
      <c r="BH18" s="131" t="n">
        <f aca="false">Z18</f>
        <v>0</v>
      </c>
      <c r="BI18" s="131" t="n">
        <f aca="false">AA18</f>
        <v>44879</v>
      </c>
      <c r="BJ18" s="132" t="n">
        <f aca="false">BF18-BD18</f>
        <v>0</v>
      </c>
      <c r="BK18" s="132" t="n">
        <f aca="false">BG18-BE18</f>
        <v>86</v>
      </c>
      <c r="BL18" s="132" t="n">
        <f aca="false">BH18-BF18</f>
        <v>0</v>
      </c>
      <c r="BM18" s="132" t="n">
        <f aca="false">BI18-BG18</f>
        <v>45</v>
      </c>
      <c r="BN18" s="132" t="n">
        <f aca="false">BH18-BD18</f>
        <v>0</v>
      </c>
      <c r="BO18" s="132" t="n">
        <f aca="false">BI18-BE18</f>
        <v>131</v>
      </c>
    </row>
    <row r="19" customFormat="false" ht="11.25" hidden="false" customHeight="false" outlineLevel="0" collapsed="false">
      <c r="A19" s="133"/>
      <c r="B19" s="134"/>
      <c r="C19" s="115"/>
      <c r="D19" s="138"/>
      <c r="E19" s="136"/>
      <c r="F19" s="127"/>
      <c r="G19" s="127"/>
      <c r="H19" s="136"/>
      <c r="I19" s="136"/>
      <c r="J19" s="127"/>
      <c r="K19" s="114" t="n">
        <f aca="false">IF(AS19&gt;0,AS19,0)</f>
        <v>0</v>
      </c>
      <c r="L19" s="114" t="n">
        <f aca="false">IF(AT19&gt;0,AT19,0)</f>
        <v>0</v>
      </c>
      <c r="M19" s="114" t="n">
        <f aca="false">IF(AU19&gt;0,AU19,0)</f>
        <v>0</v>
      </c>
      <c r="N19" s="114" t="n">
        <f aca="false">IF(AV19&gt;0,AV19,0)</f>
        <v>0</v>
      </c>
      <c r="O19" s="114" t="n">
        <f aca="false">IF(AW19&gt;0,AW19,0)</f>
        <v>0</v>
      </c>
      <c r="P19" s="114" t="n">
        <f aca="false">IF(AX19&gt;0,AX19,0)</f>
        <v>0</v>
      </c>
      <c r="Q19" s="125"/>
      <c r="R19" s="133"/>
      <c r="S19" s="115"/>
      <c r="T19" s="115"/>
      <c r="U19" s="116" t="s">
        <v>195</v>
      </c>
      <c r="V19" s="127"/>
      <c r="W19" s="123" t="n">
        <v>44748</v>
      </c>
      <c r="X19" s="137"/>
      <c r="Y19" s="137" t="n">
        <v>44821</v>
      </c>
      <c r="Z19" s="127"/>
      <c r="AA19" s="127" t="n">
        <v>44869</v>
      </c>
      <c r="AB19" s="129" t="n">
        <f aca="false">IF(BJ19&gt;0,BJ19,0)</f>
        <v>0</v>
      </c>
      <c r="AC19" s="129" t="n">
        <f aca="false">IF(BK19&gt;0,BK19,0)</f>
        <v>73</v>
      </c>
      <c r="AD19" s="129" t="n">
        <f aca="false">IF(BL19&gt;0,BL19,0)</f>
        <v>0</v>
      </c>
      <c r="AE19" s="129" t="n">
        <f aca="false">IF(BM19&gt;0,BM19,0)</f>
        <v>48</v>
      </c>
      <c r="AF19" s="129" t="n">
        <f aca="false">IF(BN19&gt;0,BN19,0)</f>
        <v>0</v>
      </c>
      <c r="AG19" s="129" t="n">
        <f aca="false">IF(BO19&gt;0,BO19,0)</f>
        <v>121</v>
      </c>
      <c r="AM19" s="130" t="n">
        <f aca="false">E19</f>
        <v>0</v>
      </c>
      <c r="AN19" s="130" t="n">
        <f aca="false">F19</f>
        <v>0</v>
      </c>
      <c r="AO19" s="130" t="n">
        <f aca="false">G19</f>
        <v>0</v>
      </c>
      <c r="AP19" s="130" t="n">
        <f aca="false">H19</f>
        <v>0</v>
      </c>
      <c r="AQ19" s="130" t="n">
        <f aca="false">I19</f>
        <v>0</v>
      </c>
      <c r="AR19" s="130" t="n">
        <f aca="false">J19</f>
        <v>0</v>
      </c>
      <c r="AS19" s="130" t="n">
        <f aca="false">AO19-AM19</f>
        <v>0</v>
      </c>
      <c r="AT19" s="130" t="n">
        <f aca="false">AP19-AN19</f>
        <v>0</v>
      </c>
      <c r="AU19" s="130" t="n">
        <f aca="false">AQ19-AO19</f>
        <v>0</v>
      </c>
      <c r="AV19" s="130" t="n">
        <f aca="false">AR19-AP19</f>
        <v>0</v>
      </c>
      <c r="AW19" s="130" t="n">
        <f aca="false">AQ19-AM19</f>
        <v>0</v>
      </c>
      <c r="AX19" s="130" t="n">
        <f aca="false">AR19-AN19</f>
        <v>0</v>
      </c>
      <c r="BD19" s="131" t="n">
        <f aca="false">V19</f>
        <v>0</v>
      </c>
      <c r="BE19" s="131" t="n">
        <f aca="false">W19</f>
        <v>44748</v>
      </c>
      <c r="BF19" s="131" t="n">
        <f aca="false">X19</f>
        <v>0</v>
      </c>
      <c r="BG19" s="131" t="n">
        <f aca="false">Y19</f>
        <v>44821</v>
      </c>
      <c r="BH19" s="131" t="n">
        <f aca="false">Z19</f>
        <v>0</v>
      </c>
      <c r="BI19" s="131" t="n">
        <f aca="false">AA19</f>
        <v>44869</v>
      </c>
      <c r="BJ19" s="132" t="n">
        <f aca="false">BF19-BD19</f>
        <v>0</v>
      </c>
      <c r="BK19" s="132" t="n">
        <f aca="false">BG19-BE19</f>
        <v>73</v>
      </c>
      <c r="BL19" s="132" t="n">
        <f aca="false">BH19-BF19</f>
        <v>0</v>
      </c>
      <c r="BM19" s="132" t="n">
        <f aca="false">BI19-BG19</f>
        <v>48</v>
      </c>
      <c r="BN19" s="132" t="n">
        <f aca="false">BH19-BD19</f>
        <v>0</v>
      </c>
      <c r="BO19" s="132" t="n">
        <f aca="false">BI19-BE19</f>
        <v>121</v>
      </c>
    </row>
    <row r="20" customFormat="false" ht="11.25" hidden="false" customHeight="false" outlineLevel="0" collapsed="false">
      <c r="A20" s="133"/>
      <c r="B20" s="134"/>
      <c r="C20" s="115"/>
      <c r="D20" s="139"/>
      <c r="E20" s="140"/>
      <c r="F20" s="127"/>
      <c r="G20" s="127"/>
      <c r="H20" s="136"/>
      <c r="I20" s="136"/>
      <c r="J20" s="127"/>
      <c r="K20" s="114" t="n">
        <f aca="false">IF(AS20&gt;0,AS20,0)</f>
        <v>0</v>
      </c>
      <c r="L20" s="114" t="n">
        <f aca="false">IF(AT20&gt;0,AT20,0)</f>
        <v>0</v>
      </c>
      <c r="M20" s="114" t="n">
        <f aca="false">IF(AU20&gt;0,AU20,0)</f>
        <v>0</v>
      </c>
      <c r="N20" s="114" t="n">
        <f aca="false">IF(AV20&gt;0,AV20,0)</f>
        <v>0</v>
      </c>
      <c r="O20" s="114" t="n">
        <f aca="false">IF(AW20&gt;0,AW20,0)</f>
        <v>0</v>
      </c>
      <c r="P20" s="114" t="n">
        <f aca="false">IF(AX20&gt;0,AX20,0)</f>
        <v>0</v>
      </c>
      <c r="Q20" s="125"/>
      <c r="R20" s="133"/>
      <c r="S20" s="115"/>
      <c r="T20" s="115"/>
      <c r="U20" s="116"/>
      <c r="V20" s="127"/>
      <c r="W20" s="123"/>
      <c r="X20" s="137"/>
      <c r="Y20" s="137"/>
      <c r="Z20" s="127"/>
      <c r="AA20" s="127"/>
      <c r="AB20" s="129" t="n">
        <f aca="false">IF(BJ20&gt;0,BJ20,0)</f>
        <v>0</v>
      </c>
      <c r="AC20" s="129" t="n">
        <f aca="false">IF(BK20&gt;0,BK20,0)</f>
        <v>0</v>
      </c>
      <c r="AD20" s="129" t="n">
        <f aca="false">IF(BL20&gt;0,BL20,0)</f>
        <v>0</v>
      </c>
      <c r="AE20" s="129" t="n">
        <f aca="false">IF(BM20&gt;0,BM20,0)</f>
        <v>0</v>
      </c>
      <c r="AF20" s="129" t="n">
        <f aca="false">IF(BN20&gt;0,BN20,0)</f>
        <v>0</v>
      </c>
      <c r="AG20" s="129" t="n">
        <f aca="false">IF(BO20&gt;0,BO20,0)</f>
        <v>0</v>
      </c>
      <c r="AM20" s="130" t="n">
        <f aca="false">E20</f>
        <v>0</v>
      </c>
      <c r="AN20" s="130" t="n">
        <f aca="false">F20</f>
        <v>0</v>
      </c>
      <c r="AO20" s="130" t="n">
        <f aca="false">G20</f>
        <v>0</v>
      </c>
      <c r="AP20" s="130" t="n">
        <f aca="false">H20</f>
        <v>0</v>
      </c>
      <c r="AQ20" s="130" t="n">
        <f aca="false">I20</f>
        <v>0</v>
      </c>
      <c r="AR20" s="130" t="n">
        <f aca="false">J20</f>
        <v>0</v>
      </c>
      <c r="AS20" s="130" t="n">
        <f aca="false">AO20-AM20</f>
        <v>0</v>
      </c>
      <c r="AT20" s="130" t="n">
        <f aca="false">AP20-AN20</f>
        <v>0</v>
      </c>
      <c r="AU20" s="130" t="n">
        <f aca="false">AQ20-AO20</f>
        <v>0</v>
      </c>
      <c r="AV20" s="130" t="n">
        <f aca="false">AR20-AP20</f>
        <v>0</v>
      </c>
      <c r="AW20" s="130" t="n">
        <f aca="false">AQ20-AM20</f>
        <v>0</v>
      </c>
      <c r="AX20" s="130" t="n">
        <f aca="false">AR20-AN20</f>
        <v>0</v>
      </c>
      <c r="BD20" s="131" t="n">
        <f aca="false">V20</f>
        <v>0</v>
      </c>
      <c r="BE20" s="131" t="n">
        <f aca="false">W20</f>
        <v>0</v>
      </c>
      <c r="BF20" s="131" t="n">
        <f aca="false">X20</f>
        <v>0</v>
      </c>
      <c r="BG20" s="131" t="n">
        <f aca="false">Y20</f>
        <v>0</v>
      </c>
      <c r="BH20" s="131" t="n">
        <f aca="false">Z20</f>
        <v>0</v>
      </c>
      <c r="BI20" s="131" t="n">
        <f aca="false">AA20</f>
        <v>0</v>
      </c>
      <c r="BJ20" s="132" t="n">
        <f aca="false">BF20-BD20</f>
        <v>0</v>
      </c>
      <c r="BK20" s="132" t="n">
        <f aca="false">BG20-BE20</f>
        <v>0</v>
      </c>
      <c r="BL20" s="132" t="n">
        <f aca="false">BH20-BF20</f>
        <v>0</v>
      </c>
      <c r="BM20" s="132" t="n">
        <f aca="false">BI20-BG20</f>
        <v>0</v>
      </c>
      <c r="BN20" s="132" t="n">
        <f aca="false">BH20-BD20</f>
        <v>0</v>
      </c>
      <c r="BO20" s="132" t="n">
        <f aca="false">BI20-BE20</f>
        <v>0</v>
      </c>
    </row>
    <row r="21" customFormat="false" ht="11.25" hidden="false" customHeight="false" outlineLevel="0" collapsed="false">
      <c r="A21" s="133"/>
      <c r="B21" s="134"/>
      <c r="C21" s="115"/>
      <c r="D21" s="138"/>
      <c r="E21" s="136"/>
      <c r="F21" s="127"/>
      <c r="G21" s="127"/>
      <c r="H21" s="136"/>
      <c r="I21" s="136"/>
      <c r="J21" s="127"/>
      <c r="K21" s="114" t="n">
        <f aca="false">IF(AS21&gt;0,AS21,0)</f>
        <v>0</v>
      </c>
      <c r="L21" s="114" t="n">
        <f aca="false">IF(AT21&gt;0,AT21,0)</f>
        <v>0</v>
      </c>
      <c r="M21" s="114" t="n">
        <f aca="false">IF(AU21&gt;0,AU21,0)</f>
        <v>0</v>
      </c>
      <c r="N21" s="114" t="n">
        <f aca="false">IF(AV21&gt;0,AV21,0)</f>
        <v>0</v>
      </c>
      <c r="O21" s="114" t="n">
        <f aca="false">IF(AW21&gt;0,AW21,0)</f>
        <v>0</v>
      </c>
      <c r="P21" s="114" t="n">
        <f aca="false">IF(AX21&gt;0,AX21,0)</f>
        <v>0</v>
      </c>
      <c r="Q21" s="125"/>
      <c r="R21" s="133"/>
      <c r="S21" s="115"/>
      <c r="T21" s="115"/>
      <c r="U21" s="116"/>
      <c r="V21" s="127"/>
      <c r="W21" s="123"/>
      <c r="X21" s="137"/>
      <c r="Y21" s="137"/>
      <c r="Z21" s="127"/>
      <c r="AA21" s="127"/>
      <c r="AB21" s="129" t="n">
        <f aca="false">IF(BJ21&gt;0,BJ21,0)</f>
        <v>0</v>
      </c>
      <c r="AC21" s="129" t="n">
        <f aca="false">IF(BK21&gt;0,BK21,0)</f>
        <v>0</v>
      </c>
      <c r="AD21" s="129" t="n">
        <f aca="false">IF(BL21&gt;0,BL21,0)</f>
        <v>0</v>
      </c>
      <c r="AE21" s="129" t="n">
        <f aca="false">IF(BM21&gt;0,BM21,0)</f>
        <v>0</v>
      </c>
      <c r="AF21" s="129" t="n">
        <f aca="false">IF(BN21&gt;0,BN21,0)</f>
        <v>0</v>
      </c>
      <c r="AG21" s="129" t="n">
        <f aca="false">IF(BO21&gt;0,BO21,0)</f>
        <v>0</v>
      </c>
      <c r="AM21" s="130" t="n">
        <f aca="false">E21</f>
        <v>0</v>
      </c>
      <c r="AN21" s="130" t="n">
        <f aca="false">F21</f>
        <v>0</v>
      </c>
      <c r="AO21" s="130" t="n">
        <f aca="false">G21</f>
        <v>0</v>
      </c>
      <c r="AP21" s="130" t="n">
        <f aca="false">H21</f>
        <v>0</v>
      </c>
      <c r="AQ21" s="130" t="n">
        <f aca="false">I21</f>
        <v>0</v>
      </c>
      <c r="AR21" s="130" t="n">
        <f aca="false">J21</f>
        <v>0</v>
      </c>
      <c r="AS21" s="130" t="n">
        <f aca="false">AO21-AM21</f>
        <v>0</v>
      </c>
      <c r="AT21" s="130" t="n">
        <f aca="false">AP21-AN21</f>
        <v>0</v>
      </c>
      <c r="AU21" s="130" t="n">
        <f aca="false">AQ21-AO21</f>
        <v>0</v>
      </c>
      <c r="AV21" s="130" t="n">
        <f aca="false">AR21-AP21</f>
        <v>0</v>
      </c>
      <c r="AW21" s="130" t="n">
        <f aca="false">AQ21-AM21</f>
        <v>0</v>
      </c>
      <c r="AX21" s="130" t="n">
        <f aca="false">AR21-AN21</f>
        <v>0</v>
      </c>
      <c r="BD21" s="131" t="n">
        <f aca="false">V21</f>
        <v>0</v>
      </c>
      <c r="BE21" s="131" t="n">
        <f aca="false">W21</f>
        <v>0</v>
      </c>
      <c r="BF21" s="131" t="n">
        <f aca="false">X21</f>
        <v>0</v>
      </c>
      <c r="BG21" s="131" t="n">
        <f aca="false">Y21</f>
        <v>0</v>
      </c>
      <c r="BH21" s="131" t="n">
        <f aca="false">Z21</f>
        <v>0</v>
      </c>
      <c r="BI21" s="131" t="n">
        <f aca="false">AA21</f>
        <v>0</v>
      </c>
      <c r="BJ21" s="132" t="n">
        <f aca="false">BF21-BD21</f>
        <v>0</v>
      </c>
      <c r="BK21" s="132" t="n">
        <f aca="false">BG21-BE21</f>
        <v>0</v>
      </c>
      <c r="BL21" s="132" t="n">
        <f aca="false">BH21-BF21</f>
        <v>0</v>
      </c>
      <c r="BM21" s="132" t="n">
        <f aca="false">BI21-BG21</f>
        <v>0</v>
      </c>
      <c r="BN21" s="132" t="n">
        <f aca="false">BH21-BD21</f>
        <v>0</v>
      </c>
      <c r="BO21" s="132" t="n">
        <f aca="false">BI21-BE21</f>
        <v>0</v>
      </c>
    </row>
    <row r="22" customFormat="false" ht="11.25" hidden="false" customHeight="false" outlineLevel="0" collapsed="false">
      <c r="A22" s="133"/>
      <c r="B22" s="134"/>
      <c r="C22" s="115"/>
      <c r="D22" s="135"/>
      <c r="E22" s="127"/>
      <c r="F22" s="127"/>
      <c r="G22" s="127"/>
      <c r="H22" s="136"/>
      <c r="I22" s="136"/>
      <c r="J22" s="127"/>
      <c r="K22" s="114" t="n">
        <f aca="false">IF(AS22&gt;0,AS22,0)</f>
        <v>0</v>
      </c>
      <c r="L22" s="114" t="n">
        <f aca="false">IF(AT22&gt;0,AT22,0)</f>
        <v>0</v>
      </c>
      <c r="M22" s="114" t="n">
        <f aca="false">IF(AU22&gt;0,AU22,0)</f>
        <v>0</v>
      </c>
      <c r="N22" s="114" t="n">
        <f aca="false">IF(AV22&gt;0,AV22,0)</f>
        <v>0</v>
      </c>
      <c r="O22" s="114" t="n">
        <f aca="false">IF(AW22&gt;0,AW22,0)</f>
        <v>0</v>
      </c>
      <c r="P22" s="114" t="n">
        <f aca="false">IF(AX22&gt;0,AX22,0)</f>
        <v>0</v>
      </c>
      <c r="Q22" s="125"/>
      <c r="R22" s="133"/>
      <c r="S22" s="115"/>
      <c r="T22" s="115"/>
      <c r="U22" s="116"/>
      <c r="V22" s="127"/>
      <c r="W22" s="123"/>
      <c r="X22" s="137"/>
      <c r="Y22" s="137"/>
      <c r="Z22" s="127"/>
      <c r="AA22" s="127"/>
      <c r="AB22" s="129" t="n">
        <f aca="false">IF(BJ22&gt;0,BJ22,0)</f>
        <v>0</v>
      </c>
      <c r="AC22" s="129" t="n">
        <f aca="false">IF(BK22&gt;0,BK22,0)</f>
        <v>0</v>
      </c>
      <c r="AD22" s="129" t="n">
        <f aca="false">IF(BL22&gt;0,BL22,0)</f>
        <v>0</v>
      </c>
      <c r="AE22" s="129" t="n">
        <f aca="false">IF(BM22&gt;0,BM22,0)</f>
        <v>0</v>
      </c>
      <c r="AF22" s="129" t="n">
        <f aca="false">IF(BN22&gt;0,BN22,0)</f>
        <v>0</v>
      </c>
      <c r="AG22" s="129" t="n">
        <f aca="false">IF(BO22&gt;0,BO22,0)</f>
        <v>0</v>
      </c>
      <c r="AM22" s="130" t="n">
        <f aca="false">E22</f>
        <v>0</v>
      </c>
      <c r="AN22" s="130" t="n">
        <f aca="false">F22</f>
        <v>0</v>
      </c>
      <c r="AO22" s="130" t="n">
        <f aca="false">G22</f>
        <v>0</v>
      </c>
      <c r="AP22" s="130" t="n">
        <f aca="false">H22</f>
        <v>0</v>
      </c>
      <c r="AQ22" s="130" t="n">
        <f aca="false">I22</f>
        <v>0</v>
      </c>
      <c r="AR22" s="130" t="n">
        <f aca="false">J22</f>
        <v>0</v>
      </c>
      <c r="AS22" s="130" t="n">
        <f aca="false">AO22-AM22</f>
        <v>0</v>
      </c>
      <c r="AT22" s="130" t="n">
        <f aca="false">AP22-AN22</f>
        <v>0</v>
      </c>
      <c r="AU22" s="130" t="n">
        <f aca="false">AQ22-AO22</f>
        <v>0</v>
      </c>
      <c r="AV22" s="130" t="n">
        <f aca="false">AR22-AP22</f>
        <v>0</v>
      </c>
      <c r="AW22" s="130" t="n">
        <f aca="false">AQ22-AM22</f>
        <v>0</v>
      </c>
      <c r="AX22" s="130" t="n">
        <f aca="false">AR22-AN22</f>
        <v>0</v>
      </c>
      <c r="BD22" s="131" t="n">
        <f aca="false">V22</f>
        <v>0</v>
      </c>
      <c r="BE22" s="131" t="n">
        <f aca="false">W22</f>
        <v>0</v>
      </c>
      <c r="BF22" s="131" t="n">
        <f aca="false">X22</f>
        <v>0</v>
      </c>
      <c r="BG22" s="131" t="n">
        <f aca="false">Y22</f>
        <v>0</v>
      </c>
      <c r="BH22" s="131" t="n">
        <f aca="false">Z22</f>
        <v>0</v>
      </c>
      <c r="BI22" s="131" t="n">
        <f aca="false">AA22</f>
        <v>0</v>
      </c>
      <c r="BJ22" s="132" t="n">
        <f aca="false">BF22-BD22</f>
        <v>0</v>
      </c>
      <c r="BK22" s="132" t="n">
        <f aca="false">BG22-BE22</f>
        <v>0</v>
      </c>
      <c r="BL22" s="132" t="n">
        <f aca="false">BH22-BF22</f>
        <v>0</v>
      </c>
      <c r="BM22" s="132" t="n">
        <f aca="false">BI22-BG22</f>
        <v>0</v>
      </c>
      <c r="BN22" s="132" t="n">
        <f aca="false">BH22-BD22</f>
        <v>0</v>
      </c>
      <c r="BO22" s="132" t="n">
        <f aca="false">BI22-BE22</f>
        <v>0</v>
      </c>
    </row>
    <row r="23" customFormat="false" ht="11.25" hidden="false" customHeight="false" outlineLevel="0" collapsed="false">
      <c r="A23" s="133"/>
      <c r="B23" s="134"/>
      <c r="C23" s="115"/>
      <c r="D23" s="139"/>
      <c r="E23" s="140"/>
      <c r="F23" s="127"/>
      <c r="G23" s="127"/>
      <c r="H23" s="136"/>
      <c r="I23" s="136"/>
      <c r="J23" s="127"/>
      <c r="K23" s="114" t="n">
        <f aca="false">IF(AS23&gt;0,AS23,0)</f>
        <v>0</v>
      </c>
      <c r="L23" s="114" t="n">
        <f aca="false">IF(AT23&gt;0,AT23,0)</f>
        <v>0</v>
      </c>
      <c r="M23" s="114" t="n">
        <f aca="false">IF(AU23&gt;0,AU23,0)</f>
        <v>0</v>
      </c>
      <c r="N23" s="114" t="n">
        <f aca="false">IF(AV23&gt;0,AV23,0)</f>
        <v>0</v>
      </c>
      <c r="O23" s="114" t="n">
        <f aca="false">IF(AW23&gt;0,AW23,0)</f>
        <v>0</v>
      </c>
      <c r="P23" s="114" t="n">
        <f aca="false">IF(AX23&gt;0,AX23,0)</f>
        <v>0</v>
      </c>
      <c r="Q23" s="125"/>
      <c r="R23" s="133"/>
      <c r="S23" s="115"/>
      <c r="T23" s="115"/>
      <c r="U23" s="138"/>
      <c r="V23" s="127"/>
      <c r="W23" s="123"/>
      <c r="X23" s="137"/>
      <c r="Y23" s="137"/>
      <c r="Z23" s="127"/>
      <c r="AA23" s="127"/>
      <c r="AB23" s="129" t="n">
        <f aca="false">IF(BJ23&gt;0,BJ23,0)</f>
        <v>0</v>
      </c>
      <c r="AC23" s="129" t="n">
        <f aca="false">IF(BK23&gt;0,BK23,0)</f>
        <v>0</v>
      </c>
      <c r="AD23" s="129" t="n">
        <f aca="false">IF(BL23&gt;0,BL23,0)</f>
        <v>0</v>
      </c>
      <c r="AE23" s="129" t="n">
        <f aca="false">IF(BM23&gt;0,BM23,0)</f>
        <v>0</v>
      </c>
      <c r="AF23" s="129" t="n">
        <f aca="false">IF(BN23&gt;0,BN23,0)</f>
        <v>0</v>
      </c>
      <c r="AG23" s="129" t="n">
        <f aca="false">IF(BO23&gt;0,BO23,0)</f>
        <v>0</v>
      </c>
      <c r="AM23" s="130" t="n">
        <f aca="false">E23</f>
        <v>0</v>
      </c>
      <c r="AN23" s="130" t="n">
        <f aca="false">F23</f>
        <v>0</v>
      </c>
      <c r="AO23" s="130" t="n">
        <f aca="false">G23</f>
        <v>0</v>
      </c>
      <c r="AP23" s="130" t="n">
        <f aca="false">H23</f>
        <v>0</v>
      </c>
      <c r="AQ23" s="130" t="n">
        <f aca="false">I23</f>
        <v>0</v>
      </c>
      <c r="AR23" s="130" t="n">
        <f aca="false">J23</f>
        <v>0</v>
      </c>
      <c r="AS23" s="130" t="n">
        <f aca="false">AO23-AM23</f>
        <v>0</v>
      </c>
      <c r="AT23" s="130" t="n">
        <f aca="false">AP23-AN23</f>
        <v>0</v>
      </c>
      <c r="AU23" s="130" t="n">
        <f aca="false">AQ23-AO23</f>
        <v>0</v>
      </c>
      <c r="AV23" s="130" t="n">
        <f aca="false">AR23-AP23</f>
        <v>0</v>
      </c>
      <c r="AW23" s="130" t="n">
        <f aca="false">AQ23-AM23</f>
        <v>0</v>
      </c>
      <c r="AX23" s="130" t="n">
        <f aca="false">AR23-AN23</f>
        <v>0</v>
      </c>
      <c r="BD23" s="131" t="n">
        <f aca="false">V23</f>
        <v>0</v>
      </c>
      <c r="BE23" s="131" t="n">
        <f aca="false">W23</f>
        <v>0</v>
      </c>
      <c r="BF23" s="131" t="n">
        <f aca="false">X23</f>
        <v>0</v>
      </c>
      <c r="BG23" s="131" t="n">
        <f aca="false">Y23</f>
        <v>0</v>
      </c>
      <c r="BH23" s="131" t="n">
        <f aca="false">Z23</f>
        <v>0</v>
      </c>
      <c r="BI23" s="131" t="n">
        <f aca="false">AA23</f>
        <v>0</v>
      </c>
      <c r="BJ23" s="132" t="n">
        <f aca="false">BF23-BD23</f>
        <v>0</v>
      </c>
      <c r="BK23" s="132" t="n">
        <f aca="false">BG23-BE23</f>
        <v>0</v>
      </c>
      <c r="BL23" s="132" t="n">
        <f aca="false">BH23-BF23</f>
        <v>0</v>
      </c>
      <c r="BM23" s="132" t="n">
        <f aca="false">BI23-BG23</f>
        <v>0</v>
      </c>
      <c r="BN23" s="132" t="n">
        <f aca="false">BH23-BD23</f>
        <v>0</v>
      </c>
      <c r="BO23" s="132" t="n">
        <f aca="false">BI23-BE23</f>
        <v>0</v>
      </c>
    </row>
    <row r="24" customFormat="false" ht="10.5" hidden="false" customHeight="true" outlineLevel="0" collapsed="false">
      <c r="A24" s="133"/>
      <c r="B24" s="134"/>
      <c r="C24" s="115"/>
      <c r="D24" s="135"/>
      <c r="E24" s="127"/>
      <c r="F24" s="127"/>
      <c r="G24" s="127"/>
      <c r="H24" s="136"/>
      <c r="I24" s="136"/>
      <c r="J24" s="127"/>
      <c r="K24" s="114" t="n">
        <f aca="false">IF(AS24&gt;0,AS24,0)</f>
        <v>0</v>
      </c>
      <c r="L24" s="114" t="n">
        <f aca="false">IF(AT24&gt;0,AT24,0)</f>
        <v>0</v>
      </c>
      <c r="M24" s="114" t="n">
        <f aca="false">IF(AU24&gt;0,AU24,0)</f>
        <v>0</v>
      </c>
      <c r="N24" s="114" t="n">
        <f aca="false">IF(AV24&gt;0,AV24,0)</f>
        <v>0</v>
      </c>
      <c r="O24" s="114" t="n">
        <f aca="false">IF(AW24&gt;0,AW24,0)</f>
        <v>0</v>
      </c>
      <c r="P24" s="114" t="n">
        <f aca="false">IF(AX24&gt;0,AX24,0)</f>
        <v>0</v>
      </c>
      <c r="Q24" s="125"/>
      <c r="R24" s="133"/>
      <c r="S24" s="115"/>
      <c r="T24" s="115"/>
      <c r="U24" s="116"/>
      <c r="V24" s="127"/>
      <c r="W24" s="123"/>
      <c r="X24" s="137"/>
      <c r="Y24" s="137"/>
      <c r="Z24" s="127"/>
      <c r="AA24" s="127"/>
      <c r="AB24" s="129" t="n">
        <f aca="false">IF(BJ24&gt;0,BJ24,0)</f>
        <v>0</v>
      </c>
      <c r="AC24" s="129" t="n">
        <f aca="false">IF(BK24&gt;0,BK24,0)</f>
        <v>0</v>
      </c>
      <c r="AD24" s="129" t="n">
        <f aca="false">IF(BL24&gt;0,BL24,0)</f>
        <v>0</v>
      </c>
      <c r="AE24" s="129" t="n">
        <f aca="false">IF(BM24&gt;0,BM24,0)</f>
        <v>0</v>
      </c>
      <c r="AF24" s="129" t="n">
        <f aca="false">IF(BN24&gt;0,BN24,0)</f>
        <v>0</v>
      </c>
      <c r="AG24" s="129" t="n">
        <f aca="false">IF(BO24&gt;0,BO24,0)</f>
        <v>0</v>
      </c>
      <c r="AM24" s="130" t="n">
        <f aca="false">E24</f>
        <v>0</v>
      </c>
      <c r="AN24" s="130" t="n">
        <f aca="false">F24</f>
        <v>0</v>
      </c>
      <c r="AO24" s="130" t="n">
        <f aca="false">G24</f>
        <v>0</v>
      </c>
      <c r="AP24" s="130" t="n">
        <f aca="false">H24</f>
        <v>0</v>
      </c>
      <c r="AQ24" s="130" t="n">
        <f aca="false">I24</f>
        <v>0</v>
      </c>
      <c r="AR24" s="130" t="n">
        <f aca="false">J24</f>
        <v>0</v>
      </c>
      <c r="AS24" s="130" t="n">
        <f aca="false">AO24-AM24</f>
        <v>0</v>
      </c>
      <c r="AT24" s="130" t="n">
        <f aca="false">AP24-AN24</f>
        <v>0</v>
      </c>
      <c r="AU24" s="130" t="n">
        <f aca="false">AQ24-AO24</f>
        <v>0</v>
      </c>
      <c r="AV24" s="130" t="n">
        <f aca="false">AR24-AP24</f>
        <v>0</v>
      </c>
      <c r="AW24" s="130" t="n">
        <f aca="false">AQ24-AM24</f>
        <v>0</v>
      </c>
      <c r="AX24" s="130" t="n">
        <f aca="false">AR24-AN24</f>
        <v>0</v>
      </c>
      <c r="BD24" s="131" t="n">
        <f aca="false">V24</f>
        <v>0</v>
      </c>
      <c r="BE24" s="131" t="n">
        <f aca="false">W24</f>
        <v>0</v>
      </c>
      <c r="BF24" s="131" t="n">
        <f aca="false">X24</f>
        <v>0</v>
      </c>
      <c r="BG24" s="131" t="n">
        <f aca="false">Y24</f>
        <v>0</v>
      </c>
      <c r="BH24" s="131" t="n">
        <f aca="false">Z24</f>
        <v>0</v>
      </c>
      <c r="BI24" s="131" t="n">
        <f aca="false">AA24</f>
        <v>0</v>
      </c>
      <c r="BJ24" s="132" t="n">
        <f aca="false">BF24-BD24</f>
        <v>0</v>
      </c>
      <c r="BK24" s="132" t="n">
        <f aca="false">BG24-BE24</f>
        <v>0</v>
      </c>
      <c r="BL24" s="132" t="n">
        <f aca="false">BH24-BF24</f>
        <v>0</v>
      </c>
      <c r="BM24" s="132" t="n">
        <f aca="false">BI24-BG24</f>
        <v>0</v>
      </c>
      <c r="BN24" s="132" t="n">
        <f aca="false">BH24-BD24</f>
        <v>0</v>
      </c>
      <c r="BO24" s="132" t="n">
        <f aca="false">BI24-BE24</f>
        <v>0</v>
      </c>
    </row>
    <row r="25" customFormat="false" ht="11.25" hidden="false" customHeight="false" outlineLevel="0" collapsed="false">
      <c r="A25" s="133"/>
      <c r="B25" s="134"/>
      <c r="C25" s="115"/>
      <c r="D25" s="139"/>
      <c r="E25" s="140"/>
      <c r="F25" s="127"/>
      <c r="G25" s="127"/>
      <c r="H25" s="136"/>
      <c r="I25" s="136"/>
      <c r="J25" s="127"/>
      <c r="K25" s="114" t="n">
        <f aca="false">IF(AS25&gt;0,AS25,0)</f>
        <v>0</v>
      </c>
      <c r="L25" s="114" t="n">
        <f aca="false">IF(AT25&gt;0,AT25,0)</f>
        <v>0</v>
      </c>
      <c r="M25" s="114" t="n">
        <f aca="false">IF(AU25&gt;0,AU25,0)</f>
        <v>0</v>
      </c>
      <c r="N25" s="114" t="n">
        <f aca="false">IF(AV25&gt;0,AV25,0)</f>
        <v>0</v>
      </c>
      <c r="O25" s="114" t="n">
        <f aca="false">IF(AW25&gt;0,AW25,0)</f>
        <v>0</v>
      </c>
      <c r="P25" s="114" t="n">
        <f aca="false">IF(AX25&gt;0,AX25,0)</f>
        <v>0</v>
      </c>
      <c r="Q25" s="125"/>
      <c r="R25" s="133"/>
      <c r="S25" s="115"/>
      <c r="T25" s="115"/>
      <c r="U25" s="116"/>
      <c r="V25" s="127"/>
      <c r="W25" s="127"/>
      <c r="X25" s="137"/>
      <c r="Y25" s="137"/>
      <c r="Z25" s="127"/>
      <c r="AA25" s="127"/>
      <c r="AB25" s="129" t="n">
        <f aca="false">IF(BJ25&gt;0,BJ25,0)</f>
        <v>0</v>
      </c>
      <c r="AC25" s="129" t="n">
        <f aca="false">IF(BK25&gt;0,BK25,0)</f>
        <v>0</v>
      </c>
      <c r="AD25" s="129" t="n">
        <f aca="false">IF(BL25&gt;0,BL25,0)</f>
        <v>0</v>
      </c>
      <c r="AE25" s="129" t="n">
        <f aca="false">IF(BM25&gt;0,BM25,0)</f>
        <v>0</v>
      </c>
      <c r="AF25" s="129" t="n">
        <f aca="false">IF(BN25&gt;0,BN25,0)</f>
        <v>0</v>
      </c>
      <c r="AG25" s="129" t="n">
        <f aca="false">IF(BO25&gt;0,BO25,0)</f>
        <v>0</v>
      </c>
      <c r="AM25" s="130" t="n">
        <f aca="false">E25</f>
        <v>0</v>
      </c>
      <c r="AN25" s="130" t="n">
        <f aca="false">F25</f>
        <v>0</v>
      </c>
      <c r="AO25" s="130" t="n">
        <f aca="false">G25</f>
        <v>0</v>
      </c>
      <c r="AP25" s="130" t="n">
        <f aca="false">H25</f>
        <v>0</v>
      </c>
      <c r="AQ25" s="130" t="n">
        <f aca="false">I25</f>
        <v>0</v>
      </c>
      <c r="AR25" s="130" t="n">
        <f aca="false">J25</f>
        <v>0</v>
      </c>
      <c r="AS25" s="130" t="n">
        <f aca="false">AO25-AM25</f>
        <v>0</v>
      </c>
      <c r="AT25" s="130" t="n">
        <f aca="false">AP25-AN25</f>
        <v>0</v>
      </c>
      <c r="AU25" s="130" t="n">
        <f aca="false">AQ25-AO25</f>
        <v>0</v>
      </c>
      <c r="AV25" s="130" t="n">
        <f aca="false">AR25-AP25</f>
        <v>0</v>
      </c>
      <c r="AW25" s="130" t="n">
        <f aca="false">AQ25-AM25</f>
        <v>0</v>
      </c>
      <c r="AX25" s="130" t="n">
        <f aca="false">AR25-AN25</f>
        <v>0</v>
      </c>
      <c r="BD25" s="131" t="n">
        <f aca="false">V25</f>
        <v>0</v>
      </c>
      <c r="BE25" s="131" t="n">
        <f aca="false">W25</f>
        <v>0</v>
      </c>
      <c r="BF25" s="131" t="n">
        <f aca="false">X25</f>
        <v>0</v>
      </c>
      <c r="BG25" s="131" t="n">
        <f aca="false">Y25</f>
        <v>0</v>
      </c>
      <c r="BH25" s="131" t="n">
        <f aca="false">Z25</f>
        <v>0</v>
      </c>
      <c r="BI25" s="131" t="n">
        <f aca="false">AA25</f>
        <v>0</v>
      </c>
      <c r="BJ25" s="132" t="n">
        <f aca="false">BF25-BD25</f>
        <v>0</v>
      </c>
      <c r="BK25" s="132" t="n">
        <f aca="false">BG25-BE25</f>
        <v>0</v>
      </c>
      <c r="BL25" s="132" t="n">
        <f aca="false">BH25-BF25</f>
        <v>0</v>
      </c>
      <c r="BM25" s="132" t="n">
        <f aca="false">BI25-BG25</f>
        <v>0</v>
      </c>
      <c r="BN25" s="132" t="n">
        <f aca="false">BH25-BD25</f>
        <v>0</v>
      </c>
      <c r="BO25" s="132" t="n">
        <f aca="false">BI25-BE25</f>
        <v>0</v>
      </c>
    </row>
    <row r="26" customFormat="false" ht="11.25" hidden="false" customHeight="false" outlineLevel="0" collapsed="false">
      <c r="A26" s="133"/>
      <c r="B26" s="134"/>
      <c r="C26" s="115"/>
      <c r="D26" s="135"/>
      <c r="E26" s="127"/>
      <c r="F26" s="127"/>
      <c r="G26" s="127"/>
      <c r="H26" s="136"/>
      <c r="I26" s="136"/>
      <c r="J26" s="127"/>
      <c r="K26" s="114" t="n">
        <f aca="false">IF(AS26&gt;0,AS26,0)</f>
        <v>0</v>
      </c>
      <c r="L26" s="114" t="n">
        <f aca="false">IF(AT26&gt;0,AT26,0)</f>
        <v>0</v>
      </c>
      <c r="M26" s="114" t="n">
        <f aca="false">IF(AU26&gt;0,AU26,0)</f>
        <v>0</v>
      </c>
      <c r="N26" s="114" t="n">
        <f aca="false">IF(AV26&gt;0,AV26,0)</f>
        <v>0</v>
      </c>
      <c r="O26" s="114" t="n">
        <f aca="false">IF(AW26&gt;0,AW26,0)</f>
        <v>0</v>
      </c>
      <c r="P26" s="114" t="n">
        <f aca="false">IF(AX26&gt;0,AX26,0)</f>
        <v>0</v>
      </c>
      <c r="Q26" s="125"/>
      <c r="R26" s="133"/>
      <c r="S26" s="115"/>
      <c r="T26" s="115"/>
      <c r="U26" s="116"/>
      <c r="V26" s="127"/>
      <c r="W26" s="127"/>
      <c r="X26" s="137"/>
      <c r="Y26" s="137"/>
      <c r="Z26" s="127"/>
      <c r="AA26" s="127"/>
      <c r="AB26" s="129" t="n">
        <f aca="false">IF(BJ26&gt;0,BJ26,0)</f>
        <v>0</v>
      </c>
      <c r="AC26" s="129" t="n">
        <f aca="false">IF(BK26&gt;0,BK26,0)</f>
        <v>0</v>
      </c>
      <c r="AD26" s="129" t="n">
        <f aca="false">IF(BL26&gt;0,BL26,0)</f>
        <v>0</v>
      </c>
      <c r="AE26" s="129" t="n">
        <f aca="false">IF(BM26&gt;0,BM26,0)</f>
        <v>0</v>
      </c>
      <c r="AF26" s="129" t="n">
        <f aca="false">IF(BN26&gt;0,BN26,0)</f>
        <v>0</v>
      </c>
      <c r="AG26" s="129" t="n">
        <f aca="false">IF(BO26&gt;0,BO26,0)</f>
        <v>0</v>
      </c>
      <c r="AM26" s="130" t="n">
        <f aca="false">E26</f>
        <v>0</v>
      </c>
      <c r="AN26" s="130" t="n">
        <f aca="false">F26</f>
        <v>0</v>
      </c>
      <c r="AO26" s="130" t="n">
        <f aca="false">G26</f>
        <v>0</v>
      </c>
      <c r="AP26" s="130" t="n">
        <f aca="false">H26</f>
        <v>0</v>
      </c>
      <c r="AQ26" s="130" t="n">
        <f aca="false">I26</f>
        <v>0</v>
      </c>
      <c r="AR26" s="130" t="n">
        <f aca="false">J26</f>
        <v>0</v>
      </c>
      <c r="AS26" s="130" t="n">
        <f aca="false">AO26-AM26</f>
        <v>0</v>
      </c>
      <c r="AT26" s="130" t="n">
        <f aca="false">AP26-AN26</f>
        <v>0</v>
      </c>
      <c r="AU26" s="130" t="n">
        <f aca="false">AQ26-AO26</f>
        <v>0</v>
      </c>
      <c r="AV26" s="130" t="n">
        <f aca="false">AR26-AP26</f>
        <v>0</v>
      </c>
      <c r="AW26" s="130" t="n">
        <f aca="false">AQ26-AM26</f>
        <v>0</v>
      </c>
      <c r="AX26" s="130" t="n">
        <f aca="false">AR26-AN26</f>
        <v>0</v>
      </c>
      <c r="BD26" s="131" t="n">
        <f aca="false">V26</f>
        <v>0</v>
      </c>
      <c r="BE26" s="131" t="n">
        <f aca="false">W26</f>
        <v>0</v>
      </c>
      <c r="BF26" s="131" t="n">
        <f aca="false">X26</f>
        <v>0</v>
      </c>
      <c r="BG26" s="131" t="n">
        <f aca="false">Y26</f>
        <v>0</v>
      </c>
      <c r="BH26" s="131" t="n">
        <f aca="false">Z26</f>
        <v>0</v>
      </c>
      <c r="BI26" s="131" t="n">
        <f aca="false">AA26</f>
        <v>0</v>
      </c>
      <c r="BJ26" s="132" t="n">
        <f aca="false">BF26-BD26</f>
        <v>0</v>
      </c>
      <c r="BK26" s="132" t="n">
        <f aca="false">BG26-BE26</f>
        <v>0</v>
      </c>
      <c r="BL26" s="132" t="n">
        <f aca="false">BH26-BF26</f>
        <v>0</v>
      </c>
      <c r="BM26" s="132" t="n">
        <f aca="false">BI26-BG26</f>
        <v>0</v>
      </c>
      <c r="BN26" s="132" t="n">
        <f aca="false">BH26-BD26</f>
        <v>0</v>
      </c>
      <c r="BO26" s="132" t="n">
        <f aca="false">BI26-BE26</f>
        <v>0</v>
      </c>
    </row>
    <row r="27" customFormat="false" ht="11.25" hidden="false" customHeight="false" outlineLevel="0" collapsed="false">
      <c r="A27" s="133"/>
      <c r="B27" s="134"/>
      <c r="C27" s="115"/>
      <c r="D27" s="138"/>
      <c r="E27" s="136"/>
      <c r="F27" s="127"/>
      <c r="G27" s="127"/>
      <c r="H27" s="136"/>
      <c r="I27" s="136"/>
      <c r="J27" s="127"/>
      <c r="K27" s="114" t="n">
        <f aca="false">IF(AS27&gt;0,AS27,0)</f>
        <v>0</v>
      </c>
      <c r="L27" s="114" t="n">
        <f aca="false">IF(AT27&gt;0,AT27,0)</f>
        <v>0</v>
      </c>
      <c r="M27" s="114" t="n">
        <f aca="false">IF(AU27&gt;0,AU27,0)</f>
        <v>0</v>
      </c>
      <c r="N27" s="114" t="n">
        <f aca="false">IF(AV27&gt;0,AV27,0)</f>
        <v>0</v>
      </c>
      <c r="O27" s="114" t="n">
        <f aca="false">IF(AW27&gt;0,AW27,0)</f>
        <v>0</v>
      </c>
      <c r="P27" s="114" t="n">
        <f aca="false">IF(AX27&gt;0,AX27,0)</f>
        <v>0</v>
      </c>
      <c r="Q27" s="125"/>
      <c r="R27" s="133"/>
      <c r="S27" s="134"/>
      <c r="T27" s="115"/>
      <c r="U27" s="138"/>
      <c r="V27" s="136"/>
      <c r="W27" s="127"/>
      <c r="X27" s="127"/>
      <c r="Y27" s="137"/>
      <c r="Z27" s="137"/>
      <c r="AA27" s="127"/>
      <c r="AB27" s="129" t="n">
        <f aca="false">IF(BJ27&gt;0,BJ27,0)</f>
        <v>0</v>
      </c>
      <c r="AC27" s="129" t="n">
        <f aca="false">IF(BK27&gt;0,BK27,0)</f>
        <v>0</v>
      </c>
      <c r="AD27" s="129" t="n">
        <f aca="false">IF(BL27&gt;0,BL27,0)</f>
        <v>0</v>
      </c>
      <c r="AE27" s="129" t="n">
        <f aca="false">IF(BM27&gt;0,BM27,0)</f>
        <v>0</v>
      </c>
      <c r="AF27" s="129" t="n">
        <f aca="false">IF(BN27&gt;0,BN27,0)</f>
        <v>0</v>
      </c>
      <c r="AG27" s="129" t="n">
        <f aca="false">IF(BO27&gt;0,BO27,0)</f>
        <v>0</v>
      </c>
      <c r="AM27" s="130" t="n">
        <f aca="false">E27</f>
        <v>0</v>
      </c>
      <c r="AN27" s="130" t="n">
        <f aca="false">F27</f>
        <v>0</v>
      </c>
      <c r="AO27" s="130" t="n">
        <f aca="false">G27</f>
        <v>0</v>
      </c>
      <c r="AP27" s="130" t="n">
        <f aca="false">H27</f>
        <v>0</v>
      </c>
      <c r="AQ27" s="130" t="n">
        <f aca="false">I27</f>
        <v>0</v>
      </c>
      <c r="AR27" s="130" t="n">
        <f aca="false">J27</f>
        <v>0</v>
      </c>
      <c r="AS27" s="130" t="n">
        <f aca="false">AO27-AM27</f>
        <v>0</v>
      </c>
      <c r="AT27" s="130" t="n">
        <f aca="false">AP27-AN27</f>
        <v>0</v>
      </c>
      <c r="AU27" s="130" t="n">
        <f aca="false">AQ27-AO27</f>
        <v>0</v>
      </c>
      <c r="AV27" s="130" t="n">
        <f aca="false">AR27-AP27</f>
        <v>0</v>
      </c>
      <c r="AW27" s="130" t="n">
        <f aca="false">AQ27-AM27</f>
        <v>0</v>
      </c>
      <c r="AX27" s="130" t="n">
        <f aca="false">AR27-AN27</f>
        <v>0</v>
      </c>
      <c r="BD27" s="131" t="n">
        <f aca="false">V27</f>
        <v>0</v>
      </c>
      <c r="BE27" s="131" t="n">
        <f aca="false">W27</f>
        <v>0</v>
      </c>
      <c r="BF27" s="131" t="n">
        <f aca="false">X27</f>
        <v>0</v>
      </c>
      <c r="BG27" s="131" t="n">
        <f aca="false">Y27</f>
        <v>0</v>
      </c>
      <c r="BH27" s="131" t="n">
        <f aca="false">Z27</f>
        <v>0</v>
      </c>
      <c r="BI27" s="131" t="n">
        <f aca="false">AA27</f>
        <v>0</v>
      </c>
      <c r="BJ27" s="132" t="n">
        <f aca="false">BF27-BD27</f>
        <v>0</v>
      </c>
      <c r="BK27" s="132" t="n">
        <f aca="false">BG27-BE27</f>
        <v>0</v>
      </c>
      <c r="BL27" s="132" t="n">
        <f aca="false">BH27-BF27</f>
        <v>0</v>
      </c>
      <c r="BM27" s="132" t="n">
        <f aca="false">BI27-BG27</f>
        <v>0</v>
      </c>
      <c r="BN27" s="132" t="n">
        <f aca="false">BH27-BD27</f>
        <v>0</v>
      </c>
      <c r="BO27" s="132" t="n">
        <f aca="false">BI27-BE27</f>
        <v>0</v>
      </c>
    </row>
    <row r="28" customFormat="false" ht="11.25" hidden="false" customHeight="false" outlineLevel="0" collapsed="false">
      <c r="A28" s="133"/>
      <c r="B28" s="141"/>
      <c r="C28" s="133"/>
      <c r="D28" s="142"/>
      <c r="E28" s="136"/>
      <c r="F28" s="127"/>
      <c r="G28" s="127"/>
      <c r="H28" s="136"/>
      <c r="I28" s="136"/>
      <c r="J28" s="127"/>
      <c r="K28" s="114" t="n">
        <f aca="false">IF(AS28&gt;0,AS28,0)</f>
        <v>0</v>
      </c>
      <c r="L28" s="114" t="n">
        <f aca="false">IF(AT28&gt;0,AT28,0)</f>
        <v>0</v>
      </c>
      <c r="M28" s="114" t="n">
        <f aca="false">IF(AU28&gt;0,AU28,0)</f>
        <v>0</v>
      </c>
      <c r="N28" s="114" t="n">
        <f aca="false">IF(AV28&gt;0,AV28,0)</f>
        <v>0</v>
      </c>
      <c r="O28" s="114" t="n">
        <f aca="false">IF(AW28&gt;0,AW28,0)</f>
        <v>0</v>
      </c>
      <c r="P28" s="114" t="n">
        <f aca="false">IF(AX28&gt;0,AX28,0)</f>
        <v>0</v>
      </c>
      <c r="Q28" s="125"/>
      <c r="R28" s="133"/>
      <c r="S28" s="141"/>
      <c r="T28" s="133"/>
      <c r="U28" s="142"/>
      <c r="V28" s="137"/>
      <c r="W28" s="127"/>
      <c r="X28" s="127"/>
      <c r="Y28" s="137"/>
      <c r="Z28" s="137"/>
      <c r="AA28" s="127"/>
      <c r="AB28" s="129" t="n">
        <f aca="false">IF(BJ28&gt;0,BJ28,0)</f>
        <v>0</v>
      </c>
      <c r="AC28" s="129" t="n">
        <f aca="false">IF(BK28&gt;0,BK28,0)</f>
        <v>0</v>
      </c>
      <c r="AD28" s="129" t="n">
        <f aca="false">IF(BL28&gt;0,BL28,0)</f>
        <v>0</v>
      </c>
      <c r="AE28" s="129" t="n">
        <f aca="false">IF(BM28&gt;0,BM28,0)</f>
        <v>0</v>
      </c>
      <c r="AF28" s="129" t="n">
        <f aca="false">IF(BN28&gt;0,BN28,0)</f>
        <v>0</v>
      </c>
      <c r="AG28" s="129" t="n">
        <f aca="false">IF(BO28&gt;0,BO28,0)</f>
        <v>0</v>
      </c>
      <c r="AM28" s="130" t="n">
        <f aca="false">E28</f>
        <v>0</v>
      </c>
      <c r="AN28" s="130" t="n">
        <f aca="false">F28</f>
        <v>0</v>
      </c>
      <c r="AO28" s="130" t="n">
        <f aca="false">G28</f>
        <v>0</v>
      </c>
      <c r="AP28" s="130" t="n">
        <f aca="false">H28</f>
        <v>0</v>
      </c>
      <c r="AQ28" s="130" t="n">
        <f aca="false">I28</f>
        <v>0</v>
      </c>
      <c r="AR28" s="130" t="n">
        <f aca="false">J28</f>
        <v>0</v>
      </c>
      <c r="AS28" s="130" t="n">
        <f aca="false">AO28-AM28</f>
        <v>0</v>
      </c>
      <c r="AT28" s="130" t="n">
        <f aca="false">AP28-AN28</f>
        <v>0</v>
      </c>
      <c r="AU28" s="130" t="n">
        <f aca="false">AQ28-AO28</f>
        <v>0</v>
      </c>
      <c r="AV28" s="130" t="n">
        <f aca="false">AR28-AP28</f>
        <v>0</v>
      </c>
      <c r="AW28" s="130" t="n">
        <f aca="false">AQ28-AM28</f>
        <v>0</v>
      </c>
      <c r="AX28" s="130" t="n">
        <f aca="false">AR28-AN28</f>
        <v>0</v>
      </c>
      <c r="BD28" s="131" t="n">
        <f aca="false">V28</f>
        <v>0</v>
      </c>
      <c r="BE28" s="131" t="n">
        <f aca="false">W28</f>
        <v>0</v>
      </c>
      <c r="BF28" s="131" t="n">
        <f aca="false">X28</f>
        <v>0</v>
      </c>
      <c r="BG28" s="131" t="n">
        <f aca="false">Y28</f>
        <v>0</v>
      </c>
      <c r="BH28" s="131" t="n">
        <f aca="false">Z28</f>
        <v>0</v>
      </c>
      <c r="BI28" s="131" t="n">
        <f aca="false">AA28</f>
        <v>0</v>
      </c>
      <c r="BJ28" s="132" t="n">
        <f aca="false">BF28-BD28</f>
        <v>0</v>
      </c>
      <c r="BK28" s="132" t="n">
        <f aca="false">BG28-BE28</f>
        <v>0</v>
      </c>
      <c r="BL28" s="132" t="n">
        <f aca="false">BH28-BF28</f>
        <v>0</v>
      </c>
      <c r="BM28" s="132" t="n">
        <f aca="false">BI28-BG28</f>
        <v>0</v>
      </c>
      <c r="BN28" s="132" t="n">
        <f aca="false">BH28-BD28</f>
        <v>0</v>
      </c>
      <c r="BO28" s="132" t="n">
        <f aca="false">BI28-BE28</f>
        <v>0</v>
      </c>
    </row>
    <row r="29" customFormat="false" ht="11.25" hidden="false" customHeight="false" outlineLevel="0" collapsed="false">
      <c r="A29" s="133"/>
      <c r="B29" s="141"/>
      <c r="C29" s="133"/>
      <c r="D29" s="142"/>
      <c r="E29" s="136"/>
      <c r="F29" s="127"/>
      <c r="G29" s="127"/>
      <c r="H29" s="136"/>
      <c r="I29" s="136"/>
      <c r="J29" s="127"/>
      <c r="K29" s="114" t="n">
        <f aca="false">IF(AS29&gt;0,AS29,0)</f>
        <v>0</v>
      </c>
      <c r="L29" s="114" t="n">
        <f aca="false">IF(AT29&gt;0,AT29,0)</f>
        <v>0</v>
      </c>
      <c r="M29" s="114" t="n">
        <f aca="false">IF(AU29&gt;0,AU29,0)</f>
        <v>0</v>
      </c>
      <c r="N29" s="114" t="n">
        <f aca="false">IF(AV29&gt;0,AV29,0)</f>
        <v>0</v>
      </c>
      <c r="O29" s="114" t="n">
        <f aca="false">IF(AW29&gt;0,AW29,0)</f>
        <v>0</v>
      </c>
      <c r="P29" s="114" t="n">
        <f aca="false">IF(AX29&gt;0,AX29,0)</f>
        <v>0</v>
      </c>
      <c r="Q29" s="125"/>
      <c r="R29" s="133"/>
      <c r="S29" s="141"/>
      <c r="T29" s="133"/>
      <c r="U29" s="142"/>
      <c r="V29" s="137"/>
      <c r="W29" s="127"/>
      <c r="X29" s="127"/>
      <c r="Y29" s="137"/>
      <c r="Z29" s="137"/>
      <c r="AA29" s="127"/>
      <c r="AB29" s="129" t="n">
        <f aca="false">IF(BJ29&gt;0,BJ29,0)</f>
        <v>0</v>
      </c>
      <c r="AC29" s="129" t="n">
        <f aca="false">IF(BK29&gt;0,BK29,0)</f>
        <v>0</v>
      </c>
      <c r="AD29" s="129" t="n">
        <f aca="false">IF(BL29&gt;0,BL29,0)</f>
        <v>0</v>
      </c>
      <c r="AE29" s="129" t="n">
        <f aca="false">IF(BM29&gt;0,BM29,0)</f>
        <v>0</v>
      </c>
      <c r="AF29" s="129" t="n">
        <f aca="false">IF(BN29&gt;0,BN29,0)</f>
        <v>0</v>
      </c>
      <c r="AG29" s="129" t="n">
        <f aca="false">IF(BO29&gt;0,BO29,0)</f>
        <v>0</v>
      </c>
      <c r="AM29" s="130" t="n">
        <f aca="false">E29</f>
        <v>0</v>
      </c>
      <c r="AN29" s="130" t="n">
        <f aca="false">F29</f>
        <v>0</v>
      </c>
      <c r="AO29" s="130" t="n">
        <f aca="false">G29</f>
        <v>0</v>
      </c>
      <c r="AP29" s="130" t="n">
        <f aca="false">H29</f>
        <v>0</v>
      </c>
      <c r="AQ29" s="130" t="n">
        <f aca="false">I29</f>
        <v>0</v>
      </c>
      <c r="AR29" s="130" t="n">
        <f aca="false">J29</f>
        <v>0</v>
      </c>
      <c r="AS29" s="130" t="n">
        <f aca="false">AO29-AM29</f>
        <v>0</v>
      </c>
      <c r="AT29" s="130" t="n">
        <f aca="false">AP29-AN29</f>
        <v>0</v>
      </c>
      <c r="AU29" s="130" t="n">
        <f aca="false">AQ29-AO29</f>
        <v>0</v>
      </c>
      <c r="AV29" s="130" t="n">
        <f aca="false">AR29-AP29</f>
        <v>0</v>
      </c>
      <c r="AW29" s="130" t="n">
        <f aca="false">AQ29-AM29</f>
        <v>0</v>
      </c>
      <c r="AX29" s="130" t="n">
        <f aca="false">AR29-AN29</f>
        <v>0</v>
      </c>
      <c r="BD29" s="131" t="n">
        <f aca="false">V29</f>
        <v>0</v>
      </c>
      <c r="BE29" s="131" t="n">
        <f aca="false">W29</f>
        <v>0</v>
      </c>
      <c r="BF29" s="131" t="n">
        <f aca="false">X29</f>
        <v>0</v>
      </c>
      <c r="BG29" s="131" t="n">
        <f aca="false">Y29</f>
        <v>0</v>
      </c>
      <c r="BH29" s="131" t="n">
        <f aca="false">Z29</f>
        <v>0</v>
      </c>
      <c r="BI29" s="131" t="n">
        <f aca="false">AA29</f>
        <v>0</v>
      </c>
      <c r="BJ29" s="132" t="n">
        <f aca="false">BF29-BD29</f>
        <v>0</v>
      </c>
      <c r="BK29" s="132" t="n">
        <f aca="false">BG29-BE29</f>
        <v>0</v>
      </c>
      <c r="BL29" s="132" t="n">
        <f aca="false">BH29-BF29</f>
        <v>0</v>
      </c>
      <c r="BM29" s="132" t="n">
        <f aca="false">BI29-BG29</f>
        <v>0</v>
      </c>
      <c r="BN29" s="132" t="n">
        <f aca="false">BH29-BD29</f>
        <v>0</v>
      </c>
      <c r="BO29" s="132" t="n">
        <f aca="false">BI29-BE29</f>
        <v>0</v>
      </c>
    </row>
    <row r="30" customFormat="false" ht="11.25" hidden="false" customHeight="false" outlineLevel="0" collapsed="false">
      <c r="A30" s="133"/>
      <c r="B30" s="141"/>
      <c r="C30" s="133"/>
      <c r="D30" s="142"/>
      <c r="E30" s="136"/>
      <c r="F30" s="127"/>
      <c r="G30" s="127"/>
      <c r="H30" s="136"/>
      <c r="I30" s="136"/>
      <c r="J30" s="127"/>
      <c r="K30" s="114" t="n">
        <f aca="false">IF(AS30&gt;0,AS30,0)</f>
        <v>0</v>
      </c>
      <c r="L30" s="114" t="n">
        <f aca="false">IF(AT30&gt;0,AT30,0)</f>
        <v>0</v>
      </c>
      <c r="M30" s="114" t="n">
        <f aca="false">IF(AU30&gt;0,AU30,0)</f>
        <v>0</v>
      </c>
      <c r="N30" s="114" t="n">
        <f aca="false">IF(AV30&gt;0,AV30,0)</f>
        <v>0</v>
      </c>
      <c r="O30" s="114" t="n">
        <f aca="false">IF(AW30&gt;0,AW30,0)</f>
        <v>0</v>
      </c>
      <c r="P30" s="114" t="n">
        <f aca="false">IF(AX30&gt;0,AX30,0)</f>
        <v>0</v>
      </c>
      <c r="Q30" s="125"/>
      <c r="R30" s="133"/>
      <c r="S30" s="141"/>
      <c r="T30" s="133"/>
      <c r="U30" s="142"/>
      <c r="V30" s="137"/>
      <c r="W30" s="127"/>
      <c r="X30" s="127"/>
      <c r="Y30" s="137"/>
      <c r="Z30" s="137"/>
      <c r="AA30" s="127"/>
      <c r="AB30" s="129" t="n">
        <f aca="false">IF(BJ30&gt;0,BJ30,0)</f>
        <v>0</v>
      </c>
      <c r="AC30" s="129" t="n">
        <f aca="false">IF(BK30&gt;0,BK30,0)</f>
        <v>0</v>
      </c>
      <c r="AD30" s="129" t="n">
        <f aca="false">IF(BL30&gt;0,BL30,0)</f>
        <v>0</v>
      </c>
      <c r="AE30" s="129" t="n">
        <f aca="false">IF(BM30&gt;0,BM30,0)</f>
        <v>0</v>
      </c>
      <c r="AF30" s="129" t="n">
        <f aca="false">IF(BN30&gt;0,BN30,0)</f>
        <v>0</v>
      </c>
      <c r="AG30" s="129" t="n">
        <f aca="false">IF(BO30&gt;0,BO30,0)</f>
        <v>0</v>
      </c>
      <c r="AM30" s="130" t="n">
        <f aca="false">E30</f>
        <v>0</v>
      </c>
      <c r="AN30" s="130" t="n">
        <f aca="false">F30</f>
        <v>0</v>
      </c>
      <c r="AO30" s="130" t="n">
        <f aca="false">G30</f>
        <v>0</v>
      </c>
      <c r="AP30" s="130" t="n">
        <f aca="false">H30</f>
        <v>0</v>
      </c>
      <c r="AQ30" s="130" t="n">
        <f aca="false">I30</f>
        <v>0</v>
      </c>
      <c r="AR30" s="130" t="n">
        <f aca="false">J30</f>
        <v>0</v>
      </c>
      <c r="AS30" s="130" t="n">
        <f aca="false">AO30-AM30</f>
        <v>0</v>
      </c>
      <c r="AT30" s="130" t="n">
        <f aca="false">AP30-AN30</f>
        <v>0</v>
      </c>
      <c r="AU30" s="130" t="n">
        <f aca="false">AQ30-AO30</f>
        <v>0</v>
      </c>
      <c r="AV30" s="130" t="n">
        <f aca="false">AR30-AP30</f>
        <v>0</v>
      </c>
      <c r="AW30" s="130" t="n">
        <f aca="false">AQ30-AM30</f>
        <v>0</v>
      </c>
      <c r="AX30" s="130" t="n">
        <f aca="false">AR30-AN30</f>
        <v>0</v>
      </c>
      <c r="BD30" s="131" t="n">
        <f aca="false">V30</f>
        <v>0</v>
      </c>
      <c r="BE30" s="131" t="n">
        <f aca="false">W30</f>
        <v>0</v>
      </c>
      <c r="BF30" s="131" t="n">
        <f aca="false">X30</f>
        <v>0</v>
      </c>
      <c r="BG30" s="131" t="n">
        <f aca="false">Y30</f>
        <v>0</v>
      </c>
      <c r="BH30" s="131" t="n">
        <f aca="false">Z30</f>
        <v>0</v>
      </c>
      <c r="BI30" s="131" t="n">
        <f aca="false">AA30</f>
        <v>0</v>
      </c>
      <c r="BJ30" s="132" t="n">
        <f aca="false">BF30-BD30</f>
        <v>0</v>
      </c>
      <c r="BK30" s="132" t="n">
        <f aca="false">BG30-BE30</f>
        <v>0</v>
      </c>
      <c r="BL30" s="132" t="n">
        <f aca="false">BH30-BF30</f>
        <v>0</v>
      </c>
      <c r="BM30" s="132" t="n">
        <f aca="false">BI30-BG30</f>
        <v>0</v>
      </c>
      <c r="BN30" s="132" t="n">
        <f aca="false">BH30-BD30</f>
        <v>0</v>
      </c>
      <c r="BO30" s="132" t="n">
        <f aca="false">BI30-BE30</f>
        <v>0</v>
      </c>
    </row>
    <row r="31" customFormat="false" ht="11.25" hidden="false" customHeight="false" outlineLevel="0" collapsed="false">
      <c r="A31" s="133"/>
      <c r="B31" s="141"/>
      <c r="C31" s="133"/>
      <c r="D31" s="142"/>
      <c r="E31" s="136"/>
      <c r="F31" s="127"/>
      <c r="G31" s="127"/>
      <c r="H31" s="136"/>
      <c r="I31" s="136"/>
      <c r="J31" s="127"/>
      <c r="K31" s="114" t="n">
        <f aca="false">IF(AS31&gt;0,AS31,0)</f>
        <v>0</v>
      </c>
      <c r="L31" s="114" t="n">
        <f aca="false">IF(AT31&gt;0,AT31,0)</f>
        <v>0</v>
      </c>
      <c r="M31" s="114" t="n">
        <f aca="false">IF(AU31&gt;0,AU31,0)</f>
        <v>0</v>
      </c>
      <c r="N31" s="114" t="n">
        <f aca="false">IF(AV31&gt;0,AV31,0)</f>
        <v>0</v>
      </c>
      <c r="O31" s="114" t="n">
        <f aca="false">IF(AW31&gt;0,AW31,0)</f>
        <v>0</v>
      </c>
      <c r="P31" s="114" t="n">
        <f aca="false">IF(AX31&gt;0,AX31,0)</f>
        <v>0</v>
      </c>
      <c r="Q31" s="125"/>
      <c r="R31" s="133"/>
      <c r="S31" s="141"/>
      <c r="T31" s="133"/>
      <c r="U31" s="142"/>
      <c r="V31" s="137"/>
      <c r="W31" s="127"/>
      <c r="X31" s="127"/>
      <c r="Y31" s="137"/>
      <c r="Z31" s="137"/>
      <c r="AA31" s="127"/>
      <c r="AB31" s="129" t="n">
        <f aca="false">IF(BJ31&gt;0,BJ31,0)</f>
        <v>0</v>
      </c>
      <c r="AC31" s="129" t="n">
        <f aca="false">IF(BK31&gt;0,BK31,0)</f>
        <v>0</v>
      </c>
      <c r="AD31" s="129" t="n">
        <f aca="false">IF(BL31&gt;0,BL31,0)</f>
        <v>0</v>
      </c>
      <c r="AE31" s="129" t="n">
        <f aca="false">IF(BM31&gt;0,BM31,0)</f>
        <v>0</v>
      </c>
      <c r="AF31" s="129" t="n">
        <f aca="false">IF(BN31&gt;0,BN31,0)</f>
        <v>0</v>
      </c>
      <c r="AG31" s="129" t="n">
        <f aca="false">IF(BO31&gt;0,BO31,0)</f>
        <v>0</v>
      </c>
      <c r="AM31" s="130" t="n">
        <f aca="false">E31</f>
        <v>0</v>
      </c>
      <c r="AN31" s="130" t="n">
        <f aca="false">F31</f>
        <v>0</v>
      </c>
      <c r="AO31" s="130" t="n">
        <f aca="false">G31</f>
        <v>0</v>
      </c>
      <c r="AP31" s="130" t="n">
        <f aca="false">H31</f>
        <v>0</v>
      </c>
      <c r="AQ31" s="130" t="n">
        <f aca="false">I31</f>
        <v>0</v>
      </c>
      <c r="AR31" s="130" t="n">
        <f aca="false">J31</f>
        <v>0</v>
      </c>
      <c r="AS31" s="130" t="n">
        <f aca="false">AO31-AM31</f>
        <v>0</v>
      </c>
      <c r="AT31" s="130" t="n">
        <f aca="false">AP31-AN31</f>
        <v>0</v>
      </c>
      <c r="AU31" s="130" t="n">
        <f aca="false">AQ31-AO31</f>
        <v>0</v>
      </c>
      <c r="AV31" s="130" t="n">
        <f aca="false">AR31-AP31</f>
        <v>0</v>
      </c>
      <c r="AW31" s="130" t="n">
        <f aca="false">AQ31-AM31</f>
        <v>0</v>
      </c>
      <c r="AX31" s="130" t="n">
        <f aca="false">AR31-AN31</f>
        <v>0</v>
      </c>
      <c r="BD31" s="131" t="n">
        <f aca="false">V31</f>
        <v>0</v>
      </c>
      <c r="BE31" s="131" t="n">
        <f aca="false">W31</f>
        <v>0</v>
      </c>
      <c r="BF31" s="131" t="n">
        <f aca="false">X31</f>
        <v>0</v>
      </c>
      <c r="BG31" s="131" t="n">
        <f aca="false">Y31</f>
        <v>0</v>
      </c>
      <c r="BH31" s="131" t="n">
        <f aca="false">Z31</f>
        <v>0</v>
      </c>
      <c r="BI31" s="131" t="n">
        <f aca="false">AA31</f>
        <v>0</v>
      </c>
      <c r="BJ31" s="132" t="n">
        <f aca="false">BF31-BD31</f>
        <v>0</v>
      </c>
      <c r="BK31" s="132" t="n">
        <f aca="false">BG31-BE31</f>
        <v>0</v>
      </c>
      <c r="BL31" s="132" t="n">
        <f aca="false">BH31-BF31</f>
        <v>0</v>
      </c>
      <c r="BM31" s="132" t="n">
        <f aca="false">BI31-BG31</f>
        <v>0</v>
      </c>
      <c r="BN31" s="132" t="n">
        <f aca="false">BH31-BD31</f>
        <v>0</v>
      </c>
      <c r="BO31" s="132" t="n">
        <f aca="false">BI31-BE31</f>
        <v>0</v>
      </c>
    </row>
    <row r="32" customFormat="false" ht="11.25" hidden="false" customHeight="false" outlineLevel="0" collapsed="false">
      <c r="A32" s="133"/>
      <c r="B32" s="141"/>
      <c r="C32" s="133"/>
      <c r="D32" s="142"/>
      <c r="E32" s="136"/>
      <c r="F32" s="127"/>
      <c r="G32" s="127"/>
      <c r="H32" s="136"/>
      <c r="I32" s="136"/>
      <c r="J32" s="127"/>
      <c r="K32" s="114" t="n">
        <f aca="false">IF(AS32&gt;0,AS32,0)</f>
        <v>0</v>
      </c>
      <c r="L32" s="114" t="n">
        <f aca="false">IF(AT32&gt;0,AT32,0)</f>
        <v>0</v>
      </c>
      <c r="M32" s="114" t="n">
        <f aca="false">IF(AU32&gt;0,AU32,0)</f>
        <v>0</v>
      </c>
      <c r="N32" s="114" t="n">
        <f aca="false">IF(AV32&gt;0,AV32,0)</f>
        <v>0</v>
      </c>
      <c r="O32" s="114" t="n">
        <f aca="false">IF(AW32&gt;0,AW32,0)</f>
        <v>0</v>
      </c>
      <c r="P32" s="114" t="n">
        <f aca="false">IF(AX32&gt;0,AX32,0)</f>
        <v>0</v>
      </c>
      <c r="Q32" s="125"/>
      <c r="R32" s="133"/>
      <c r="S32" s="141"/>
      <c r="T32" s="133"/>
      <c r="U32" s="142"/>
      <c r="V32" s="137"/>
      <c r="W32" s="127"/>
      <c r="X32" s="127"/>
      <c r="Y32" s="137"/>
      <c r="Z32" s="137"/>
      <c r="AA32" s="127"/>
      <c r="AB32" s="129" t="n">
        <f aca="false">IF(BJ32&gt;0,BJ32,0)</f>
        <v>0</v>
      </c>
      <c r="AC32" s="129" t="n">
        <f aca="false">IF(BK32&gt;0,BK32,0)</f>
        <v>0</v>
      </c>
      <c r="AD32" s="129" t="n">
        <f aca="false">IF(BL32&gt;0,BL32,0)</f>
        <v>0</v>
      </c>
      <c r="AE32" s="129" t="n">
        <f aca="false">IF(BM32&gt;0,BM32,0)</f>
        <v>0</v>
      </c>
      <c r="AF32" s="129" t="n">
        <f aca="false">IF(BN32&gt;0,BN32,0)</f>
        <v>0</v>
      </c>
      <c r="AG32" s="129" t="n">
        <f aca="false">IF(BO32&gt;0,BO32,0)</f>
        <v>0</v>
      </c>
      <c r="AM32" s="130" t="n">
        <f aca="false">E32</f>
        <v>0</v>
      </c>
      <c r="AN32" s="130" t="n">
        <f aca="false">F32</f>
        <v>0</v>
      </c>
      <c r="AO32" s="130" t="n">
        <f aca="false">G32</f>
        <v>0</v>
      </c>
      <c r="AP32" s="130" t="n">
        <f aca="false">H32</f>
        <v>0</v>
      </c>
      <c r="AQ32" s="130" t="n">
        <f aca="false">I32</f>
        <v>0</v>
      </c>
      <c r="AR32" s="130" t="n">
        <f aca="false">J32</f>
        <v>0</v>
      </c>
      <c r="AS32" s="130" t="n">
        <f aca="false">AO32-AM32</f>
        <v>0</v>
      </c>
      <c r="AT32" s="130" t="n">
        <f aca="false">AP32-AN32</f>
        <v>0</v>
      </c>
      <c r="AU32" s="130" t="n">
        <f aca="false">AQ32-AO32</f>
        <v>0</v>
      </c>
      <c r="AV32" s="130" t="n">
        <f aca="false">AR32-AP32</f>
        <v>0</v>
      </c>
      <c r="AW32" s="130" t="n">
        <f aca="false">AQ32-AM32</f>
        <v>0</v>
      </c>
      <c r="AX32" s="130" t="n">
        <f aca="false">AR32-AN32</f>
        <v>0</v>
      </c>
      <c r="BD32" s="131" t="n">
        <f aca="false">V32</f>
        <v>0</v>
      </c>
      <c r="BE32" s="131" t="n">
        <f aca="false">W32</f>
        <v>0</v>
      </c>
      <c r="BF32" s="131" t="n">
        <f aca="false">X32</f>
        <v>0</v>
      </c>
      <c r="BG32" s="131" t="n">
        <f aca="false">Y32</f>
        <v>0</v>
      </c>
      <c r="BH32" s="131" t="n">
        <f aca="false">Z32</f>
        <v>0</v>
      </c>
      <c r="BI32" s="131" t="n">
        <f aca="false">AA32</f>
        <v>0</v>
      </c>
      <c r="BJ32" s="132" t="n">
        <f aca="false">BF32-BD32</f>
        <v>0</v>
      </c>
      <c r="BK32" s="132" t="n">
        <f aca="false">BG32-BE32</f>
        <v>0</v>
      </c>
      <c r="BL32" s="132" t="n">
        <f aca="false">BH32-BF32</f>
        <v>0</v>
      </c>
      <c r="BM32" s="132" t="n">
        <f aca="false">BI32-BG32</f>
        <v>0</v>
      </c>
      <c r="BN32" s="132" t="n">
        <f aca="false">BH32-BD32</f>
        <v>0</v>
      </c>
      <c r="BO32" s="132" t="n">
        <f aca="false">BI32-BE32</f>
        <v>0</v>
      </c>
    </row>
    <row r="33" customFormat="false" ht="11.25" hidden="false" customHeight="false" outlineLevel="0" collapsed="false">
      <c r="A33" s="133"/>
      <c r="B33" s="141"/>
      <c r="C33" s="133"/>
      <c r="D33" s="142"/>
      <c r="E33" s="136"/>
      <c r="F33" s="127"/>
      <c r="G33" s="127"/>
      <c r="H33" s="136"/>
      <c r="I33" s="136"/>
      <c r="J33" s="127"/>
      <c r="K33" s="114" t="n">
        <f aca="false">IF(AS33&gt;0,AS33,0)</f>
        <v>0</v>
      </c>
      <c r="L33" s="114" t="n">
        <f aca="false">IF(AT33&gt;0,AT33,0)</f>
        <v>0</v>
      </c>
      <c r="M33" s="114" t="n">
        <f aca="false">IF(AU33&gt;0,AU33,0)</f>
        <v>0</v>
      </c>
      <c r="N33" s="114" t="n">
        <f aca="false">IF(AV33&gt;0,AV33,0)</f>
        <v>0</v>
      </c>
      <c r="O33" s="114" t="n">
        <f aca="false">IF(AW33&gt;0,AW33,0)</f>
        <v>0</v>
      </c>
      <c r="P33" s="114" t="n">
        <f aca="false">IF(AX33&gt;0,AX33,0)</f>
        <v>0</v>
      </c>
      <c r="Q33" s="125"/>
      <c r="R33" s="133"/>
      <c r="S33" s="141"/>
      <c r="T33" s="133"/>
      <c r="U33" s="142"/>
      <c r="V33" s="137"/>
      <c r="W33" s="127"/>
      <c r="X33" s="127"/>
      <c r="Y33" s="137"/>
      <c r="Z33" s="137"/>
      <c r="AA33" s="127"/>
      <c r="AB33" s="129" t="n">
        <f aca="false">IF(BJ33&gt;0,BJ33,0)</f>
        <v>0</v>
      </c>
      <c r="AC33" s="129" t="n">
        <f aca="false">IF(BK33&gt;0,BK33,0)</f>
        <v>0</v>
      </c>
      <c r="AD33" s="129" t="n">
        <f aca="false">IF(BL33&gt;0,BL33,0)</f>
        <v>0</v>
      </c>
      <c r="AE33" s="129" t="n">
        <f aca="false">IF(BM33&gt;0,BM33,0)</f>
        <v>0</v>
      </c>
      <c r="AF33" s="129" t="n">
        <f aca="false">IF(BN33&gt;0,BN33,0)</f>
        <v>0</v>
      </c>
      <c r="AG33" s="129" t="n">
        <f aca="false">IF(BO33&gt;0,BO33,0)</f>
        <v>0</v>
      </c>
      <c r="AM33" s="130" t="n">
        <f aca="false">E33</f>
        <v>0</v>
      </c>
      <c r="AN33" s="130" t="n">
        <f aca="false">F33</f>
        <v>0</v>
      </c>
      <c r="AO33" s="130" t="n">
        <f aca="false">G33</f>
        <v>0</v>
      </c>
      <c r="AP33" s="130" t="n">
        <f aca="false">H33</f>
        <v>0</v>
      </c>
      <c r="AQ33" s="130" t="n">
        <f aca="false">I33</f>
        <v>0</v>
      </c>
      <c r="AR33" s="130" t="n">
        <f aca="false">J33</f>
        <v>0</v>
      </c>
      <c r="AS33" s="130" t="n">
        <f aca="false">AO33-AM33</f>
        <v>0</v>
      </c>
      <c r="AT33" s="130" t="n">
        <f aca="false">AP33-AN33</f>
        <v>0</v>
      </c>
      <c r="AU33" s="130" t="n">
        <f aca="false">AQ33-AO33</f>
        <v>0</v>
      </c>
      <c r="AV33" s="130" t="n">
        <f aca="false">AR33-AP33</f>
        <v>0</v>
      </c>
      <c r="AW33" s="130" t="n">
        <f aca="false">AQ33-AM33</f>
        <v>0</v>
      </c>
      <c r="AX33" s="130" t="n">
        <f aca="false">AR33-AN33</f>
        <v>0</v>
      </c>
      <c r="BD33" s="131" t="n">
        <f aca="false">V33</f>
        <v>0</v>
      </c>
      <c r="BE33" s="131" t="n">
        <f aca="false">W33</f>
        <v>0</v>
      </c>
      <c r="BF33" s="131" t="n">
        <f aca="false">X33</f>
        <v>0</v>
      </c>
      <c r="BG33" s="131" t="n">
        <f aca="false">Y33</f>
        <v>0</v>
      </c>
      <c r="BH33" s="131" t="n">
        <f aca="false">Z33</f>
        <v>0</v>
      </c>
      <c r="BI33" s="131" t="n">
        <f aca="false">AA33</f>
        <v>0</v>
      </c>
      <c r="BJ33" s="132" t="n">
        <f aca="false">BF33-BD33</f>
        <v>0</v>
      </c>
      <c r="BK33" s="132" t="n">
        <f aca="false">BG33-BE33</f>
        <v>0</v>
      </c>
      <c r="BL33" s="132" t="n">
        <f aca="false">BH33-BF33</f>
        <v>0</v>
      </c>
      <c r="BM33" s="132" t="n">
        <f aca="false">BI33-BG33</f>
        <v>0</v>
      </c>
      <c r="BN33" s="132" t="n">
        <f aca="false">BH33-BD33</f>
        <v>0</v>
      </c>
      <c r="BO33" s="132" t="n">
        <f aca="false">BI33-BE33</f>
        <v>0</v>
      </c>
    </row>
    <row r="34" customFormat="false" ht="12.75" hidden="false" customHeight="false" outlineLevel="0" collapsed="false">
      <c r="A34" s="143"/>
      <c r="B34" s="141"/>
      <c r="C34" s="133"/>
      <c r="D34" s="142"/>
      <c r="E34" s="136"/>
      <c r="F34" s="127"/>
      <c r="G34" s="127"/>
      <c r="H34" s="144"/>
      <c r="I34" s="144"/>
      <c r="J34" s="127"/>
      <c r="K34" s="114" t="n">
        <f aca="false">IF(AS34&gt;0,AS34,0)</f>
        <v>0</v>
      </c>
      <c r="L34" s="114" t="n">
        <f aca="false">IF(AT34&gt;0,AT34,0)</f>
        <v>0</v>
      </c>
      <c r="M34" s="114" t="n">
        <f aca="false">IF(AU34&gt;0,AU34,0)</f>
        <v>0</v>
      </c>
      <c r="N34" s="114" t="n">
        <f aca="false">IF(AV34&gt;0,AV34,0)</f>
        <v>0</v>
      </c>
      <c r="O34" s="114" t="n">
        <f aca="false">IF(AW34&gt;0,AW34,0)</f>
        <v>0</v>
      </c>
      <c r="P34" s="114" t="n">
        <f aca="false">IF(AX34&gt;0,AX34,0)</f>
        <v>0</v>
      </c>
      <c r="Q34" s="125"/>
      <c r="R34" s="143"/>
      <c r="S34" s="141"/>
      <c r="T34" s="133"/>
      <c r="U34" s="142"/>
      <c r="V34" s="137"/>
      <c r="W34" s="127"/>
      <c r="X34" s="127"/>
      <c r="Y34" s="145"/>
      <c r="Z34" s="145"/>
      <c r="AA34" s="127"/>
      <c r="AB34" s="129" t="n">
        <f aca="false">IF(BJ34&gt;0,BJ34,0)</f>
        <v>0</v>
      </c>
      <c r="AC34" s="129" t="n">
        <f aca="false">IF(BK34&gt;0,BK34,0)</f>
        <v>0</v>
      </c>
      <c r="AD34" s="129" t="n">
        <f aca="false">IF(BL34&gt;0,BL34,0)</f>
        <v>0</v>
      </c>
      <c r="AE34" s="129" t="n">
        <f aca="false">IF(BM34&gt;0,BM34,0)</f>
        <v>0</v>
      </c>
      <c r="AF34" s="129" t="n">
        <f aca="false">IF(BN34&gt;0,BN34,0)</f>
        <v>0</v>
      </c>
      <c r="AG34" s="129" t="n">
        <f aca="false">IF(BO34&gt;0,BO34,0)</f>
        <v>0</v>
      </c>
      <c r="AM34" s="130" t="n">
        <f aca="false">E34</f>
        <v>0</v>
      </c>
      <c r="AN34" s="130" t="n">
        <f aca="false">F34</f>
        <v>0</v>
      </c>
      <c r="AO34" s="130" t="n">
        <f aca="false">G34</f>
        <v>0</v>
      </c>
      <c r="AP34" s="130" t="n">
        <f aca="false">H34</f>
        <v>0</v>
      </c>
      <c r="AQ34" s="130" t="n">
        <f aca="false">I34</f>
        <v>0</v>
      </c>
      <c r="AR34" s="130" t="n">
        <f aca="false">J34</f>
        <v>0</v>
      </c>
      <c r="AS34" s="130" t="n">
        <f aca="false">AO34-AM34</f>
        <v>0</v>
      </c>
      <c r="AT34" s="130" t="n">
        <f aca="false">AP34-AN34</f>
        <v>0</v>
      </c>
      <c r="AU34" s="130" t="n">
        <f aca="false">AQ34-AO34</f>
        <v>0</v>
      </c>
      <c r="AV34" s="130" t="n">
        <f aca="false">AR34-AP34</f>
        <v>0</v>
      </c>
      <c r="AW34" s="130" t="n">
        <f aca="false">AQ34-AM34</f>
        <v>0</v>
      </c>
      <c r="AX34" s="130" t="n">
        <f aca="false">AR34-AN34</f>
        <v>0</v>
      </c>
      <c r="BD34" s="131" t="n">
        <f aca="false">V34</f>
        <v>0</v>
      </c>
      <c r="BE34" s="131" t="n">
        <f aca="false">W34</f>
        <v>0</v>
      </c>
      <c r="BF34" s="131" t="n">
        <f aca="false">X34</f>
        <v>0</v>
      </c>
      <c r="BG34" s="131" t="n">
        <f aca="false">Y34</f>
        <v>0</v>
      </c>
      <c r="BH34" s="131" t="n">
        <f aca="false">Z34</f>
        <v>0</v>
      </c>
      <c r="BI34" s="131" t="n">
        <f aca="false">AA34</f>
        <v>0</v>
      </c>
      <c r="BJ34" s="132" t="n">
        <f aca="false">BF34-BD34</f>
        <v>0</v>
      </c>
      <c r="BK34" s="132" t="n">
        <f aca="false">BG34-BE34</f>
        <v>0</v>
      </c>
      <c r="BL34" s="132" t="n">
        <f aca="false">BH34-BF34</f>
        <v>0</v>
      </c>
      <c r="BM34" s="132" t="n">
        <f aca="false">BI34-BG34</f>
        <v>0</v>
      </c>
      <c r="BN34" s="132" t="n">
        <f aca="false">BH34-BD34</f>
        <v>0</v>
      </c>
      <c r="BO34" s="132" t="n">
        <f aca="false">BI34-BE34</f>
        <v>0</v>
      </c>
    </row>
    <row r="35" customFormat="false" ht="11.25" hidden="false" customHeight="false" outlineLevel="0" collapsed="false">
      <c r="A35" s="134"/>
      <c r="B35" s="134"/>
      <c r="C35" s="134"/>
      <c r="D35" s="146"/>
      <c r="E35" s="147"/>
      <c r="F35" s="148"/>
      <c r="G35" s="148"/>
      <c r="H35" s="127"/>
      <c r="I35" s="127"/>
      <c r="J35" s="127"/>
      <c r="K35" s="114" t="n">
        <f aca="false">IF(AS35&gt;0,AS35,0)</f>
        <v>0</v>
      </c>
      <c r="L35" s="114" t="n">
        <f aca="false">IF(AT35&gt;0,AT35,0)</f>
        <v>0</v>
      </c>
      <c r="M35" s="114" t="n">
        <f aca="false">IF(AU35&gt;0,AU35,0)</f>
        <v>0</v>
      </c>
      <c r="N35" s="114" t="n">
        <f aca="false">IF(AV35&gt;0,AV35,0)</f>
        <v>0</v>
      </c>
      <c r="O35" s="114" t="n">
        <f aca="false">IF(AW35&gt;0,AW35,0)</f>
        <v>0</v>
      </c>
      <c r="P35" s="114" t="n">
        <f aca="false">IF(AX35&gt;0,AX35,0)</f>
        <v>0</v>
      </c>
      <c r="Q35" s="125"/>
      <c r="R35" s="134"/>
      <c r="S35" s="134"/>
      <c r="T35" s="134"/>
      <c r="U35" s="146"/>
      <c r="V35" s="147"/>
      <c r="W35" s="148"/>
      <c r="X35" s="148"/>
      <c r="Y35" s="127"/>
      <c r="Z35" s="127"/>
      <c r="AA35" s="127"/>
      <c r="AB35" s="129" t="n">
        <f aca="false">IF(BJ35&gt;0,BJ35,0)</f>
        <v>0</v>
      </c>
      <c r="AC35" s="129" t="n">
        <f aca="false">IF(BK35&gt;0,BK35,0)</f>
        <v>0</v>
      </c>
      <c r="AD35" s="129" t="n">
        <f aca="false">IF(BL35&gt;0,BL35,0)</f>
        <v>0</v>
      </c>
      <c r="AE35" s="129" t="n">
        <f aca="false">IF(BM35&gt;0,BM35,0)</f>
        <v>0</v>
      </c>
      <c r="AF35" s="129" t="n">
        <f aca="false">IF(BN35&gt;0,BN35,0)</f>
        <v>0</v>
      </c>
      <c r="AG35" s="129" t="n">
        <f aca="false">IF(BO35&gt;0,BO35,0)</f>
        <v>0</v>
      </c>
      <c r="AM35" s="130" t="n">
        <f aca="false">E35</f>
        <v>0</v>
      </c>
      <c r="AN35" s="130" t="n">
        <f aca="false">F35</f>
        <v>0</v>
      </c>
      <c r="AO35" s="130" t="n">
        <f aca="false">G35</f>
        <v>0</v>
      </c>
      <c r="AP35" s="130" t="n">
        <f aca="false">H35</f>
        <v>0</v>
      </c>
      <c r="AQ35" s="130" t="n">
        <f aca="false">I35</f>
        <v>0</v>
      </c>
      <c r="AR35" s="130" t="n">
        <f aca="false">J35</f>
        <v>0</v>
      </c>
      <c r="AS35" s="130" t="n">
        <f aca="false">AO35-AM35</f>
        <v>0</v>
      </c>
      <c r="AT35" s="130" t="n">
        <f aca="false">AP35-AN35</f>
        <v>0</v>
      </c>
      <c r="AU35" s="130" t="n">
        <f aca="false">AQ35-AO35</f>
        <v>0</v>
      </c>
      <c r="AV35" s="130" t="n">
        <f aca="false">AR35-AP35</f>
        <v>0</v>
      </c>
      <c r="AW35" s="130" t="n">
        <f aca="false">AQ35-AM35</f>
        <v>0</v>
      </c>
      <c r="AX35" s="130" t="n">
        <f aca="false">AR35-AN35</f>
        <v>0</v>
      </c>
      <c r="BD35" s="131" t="n">
        <f aca="false">V35</f>
        <v>0</v>
      </c>
      <c r="BE35" s="131" t="n">
        <f aca="false">W35</f>
        <v>0</v>
      </c>
      <c r="BF35" s="131" t="n">
        <f aca="false">X35</f>
        <v>0</v>
      </c>
      <c r="BG35" s="131" t="n">
        <f aca="false">Y35</f>
        <v>0</v>
      </c>
      <c r="BH35" s="131" t="n">
        <f aca="false">Z35</f>
        <v>0</v>
      </c>
      <c r="BI35" s="131" t="n">
        <f aca="false">AA35</f>
        <v>0</v>
      </c>
      <c r="BJ35" s="132" t="n">
        <f aca="false">BF35-BD35</f>
        <v>0</v>
      </c>
      <c r="BK35" s="132" t="n">
        <f aca="false">BG35-BE35</f>
        <v>0</v>
      </c>
      <c r="BL35" s="132" t="n">
        <f aca="false">BH35-BF35</f>
        <v>0</v>
      </c>
      <c r="BM35" s="132" t="n">
        <f aca="false">BI35-BG35</f>
        <v>0</v>
      </c>
      <c r="BN35" s="132" t="n">
        <f aca="false">BH35-BD35</f>
        <v>0</v>
      </c>
      <c r="BO35" s="132" t="n">
        <f aca="false">BI35-BE35</f>
        <v>0</v>
      </c>
    </row>
    <row r="36" customFormat="false" ht="11.25" hidden="false" customHeight="false" outlineLevel="0" collapsed="false">
      <c r="A36" s="134"/>
      <c r="B36" s="134"/>
      <c r="C36" s="134"/>
      <c r="D36" s="146"/>
      <c r="E36" s="147"/>
      <c r="F36" s="148"/>
      <c r="G36" s="148"/>
      <c r="H36" s="127"/>
      <c r="I36" s="127"/>
      <c r="J36" s="127"/>
      <c r="K36" s="114" t="n">
        <f aca="false">IF(AS36&gt;0,AS36,0)</f>
        <v>0</v>
      </c>
      <c r="L36" s="114" t="n">
        <f aca="false">IF(AT36&gt;0,AT36,0)</f>
        <v>0</v>
      </c>
      <c r="M36" s="114" t="n">
        <f aca="false">IF(AU36&gt;0,AU36,0)</f>
        <v>0</v>
      </c>
      <c r="N36" s="114" t="n">
        <f aca="false">IF(AV36&gt;0,AV36,0)</f>
        <v>0</v>
      </c>
      <c r="O36" s="114" t="n">
        <f aca="false">IF(AW36&gt;0,AW36,0)</f>
        <v>0</v>
      </c>
      <c r="P36" s="114" t="n">
        <f aca="false">IF(AX36&gt;0,AX36,0)</f>
        <v>0</v>
      </c>
      <c r="Q36" s="125"/>
      <c r="R36" s="134"/>
      <c r="S36" s="134"/>
      <c r="T36" s="134"/>
      <c r="U36" s="146"/>
      <c r="V36" s="147"/>
      <c r="W36" s="148"/>
      <c r="X36" s="148"/>
      <c r="Y36" s="127"/>
      <c r="Z36" s="127"/>
      <c r="AA36" s="127"/>
      <c r="AB36" s="129" t="n">
        <f aca="false">IF(BJ36&gt;0,BJ36,0)</f>
        <v>0</v>
      </c>
      <c r="AC36" s="129" t="n">
        <f aca="false">IF(BK36&gt;0,BK36,0)</f>
        <v>0</v>
      </c>
      <c r="AD36" s="129" t="n">
        <f aca="false">IF(BL36&gt;0,BL36,0)</f>
        <v>0</v>
      </c>
      <c r="AE36" s="129" t="n">
        <f aca="false">IF(BM36&gt;0,BM36,0)</f>
        <v>0</v>
      </c>
      <c r="AF36" s="129" t="n">
        <f aca="false">IF(BN36&gt;0,BN36,0)</f>
        <v>0</v>
      </c>
      <c r="AG36" s="129" t="n">
        <f aca="false">IF(BO36&gt;0,BO36,0)</f>
        <v>0</v>
      </c>
      <c r="AM36" s="130" t="n">
        <f aca="false">E36</f>
        <v>0</v>
      </c>
      <c r="AN36" s="130" t="n">
        <f aca="false">F36</f>
        <v>0</v>
      </c>
      <c r="AO36" s="130" t="n">
        <f aca="false">G36</f>
        <v>0</v>
      </c>
      <c r="AP36" s="130" t="n">
        <f aca="false">H36</f>
        <v>0</v>
      </c>
      <c r="AQ36" s="130" t="n">
        <f aca="false">I36</f>
        <v>0</v>
      </c>
      <c r="AR36" s="130" t="n">
        <f aca="false">J36</f>
        <v>0</v>
      </c>
      <c r="AS36" s="130" t="n">
        <f aca="false">AO36-AM36</f>
        <v>0</v>
      </c>
      <c r="AT36" s="130" t="n">
        <f aca="false">AP36-AN36</f>
        <v>0</v>
      </c>
      <c r="AU36" s="130" t="n">
        <f aca="false">AQ36-AO36</f>
        <v>0</v>
      </c>
      <c r="AV36" s="130" t="n">
        <f aca="false">AR36-AP36</f>
        <v>0</v>
      </c>
      <c r="AW36" s="130" t="n">
        <f aca="false">AQ36-AM36</f>
        <v>0</v>
      </c>
      <c r="AX36" s="130" t="n">
        <f aca="false">AR36-AN36</f>
        <v>0</v>
      </c>
      <c r="BD36" s="131" t="n">
        <f aca="false">V36</f>
        <v>0</v>
      </c>
      <c r="BE36" s="131" t="n">
        <f aca="false">W36</f>
        <v>0</v>
      </c>
      <c r="BF36" s="131" t="n">
        <f aca="false">X36</f>
        <v>0</v>
      </c>
      <c r="BG36" s="131" t="n">
        <f aca="false">Y36</f>
        <v>0</v>
      </c>
      <c r="BH36" s="131" t="n">
        <f aca="false">Z36</f>
        <v>0</v>
      </c>
      <c r="BI36" s="131" t="n">
        <f aca="false">AA36</f>
        <v>0</v>
      </c>
      <c r="BJ36" s="132" t="n">
        <f aca="false">BF36-BD36</f>
        <v>0</v>
      </c>
      <c r="BK36" s="132" t="n">
        <f aca="false">BG36-BE36</f>
        <v>0</v>
      </c>
      <c r="BL36" s="132" t="n">
        <f aca="false">BH36-BF36</f>
        <v>0</v>
      </c>
      <c r="BM36" s="132" t="n">
        <f aca="false">BI36-BG36</f>
        <v>0</v>
      </c>
      <c r="BN36" s="132" t="n">
        <f aca="false">BH36-BD36</f>
        <v>0</v>
      </c>
      <c r="BO36" s="132" t="n">
        <f aca="false">BI36-BE36</f>
        <v>0</v>
      </c>
    </row>
    <row r="37" customFormat="false" ht="11.25" hidden="false" customHeight="false" outlineLevel="0" collapsed="false">
      <c r="A37" s="134"/>
      <c r="B37" s="134"/>
      <c r="C37" s="134"/>
      <c r="D37" s="146"/>
      <c r="E37" s="147"/>
      <c r="F37" s="148"/>
      <c r="G37" s="148"/>
      <c r="H37" s="127"/>
      <c r="I37" s="127"/>
      <c r="J37" s="127"/>
      <c r="K37" s="114" t="n">
        <f aca="false">IF(AS37&gt;0,AS37,0)</f>
        <v>0</v>
      </c>
      <c r="L37" s="114" t="n">
        <f aca="false">IF(AT37&gt;0,AT37,0)</f>
        <v>0</v>
      </c>
      <c r="M37" s="114" t="n">
        <f aca="false">IF(AU37&gt;0,AU37,0)</f>
        <v>0</v>
      </c>
      <c r="N37" s="114" t="n">
        <f aca="false">IF(AV37&gt;0,AV37,0)</f>
        <v>0</v>
      </c>
      <c r="O37" s="114" t="n">
        <f aca="false">IF(AW37&gt;0,AW37,0)</f>
        <v>0</v>
      </c>
      <c r="P37" s="114" t="n">
        <f aca="false">IF(AX37&gt;0,AX37,0)</f>
        <v>0</v>
      </c>
      <c r="Q37" s="125"/>
      <c r="R37" s="134"/>
      <c r="S37" s="134"/>
      <c r="T37" s="134"/>
      <c r="U37" s="146"/>
      <c r="V37" s="147"/>
      <c r="W37" s="148"/>
      <c r="X37" s="148"/>
      <c r="Y37" s="127"/>
      <c r="Z37" s="127"/>
      <c r="AA37" s="127"/>
      <c r="AB37" s="129" t="n">
        <f aca="false">IF(BJ37&gt;0,BJ37,0)</f>
        <v>0</v>
      </c>
      <c r="AC37" s="129" t="n">
        <f aca="false">IF(BK37&gt;0,BK37,0)</f>
        <v>0</v>
      </c>
      <c r="AD37" s="129" t="n">
        <f aca="false">IF(BL37&gt;0,BL37,0)</f>
        <v>0</v>
      </c>
      <c r="AE37" s="129" t="n">
        <f aca="false">IF(BM37&gt;0,BM37,0)</f>
        <v>0</v>
      </c>
      <c r="AF37" s="129" t="n">
        <f aca="false">IF(BN37&gt;0,BN37,0)</f>
        <v>0</v>
      </c>
      <c r="AG37" s="129" t="n">
        <f aca="false">IF(BO37&gt;0,BO37,0)</f>
        <v>0</v>
      </c>
      <c r="AM37" s="130" t="n">
        <f aca="false">E37</f>
        <v>0</v>
      </c>
      <c r="AN37" s="130" t="n">
        <f aca="false">F37</f>
        <v>0</v>
      </c>
      <c r="AO37" s="130" t="n">
        <f aca="false">G37</f>
        <v>0</v>
      </c>
      <c r="AP37" s="130" t="n">
        <f aca="false">H37</f>
        <v>0</v>
      </c>
      <c r="AQ37" s="130" t="n">
        <f aca="false">I37</f>
        <v>0</v>
      </c>
      <c r="AR37" s="130" t="n">
        <f aca="false">J37</f>
        <v>0</v>
      </c>
      <c r="AS37" s="130" t="n">
        <f aca="false">AO37-AM37</f>
        <v>0</v>
      </c>
      <c r="AT37" s="130" t="n">
        <f aca="false">AP37-AN37</f>
        <v>0</v>
      </c>
      <c r="AU37" s="130" t="n">
        <f aca="false">AQ37-AO37</f>
        <v>0</v>
      </c>
      <c r="AV37" s="130" t="n">
        <f aca="false">AR37-AP37</f>
        <v>0</v>
      </c>
      <c r="AW37" s="130" t="n">
        <f aca="false">AQ37-AM37</f>
        <v>0</v>
      </c>
      <c r="AX37" s="130" t="n">
        <f aca="false">AR37-AN37</f>
        <v>0</v>
      </c>
      <c r="BD37" s="131" t="n">
        <f aca="false">V37</f>
        <v>0</v>
      </c>
      <c r="BE37" s="131" t="n">
        <f aca="false">W37</f>
        <v>0</v>
      </c>
      <c r="BF37" s="131" t="n">
        <f aca="false">X37</f>
        <v>0</v>
      </c>
      <c r="BG37" s="131" t="n">
        <f aca="false">Y37</f>
        <v>0</v>
      </c>
      <c r="BH37" s="131" t="n">
        <f aca="false">Z37</f>
        <v>0</v>
      </c>
      <c r="BI37" s="131" t="n">
        <f aca="false">AA37</f>
        <v>0</v>
      </c>
      <c r="BJ37" s="132" t="n">
        <f aca="false">BF37-BD37</f>
        <v>0</v>
      </c>
      <c r="BK37" s="132" t="n">
        <f aca="false">BG37-BE37</f>
        <v>0</v>
      </c>
      <c r="BL37" s="132" t="n">
        <f aca="false">BH37-BF37</f>
        <v>0</v>
      </c>
      <c r="BM37" s="132" t="n">
        <f aca="false">BI37-BG37</f>
        <v>0</v>
      </c>
      <c r="BN37" s="132" t="n">
        <f aca="false">BH37-BD37</f>
        <v>0</v>
      </c>
      <c r="BO37" s="132" t="n">
        <f aca="false">BI37-BE37</f>
        <v>0</v>
      </c>
    </row>
    <row r="38" customFormat="false" ht="11.25" hidden="false" customHeight="false" outlineLevel="0" collapsed="false">
      <c r="A38" s="134"/>
      <c r="B38" s="134"/>
      <c r="C38" s="134"/>
      <c r="D38" s="149"/>
      <c r="E38" s="150"/>
      <c r="F38" s="127"/>
      <c r="G38" s="127"/>
      <c r="H38" s="127"/>
      <c r="I38" s="127"/>
      <c r="J38" s="127"/>
      <c r="K38" s="114" t="n">
        <f aca="false">IF(AS38&gt;0,AS38,0)</f>
        <v>0</v>
      </c>
      <c r="L38" s="114" t="n">
        <f aca="false">IF(AT38&gt;0,AT38,0)</f>
        <v>0</v>
      </c>
      <c r="M38" s="114" t="n">
        <f aca="false">IF(AU38&gt;0,AU38,0)</f>
        <v>0</v>
      </c>
      <c r="N38" s="114" t="n">
        <f aca="false">IF(AV38&gt;0,AV38,0)</f>
        <v>0</v>
      </c>
      <c r="O38" s="114" t="n">
        <f aca="false">IF(AW38&gt;0,AW38,0)</f>
        <v>0</v>
      </c>
      <c r="P38" s="114" t="n">
        <f aca="false">IF(AX38&gt;0,AX38,0)</f>
        <v>0</v>
      </c>
      <c r="Q38" s="125"/>
      <c r="R38" s="134"/>
      <c r="S38" s="134"/>
      <c r="T38" s="134"/>
      <c r="U38" s="149"/>
      <c r="V38" s="150"/>
      <c r="W38" s="127"/>
      <c r="X38" s="127"/>
      <c r="Y38" s="127"/>
      <c r="Z38" s="127"/>
      <c r="AA38" s="127"/>
      <c r="AB38" s="129" t="n">
        <f aca="false">IF(BJ38&gt;0,BJ38,0)</f>
        <v>0</v>
      </c>
      <c r="AC38" s="129" t="n">
        <f aca="false">IF(BK38&gt;0,BK38,0)</f>
        <v>0</v>
      </c>
      <c r="AD38" s="129" t="n">
        <f aca="false">IF(BL38&gt;0,BL38,0)</f>
        <v>0</v>
      </c>
      <c r="AE38" s="129" t="n">
        <f aca="false">IF(BM38&gt;0,BM38,0)</f>
        <v>0</v>
      </c>
      <c r="AF38" s="129" t="n">
        <f aca="false">IF(BN38&gt;0,BN38,0)</f>
        <v>0</v>
      </c>
      <c r="AG38" s="129" t="n">
        <f aca="false">IF(BO38&gt;0,BO38,0)</f>
        <v>0</v>
      </c>
      <c r="AM38" s="130" t="n">
        <f aca="false">E38</f>
        <v>0</v>
      </c>
      <c r="AN38" s="130" t="n">
        <f aca="false">F38</f>
        <v>0</v>
      </c>
      <c r="AO38" s="130" t="n">
        <f aca="false">G38</f>
        <v>0</v>
      </c>
      <c r="AP38" s="130" t="n">
        <f aca="false">H38</f>
        <v>0</v>
      </c>
      <c r="AQ38" s="130" t="n">
        <f aca="false">I38</f>
        <v>0</v>
      </c>
      <c r="AR38" s="130" t="n">
        <f aca="false">J38</f>
        <v>0</v>
      </c>
      <c r="AS38" s="130" t="n">
        <f aca="false">AO38-AM38</f>
        <v>0</v>
      </c>
      <c r="AT38" s="130" t="n">
        <f aca="false">AP38-AN38</f>
        <v>0</v>
      </c>
      <c r="AU38" s="130" t="n">
        <f aca="false">AQ38-AO38</f>
        <v>0</v>
      </c>
      <c r="AV38" s="130" t="n">
        <f aca="false">AR38-AP38</f>
        <v>0</v>
      </c>
      <c r="AW38" s="130" t="n">
        <f aca="false">AQ38-AM38</f>
        <v>0</v>
      </c>
      <c r="AX38" s="130" t="n">
        <f aca="false">AR38-AN38</f>
        <v>0</v>
      </c>
      <c r="BD38" s="131" t="n">
        <f aca="false">V38</f>
        <v>0</v>
      </c>
      <c r="BE38" s="131" t="n">
        <f aca="false">W38</f>
        <v>0</v>
      </c>
      <c r="BF38" s="131" t="n">
        <f aca="false">X38</f>
        <v>0</v>
      </c>
      <c r="BG38" s="131" t="n">
        <f aca="false">Y38</f>
        <v>0</v>
      </c>
      <c r="BH38" s="131" t="n">
        <f aca="false">Z38</f>
        <v>0</v>
      </c>
      <c r="BI38" s="131" t="n">
        <f aca="false">AA38</f>
        <v>0</v>
      </c>
      <c r="BJ38" s="132" t="n">
        <f aca="false">BF38-BD38</f>
        <v>0</v>
      </c>
      <c r="BK38" s="132" t="n">
        <f aca="false">BG38-BE38</f>
        <v>0</v>
      </c>
      <c r="BL38" s="132" t="n">
        <f aca="false">BH38-BF38</f>
        <v>0</v>
      </c>
      <c r="BM38" s="132" t="n">
        <f aca="false">BI38-BG38</f>
        <v>0</v>
      </c>
      <c r="BN38" s="132" t="n">
        <f aca="false">BH38-BD38</f>
        <v>0</v>
      </c>
      <c r="BO38" s="132" t="n">
        <f aca="false">BI38-BE38</f>
        <v>0</v>
      </c>
    </row>
    <row r="39" customFormat="false" ht="11.25" hidden="false" customHeight="false" outlineLevel="0" collapsed="false">
      <c r="A39" s="134"/>
      <c r="B39" s="134"/>
      <c r="C39" s="134"/>
      <c r="D39" s="149"/>
      <c r="E39" s="150"/>
      <c r="F39" s="127"/>
      <c r="G39" s="127"/>
      <c r="H39" s="127"/>
      <c r="I39" s="127"/>
      <c r="J39" s="127"/>
      <c r="K39" s="114" t="n">
        <f aca="false">IF(AS39&gt;0,AS39,0)</f>
        <v>0</v>
      </c>
      <c r="L39" s="114" t="n">
        <f aca="false">IF(AT39&gt;0,AT39,0)</f>
        <v>0</v>
      </c>
      <c r="M39" s="114" t="n">
        <f aca="false">IF(AU39&gt;0,AU39,0)</f>
        <v>0</v>
      </c>
      <c r="N39" s="114" t="n">
        <f aca="false">IF(AV39&gt;0,AV39,0)</f>
        <v>0</v>
      </c>
      <c r="O39" s="114" t="n">
        <f aca="false">IF(AW39&gt;0,AW39,0)</f>
        <v>0</v>
      </c>
      <c r="P39" s="114" t="n">
        <f aca="false">IF(AX39&gt;0,AX39,0)</f>
        <v>0</v>
      </c>
      <c r="Q39" s="125"/>
      <c r="R39" s="134"/>
      <c r="S39" s="134"/>
      <c r="T39" s="134"/>
      <c r="U39" s="149"/>
      <c r="V39" s="150"/>
      <c r="W39" s="127"/>
      <c r="X39" s="127"/>
      <c r="Y39" s="127"/>
      <c r="Z39" s="127"/>
      <c r="AA39" s="127"/>
      <c r="AB39" s="129" t="n">
        <f aca="false">IF(BJ39&gt;0,BJ39,0)</f>
        <v>0</v>
      </c>
      <c r="AC39" s="129" t="n">
        <f aca="false">IF(BK39&gt;0,BK39,0)</f>
        <v>0</v>
      </c>
      <c r="AD39" s="129" t="n">
        <f aca="false">IF(BL39&gt;0,BL39,0)</f>
        <v>0</v>
      </c>
      <c r="AE39" s="129" t="n">
        <f aca="false">IF(BM39&gt;0,BM39,0)</f>
        <v>0</v>
      </c>
      <c r="AF39" s="129" t="n">
        <f aca="false">IF(BN39&gt;0,BN39,0)</f>
        <v>0</v>
      </c>
      <c r="AG39" s="129" t="n">
        <f aca="false">IF(BO39&gt;0,BO39,0)</f>
        <v>0</v>
      </c>
      <c r="AM39" s="130" t="n">
        <f aca="false">E39</f>
        <v>0</v>
      </c>
      <c r="AN39" s="130" t="n">
        <f aca="false">F39</f>
        <v>0</v>
      </c>
      <c r="AO39" s="130" t="n">
        <f aca="false">G39</f>
        <v>0</v>
      </c>
      <c r="AP39" s="130" t="n">
        <f aca="false">H39</f>
        <v>0</v>
      </c>
      <c r="AQ39" s="130" t="n">
        <f aca="false">I39</f>
        <v>0</v>
      </c>
      <c r="AR39" s="130" t="n">
        <f aca="false">J39</f>
        <v>0</v>
      </c>
      <c r="AS39" s="130" t="n">
        <f aca="false">AO39-AM39</f>
        <v>0</v>
      </c>
      <c r="AT39" s="130" t="n">
        <f aca="false">AP39-AN39</f>
        <v>0</v>
      </c>
      <c r="AU39" s="130" t="n">
        <f aca="false">AQ39-AO39</f>
        <v>0</v>
      </c>
      <c r="AV39" s="130" t="n">
        <f aca="false">AR39-AP39</f>
        <v>0</v>
      </c>
      <c r="AW39" s="130" t="n">
        <f aca="false">AQ39-AM39</f>
        <v>0</v>
      </c>
      <c r="AX39" s="130" t="n">
        <f aca="false">AR39-AN39</f>
        <v>0</v>
      </c>
      <c r="BD39" s="131" t="n">
        <f aca="false">V39</f>
        <v>0</v>
      </c>
      <c r="BE39" s="131" t="n">
        <f aca="false">W39</f>
        <v>0</v>
      </c>
      <c r="BF39" s="131" t="n">
        <f aca="false">X39</f>
        <v>0</v>
      </c>
      <c r="BG39" s="131" t="n">
        <f aca="false">Y39</f>
        <v>0</v>
      </c>
      <c r="BH39" s="131" t="n">
        <f aca="false">Z39</f>
        <v>0</v>
      </c>
      <c r="BI39" s="131" t="n">
        <f aca="false">AA39</f>
        <v>0</v>
      </c>
      <c r="BJ39" s="132" t="n">
        <f aca="false">BF39-BD39</f>
        <v>0</v>
      </c>
      <c r="BK39" s="132" t="n">
        <f aca="false">BG39-BE39</f>
        <v>0</v>
      </c>
      <c r="BL39" s="132" t="n">
        <f aca="false">BH39-BF39</f>
        <v>0</v>
      </c>
      <c r="BM39" s="132" t="n">
        <f aca="false">BI39-BG39</f>
        <v>0</v>
      </c>
      <c r="BN39" s="132" t="n">
        <f aca="false">BH39-BD39</f>
        <v>0</v>
      </c>
      <c r="BO39" s="132" t="n">
        <f aca="false">BI39-BE39</f>
        <v>0</v>
      </c>
    </row>
    <row r="40" customFormat="false" ht="11.25" hidden="false" customHeight="false" outlineLevel="0" collapsed="false">
      <c r="A40" s="134"/>
      <c r="B40" s="134"/>
      <c r="C40" s="134"/>
      <c r="D40" s="149"/>
      <c r="E40" s="150"/>
      <c r="F40" s="127"/>
      <c r="G40" s="127"/>
      <c r="H40" s="127"/>
      <c r="I40" s="127"/>
      <c r="J40" s="127"/>
      <c r="K40" s="114" t="n">
        <f aca="false">IF(AS40&gt;0,AS40,0)</f>
        <v>0</v>
      </c>
      <c r="L40" s="114" t="n">
        <f aca="false">IF(AT40&gt;0,AT40,0)</f>
        <v>0</v>
      </c>
      <c r="M40" s="114" t="n">
        <f aca="false">IF(AU40&gt;0,AU40,0)</f>
        <v>0</v>
      </c>
      <c r="N40" s="114" t="n">
        <f aca="false">IF(AV40&gt;0,AV40,0)</f>
        <v>0</v>
      </c>
      <c r="O40" s="114" t="n">
        <f aca="false">IF(AW40&gt;0,AW40,0)</f>
        <v>0</v>
      </c>
      <c r="P40" s="114" t="n">
        <f aca="false">IF(AX40&gt;0,AX40,0)</f>
        <v>0</v>
      </c>
      <c r="Q40" s="125"/>
      <c r="R40" s="134"/>
      <c r="S40" s="134"/>
      <c r="T40" s="134"/>
      <c r="U40" s="149"/>
      <c r="V40" s="150"/>
      <c r="W40" s="127"/>
      <c r="X40" s="127"/>
      <c r="Y40" s="127"/>
      <c r="Z40" s="127"/>
      <c r="AA40" s="127"/>
      <c r="AB40" s="129" t="n">
        <f aca="false">IF(BJ40&gt;0,BJ40,0)</f>
        <v>0</v>
      </c>
      <c r="AC40" s="129" t="n">
        <f aca="false">IF(BK40&gt;0,BK40,0)</f>
        <v>0</v>
      </c>
      <c r="AD40" s="129" t="n">
        <f aca="false">IF(BL40&gt;0,BL40,0)</f>
        <v>0</v>
      </c>
      <c r="AE40" s="129" t="n">
        <f aca="false">IF(BM40&gt;0,BM40,0)</f>
        <v>0</v>
      </c>
      <c r="AF40" s="129" t="n">
        <f aca="false">IF(BN40&gt;0,BN40,0)</f>
        <v>0</v>
      </c>
      <c r="AG40" s="129" t="n">
        <f aca="false">IF(BO40&gt;0,BO40,0)</f>
        <v>0</v>
      </c>
      <c r="AM40" s="130" t="n">
        <f aca="false">E40</f>
        <v>0</v>
      </c>
      <c r="AN40" s="130" t="n">
        <f aca="false">F40</f>
        <v>0</v>
      </c>
      <c r="AO40" s="130" t="n">
        <f aca="false">G40</f>
        <v>0</v>
      </c>
      <c r="AP40" s="130" t="n">
        <f aca="false">H40</f>
        <v>0</v>
      </c>
      <c r="AQ40" s="130" t="n">
        <f aca="false">I40</f>
        <v>0</v>
      </c>
      <c r="AR40" s="130" t="n">
        <f aca="false">J40</f>
        <v>0</v>
      </c>
      <c r="AS40" s="130" t="n">
        <f aca="false">AO40-AM40</f>
        <v>0</v>
      </c>
      <c r="AT40" s="130" t="n">
        <f aca="false">AP40-AN40</f>
        <v>0</v>
      </c>
      <c r="AU40" s="130" t="n">
        <f aca="false">AQ40-AO40</f>
        <v>0</v>
      </c>
      <c r="AV40" s="130" t="n">
        <f aca="false">AR40-AP40</f>
        <v>0</v>
      </c>
      <c r="AW40" s="130" t="n">
        <f aca="false">AQ40-AM40</f>
        <v>0</v>
      </c>
      <c r="AX40" s="130" t="n">
        <f aca="false">AR40-AN40</f>
        <v>0</v>
      </c>
      <c r="BD40" s="131" t="n">
        <f aca="false">V40</f>
        <v>0</v>
      </c>
      <c r="BE40" s="131" t="n">
        <f aca="false">W40</f>
        <v>0</v>
      </c>
      <c r="BF40" s="131" t="n">
        <f aca="false">X40</f>
        <v>0</v>
      </c>
      <c r="BG40" s="131" t="n">
        <f aca="false">Y40</f>
        <v>0</v>
      </c>
      <c r="BH40" s="131" t="n">
        <f aca="false">Z40</f>
        <v>0</v>
      </c>
      <c r="BI40" s="131" t="n">
        <f aca="false">AA40</f>
        <v>0</v>
      </c>
      <c r="BJ40" s="132" t="n">
        <f aca="false">BF40-BD40</f>
        <v>0</v>
      </c>
      <c r="BK40" s="132" t="n">
        <f aca="false">BG40-BE40</f>
        <v>0</v>
      </c>
      <c r="BL40" s="132" t="n">
        <f aca="false">BH40-BF40</f>
        <v>0</v>
      </c>
      <c r="BM40" s="132" t="n">
        <f aca="false">BI40-BG40</f>
        <v>0</v>
      </c>
      <c r="BN40" s="132" t="n">
        <f aca="false">BH40-BD40</f>
        <v>0</v>
      </c>
      <c r="BO40" s="132" t="n">
        <f aca="false">BI40-BE40</f>
        <v>0</v>
      </c>
    </row>
    <row r="41" customFormat="false" ht="11.25" hidden="false" customHeight="false" outlineLevel="0" collapsed="false">
      <c r="A41" s="134"/>
      <c r="B41" s="134"/>
      <c r="C41" s="134"/>
      <c r="D41" s="149"/>
      <c r="E41" s="150"/>
      <c r="F41" s="127"/>
      <c r="G41" s="127"/>
      <c r="H41" s="127"/>
      <c r="I41" s="127"/>
      <c r="J41" s="127"/>
      <c r="K41" s="114" t="n">
        <f aca="false">IF(AS41&gt;0,AS41,0)</f>
        <v>0</v>
      </c>
      <c r="L41" s="114" t="n">
        <f aca="false">IF(AT41&gt;0,AT41,0)</f>
        <v>0</v>
      </c>
      <c r="M41" s="114" t="n">
        <f aca="false">IF(AU41&gt;0,AU41,0)</f>
        <v>0</v>
      </c>
      <c r="N41" s="114" t="n">
        <f aca="false">IF(AV41&gt;0,AV41,0)</f>
        <v>0</v>
      </c>
      <c r="O41" s="114" t="n">
        <f aca="false">IF(AW41&gt;0,AW41,0)</f>
        <v>0</v>
      </c>
      <c r="P41" s="114" t="n">
        <f aca="false">IF(AX41&gt;0,AX41,0)</f>
        <v>0</v>
      </c>
      <c r="Q41" s="125"/>
      <c r="R41" s="134"/>
      <c r="S41" s="134"/>
      <c r="T41" s="134"/>
      <c r="U41" s="149"/>
      <c r="V41" s="150"/>
      <c r="W41" s="127"/>
      <c r="X41" s="127"/>
      <c r="Y41" s="127"/>
      <c r="Z41" s="127"/>
      <c r="AA41" s="127"/>
      <c r="AB41" s="129" t="n">
        <f aca="false">IF(BJ41&gt;0,BJ41,0)</f>
        <v>0</v>
      </c>
      <c r="AC41" s="129" t="n">
        <f aca="false">IF(BK41&gt;0,BK41,0)</f>
        <v>0</v>
      </c>
      <c r="AD41" s="129" t="n">
        <f aca="false">IF(BL41&gt;0,BL41,0)</f>
        <v>0</v>
      </c>
      <c r="AE41" s="129" t="n">
        <f aca="false">IF(BM41&gt;0,BM41,0)</f>
        <v>0</v>
      </c>
      <c r="AF41" s="129" t="n">
        <f aca="false">IF(BN41&gt;0,BN41,0)</f>
        <v>0</v>
      </c>
      <c r="AG41" s="129" t="n">
        <f aca="false">IF(BO41&gt;0,BO41,0)</f>
        <v>0</v>
      </c>
      <c r="AM41" s="130" t="n">
        <f aca="false">E41</f>
        <v>0</v>
      </c>
      <c r="AN41" s="130" t="n">
        <f aca="false">F41</f>
        <v>0</v>
      </c>
      <c r="AO41" s="130" t="n">
        <f aca="false">G41</f>
        <v>0</v>
      </c>
      <c r="AP41" s="130" t="n">
        <f aca="false">H41</f>
        <v>0</v>
      </c>
      <c r="AQ41" s="130" t="n">
        <f aca="false">I41</f>
        <v>0</v>
      </c>
      <c r="AR41" s="130" t="n">
        <f aca="false">J41</f>
        <v>0</v>
      </c>
      <c r="AS41" s="130" t="n">
        <f aca="false">AO41-AM41</f>
        <v>0</v>
      </c>
      <c r="AT41" s="130" t="n">
        <f aca="false">AP41-AN41</f>
        <v>0</v>
      </c>
      <c r="AU41" s="130" t="n">
        <f aca="false">AQ41-AO41</f>
        <v>0</v>
      </c>
      <c r="AV41" s="130" t="n">
        <f aca="false">AR41-AP41</f>
        <v>0</v>
      </c>
      <c r="AW41" s="130" t="n">
        <f aca="false">AQ41-AM41</f>
        <v>0</v>
      </c>
      <c r="AX41" s="130" t="n">
        <f aca="false">AR41-AN41</f>
        <v>0</v>
      </c>
      <c r="BD41" s="131" t="n">
        <f aca="false">V41</f>
        <v>0</v>
      </c>
      <c r="BE41" s="131" t="n">
        <f aca="false">W41</f>
        <v>0</v>
      </c>
      <c r="BF41" s="131" t="n">
        <f aca="false">X41</f>
        <v>0</v>
      </c>
      <c r="BG41" s="131" t="n">
        <f aca="false">Y41</f>
        <v>0</v>
      </c>
      <c r="BH41" s="131" t="n">
        <f aca="false">Z41</f>
        <v>0</v>
      </c>
      <c r="BI41" s="131" t="n">
        <f aca="false">AA41</f>
        <v>0</v>
      </c>
      <c r="BJ41" s="132" t="n">
        <f aca="false">BF41-BD41</f>
        <v>0</v>
      </c>
      <c r="BK41" s="132" t="n">
        <f aca="false">BG41-BE41</f>
        <v>0</v>
      </c>
      <c r="BL41" s="132" t="n">
        <f aca="false">BH41-BF41</f>
        <v>0</v>
      </c>
      <c r="BM41" s="132" t="n">
        <f aca="false">BI41-BG41</f>
        <v>0</v>
      </c>
      <c r="BN41" s="132" t="n">
        <f aca="false">BH41-BD41</f>
        <v>0</v>
      </c>
      <c r="BO41" s="132" t="n">
        <f aca="false">BI41-BE41</f>
        <v>0</v>
      </c>
    </row>
    <row r="42" customFormat="false" ht="11.25" hidden="false" customHeight="false" outlineLevel="0" collapsed="false">
      <c r="A42" s="134"/>
      <c r="B42" s="134"/>
      <c r="C42" s="134"/>
      <c r="D42" s="134"/>
      <c r="E42" s="136"/>
      <c r="F42" s="127"/>
      <c r="G42" s="127"/>
      <c r="H42" s="127"/>
      <c r="I42" s="127"/>
      <c r="J42" s="127"/>
      <c r="K42" s="114" t="n">
        <f aca="false">IF(AS42&gt;0,AS42,0)</f>
        <v>0</v>
      </c>
      <c r="L42" s="114" t="n">
        <f aca="false">IF(AT42&gt;0,AT42,0)</f>
        <v>0</v>
      </c>
      <c r="M42" s="114" t="n">
        <f aca="false">IF(AU42&gt;0,AU42,0)</f>
        <v>0</v>
      </c>
      <c r="N42" s="114" t="n">
        <f aca="false">IF(AV42&gt;0,AV42,0)</f>
        <v>0</v>
      </c>
      <c r="O42" s="114" t="n">
        <f aca="false">IF(AW42&gt;0,AW42,0)</f>
        <v>0</v>
      </c>
      <c r="P42" s="114" t="n">
        <f aca="false">IF(AX42&gt;0,AX42,0)</f>
        <v>0</v>
      </c>
      <c r="Q42" s="125"/>
      <c r="R42" s="134"/>
      <c r="S42" s="134"/>
      <c r="T42" s="134"/>
      <c r="U42" s="134"/>
      <c r="V42" s="136"/>
      <c r="W42" s="127"/>
      <c r="X42" s="127"/>
      <c r="Y42" s="127"/>
      <c r="Z42" s="127"/>
      <c r="AA42" s="127"/>
      <c r="AB42" s="129" t="n">
        <f aca="false">IF(BJ42&gt;0,BJ42,0)</f>
        <v>0</v>
      </c>
      <c r="AC42" s="129" t="n">
        <f aca="false">IF(BK42&gt;0,BK42,0)</f>
        <v>0</v>
      </c>
      <c r="AD42" s="129" t="n">
        <f aca="false">IF(BL42&gt;0,BL42,0)</f>
        <v>0</v>
      </c>
      <c r="AE42" s="129" t="n">
        <f aca="false">IF(BM42&gt;0,BM42,0)</f>
        <v>0</v>
      </c>
      <c r="AF42" s="129" t="n">
        <f aca="false">IF(BN42&gt;0,BN42,0)</f>
        <v>0</v>
      </c>
      <c r="AG42" s="129" t="n">
        <f aca="false">IF(BO42&gt;0,BO42,0)</f>
        <v>0</v>
      </c>
      <c r="AM42" s="130" t="n">
        <f aca="false">E42</f>
        <v>0</v>
      </c>
      <c r="AN42" s="130" t="n">
        <f aca="false">F42</f>
        <v>0</v>
      </c>
      <c r="AO42" s="130" t="n">
        <f aca="false">G42</f>
        <v>0</v>
      </c>
      <c r="AP42" s="130" t="n">
        <f aca="false">H42</f>
        <v>0</v>
      </c>
      <c r="AQ42" s="130" t="n">
        <f aca="false">I42</f>
        <v>0</v>
      </c>
      <c r="AR42" s="130" t="n">
        <f aca="false">J42</f>
        <v>0</v>
      </c>
      <c r="AS42" s="130" t="n">
        <f aca="false">AO42-AM42</f>
        <v>0</v>
      </c>
      <c r="AT42" s="130" t="n">
        <f aca="false">AP42-AN42</f>
        <v>0</v>
      </c>
      <c r="AU42" s="130" t="n">
        <f aca="false">AQ42-AO42</f>
        <v>0</v>
      </c>
      <c r="AV42" s="130" t="n">
        <f aca="false">AR42-AP42</f>
        <v>0</v>
      </c>
      <c r="AW42" s="130" t="n">
        <f aca="false">AQ42-AM42</f>
        <v>0</v>
      </c>
      <c r="AX42" s="130" t="n">
        <f aca="false">AR42-AN42</f>
        <v>0</v>
      </c>
      <c r="BD42" s="131" t="n">
        <f aca="false">V42</f>
        <v>0</v>
      </c>
      <c r="BE42" s="131" t="n">
        <f aca="false">W42</f>
        <v>0</v>
      </c>
      <c r="BF42" s="131" t="n">
        <f aca="false">X42</f>
        <v>0</v>
      </c>
      <c r="BG42" s="131" t="n">
        <f aca="false">Y42</f>
        <v>0</v>
      </c>
      <c r="BH42" s="131" t="n">
        <f aca="false">Z42</f>
        <v>0</v>
      </c>
      <c r="BI42" s="131" t="n">
        <f aca="false">AA42</f>
        <v>0</v>
      </c>
      <c r="BJ42" s="132" t="n">
        <f aca="false">BF42-BD42</f>
        <v>0</v>
      </c>
      <c r="BK42" s="132" t="n">
        <f aca="false">BG42-BE42</f>
        <v>0</v>
      </c>
      <c r="BL42" s="132" t="n">
        <f aca="false">BH42-BF42</f>
        <v>0</v>
      </c>
      <c r="BM42" s="132" t="n">
        <f aca="false">BI42-BG42</f>
        <v>0</v>
      </c>
      <c r="BN42" s="132" t="n">
        <f aca="false">BH42-BD42</f>
        <v>0</v>
      </c>
      <c r="BO42" s="132" t="n">
        <f aca="false">BI42-BE42</f>
        <v>0</v>
      </c>
    </row>
    <row r="43" customFormat="false" ht="11.25" hidden="false" customHeight="false" outlineLevel="0" collapsed="false">
      <c r="A43" s="134"/>
      <c r="B43" s="134"/>
      <c r="C43" s="134"/>
      <c r="D43" s="134"/>
      <c r="E43" s="136"/>
      <c r="F43" s="127"/>
      <c r="G43" s="127"/>
      <c r="H43" s="127"/>
      <c r="I43" s="127"/>
      <c r="J43" s="127"/>
      <c r="K43" s="114" t="n">
        <f aca="false">IF(AS43&gt;0,AS43,0)</f>
        <v>0</v>
      </c>
      <c r="L43" s="114" t="n">
        <f aca="false">IF(AT43&gt;0,AT43,0)</f>
        <v>0</v>
      </c>
      <c r="M43" s="114" t="n">
        <f aca="false">IF(AU43&gt;0,AU43,0)</f>
        <v>0</v>
      </c>
      <c r="N43" s="114" t="n">
        <f aca="false">IF(AV43&gt;0,AV43,0)</f>
        <v>0</v>
      </c>
      <c r="O43" s="114" t="n">
        <f aca="false">IF(AW43&gt;0,AW43,0)</f>
        <v>0</v>
      </c>
      <c r="P43" s="114" t="n">
        <f aca="false">IF(AX43&gt;0,AX43,0)</f>
        <v>0</v>
      </c>
      <c r="Q43" s="125"/>
      <c r="R43" s="134"/>
      <c r="S43" s="134"/>
      <c r="T43" s="134"/>
      <c r="U43" s="134"/>
      <c r="V43" s="136"/>
      <c r="W43" s="127"/>
      <c r="X43" s="127"/>
      <c r="Y43" s="127"/>
      <c r="Z43" s="127"/>
      <c r="AA43" s="127"/>
      <c r="AB43" s="129" t="n">
        <f aca="false">IF(BJ43&gt;0,BJ43,0)</f>
        <v>0</v>
      </c>
      <c r="AC43" s="129" t="n">
        <f aca="false">IF(BK43&gt;0,BK43,0)</f>
        <v>0</v>
      </c>
      <c r="AD43" s="129" t="n">
        <f aca="false">IF(BL43&gt;0,BL43,0)</f>
        <v>0</v>
      </c>
      <c r="AE43" s="129" t="n">
        <f aca="false">IF(BM43&gt;0,BM43,0)</f>
        <v>0</v>
      </c>
      <c r="AF43" s="129" t="n">
        <f aca="false">IF(BN43&gt;0,BN43,0)</f>
        <v>0</v>
      </c>
      <c r="AG43" s="129" t="n">
        <f aca="false">IF(BO43&gt;0,BO43,0)</f>
        <v>0</v>
      </c>
      <c r="AM43" s="130" t="n">
        <f aca="false">E43</f>
        <v>0</v>
      </c>
      <c r="AN43" s="130" t="n">
        <f aca="false">F43</f>
        <v>0</v>
      </c>
      <c r="AO43" s="130" t="n">
        <f aca="false">G43</f>
        <v>0</v>
      </c>
      <c r="AP43" s="130" t="n">
        <f aca="false">H43</f>
        <v>0</v>
      </c>
      <c r="AQ43" s="130" t="n">
        <f aca="false">I43</f>
        <v>0</v>
      </c>
      <c r="AR43" s="130" t="n">
        <f aca="false">J43</f>
        <v>0</v>
      </c>
      <c r="AS43" s="130" t="n">
        <f aca="false">AO43-AM43</f>
        <v>0</v>
      </c>
      <c r="AT43" s="130" t="n">
        <f aca="false">AP43-AN43</f>
        <v>0</v>
      </c>
      <c r="AU43" s="130" t="n">
        <f aca="false">AQ43-AO43</f>
        <v>0</v>
      </c>
      <c r="AV43" s="130" t="n">
        <f aca="false">AR43-AP43</f>
        <v>0</v>
      </c>
      <c r="AW43" s="130" t="n">
        <f aca="false">AQ43-AM43</f>
        <v>0</v>
      </c>
      <c r="AX43" s="130" t="n">
        <f aca="false">AR43-AN43</f>
        <v>0</v>
      </c>
      <c r="BD43" s="131" t="n">
        <f aca="false">V43</f>
        <v>0</v>
      </c>
      <c r="BE43" s="131" t="n">
        <f aca="false">W43</f>
        <v>0</v>
      </c>
      <c r="BF43" s="131" t="n">
        <f aca="false">X43</f>
        <v>0</v>
      </c>
      <c r="BG43" s="131" t="n">
        <f aca="false">Y43</f>
        <v>0</v>
      </c>
      <c r="BH43" s="131" t="n">
        <f aca="false">Z43</f>
        <v>0</v>
      </c>
      <c r="BI43" s="131" t="n">
        <f aca="false">AA43</f>
        <v>0</v>
      </c>
      <c r="BJ43" s="132" t="n">
        <f aca="false">BF43-BD43</f>
        <v>0</v>
      </c>
      <c r="BK43" s="132" t="n">
        <f aca="false">BG43-BE43</f>
        <v>0</v>
      </c>
      <c r="BL43" s="132" t="n">
        <f aca="false">BH43-BF43</f>
        <v>0</v>
      </c>
      <c r="BM43" s="132" t="n">
        <f aca="false">BI43-BG43</f>
        <v>0</v>
      </c>
      <c r="BN43" s="132" t="n">
        <f aca="false">BH43-BD43</f>
        <v>0</v>
      </c>
      <c r="BO43" s="132" t="n">
        <f aca="false">BI43-BE43</f>
        <v>0</v>
      </c>
    </row>
    <row r="44" customFormat="false" ht="11.25" hidden="false" customHeight="false" outlineLevel="0" collapsed="false">
      <c r="A44" s="119"/>
      <c r="B44" s="119"/>
      <c r="C44" s="119"/>
      <c r="D44" s="119"/>
      <c r="E44" s="124"/>
      <c r="F44" s="123"/>
      <c r="G44" s="123"/>
      <c r="H44" s="123"/>
      <c r="I44" s="123"/>
      <c r="J44" s="123"/>
      <c r="K44" s="114" t="n">
        <f aca="false">IF(AS44&gt;0,AS44,0)</f>
        <v>0</v>
      </c>
      <c r="L44" s="114" t="n">
        <f aca="false">IF(AT44&gt;0,AT44,0)</f>
        <v>0</v>
      </c>
      <c r="M44" s="114" t="n">
        <f aca="false">IF(AU44&gt;0,AU44,0)</f>
        <v>0</v>
      </c>
      <c r="N44" s="114" t="n">
        <f aca="false">IF(AV44&gt;0,AV44,0)</f>
        <v>0</v>
      </c>
      <c r="O44" s="114" t="n">
        <f aca="false">IF(AW44&gt;0,AW44,0)</f>
        <v>0</v>
      </c>
      <c r="P44" s="114" t="n">
        <f aca="false">IF(AX44&gt;0,AX44,0)</f>
        <v>0</v>
      </c>
      <c r="Q44" s="125"/>
      <c r="R44" s="119"/>
      <c r="S44" s="119"/>
      <c r="T44" s="119"/>
      <c r="U44" s="119"/>
      <c r="V44" s="124"/>
      <c r="W44" s="123"/>
      <c r="X44" s="123"/>
      <c r="Y44" s="123"/>
      <c r="Z44" s="123"/>
      <c r="AA44" s="123"/>
      <c r="AB44" s="129" t="n">
        <f aca="false">IF(BJ44&gt;0,BJ44,0)</f>
        <v>0</v>
      </c>
      <c r="AC44" s="129" t="n">
        <f aca="false">IF(BK44&gt;0,BK44,0)</f>
        <v>0</v>
      </c>
      <c r="AD44" s="129" t="n">
        <f aca="false">IF(BL44&gt;0,BL44,0)</f>
        <v>0</v>
      </c>
      <c r="AE44" s="129" t="n">
        <f aca="false">IF(BM44&gt;0,BM44,0)</f>
        <v>0</v>
      </c>
      <c r="AF44" s="129" t="n">
        <f aca="false">IF(BN44&gt;0,BN44,0)</f>
        <v>0</v>
      </c>
      <c r="AG44" s="129" t="n">
        <f aca="false">IF(BO44&gt;0,BO44,0)</f>
        <v>0</v>
      </c>
      <c r="AM44" s="130" t="n">
        <f aca="false">E44</f>
        <v>0</v>
      </c>
      <c r="AN44" s="130" t="n">
        <f aca="false">F44</f>
        <v>0</v>
      </c>
      <c r="AO44" s="130" t="n">
        <f aca="false">G44</f>
        <v>0</v>
      </c>
      <c r="AP44" s="130" t="n">
        <f aca="false">H44</f>
        <v>0</v>
      </c>
      <c r="AQ44" s="130" t="n">
        <f aca="false">I44</f>
        <v>0</v>
      </c>
      <c r="AR44" s="130" t="n">
        <f aca="false">J44</f>
        <v>0</v>
      </c>
      <c r="AS44" s="130" t="n">
        <f aca="false">AO44-AM44</f>
        <v>0</v>
      </c>
      <c r="AT44" s="130" t="n">
        <f aca="false">AP44-AN44</f>
        <v>0</v>
      </c>
      <c r="AU44" s="130" t="n">
        <f aca="false">AQ44-AO44</f>
        <v>0</v>
      </c>
      <c r="AV44" s="130" t="n">
        <f aca="false">AR44-AP44</f>
        <v>0</v>
      </c>
      <c r="AW44" s="130" t="n">
        <f aca="false">AQ44-AM44</f>
        <v>0</v>
      </c>
      <c r="AX44" s="130" t="n">
        <f aca="false">AR44-AN44</f>
        <v>0</v>
      </c>
      <c r="BD44" s="131" t="n">
        <f aca="false">V44</f>
        <v>0</v>
      </c>
      <c r="BE44" s="131" t="n">
        <f aca="false">W44</f>
        <v>0</v>
      </c>
      <c r="BF44" s="131" t="n">
        <f aca="false">X44</f>
        <v>0</v>
      </c>
      <c r="BG44" s="131" t="n">
        <f aca="false">Y44</f>
        <v>0</v>
      </c>
      <c r="BH44" s="131" t="n">
        <f aca="false">Z44</f>
        <v>0</v>
      </c>
      <c r="BI44" s="131" t="n">
        <f aca="false">AA44</f>
        <v>0</v>
      </c>
      <c r="BJ44" s="132" t="n">
        <f aca="false">BF44-BD44</f>
        <v>0</v>
      </c>
      <c r="BK44" s="132" t="n">
        <f aca="false">BG44-BE44</f>
        <v>0</v>
      </c>
      <c r="BL44" s="132" t="n">
        <f aca="false">BH44-BF44</f>
        <v>0</v>
      </c>
      <c r="BM44" s="132" t="n">
        <f aca="false">BI44-BG44</f>
        <v>0</v>
      </c>
      <c r="BN44" s="132" t="n">
        <f aca="false">BH44-BD44</f>
        <v>0</v>
      </c>
      <c r="BO44" s="132" t="n">
        <f aca="false">BI44-BE44</f>
        <v>0</v>
      </c>
    </row>
    <row r="45" customFormat="false" ht="11.25" hidden="false" customHeight="false" outlineLevel="0" collapsed="false">
      <c r="A45" s="134"/>
      <c r="B45" s="134"/>
      <c r="C45" s="134"/>
      <c r="D45" s="134"/>
      <c r="E45" s="136"/>
      <c r="F45" s="127"/>
      <c r="G45" s="127"/>
      <c r="H45" s="127"/>
      <c r="I45" s="127"/>
      <c r="J45" s="127"/>
      <c r="K45" s="114" t="n">
        <f aca="false">IF(AS45&gt;0,AS45,0)</f>
        <v>0</v>
      </c>
      <c r="L45" s="114" t="n">
        <f aca="false">IF(AT45&gt;0,AT45,0)</f>
        <v>0</v>
      </c>
      <c r="M45" s="114" t="n">
        <f aca="false">IF(AU45&gt;0,AU45,0)</f>
        <v>0</v>
      </c>
      <c r="N45" s="114" t="n">
        <f aca="false">IF(AV45&gt;0,AV45,0)</f>
        <v>0</v>
      </c>
      <c r="O45" s="114" t="n">
        <f aca="false">IF(AW45&gt;0,AW45,0)</f>
        <v>0</v>
      </c>
      <c r="P45" s="114" t="n">
        <f aca="false">IF(AX45&gt;0,AX45,0)</f>
        <v>0</v>
      </c>
      <c r="Q45" s="125"/>
      <c r="R45" s="134"/>
      <c r="S45" s="134"/>
      <c r="T45" s="134"/>
      <c r="U45" s="134"/>
      <c r="V45" s="136"/>
      <c r="W45" s="127"/>
      <c r="X45" s="127"/>
      <c r="Y45" s="127"/>
      <c r="Z45" s="127"/>
      <c r="AA45" s="127"/>
      <c r="AB45" s="129" t="n">
        <f aca="false">IF(BJ45&gt;0,BJ45,0)</f>
        <v>0</v>
      </c>
      <c r="AC45" s="129" t="n">
        <f aca="false">IF(BK45&gt;0,BK45,0)</f>
        <v>0</v>
      </c>
      <c r="AD45" s="129" t="n">
        <f aca="false">IF(BL45&gt;0,BL45,0)</f>
        <v>0</v>
      </c>
      <c r="AE45" s="129" t="n">
        <f aca="false">IF(BM45&gt;0,BM45,0)</f>
        <v>0</v>
      </c>
      <c r="AF45" s="129" t="n">
        <f aca="false">IF(BN45&gt;0,BN45,0)</f>
        <v>0</v>
      </c>
      <c r="AG45" s="129" t="n">
        <f aca="false">IF(BO45&gt;0,BO45,0)</f>
        <v>0</v>
      </c>
      <c r="AM45" s="130" t="n">
        <f aca="false">E45</f>
        <v>0</v>
      </c>
      <c r="AN45" s="130" t="n">
        <f aca="false">F45</f>
        <v>0</v>
      </c>
      <c r="AO45" s="130" t="n">
        <f aca="false">G45</f>
        <v>0</v>
      </c>
      <c r="AP45" s="130" t="n">
        <f aca="false">H45</f>
        <v>0</v>
      </c>
      <c r="AQ45" s="130" t="n">
        <f aca="false">I45</f>
        <v>0</v>
      </c>
      <c r="AR45" s="130" t="n">
        <f aca="false">J45</f>
        <v>0</v>
      </c>
      <c r="AS45" s="130" t="n">
        <f aca="false">AO45-AM45</f>
        <v>0</v>
      </c>
      <c r="AT45" s="130" t="n">
        <f aca="false">AP45-AN45</f>
        <v>0</v>
      </c>
      <c r="AU45" s="130" t="n">
        <f aca="false">AQ45-AO45</f>
        <v>0</v>
      </c>
      <c r="AV45" s="130" t="n">
        <f aca="false">AR45-AP45</f>
        <v>0</v>
      </c>
      <c r="AW45" s="130" t="n">
        <f aca="false">AQ45-AM45</f>
        <v>0</v>
      </c>
      <c r="AX45" s="130" t="n">
        <f aca="false">AR45-AN45</f>
        <v>0</v>
      </c>
      <c r="BD45" s="131" t="n">
        <f aca="false">V45</f>
        <v>0</v>
      </c>
      <c r="BE45" s="131" t="n">
        <f aca="false">W45</f>
        <v>0</v>
      </c>
      <c r="BF45" s="131" t="n">
        <f aca="false">X45</f>
        <v>0</v>
      </c>
      <c r="BG45" s="131" t="n">
        <f aca="false">Y45</f>
        <v>0</v>
      </c>
      <c r="BH45" s="131" t="n">
        <f aca="false">Z45</f>
        <v>0</v>
      </c>
      <c r="BI45" s="131" t="n">
        <f aca="false">AA45</f>
        <v>0</v>
      </c>
      <c r="BJ45" s="132" t="n">
        <f aca="false">BF45-BD45</f>
        <v>0</v>
      </c>
      <c r="BK45" s="132" t="n">
        <f aca="false">BG45-BE45</f>
        <v>0</v>
      </c>
      <c r="BL45" s="132" t="n">
        <f aca="false">BH45-BF45</f>
        <v>0</v>
      </c>
      <c r="BM45" s="132" t="n">
        <f aca="false">BI45-BG45</f>
        <v>0</v>
      </c>
      <c r="BN45" s="132" t="n">
        <f aca="false">BH45-BD45</f>
        <v>0</v>
      </c>
      <c r="BO45" s="132" t="n">
        <f aca="false">BI45-BE45</f>
        <v>0</v>
      </c>
    </row>
    <row r="46" s="125" customFormat="true" ht="11.25" hidden="false" customHeight="false" outlineLevel="0" collapsed="false">
      <c r="D46" s="151"/>
      <c r="E46" s="151"/>
      <c r="R46" s="113"/>
      <c r="S46" s="113"/>
      <c r="T46" s="113"/>
      <c r="U46" s="152"/>
      <c r="V46" s="153"/>
      <c r="W46" s="153"/>
      <c r="X46" s="153"/>
      <c r="Y46" s="153"/>
      <c r="Z46" s="153"/>
      <c r="AA46" s="153"/>
      <c r="AB46" s="129" t="n">
        <f aca="false">IF(BJ46&gt;0,BJ46,0)</f>
        <v>0</v>
      </c>
      <c r="AC46" s="129" t="n">
        <f aca="false">IF(BK46&gt;0,BK46,0)</f>
        <v>0</v>
      </c>
      <c r="AD46" s="129" t="n">
        <f aca="false">IF(BL46&gt;0,BL46,0)</f>
        <v>0</v>
      </c>
      <c r="AE46" s="129" t="n">
        <f aca="false">IF(BM46&gt;0,BM46,0)</f>
        <v>0</v>
      </c>
      <c r="AF46" s="129" t="n">
        <f aca="false">IF(BN46&gt;0,BN46,0)</f>
        <v>0</v>
      </c>
      <c r="AG46" s="129" t="n">
        <f aca="false">IF(BO46&gt;0,BO46,0)</f>
        <v>0</v>
      </c>
      <c r="AM46" s="130" t="n">
        <f aca="false">E46</f>
        <v>0</v>
      </c>
      <c r="AN46" s="130" t="n">
        <f aca="false">F46</f>
        <v>0</v>
      </c>
      <c r="AO46" s="130" t="n">
        <f aca="false">G46</f>
        <v>0</v>
      </c>
      <c r="AP46" s="130" t="n">
        <f aca="false">H46</f>
        <v>0</v>
      </c>
      <c r="AQ46" s="130" t="n">
        <f aca="false">I46</f>
        <v>0</v>
      </c>
      <c r="AR46" s="130" t="n">
        <f aca="false">J46</f>
        <v>0</v>
      </c>
      <c r="AS46" s="130" t="n">
        <f aca="false">AO46-AM46</f>
        <v>0</v>
      </c>
      <c r="AT46" s="130" t="n">
        <f aca="false">AP46-AN46</f>
        <v>0</v>
      </c>
      <c r="AU46" s="130" t="n">
        <f aca="false">AQ46-AO46</f>
        <v>0</v>
      </c>
      <c r="AV46" s="130" t="n">
        <f aca="false">AR46-AP46</f>
        <v>0</v>
      </c>
      <c r="AW46" s="130" t="n">
        <f aca="false">AQ46-AM46</f>
        <v>0</v>
      </c>
      <c r="AX46" s="130" t="n">
        <f aca="false">AR46-AN46</f>
        <v>0</v>
      </c>
      <c r="AY46" s="154"/>
      <c r="AZ46" s="154"/>
      <c r="BA46" s="154"/>
      <c r="BB46" s="154"/>
      <c r="BC46" s="154"/>
      <c r="BD46" s="131" t="n">
        <f aca="false">V46</f>
        <v>0</v>
      </c>
      <c r="BE46" s="131" t="n">
        <f aca="false">W46</f>
        <v>0</v>
      </c>
      <c r="BF46" s="131" t="n">
        <f aca="false">X46</f>
        <v>0</v>
      </c>
      <c r="BG46" s="131" t="n">
        <f aca="false">Y46</f>
        <v>0</v>
      </c>
      <c r="BH46" s="131" t="n">
        <f aca="false">Z46</f>
        <v>0</v>
      </c>
      <c r="BI46" s="131" t="n">
        <f aca="false">AA46</f>
        <v>0</v>
      </c>
      <c r="BJ46" s="132" t="n">
        <f aca="false">BF46-BD46</f>
        <v>0</v>
      </c>
      <c r="BK46" s="132" t="n">
        <f aca="false">BG46-BE46</f>
        <v>0</v>
      </c>
      <c r="BL46" s="132" t="n">
        <f aca="false">BH46-BF46</f>
        <v>0</v>
      </c>
      <c r="BM46" s="132" t="n">
        <f aca="false">BI46-BG46</f>
        <v>0</v>
      </c>
      <c r="BN46" s="132" t="n">
        <f aca="false">BH46-BD46</f>
        <v>0</v>
      </c>
      <c r="BO46" s="132" t="n">
        <f aca="false">BI46-BE46</f>
        <v>0</v>
      </c>
    </row>
    <row r="47" customFormat="false" ht="11.25" hidden="false" customHeight="false" outlineLevel="0" collapsed="false">
      <c r="R47" s="113"/>
      <c r="S47" s="113"/>
      <c r="T47" s="113"/>
      <c r="U47" s="152"/>
      <c r="V47" s="153"/>
      <c r="W47" s="153"/>
      <c r="X47" s="153"/>
      <c r="Y47" s="153"/>
      <c r="Z47" s="153"/>
      <c r="AA47" s="153"/>
      <c r="AB47" s="129" t="n">
        <f aca="false">IF(BJ47&gt;0,BJ47,0)</f>
        <v>0</v>
      </c>
      <c r="AC47" s="129" t="n">
        <f aca="false">IF(BK47&gt;0,BK47,0)</f>
        <v>0</v>
      </c>
      <c r="AD47" s="129" t="n">
        <f aca="false">IF(BL47&gt;0,BL47,0)</f>
        <v>0</v>
      </c>
      <c r="AE47" s="129" t="n">
        <f aca="false">IF(BM47&gt;0,BM47,0)</f>
        <v>0</v>
      </c>
      <c r="AF47" s="129" t="n">
        <f aca="false">IF(BN47&gt;0,BN47,0)</f>
        <v>0</v>
      </c>
      <c r="AG47" s="129" t="n">
        <f aca="false">IF(BO47&gt;0,BO47,0)</f>
        <v>0</v>
      </c>
      <c r="AM47" s="130" t="n">
        <f aca="false">E47</f>
        <v>0</v>
      </c>
      <c r="AN47" s="130" t="n">
        <f aca="false">F47</f>
        <v>0</v>
      </c>
      <c r="AO47" s="130" t="n">
        <f aca="false">G47</f>
        <v>0</v>
      </c>
      <c r="AP47" s="130" t="n">
        <f aca="false">H47</f>
        <v>0</v>
      </c>
      <c r="AQ47" s="130" t="n">
        <f aca="false">I47</f>
        <v>0</v>
      </c>
      <c r="AR47" s="130" t="n">
        <f aca="false">J47</f>
        <v>0</v>
      </c>
      <c r="AS47" s="130" t="n">
        <f aca="false">AO47-AM47</f>
        <v>0</v>
      </c>
      <c r="AT47" s="130" t="n">
        <f aca="false">AP47-AN47</f>
        <v>0</v>
      </c>
      <c r="AU47" s="130" t="n">
        <f aca="false">AQ47-AO47</f>
        <v>0</v>
      </c>
      <c r="AV47" s="130" t="n">
        <f aca="false">AR47-AP47</f>
        <v>0</v>
      </c>
      <c r="AW47" s="130" t="n">
        <f aca="false">AQ47-AM47</f>
        <v>0</v>
      </c>
      <c r="AX47" s="130" t="n">
        <f aca="false">AR47-AN47</f>
        <v>0</v>
      </c>
      <c r="BD47" s="131" t="n">
        <f aca="false">V47</f>
        <v>0</v>
      </c>
      <c r="BE47" s="131" t="n">
        <f aca="false">W47</f>
        <v>0</v>
      </c>
      <c r="BF47" s="131" t="n">
        <f aca="false">X47</f>
        <v>0</v>
      </c>
      <c r="BG47" s="131" t="n">
        <f aca="false">Y47</f>
        <v>0</v>
      </c>
      <c r="BH47" s="131" t="n">
        <f aca="false">Z47</f>
        <v>0</v>
      </c>
      <c r="BI47" s="131" t="n">
        <f aca="false">AA47</f>
        <v>0</v>
      </c>
      <c r="BJ47" s="132" t="n">
        <f aca="false">BF47-BD47</f>
        <v>0</v>
      </c>
      <c r="BK47" s="132" t="n">
        <f aca="false">BG47-BE47</f>
        <v>0</v>
      </c>
      <c r="BL47" s="132" t="n">
        <f aca="false">BH47-BF47</f>
        <v>0</v>
      </c>
      <c r="BM47" s="132" t="n">
        <f aca="false">BI47-BG47</f>
        <v>0</v>
      </c>
      <c r="BN47" s="132" t="n">
        <f aca="false">BH47-BD47</f>
        <v>0</v>
      </c>
      <c r="BO47" s="132" t="n">
        <f aca="false">BI47-BE47</f>
        <v>0</v>
      </c>
    </row>
    <row r="48" customFormat="false" ht="11.25" hidden="false" customHeight="false" outlineLevel="0" collapsed="false">
      <c r="R48" s="113"/>
      <c r="S48" s="113"/>
      <c r="T48" s="113"/>
      <c r="U48" s="152"/>
      <c r="V48" s="153"/>
      <c r="W48" s="153"/>
      <c r="X48" s="153"/>
      <c r="Y48" s="153"/>
      <c r="Z48" s="153"/>
      <c r="AA48" s="153"/>
      <c r="AB48" s="129" t="n">
        <f aca="false">IF(BJ48&gt;0,BJ48,0)</f>
        <v>0</v>
      </c>
      <c r="AC48" s="129" t="n">
        <f aca="false">IF(BK48&gt;0,BK48,0)</f>
        <v>0</v>
      </c>
      <c r="AD48" s="129" t="n">
        <f aca="false">IF(BL48&gt;0,BL48,0)</f>
        <v>0</v>
      </c>
      <c r="AE48" s="129" t="n">
        <f aca="false">IF(BM48&gt;0,BM48,0)</f>
        <v>0</v>
      </c>
      <c r="AF48" s="129" t="n">
        <f aca="false">IF(BN48&gt;0,BN48,0)</f>
        <v>0</v>
      </c>
      <c r="AG48" s="129" t="n">
        <f aca="false">IF(BO48&gt;0,BO48,0)</f>
        <v>0</v>
      </c>
      <c r="AM48" s="130" t="n">
        <f aca="false">E48</f>
        <v>0</v>
      </c>
      <c r="AN48" s="130" t="n">
        <f aca="false">F48</f>
        <v>0</v>
      </c>
      <c r="AO48" s="130" t="n">
        <f aca="false">G48</f>
        <v>0</v>
      </c>
      <c r="AP48" s="130" t="n">
        <f aca="false">H48</f>
        <v>0</v>
      </c>
      <c r="AQ48" s="130" t="n">
        <f aca="false">I48</f>
        <v>0</v>
      </c>
      <c r="AR48" s="130" t="n">
        <f aca="false">J48</f>
        <v>0</v>
      </c>
      <c r="AS48" s="130" t="n">
        <f aca="false">AO48-AM48</f>
        <v>0</v>
      </c>
      <c r="AT48" s="130" t="n">
        <f aca="false">AP48-AN48</f>
        <v>0</v>
      </c>
      <c r="AU48" s="130" t="n">
        <f aca="false">AQ48-AO48</f>
        <v>0</v>
      </c>
      <c r="AV48" s="130" t="n">
        <f aca="false">AR48-AP48</f>
        <v>0</v>
      </c>
      <c r="AW48" s="130" t="n">
        <f aca="false">AQ48-AM48</f>
        <v>0</v>
      </c>
      <c r="AX48" s="130" t="n">
        <f aca="false">AR48-AN48</f>
        <v>0</v>
      </c>
      <c r="BD48" s="131" t="n">
        <f aca="false">V48</f>
        <v>0</v>
      </c>
      <c r="BE48" s="131" t="n">
        <f aca="false">W48</f>
        <v>0</v>
      </c>
      <c r="BF48" s="131" t="n">
        <f aca="false">X48</f>
        <v>0</v>
      </c>
      <c r="BG48" s="131" t="n">
        <f aca="false">Y48</f>
        <v>0</v>
      </c>
      <c r="BH48" s="131" t="n">
        <f aca="false">Z48</f>
        <v>0</v>
      </c>
      <c r="BI48" s="131" t="n">
        <f aca="false">AA48</f>
        <v>0</v>
      </c>
      <c r="BJ48" s="132" t="n">
        <f aca="false">BF48-BD48</f>
        <v>0</v>
      </c>
      <c r="BK48" s="132" t="n">
        <f aca="false">BG48-BE48</f>
        <v>0</v>
      </c>
      <c r="BL48" s="132" t="n">
        <f aca="false">BH48-BF48</f>
        <v>0</v>
      </c>
      <c r="BM48" s="132" t="n">
        <f aca="false">BI48-BG48</f>
        <v>0</v>
      </c>
      <c r="BN48" s="132" t="n">
        <f aca="false">BH48-BD48</f>
        <v>0</v>
      </c>
      <c r="BO48" s="132" t="n">
        <f aca="false">BI48-BE48</f>
        <v>0</v>
      </c>
    </row>
    <row r="49" customFormat="false" ht="11.25" hidden="false" customHeight="false" outlineLevel="0" collapsed="false">
      <c r="R49" s="113"/>
      <c r="S49" s="113"/>
      <c r="T49" s="113"/>
      <c r="U49" s="152"/>
      <c r="V49" s="153"/>
      <c r="W49" s="153"/>
      <c r="X49" s="153"/>
      <c r="Y49" s="153"/>
      <c r="Z49" s="153"/>
      <c r="AA49" s="153"/>
      <c r="AB49" s="129" t="n">
        <f aca="false">IF(BJ49&gt;0,BJ49,0)</f>
        <v>0</v>
      </c>
      <c r="AC49" s="129" t="n">
        <f aca="false">IF(BK49&gt;0,BK49,0)</f>
        <v>0</v>
      </c>
      <c r="AD49" s="129" t="n">
        <f aca="false">IF(BL49&gt;0,BL49,0)</f>
        <v>0</v>
      </c>
      <c r="AE49" s="129" t="n">
        <f aca="false">IF(BM49&gt;0,BM49,0)</f>
        <v>0</v>
      </c>
      <c r="AF49" s="129" t="n">
        <f aca="false">IF(BN49&gt;0,BN49,0)</f>
        <v>0</v>
      </c>
      <c r="AG49" s="129" t="n">
        <f aca="false">IF(BO49&gt;0,BO49,0)</f>
        <v>0</v>
      </c>
      <c r="AM49" s="130" t="n">
        <f aca="false">E49</f>
        <v>0</v>
      </c>
      <c r="AN49" s="130" t="n">
        <f aca="false">F49</f>
        <v>0</v>
      </c>
      <c r="AO49" s="130" t="n">
        <f aca="false">G49</f>
        <v>0</v>
      </c>
      <c r="AP49" s="130" t="n">
        <f aca="false">H49</f>
        <v>0</v>
      </c>
      <c r="AQ49" s="130" t="n">
        <f aca="false">I49</f>
        <v>0</v>
      </c>
      <c r="AR49" s="130" t="n">
        <f aca="false">J49</f>
        <v>0</v>
      </c>
      <c r="AS49" s="130" t="n">
        <f aca="false">AO49-AM49</f>
        <v>0</v>
      </c>
      <c r="AT49" s="130" t="n">
        <f aca="false">AP49-AN49</f>
        <v>0</v>
      </c>
      <c r="AU49" s="130" t="n">
        <f aca="false">AQ49-AO49</f>
        <v>0</v>
      </c>
      <c r="AV49" s="130" t="n">
        <f aca="false">AR49-AP49</f>
        <v>0</v>
      </c>
      <c r="AW49" s="130" t="n">
        <f aca="false">AQ49-AM49</f>
        <v>0</v>
      </c>
      <c r="AX49" s="130" t="n">
        <f aca="false">AR49-AN49</f>
        <v>0</v>
      </c>
      <c r="BD49" s="131" t="n">
        <f aca="false">V49</f>
        <v>0</v>
      </c>
      <c r="BE49" s="131" t="n">
        <f aca="false">W49</f>
        <v>0</v>
      </c>
      <c r="BF49" s="131" t="n">
        <f aca="false">X49</f>
        <v>0</v>
      </c>
      <c r="BG49" s="131" t="n">
        <f aca="false">Y49</f>
        <v>0</v>
      </c>
      <c r="BH49" s="131" t="n">
        <f aca="false">Z49</f>
        <v>0</v>
      </c>
      <c r="BI49" s="131" t="n">
        <f aca="false">AA49</f>
        <v>0</v>
      </c>
      <c r="BJ49" s="132" t="n">
        <f aca="false">BF49-BD49</f>
        <v>0</v>
      </c>
      <c r="BK49" s="132" t="n">
        <f aca="false">BG49-BE49</f>
        <v>0</v>
      </c>
      <c r="BL49" s="132" t="n">
        <f aca="false">BH49-BF49</f>
        <v>0</v>
      </c>
      <c r="BM49" s="132" t="n">
        <f aca="false">BI49-BG49</f>
        <v>0</v>
      </c>
      <c r="BN49" s="132" t="n">
        <f aca="false">BH49-BD49</f>
        <v>0</v>
      </c>
      <c r="BO49" s="132" t="n">
        <f aca="false">BI49-BE49</f>
        <v>0</v>
      </c>
    </row>
    <row r="50" customFormat="false" ht="11.25" hidden="false" customHeight="false" outlineLevel="0" collapsed="false">
      <c r="A50" s="155" t="s">
        <v>196</v>
      </c>
      <c r="B50" s="156"/>
      <c r="R50" s="113"/>
      <c r="S50" s="113"/>
      <c r="T50" s="113"/>
      <c r="U50" s="152"/>
      <c r="V50" s="153"/>
      <c r="W50" s="153"/>
      <c r="X50" s="153"/>
      <c r="Y50" s="153"/>
      <c r="Z50" s="153"/>
      <c r="AA50" s="153"/>
      <c r="AB50" s="129" t="n">
        <f aca="false">IF(BJ50&gt;0,BJ50,0)</f>
        <v>0</v>
      </c>
      <c r="AC50" s="129" t="n">
        <f aca="false">IF(BK50&gt;0,BK50,0)</f>
        <v>0</v>
      </c>
      <c r="AD50" s="129" t="n">
        <f aca="false">IF(BL50&gt;0,BL50,0)</f>
        <v>0</v>
      </c>
      <c r="AE50" s="129" t="n">
        <f aca="false">IF(BM50&gt;0,BM50,0)</f>
        <v>0</v>
      </c>
      <c r="AF50" s="129" t="n">
        <f aca="false">IF(BN50&gt;0,BN50,0)</f>
        <v>0</v>
      </c>
      <c r="AG50" s="129" t="n">
        <f aca="false">IF(BO50&gt;0,BO50,0)</f>
        <v>0</v>
      </c>
      <c r="AM50" s="130" t="n">
        <f aca="false">E50</f>
        <v>0</v>
      </c>
      <c r="AN50" s="130" t="n">
        <f aca="false">F50</f>
        <v>0</v>
      </c>
      <c r="AO50" s="130" t="n">
        <f aca="false">G50</f>
        <v>0</v>
      </c>
      <c r="AP50" s="130" t="n">
        <f aca="false">H50</f>
        <v>0</v>
      </c>
      <c r="AQ50" s="130" t="n">
        <f aca="false">I50</f>
        <v>0</v>
      </c>
      <c r="AR50" s="130" t="n">
        <f aca="false">J50</f>
        <v>0</v>
      </c>
      <c r="AS50" s="130" t="n">
        <f aca="false">AO50-AM50</f>
        <v>0</v>
      </c>
      <c r="AT50" s="130" t="n">
        <f aca="false">AP50-AN50</f>
        <v>0</v>
      </c>
      <c r="AU50" s="130" t="n">
        <f aca="false">AQ50-AO50</f>
        <v>0</v>
      </c>
      <c r="AV50" s="130" t="n">
        <f aca="false">AR50-AP50</f>
        <v>0</v>
      </c>
      <c r="AW50" s="130" t="n">
        <f aca="false">AQ50-AM50</f>
        <v>0</v>
      </c>
      <c r="AX50" s="130" t="n">
        <f aca="false">AR50-AN50</f>
        <v>0</v>
      </c>
      <c r="BD50" s="131" t="n">
        <f aca="false">V50</f>
        <v>0</v>
      </c>
      <c r="BE50" s="131" t="n">
        <f aca="false">W50</f>
        <v>0</v>
      </c>
      <c r="BF50" s="131" t="n">
        <f aca="false">X50</f>
        <v>0</v>
      </c>
      <c r="BG50" s="131" t="n">
        <f aca="false">Y50</f>
        <v>0</v>
      </c>
      <c r="BH50" s="131" t="n">
        <f aca="false">Z50</f>
        <v>0</v>
      </c>
      <c r="BI50" s="131" t="n">
        <f aca="false">AA50</f>
        <v>0</v>
      </c>
      <c r="BJ50" s="132" t="n">
        <f aca="false">BF50-BD50</f>
        <v>0</v>
      </c>
      <c r="BK50" s="132" t="n">
        <f aca="false">BG50-BE50</f>
        <v>0</v>
      </c>
      <c r="BL50" s="132" t="n">
        <f aca="false">BH50-BF50</f>
        <v>0</v>
      </c>
      <c r="BM50" s="132" t="n">
        <f aca="false">BI50-BG50</f>
        <v>0</v>
      </c>
      <c r="BN50" s="132" t="n">
        <f aca="false">BH50-BD50</f>
        <v>0</v>
      </c>
      <c r="BO50" s="132" t="n">
        <f aca="false">BI50-BE50</f>
        <v>0</v>
      </c>
    </row>
    <row r="51" customFormat="false" ht="13.5" hidden="false" customHeight="false" outlineLevel="0" collapsed="false">
      <c r="R51" s="157" t="s">
        <v>159</v>
      </c>
      <c r="S51" s="157"/>
    </row>
    <row r="52" s="90" customFormat="true" ht="22.5" hidden="false" customHeight="true" outlineLevel="0" collapsed="false">
      <c r="A52" s="107" t="s">
        <v>164</v>
      </c>
      <c r="B52" s="108" t="s">
        <v>165</v>
      </c>
      <c r="C52" s="158" t="s">
        <v>166</v>
      </c>
      <c r="D52" s="159" t="s">
        <v>167</v>
      </c>
      <c r="E52" s="108" t="s">
        <v>168</v>
      </c>
      <c r="F52" s="108"/>
      <c r="G52" s="111" t="s">
        <v>169</v>
      </c>
      <c r="H52" s="111"/>
      <c r="I52" s="111" t="s">
        <v>170</v>
      </c>
      <c r="J52" s="111"/>
      <c r="K52" s="111" t="s">
        <v>171</v>
      </c>
      <c r="L52" s="111"/>
      <c r="M52" s="111" t="s">
        <v>172</v>
      </c>
      <c r="N52" s="111"/>
      <c r="O52" s="111" t="s">
        <v>173</v>
      </c>
      <c r="P52" s="111"/>
      <c r="R52" s="160" t="s">
        <v>164</v>
      </c>
      <c r="S52" s="109" t="s">
        <v>165</v>
      </c>
      <c r="T52" s="158" t="s">
        <v>166</v>
      </c>
      <c r="U52" s="161" t="s">
        <v>167</v>
      </c>
      <c r="V52" s="108" t="s">
        <v>168</v>
      </c>
      <c r="W52" s="108"/>
      <c r="X52" s="111" t="s">
        <v>169</v>
      </c>
      <c r="Y52" s="111"/>
      <c r="Z52" s="111" t="s">
        <v>170</v>
      </c>
      <c r="AA52" s="111"/>
      <c r="AB52" s="111" t="s">
        <v>171</v>
      </c>
      <c r="AC52" s="111"/>
      <c r="AD52" s="111" t="s">
        <v>172</v>
      </c>
      <c r="AE52" s="111"/>
      <c r="AF52" s="111" t="s">
        <v>173</v>
      </c>
      <c r="AG52" s="111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  <c r="BE52" s="98"/>
      <c r="BF52" s="98"/>
      <c r="BG52" s="98"/>
      <c r="BH52" s="98"/>
      <c r="BI52" s="98"/>
      <c r="BJ52" s="98" t="s">
        <v>174</v>
      </c>
      <c r="BK52" s="98"/>
      <c r="BL52" s="98"/>
      <c r="BM52" s="98"/>
      <c r="BN52" s="98"/>
      <c r="BO52" s="98"/>
    </row>
    <row r="53" s="90" customFormat="true" ht="11.25" hidden="false" customHeight="false" outlineLevel="0" collapsed="false">
      <c r="A53" s="162"/>
      <c r="B53" s="162"/>
      <c r="C53" s="162"/>
      <c r="D53" s="163"/>
      <c r="E53" s="164" t="s">
        <v>175</v>
      </c>
      <c r="F53" s="164" t="s">
        <v>176</v>
      </c>
      <c r="G53" s="164" t="s">
        <v>175</v>
      </c>
      <c r="H53" s="164" t="s">
        <v>176</v>
      </c>
      <c r="I53" s="164" t="s">
        <v>175</v>
      </c>
      <c r="J53" s="164" t="s">
        <v>176</v>
      </c>
      <c r="K53" s="164" t="s">
        <v>175</v>
      </c>
      <c r="L53" s="164" t="s">
        <v>176</v>
      </c>
      <c r="M53" s="164" t="s">
        <v>175</v>
      </c>
      <c r="N53" s="164" t="s">
        <v>176</v>
      </c>
      <c r="O53" s="164" t="s">
        <v>175</v>
      </c>
      <c r="P53" s="164" t="s">
        <v>176</v>
      </c>
      <c r="R53" s="162"/>
      <c r="S53" s="162"/>
      <c r="T53" s="162"/>
      <c r="U53" s="163"/>
      <c r="V53" s="164" t="s">
        <v>175</v>
      </c>
      <c r="W53" s="164" t="s">
        <v>176</v>
      </c>
      <c r="X53" s="164" t="s">
        <v>175</v>
      </c>
      <c r="Y53" s="164" t="s">
        <v>176</v>
      </c>
      <c r="Z53" s="164" t="s">
        <v>175</v>
      </c>
      <c r="AA53" s="164" t="s">
        <v>176</v>
      </c>
      <c r="AB53" s="164" t="s">
        <v>175</v>
      </c>
      <c r="AC53" s="164" t="s">
        <v>176</v>
      </c>
      <c r="AD53" s="164" t="s">
        <v>175</v>
      </c>
      <c r="AE53" s="164" t="s">
        <v>176</v>
      </c>
      <c r="AF53" s="164" t="s">
        <v>175</v>
      </c>
      <c r="AG53" s="164" t="s">
        <v>176</v>
      </c>
      <c r="AM53" s="117" t="s">
        <v>175</v>
      </c>
      <c r="AN53" s="117" t="s">
        <v>176</v>
      </c>
      <c r="AO53" s="117" t="s">
        <v>175</v>
      </c>
      <c r="AP53" s="117" t="s">
        <v>176</v>
      </c>
      <c r="AQ53" s="117" t="s">
        <v>175</v>
      </c>
      <c r="AR53" s="117" t="s">
        <v>176</v>
      </c>
      <c r="AS53" s="117" t="s">
        <v>175</v>
      </c>
      <c r="AT53" s="117" t="s">
        <v>176</v>
      </c>
      <c r="AU53" s="117" t="s">
        <v>175</v>
      </c>
      <c r="AV53" s="117" t="s">
        <v>176</v>
      </c>
      <c r="AW53" s="117" t="s">
        <v>175</v>
      </c>
      <c r="AX53" s="117" t="s">
        <v>176</v>
      </c>
      <c r="AY53" s="98"/>
      <c r="AZ53" s="98"/>
      <c r="BA53" s="98"/>
      <c r="BB53" s="98"/>
      <c r="BC53" s="98"/>
      <c r="BD53" s="117" t="s">
        <v>175</v>
      </c>
      <c r="BE53" s="117" t="s">
        <v>176</v>
      </c>
      <c r="BF53" s="117" t="s">
        <v>175</v>
      </c>
      <c r="BG53" s="117" t="s">
        <v>176</v>
      </c>
      <c r="BH53" s="117" t="s">
        <v>175</v>
      </c>
      <c r="BI53" s="117" t="s">
        <v>176</v>
      </c>
      <c r="BJ53" s="117" t="s">
        <v>175</v>
      </c>
      <c r="BK53" s="117" t="s">
        <v>176</v>
      </c>
      <c r="BL53" s="117" t="s">
        <v>175</v>
      </c>
      <c r="BM53" s="117" t="s">
        <v>176</v>
      </c>
      <c r="BN53" s="117" t="s">
        <v>175</v>
      </c>
      <c r="BO53" s="117" t="s">
        <v>176</v>
      </c>
    </row>
    <row r="54" customFormat="false" ht="11.25" hidden="false" customHeight="false" outlineLevel="0" collapsed="false">
      <c r="A54" s="165"/>
      <c r="B54" s="166"/>
      <c r="C54" s="167"/>
      <c r="D54" s="165" t="s">
        <v>197</v>
      </c>
      <c r="E54" s="122"/>
      <c r="F54" s="122" t="n">
        <v>44748</v>
      </c>
      <c r="G54" s="123"/>
      <c r="H54" s="168" t="n">
        <v>44825</v>
      </c>
      <c r="I54" s="123"/>
      <c r="J54" s="168" t="n">
        <v>44872</v>
      </c>
      <c r="K54" s="169" t="n">
        <f aca="false">IF(AS54&gt;0,AS54,0)</f>
        <v>0</v>
      </c>
      <c r="L54" s="114" t="n">
        <f aca="false">IF(AT54&gt;0,AT54,0)</f>
        <v>77</v>
      </c>
      <c r="M54" s="114" t="n">
        <f aca="false">IF(AU54&gt;0,AU54,0)</f>
        <v>0</v>
      </c>
      <c r="N54" s="114" t="n">
        <f aca="false">IF(AV54&gt;0,AV54,0)</f>
        <v>47</v>
      </c>
      <c r="O54" s="114" t="n">
        <f aca="false">IF(AW54&gt;0,AW54,0)</f>
        <v>0</v>
      </c>
      <c r="P54" s="114" t="n">
        <f aca="false">IF(AX54&gt;0,AX54,0)</f>
        <v>124</v>
      </c>
      <c r="R54" s="165"/>
      <c r="S54" s="116"/>
      <c r="T54" s="167"/>
      <c r="U54" s="170" t="n">
        <v>370502</v>
      </c>
      <c r="V54" s="122"/>
      <c r="W54" s="122" t="n">
        <v>44748</v>
      </c>
      <c r="X54" s="137"/>
      <c r="Y54" s="171" t="n">
        <v>44840</v>
      </c>
      <c r="Z54" s="171"/>
      <c r="AA54" s="171" t="n">
        <v>44876</v>
      </c>
      <c r="AB54" s="114" t="n">
        <f aca="false">IF(BJ54&gt;0,BJ54,0)</f>
        <v>0</v>
      </c>
      <c r="AC54" s="114" t="n">
        <f aca="false">IF(BK54&gt;0,BK54,0)</f>
        <v>92</v>
      </c>
      <c r="AD54" s="114" t="n">
        <f aca="false">IF(BL54&gt;0,BL54,0)</f>
        <v>0</v>
      </c>
      <c r="AE54" s="114" t="n">
        <f aca="false">IF(BM54&gt;0,BM54,0)</f>
        <v>36</v>
      </c>
      <c r="AF54" s="114" t="n">
        <f aca="false">IF(BN54&gt;0,BN54,0)</f>
        <v>0</v>
      </c>
      <c r="AG54" s="114" t="n">
        <f aca="false">IF(BO54&gt;0,BO54,0)</f>
        <v>128</v>
      </c>
      <c r="AM54" s="130" t="n">
        <f aca="false">E54</f>
        <v>0</v>
      </c>
      <c r="AN54" s="130" t="n">
        <f aca="false">F54</f>
        <v>44748</v>
      </c>
      <c r="AO54" s="130" t="n">
        <f aca="false">G54</f>
        <v>0</v>
      </c>
      <c r="AP54" s="130" t="n">
        <f aca="false">H54</f>
        <v>44825</v>
      </c>
      <c r="AQ54" s="130" t="n">
        <f aca="false">I54</f>
        <v>0</v>
      </c>
      <c r="AR54" s="130" t="n">
        <f aca="false">J54</f>
        <v>44872</v>
      </c>
      <c r="AS54" s="132" t="n">
        <f aca="false">AO54-AM54</f>
        <v>0</v>
      </c>
      <c r="AT54" s="132" t="n">
        <f aca="false">AP54-AN54</f>
        <v>77</v>
      </c>
      <c r="AU54" s="132" t="n">
        <f aca="false">AQ54-AO54</f>
        <v>0</v>
      </c>
      <c r="AV54" s="132" t="n">
        <f aca="false">AR54-AP54</f>
        <v>47</v>
      </c>
      <c r="AW54" s="132" t="n">
        <f aca="false">AQ54-AM54</f>
        <v>0</v>
      </c>
      <c r="AX54" s="132" t="n">
        <f aca="false">AR54-AN54</f>
        <v>124</v>
      </c>
      <c r="BD54" s="131" t="n">
        <f aca="false">V54</f>
        <v>0</v>
      </c>
      <c r="BE54" s="131" t="n">
        <f aca="false">W54</f>
        <v>44748</v>
      </c>
      <c r="BF54" s="131" t="n">
        <f aca="false">X54</f>
        <v>0</v>
      </c>
      <c r="BG54" s="131" t="n">
        <f aca="false">Y54</f>
        <v>44840</v>
      </c>
      <c r="BH54" s="131" t="n">
        <f aca="false">Z54</f>
        <v>0</v>
      </c>
      <c r="BI54" s="131" t="n">
        <f aca="false">AA54</f>
        <v>44876</v>
      </c>
      <c r="BJ54" s="132" t="n">
        <f aca="false">BF54-BD54</f>
        <v>0</v>
      </c>
      <c r="BK54" s="132" t="n">
        <f aca="false">BG54-BE54</f>
        <v>92</v>
      </c>
      <c r="BL54" s="132" t="n">
        <f aca="false">BH54-BF54</f>
        <v>0</v>
      </c>
      <c r="BM54" s="132" t="n">
        <f aca="false">BI54-BG54</f>
        <v>36</v>
      </c>
      <c r="BN54" s="132" t="n">
        <f aca="false">BH54-BD54</f>
        <v>0</v>
      </c>
      <c r="BO54" s="132" t="n">
        <f aca="false">BI54-BE54</f>
        <v>128</v>
      </c>
    </row>
    <row r="55" customFormat="false" ht="11.25" hidden="false" customHeight="false" outlineLevel="0" collapsed="false">
      <c r="A55" s="138"/>
      <c r="B55" s="116"/>
      <c r="C55" s="134"/>
      <c r="D55" s="139" t="s">
        <v>198</v>
      </c>
      <c r="E55" s="122"/>
      <c r="F55" s="122" t="n">
        <v>44748</v>
      </c>
      <c r="G55" s="127"/>
      <c r="H55" s="168" t="n">
        <v>44831</v>
      </c>
      <c r="I55" s="127"/>
      <c r="J55" s="168" t="n">
        <v>44877</v>
      </c>
      <c r="K55" s="114" t="n">
        <f aca="false">IF(AS55&gt;0,AS55,0)</f>
        <v>0</v>
      </c>
      <c r="L55" s="114" t="n">
        <f aca="false">IF(AT55&gt;0,AT55,0)</f>
        <v>83</v>
      </c>
      <c r="M55" s="114" t="n">
        <f aca="false">IF(AU55&gt;0,AU55,0)</f>
        <v>0</v>
      </c>
      <c r="N55" s="114" t="n">
        <f aca="false">IF(AV55&gt;0,AV55,0)</f>
        <v>46</v>
      </c>
      <c r="O55" s="114" t="n">
        <f aca="false">IF(AW55&gt;0,AW55,0)</f>
        <v>0</v>
      </c>
      <c r="P55" s="114" t="n">
        <f aca="false">IF(AX55&gt;0,AX55,0)</f>
        <v>129</v>
      </c>
      <c r="R55" s="138"/>
      <c r="S55" s="116"/>
      <c r="T55" s="134"/>
      <c r="U55" s="172" t="s">
        <v>199</v>
      </c>
      <c r="V55" s="122"/>
      <c r="W55" s="122" t="n">
        <v>44748</v>
      </c>
      <c r="X55" s="137"/>
      <c r="Y55" s="127" t="n">
        <v>44816</v>
      </c>
      <c r="Z55" s="127"/>
      <c r="AA55" s="127" t="n">
        <v>44861</v>
      </c>
      <c r="AB55" s="114" t="n">
        <f aca="false">IF(BJ55&gt;0,BJ55,0)</f>
        <v>0</v>
      </c>
      <c r="AC55" s="114" t="n">
        <f aca="false">IF(BK55&gt;0,BK55,0)</f>
        <v>68</v>
      </c>
      <c r="AD55" s="114" t="n">
        <f aca="false">IF(BL55&gt;0,BL55,0)</f>
        <v>0</v>
      </c>
      <c r="AE55" s="114" t="n">
        <f aca="false">IF(BM55&gt;0,BM55,0)</f>
        <v>45</v>
      </c>
      <c r="AF55" s="114" t="n">
        <f aca="false">IF(BN55&gt;0,BN55,0)</f>
        <v>0</v>
      </c>
      <c r="AG55" s="114" t="n">
        <f aca="false">IF(BO55&gt;0,BO55,0)</f>
        <v>113</v>
      </c>
      <c r="AM55" s="130" t="n">
        <f aca="false">E55</f>
        <v>0</v>
      </c>
      <c r="AN55" s="130" t="n">
        <f aca="false">F55</f>
        <v>44748</v>
      </c>
      <c r="AO55" s="130" t="n">
        <f aca="false">G55</f>
        <v>0</v>
      </c>
      <c r="AP55" s="130" t="n">
        <f aca="false">H55</f>
        <v>44831</v>
      </c>
      <c r="AQ55" s="130" t="n">
        <f aca="false">I55</f>
        <v>0</v>
      </c>
      <c r="AR55" s="130" t="n">
        <f aca="false">J55</f>
        <v>44877</v>
      </c>
      <c r="AS55" s="132" t="n">
        <f aca="false">AO55-AM55</f>
        <v>0</v>
      </c>
      <c r="AT55" s="132" t="n">
        <f aca="false">AP55-AN55</f>
        <v>83</v>
      </c>
      <c r="AU55" s="132" t="n">
        <f aca="false">AQ55-AO55</f>
        <v>0</v>
      </c>
      <c r="AV55" s="132" t="n">
        <f aca="false">AR55-AP55</f>
        <v>46</v>
      </c>
      <c r="AW55" s="132" t="n">
        <f aca="false">AQ55-AM55</f>
        <v>0</v>
      </c>
      <c r="AX55" s="132" t="n">
        <f aca="false">AR55-AN55</f>
        <v>129</v>
      </c>
      <c r="BD55" s="131" t="n">
        <f aca="false">V55</f>
        <v>0</v>
      </c>
      <c r="BE55" s="131" t="n">
        <f aca="false">W55</f>
        <v>44748</v>
      </c>
      <c r="BF55" s="131" t="n">
        <f aca="false">X55</f>
        <v>0</v>
      </c>
      <c r="BG55" s="131" t="n">
        <f aca="false">Y55</f>
        <v>44816</v>
      </c>
      <c r="BH55" s="131" t="n">
        <f aca="false">Z55</f>
        <v>0</v>
      </c>
      <c r="BI55" s="131" t="n">
        <f aca="false">AA55</f>
        <v>44861</v>
      </c>
      <c r="BJ55" s="132" t="n">
        <f aca="false">BF55-BD55</f>
        <v>0</v>
      </c>
      <c r="BK55" s="132" t="n">
        <f aca="false">BG55-BE55</f>
        <v>68</v>
      </c>
      <c r="BL55" s="132" t="n">
        <f aca="false">BH55-BF55</f>
        <v>0</v>
      </c>
      <c r="BM55" s="132" t="n">
        <f aca="false">BI55-BG55</f>
        <v>45</v>
      </c>
      <c r="BN55" s="132" t="n">
        <f aca="false">BH55-BD55</f>
        <v>0</v>
      </c>
      <c r="BO55" s="132" t="n">
        <f aca="false">BI55-BE55</f>
        <v>113</v>
      </c>
    </row>
    <row r="56" customFormat="false" ht="11.25" hidden="false" customHeight="false" outlineLevel="0" collapsed="false">
      <c r="A56" s="138"/>
      <c r="B56" s="116"/>
      <c r="C56" s="134"/>
      <c r="D56" s="138" t="s">
        <v>200</v>
      </c>
      <c r="E56" s="122"/>
      <c r="F56" s="122" t="n">
        <v>44748</v>
      </c>
      <c r="G56" s="127"/>
      <c r="H56" s="168" t="n">
        <v>44837</v>
      </c>
      <c r="I56" s="127"/>
      <c r="J56" s="168" t="n">
        <v>44877</v>
      </c>
      <c r="K56" s="114" t="n">
        <f aca="false">IF(AS56&gt;0,AS56,0)</f>
        <v>0</v>
      </c>
      <c r="L56" s="114" t="n">
        <f aca="false">IF(AT56&gt;0,AT56,0)</f>
        <v>89</v>
      </c>
      <c r="M56" s="114" t="n">
        <f aca="false">IF(AU56&gt;0,AU56,0)</f>
        <v>0</v>
      </c>
      <c r="N56" s="114" t="n">
        <f aca="false">IF(AV56&gt;0,AV56,0)</f>
        <v>40</v>
      </c>
      <c r="O56" s="114" t="n">
        <f aca="false">IF(AW56&gt;0,AW56,0)</f>
        <v>0</v>
      </c>
      <c r="P56" s="114" t="n">
        <f aca="false">IF(AX56&gt;0,AX56,0)</f>
        <v>129</v>
      </c>
      <c r="R56" s="138"/>
      <c r="S56" s="116"/>
      <c r="T56" s="134"/>
      <c r="U56" s="172" t="s">
        <v>201</v>
      </c>
      <c r="V56" s="122"/>
      <c r="W56" s="122" t="n">
        <v>44748</v>
      </c>
      <c r="X56" s="137"/>
      <c r="Y56" s="127" t="n">
        <v>44822</v>
      </c>
      <c r="Z56" s="127"/>
      <c r="AA56" s="127" t="n">
        <v>44863</v>
      </c>
      <c r="AB56" s="114" t="n">
        <f aca="false">IF(BJ56&gt;0,BJ56,0)</f>
        <v>0</v>
      </c>
      <c r="AC56" s="114" t="n">
        <f aca="false">IF(BK56&gt;0,BK56,0)</f>
        <v>74</v>
      </c>
      <c r="AD56" s="114" t="n">
        <f aca="false">IF(BL56&gt;0,BL56,0)</f>
        <v>0</v>
      </c>
      <c r="AE56" s="114" t="n">
        <f aca="false">IF(BM56&gt;0,BM56,0)</f>
        <v>41</v>
      </c>
      <c r="AF56" s="114" t="n">
        <f aca="false">IF(BN56&gt;0,BN56,0)</f>
        <v>0</v>
      </c>
      <c r="AG56" s="114" t="n">
        <f aca="false">IF(BO56&gt;0,BO56,0)</f>
        <v>115</v>
      </c>
      <c r="AM56" s="130" t="n">
        <f aca="false">E56</f>
        <v>0</v>
      </c>
      <c r="AN56" s="130" t="n">
        <f aca="false">F56</f>
        <v>44748</v>
      </c>
      <c r="AO56" s="130" t="n">
        <f aca="false">G56</f>
        <v>0</v>
      </c>
      <c r="AP56" s="130" t="n">
        <f aca="false">H56</f>
        <v>44837</v>
      </c>
      <c r="AQ56" s="130" t="n">
        <f aca="false">I56</f>
        <v>0</v>
      </c>
      <c r="AR56" s="130" t="n">
        <f aca="false">J56</f>
        <v>44877</v>
      </c>
      <c r="AS56" s="132" t="n">
        <f aca="false">AO56-AM56</f>
        <v>0</v>
      </c>
      <c r="AT56" s="132" t="n">
        <f aca="false">AP56-AN56</f>
        <v>89</v>
      </c>
      <c r="AU56" s="132" t="n">
        <f aca="false">AQ56-AO56</f>
        <v>0</v>
      </c>
      <c r="AV56" s="132" t="n">
        <f aca="false">AR56-AP56</f>
        <v>40</v>
      </c>
      <c r="AW56" s="132" t="n">
        <f aca="false">AQ56-AM56</f>
        <v>0</v>
      </c>
      <c r="AX56" s="132" t="n">
        <f aca="false">AR56-AN56</f>
        <v>129</v>
      </c>
      <c r="BD56" s="131" t="n">
        <f aca="false">V56</f>
        <v>0</v>
      </c>
      <c r="BE56" s="131" t="n">
        <f aca="false">W56</f>
        <v>44748</v>
      </c>
      <c r="BF56" s="131" t="n">
        <f aca="false">X56</f>
        <v>0</v>
      </c>
      <c r="BG56" s="131" t="n">
        <f aca="false">Y56</f>
        <v>44822</v>
      </c>
      <c r="BH56" s="131" t="n">
        <f aca="false">Z56</f>
        <v>0</v>
      </c>
      <c r="BI56" s="131" t="n">
        <f aca="false">AA56</f>
        <v>44863</v>
      </c>
      <c r="BJ56" s="132" t="n">
        <f aca="false">BF56-BD56</f>
        <v>0</v>
      </c>
      <c r="BK56" s="132" t="n">
        <f aca="false">BG56-BE56</f>
        <v>74</v>
      </c>
      <c r="BL56" s="132" t="n">
        <f aca="false">BH56-BF56</f>
        <v>0</v>
      </c>
      <c r="BM56" s="132" t="n">
        <f aca="false">BI56-BG56</f>
        <v>41</v>
      </c>
      <c r="BN56" s="132" t="n">
        <f aca="false">BH56-BD56</f>
        <v>0</v>
      </c>
      <c r="BO56" s="132" t="n">
        <f aca="false">BI56-BE56</f>
        <v>115</v>
      </c>
    </row>
    <row r="57" customFormat="false" ht="11.25" hidden="false" customHeight="false" outlineLevel="0" collapsed="false">
      <c r="A57" s="138"/>
      <c r="B57" s="116"/>
      <c r="C57" s="134"/>
      <c r="D57" s="139" t="s">
        <v>202</v>
      </c>
      <c r="E57" s="122"/>
      <c r="F57" s="122" t="n">
        <v>44748</v>
      </c>
      <c r="G57" s="127"/>
      <c r="H57" s="168" t="n">
        <v>44837</v>
      </c>
      <c r="I57" s="127"/>
      <c r="J57" s="168" t="n">
        <v>44878</v>
      </c>
      <c r="K57" s="114" t="n">
        <f aca="false">IF(AS57&gt;0,AS57,0)</f>
        <v>0</v>
      </c>
      <c r="L57" s="114" t="n">
        <f aca="false">IF(AT57&gt;0,AT57,0)</f>
        <v>89</v>
      </c>
      <c r="M57" s="114" t="n">
        <f aca="false">IF(AU57&gt;0,AU57,0)</f>
        <v>0</v>
      </c>
      <c r="N57" s="114" t="n">
        <f aca="false">IF(AV57&gt;0,AV57,0)</f>
        <v>41</v>
      </c>
      <c r="O57" s="114" t="n">
        <f aca="false">IF(AW57&gt;0,AW57,0)</f>
        <v>0</v>
      </c>
      <c r="P57" s="114" t="n">
        <f aca="false">IF(AX57&gt;0,AX57,0)</f>
        <v>130</v>
      </c>
      <c r="R57" s="138"/>
      <c r="S57" s="116"/>
      <c r="T57" s="134"/>
      <c r="U57" s="173" t="s">
        <v>203</v>
      </c>
      <c r="V57" s="122"/>
      <c r="W57" s="122" t="n">
        <v>44748</v>
      </c>
      <c r="X57" s="137"/>
      <c r="Y57" s="127" t="n">
        <v>44822</v>
      </c>
      <c r="Z57" s="127"/>
      <c r="AA57" s="127" t="n">
        <v>44874</v>
      </c>
      <c r="AB57" s="114" t="n">
        <f aca="false">IF(BJ57&gt;0,BJ57,0)</f>
        <v>0</v>
      </c>
      <c r="AC57" s="114" t="n">
        <f aca="false">IF(BK57&gt;0,BK57,0)</f>
        <v>74</v>
      </c>
      <c r="AD57" s="114" t="n">
        <f aca="false">IF(BL57&gt;0,BL57,0)</f>
        <v>0</v>
      </c>
      <c r="AE57" s="114" t="n">
        <f aca="false">IF(BM57&gt;0,BM57,0)</f>
        <v>52</v>
      </c>
      <c r="AF57" s="114" t="n">
        <f aca="false">IF(BN57&gt;0,BN57,0)</f>
        <v>0</v>
      </c>
      <c r="AG57" s="114" t="n">
        <f aca="false">IF(BO57&gt;0,BO57,0)</f>
        <v>126</v>
      </c>
      <c r="AM57" s="130" t="n">
        <f aca="false">E57</f>
        <v>0</v>
      </c>
      <c r="AN57" s="130" t="n">
        <f aca="false">F57</f>
        <v>44748</v>
      </c>
      <c r="AO57" s="130" t="n">
        <f aca="false">G57</f>
        <v>0</v>
      </c>
      <c r="AP57" s="130" t="n">
        <f aca="false">H57</f>
        <v>44837</v>
      </c>
      <c r="AQ57" s="130" t="n">
        <f aca="false">I57</f>
        <v>0</v>
      </c>
      <c r="AR57" s="130" t="n">
        <f aca="false">J57</f>
        <v>44878</v>
      </c>
      <c r="AS57" s="132" t="n">
        <f aca="false">AO57-AM57</f>
        <v>0</v>
      </c>
      <c r="AT57" s="132" t="n">
        <f aca="false">AP57-AN57</f>
        <v>89</v>
      </c>
      <c r="AU57" s="132" t="n">
        <f aca="false">AQ57-AO57</f>
        <v>0</v>
      </c>
      <c r="AV57" s="132" t="n">
        <f aca="false">AR57-AP57</f>
        <v>41</v>
      </c>
      <c r="AW57" s="132" t="n">
        <f aca="false">AQ57-AM57</f>
        <v>0</v>
      </c>
      <c r="AX57" s="132" t="n">
        <f aca="false">AR57-AN57</f>
        <v>130</v>
      </c>
      <c r="BD57" s="131" t="n">
        <f aca="false">V57</f>
        <v>0</v>
      </c>
      <c r="BE57" s="131" t="n">
        <f aca="false">W57</f>
        <v>44748</v>
      </c>
      <c r="BF57" s="131" t="n">
        <f aca="false">X57</f>
        <v>0</v>
      </c>
      <c r="BG57" s="131" t="n">
        <f aca="false">Y57</f>
        <v>44822</v>
      </c>
      <c r="BH57" s="131" t="n">
        <f aca="false">Z57</f>
        <v>0</v>
      </c>
      <c r="BI57" s="131" t="n">
        <f aca="false">AA57</f>
        <v>44874</v>
      </c>
      <c r="BJ57" s="132" t="n">
        <f aca="false">BF57-BD57</f>
        <v>0</v>
      </c>
      <c r="BK57" s="132" t="n">
        <f aca="false">BG57-BE57</f>
        <v>74</v>
      </c>
      <c r="BL57" s="132" t="n">
        <f aca="false">BH57-BF57</f>
        <v>0</v>
      </c>
      <c r="BM57" s="132" t="n">
        <f aca="false">BI57-BG57</f>
        <v>52</v>
      </c>
      <c r="BN57" s="132" t="n">
        <f aca="false">BH57-BD57</f>
        <v>0</v>
      </c>
      <c r="BO57" s="132" t="n">
        <f aca="false">BI57-BE57</f>
        <v>126</v>
      </c>
    </row>
    <row r="58" customFormat="false" ht="11.25" hidden="false" customHeight="false" outlineLevel="0" collapsed="false">
      <c r="A58" s="138"/>
      <c r="B58" s="116"/>
      <c r="C58" s="134"/>
      <c r="D58" s="138" t="s">
        <v>204</v>
      </c>
      <c r="E58" s="122"/>
      <c r="F58" s="122" t="n">
        <v>44748</v>
      </c>
      <c r="G58" s="127"/>
      <c r="H58" s="168" t="n">
        <v>44836</v>
      </c>
      <c r="I58" s="127"/>
      <c r="J58" s="168" t="n">
        <v>44877</v>
      </c>
      <c r="K58" s="114" t="n">
        <f aca="false">IF(AS58&gt;0,AS58,0)</f>
        <v>0</v>
      </c>
      <c r="L58" s="114" t="n">
        <f aca="false">IF(AT58&gt;0,AT58,0)</f>
        <v>88</v>
      </c>
      <c r="M58" s="114" t="n">
        <f aca="false">IF(AU58&gt;0,AU58,0)</f>
        <v>0</v>
      </c>
      <c r="N58" s="114" t="n">
        <f aca="false">IF(AV58&gt;0,AV58,0)</f>
        <v>41</v>
      </c>
      <c r="O58" s="114" t="n">
        <f aca="false">IF(AW58&gt;0,AW58,0)</f>
        <v>0</v>
      </c>
      <c r="P58" s="114" t="n">
        <f aca="false">IF(AX58&gt;0,AX58,0)</f>
        <v>129</v>
      </c>
      <c r="R58" s="138"/>
      <c r="S58" s="116"/>
      <c r="T58" s="134"/>
      <c r="U58" s="172" t="s">
        <v>205</v>
      </c>
      <c r="V58" s="122"/>
      <c r="W58" s="122" t="n">
        <v>44748</v>
      </c>
      <c r="X58" s="137"/>
      <c r="Y58" s="127" t="n">
        <v>44827</v>
      </c>
      <c r="Z58" s="127"/>
      <c r="AA58" s="127" t="n">
        <v>44871</v>
      </c>
      <c r="AB58" s="114" t="n">
        <f aca="false">IF(BJ58&gt;0,BJ58,0)</f>
        <v>0</v>
      </c>
      <c r="AC58" s="114" t="n">
        <f aca="false">IF(BK58&gt;0,BK58,0)</f>
        <v>79</v>
      </c>
      <c r="AD58" s="114" t="n">
        <f aca="false">IF(BL58&gt;0,BL58,0)</f>
        <v>0</v>
      </c>
      <c r="AE58" s="114" t="n">
        <f aca="false">IF(BM58&gt;0,BM58,0)</f>
        <v>44</v>
      </c>
      <c r="AF58" s="114" t="n">
        <f aca="false">IF(BN58&gt;0,BN58,0)</f>
        <v>0</v>
      </c>
      <c r="AG58" s="114" t="n">
        <f aca="false">IF(BO58&gt;0,BO58,0)</f>
        <v>123</v>
      </c>
      <c r="AM58" s="130" t="n">
        <f aca="false">E58</f>
        <v>0</v>
      </c>
      <c r="AN58" s="130" t="n">
        <f aca="false">F58</f>
        <v>44748</v>
      </c>
      <c r="AO58" s="130" t="n">
        <f aca="false">G58</f>
        <v>0</v>
      </c>
      <c r="AP58" s="130" t="n">
        <f aca="false">H58</f>
        <v>44836</v>
      </c>
      <c r="AQ58" s="130" t="n">
        <f aca="false">I58</f>
        <v>0</v>
      </c>
      <c r="AR58" s="130" t="n">
        <f aca="false">J58</f>
        <v>44877</v>
      </c>
      <c r="AS58" s="132" t="n">
        <f aca="false">AO58-AM58</f>
        <v>0</v>
      </c>
      <c r="AT58" s="132" t="n">
        <f aca="false">AP58-AN58</f>
        <v>88</v>
      </c>
      <c r="AU58" s="132" t="n">
        <f aca="false">AQ58-AO58</f>
        <v>0</v>
      </c>
      <c r="AV58" s="132" t="n">
        <f aca="false">AR58-AP58</f>
        <v>41</v>
      </c>
      <c r="AW58" s="132" t="n">
        <f aca="false">AQ58-AM58</f>
        <v>0</v>
      </c>
      <c r="AX58" s="132" t="n">
        <f aca="false">AR58-AN58</f>
        <v>129</v>
      </c>
      <c r="BD58" s="131" t="n">
        <f aca="false">V58</f>
        <v>0</v>
      </c>
      <c r="BE58" s="131" t="n">
        <f aca="false">W58</f>
        <v>44748</v>
      </c>
      <c r="BF58" s="131" t="n">
        <f aca="false">X58</f>
        <v>0</v>
      </c>
      <c r="BG58" s="131" t="n">
        <f aca="false">Y58</f>
        <v>44827</v>
      </c>
      <c r="BH58" s="131" t="n">
        <f aca="false">Z58</f>
        <v>0</v>
      </c>
      <c r="BI58" s="131" t="n">
        <f aca="false">AA58</f>
        <v>44871</v>
      </c>
      <c r="BJ58" s="132" t="n">
        <f aca="false">BF58-BD58</f>
        <v>0</v>
      </c>
      <c r="BK58" s="132" t="n">
        <f aca="false">BG58-BE58</f>
        <v>79</v>
      </c>
      <c r="BL58" s="132" t="n">
        <f aca="false">BH58-BF58</f>
        <v>0</v>
      </c>
      <c r="BM58" s="132" t="n">
        <f aca="false">BI58-BG58</f>
        <v>44</v>
      </c>
      <c r="BN58" s="132" t="n">
        <f aca="false">BH58-BD58</f>
        <v>0</v>
      </c>
      <c r="BO58" s="132" t="n">
        <f aca="false">BI58-BE58</f>
        <v>123</v>
      </c>
    </row>
    <row r="59" customFormat="false" ht="11.25" hidden="false" customHeight="false" outlineLevel="0" collapsed="false">
      <c r="A59" s="138"/>
      <c r="B59" s="116"/>
      <c r="C59" s="134"/>
      <c r="D59" s="138" t="s">
        <v>206</v>
      </c>
      <c r="E59" s="122"/>
      <c r="F59" s="122" t="n">
        <v>44748</v>
      </c>
      <c r="G59" s="127"/>
      <c r="H59" s="168" t="n">
        <v>44834</v>
      </c>
      <c r="I59" s="127"/>
      <c r="J59" s="168" t="n">
        <v>44877</v>
      </c>
      <c r="K59" s="114" t="n">
        <f aca="false">IF(AS59&gt;0,AS59,0)</f>
        <v>0</v>
      </c>
      <c r="L59" s="114" t="n">
        <f aca="false">IF(AT59&gt;0,AT59,0)</f>
        <v>86</v>
      </c>
      <c r="M59" s="114" t="n">
        <f aca="false">IF(AU59&gt;0,AU59,0)</f>
        <v>0</v>
      </c>
      <c r="N59" s="114" t="n">
        <f aca="false">IF(AV59&gt;0,AV59,0)</f>
        <v>43</v>
      </c>
      <c r="O59" s="114" t="n">
        <f aca="false">IF(AW59&gt;0,AW59,0)</f>
        <v>0</v>
      </c>
      <c r="P59" s="114" t="n">
        <f aca="false">IF(AX59&gt;0,AX59,0)</f>
        <v>129</v>
      </c>
      <c r="R59" s="138"/>
      <c r="S59" s="116"/>
      <c r="T59" s="134"/>
      <c r="U59" s="173" t="s">
        <v>207</v>
      </c>
      <c r="V59" s="122"/>
      <c r="W59" s="122" t="n">
        <v>44748</v>
      </c>
      <c r="X59" s="137"/>
      <c r="Y59" s="127" t="n">
        <v>44823</v>
      </c>
      <c r="Z59" s="127"/>
      <c r="AA59" s="127" t="n">
        <v>44871</v>
      </c>
      <c r="AB59" s="114" t="n">
        <f aca="false">IF(BJ59&gt;0,BJ59,0)</f>
        <v>0</v>
      </c>
      <c r="AC59" s="114" t="n">
        <f aca="false">IF(BK59&gt;0,BK59,0)</f>
        <v>75</v>
      </c>
      <c r="AD59" s="114" t="n">
        <f aca="false">IF(BL59&gt;0,BL59,0)</f>
        <v>0</v>
      </c>
      <c r="AE59" s="114" t="n">
        <f aca="false">IF(BM59&gt;0,BM59,0)</f>
        <v>48</v>
      </c>
      <c r="AF59" s="114" t="n">
        <f aca="false">IF(BN59&gt;0,BN59,0)</f>
        <v>0</v>
      </c>
      <c r="AG59" s="114" t="n">
        <f aca="false">IF(BO59&gt;0,BO59,0)</f>
        <v>123</v>
      </c>
      <c r="AM59" s="130" t="n">
        <f aca="false">E59</f>
        <v>0</v>
      </c>
      <c r="AN59" s="130" t="n">
        <f aca="false">F59</f>
        <v>44748</v>
      </c>
      <c r="AO59" s="130" t="n">
        <f aca="false">G59</f>
        <v>0</v>
      </c>
      <c r="AP59" s="130" t="n">
        <f aca="false">H59</f>
        <v>44834</v>
      </c>
      <c r="AQ59" s="130" t="n">
        <f aca="false">I59</f>
        <v>0</v>
      </c>
      <c r="AR59" s="130" t="n">
        <f aca="false">J59</f>
        <v>44877</v>
      </c>
      <c r="AS59" s="132" t="n">
        <f aca="false">AO59-AM59</f>
        <v>0</v>
      </c>
      <c r="AT59" s="132" t="n">
        <f aca="false">AP59-AN59</f>
        <v>86</v>
      </c>
      <c r="AU59" s="132" t="n">
        <f aca="false">AQ59-AO59</f>
        <v>0</v>
      </c>
      <c r="AV59" s="132" t="n">
        <f aca="false">AR59-AP59</f>
        <v>43</v>
      </c>
      <c r="AW59" s="132" t="n">
        <f aca="false">AQ59-AM59</f>
        <v>0</v>
      </c>
      <c r="AX59" s="132" t="n">
        <f aca="false">AR59-AN59</f>
        <v>129</v>
      </c>
      <c r="BD59" s="131" t="n">
        <f aca="false">V59</f>
        <v>0</v>
      </c>
      <c r="BE59" s="131" t="n">
        <f aca="false">W59</f>
        <v>44748</v>
      </c>
      <c r="BF59" s="131" t="n">
        <f aca="false">X59</f>
        <v>0</v>
      </c>
      <c r="BG59" s="131" t="n">
        <f aca="false">Y59</f>
        <v>44823</v>
      </c>
      <c r="BH59" s="131" t="n">
        <f aca="false">Z59</f>
        <v>0</v>
      </c>
      <c r="BI59" s="131" t="n">
        <f aca="false">AA59</f>
        <v>44871</v>
      </c>
      <c r="BJ59" s="132" t="n">
        <f aca="false">BF59-BD59</f>
        <v>0</v>
      </c>
      <c r="BK59" s="132" t="n">
        <f aca="false">BG59-BE59</f>
        <v>75</v>
      </c>
      <c r="BL59" s="132" t="n">
        <f aca="false">BH59-BF59</f>
        <v>0</v>
      </c>
      <c r="BM59" s="132" t="n">
        <f aca="false">BI59-BG59</f>
        <v>48</v>
      </c>
      <c r="BN59" s="132" t="n">
        <f aca="false">BH59-BD59</f>
        <v>0</v>
      </c>
      <c r="BO59" s="132" t="n">
        <f aca="false">BI59-BE59</f>
        <v>123</v>
      </c>
    </row>
    <row r="60" customFormat="false" ht="11.25" hidden="false" customHeight="false" outlineLevel="0" collapsed="false">
      <c r="A60" s="138"/>
      <c r="B60" s="116"/>
      <c r="C60" s="134"/>
      <c r="D60" s="139"/>
      <c r="E60" s="122"/>
      <c r="F60" s="122"/>
      <c r="G60" s="127"/>
      <c r="H60" s="168"/>
      <c r="I60" s="127"/>
      <c r="J60" s="168"/>
      <c r="K60" s="114" t="n">
        <f aca="false">IF(AS60&gt;0,AS60,0)</f>
        <v>0</v>
      </c>
      <c r="L60" s="114" t="n">
        <f aca="false">IF(AT60&gt;0,AT60,0)</f>
        <v>0</v>
      </c>
      <c r="M60" s="114" t="n">
        <f aca="false">IF(AU60&gt;0,AU60,0)</f>
        <v>0</v>
      </c>
      <c r="N60" s="114" t="n">
        <f aca="false">IF(AV60&gt;0,AV60,0)</f>
        <v>0</v>
      </c>
      <c r="O60" s="114" t="n">
        <f aca="false">IF(AW60&gt;0,AW60,0)</f>
        <v>0</v>
      </c>
      <c r="P60" s="114" t="n">
        <f aca="false">IF(AX60&gt;0,AX60,0)</f>
        <v>0</v>
      </c>
      <c r="R60" s="138"/>
      <c r="S60" s="116"/>
      <c r="T60" s="134"/>
      <c r="U60" s="172" t="s">
        <v>208</v>
      </c>
      <c r="V60" s="122"/>
      <c r="W60" s="122" t="n">
        <v>44748</v>
      </c>
      <c r="X60" s="137"/>
      <c r="Y60" s="127" t="n">
        <v>44820</v>
      </c>
      <c r="Z60" s="127"/>
      <c r="AA60" s="127" t="n">
        <v>44865</v>
      </c>
      <c r="AB60" s="114" t="n">
        <f aca="false">IF(BJ60&gt;0,BJ60,0)</f>
        <v>0</v>
      </c>
      <c r="AC60" s="114" t="n">
        <f aca="false">IF(BK60&gt;0,BK60,0)</f>
        <v>72</v>
      </c>
      <c r="AD60" s="114" t="n">
        <f aca="false">IF(BL60&gt;0,BL60,0)</f>
        <v>0</v>
      </c>
      <c r="AE60" s="114" t="n">
        <f aca="false">IF(BM60&gt;0,BM60,0)</f>
        <v>45</v>
      </c>
      <c r="AF60" s="114" t="n">
        <f aca="false">IF(BN60&gt;0,BN60,0)</f>
        <v>0</v>
      </c>
      <c r="AG60" s="114" t="n">
        <f aca="false">IF(BO60&gt;0,BO60,0)</f>
        <v>117</v>
      </c>
      <c r="AM60" s="130" t="n">
        <f aca="false">E60</f>
        <v>0</v>
      </c>
      <c r="AN60" s="130" t="n">
        <f aca="false">F60</f>
        <v>0</v>
      </c>
      <c r="AO60" s="130" t="n">
        <f aca="false">G60</f>
        <v>0</v>
      </c>
      <c r="AP60" s="130" t="n">
        <f aca="false">H60</f>
        <v>0</v>
      </c>
      <c r="AQ60" s="130" t="n">
        <f aca="false">I60</f>
        <v>0</v>
      </c>
      <c r="AR60" s="130" t="n">
        <f aca="false">J60</f>
        <v>0</v>
      </c>
      <c r="AS60" s="132" t="n">
        <f aca="false">AO60-AM60</f>
        <v>0</v>
      </c>
      <c r="AT60" s="132" t="n">
        <f aca="false">AP60-AN60</f>
        <v>0</v>
      </c>
      <c r="AU60" s="132" t="n">
        <f aca="false">AQ60-AO60</f>
        <v>0</v>
      </c>
      <c r="AV60" s="132" t="n">
        <f aca="false">AR60-AP60</f>
        <v>0</v>
      </c>
      <c r="AW60" s="132" t="n">
        <f aca="false">AQ60-AM60</f>
        <v>0</v>
      </c>
      <c r="AX60" s="132" t="n">
        <f aca="false">AR60-AN60</f>
        <v>0</v>
      </c>
      <c r="BD60" s="131" t="n">
        <f aca="false">V60</f>
        <v>0</v>
      </c>
      <c r="BE60" s="131" t="n">
        <f aca="false">W60</f>
        <v>44748</v>
      </c>
      <c r="BF60" s="131" t="n">
        <f aca="false">X60</f>
        <v>0</v>
      </c>
      <c r="BG60" s="131" t="n">
        <f aca="false">Y60</f>
        <v>44820</v>
      </c>
      <c r="BH60" s="131" t="n">
        <f aca="false">Z60</f>
        <v>0</v>
      </c>
      <c r="BI60" s="131" t="n">
        <f aca="false">AA60</f>
        <v>44865</v>
      </c>
      <c r="BJ60" s="132" t="n">
        <f aca="false">BF60-BD60</f>
        <v>0</v>
      </c>
      <c r="BK60" s="132" t="n">
        <f aca="false">BG60-BE60</f>
        <v>72</v>
      </c>
      <c r="BL60" s="132" t="n">
        <f aca="false">BH60-BF60</f>
        <v>0</v>
      </c>
      <c r="BM60" s="132" t="n">
        <f aca="false">BI60-BG60</f>
        <v>45</v>
      </c>
      <c r="BN60" s="132" t="n">
        <f aca="false">BH60-BD60</f>
        <v>0</v>
      </c>
      <c r="BO60" s="132" t="n">
        <f aca="false">BI60-BE60</f>
        <v>117</v>
      </c>
    </row>
    <row r="61" customFormat="false" ht="10.5" hidden="false" customHeight="true" outlineLevel="0" collapsed="false">
      <c r="A61" s="138"/>
      <c r="B61" s="116"/>
      <c r="C61" s="134"/>
      <c r="D61" s="135"/>
      <c r="E61" s="122"/>
      <c r="F61" s="122"/>
      <c r="G61" s="127"/>
      <c r="H61" s="168"/>
      <c r="I61" s="127"/>
      <c r="J61" s="168"/>
      <c r="K61" s="114" t="n">
        <f aca="false">IF(AS61&gt;0,AS61,0)</f>
        <v>0</v>
      </c>
      <c r="L61" s="114" t="n">
        <f aca="false">IF(AT61&gt;0,AT61,0)</f>
        <v>0</v>
      </c>
      <c r="M61" s="114" t="n">
        <f aca="false">IF(AU61&gt;0,AU61,0)</f>
        <v>0</v>
      </c>
      <c r="N61" s="114" t="n">
        <f aca="false">IF(AV61&gt;0,AV61,0)</f>
        <v>0</v>
      </c>
      <c r="O61" s="114" t="n">
        <f aca="false">IF(AW61&gt;0,AW61,0)</f>
        <v>0</v>
      </c>
      <c r="P61" s="114" t="n">
        <f aca="false">IF(AX61&gt;0,AX61,0)</f>
        <v>0</v>
      </c>
      <c r="R61" s="138"/>
      <c r="S61" s="116"/>
      <c r="T61" s="134"/>
      <c r="U61" s="172" t="s">
        <v>209</v>
      </c>
      <c r="V61" s="122"/>
      <c r="W61" s="122" t="n">
        <v>44748</v>
      </c>
      <c r="X61" s="137"/>
      <c r="Y61" s="127" t="n">
        <v>44820</v>
      </c>
      <c r="Z61" s="127"/>
      <c r="AA61" s="127" t="n">
        <v>44864</v>
      </c>
      <c r="AB61" s="114" t="n">
        <f aca="false">IF(BJ61&gt;0,BJ61,0)</f>
        <v>0</v>
      </c>
      <c r="AC61" s="114" t="n">
        <f aca="false">IF(BK61&gt;0,BK61,0)</f>
        <v>72</v>
      </c>
      <c r="AD61" s="114" t="n">
        <f aca="false">IF(BL61&gt;0,BL61,0)</f>
        <v>0</v>
      </c>
      <c r="AE61" s="114" t="n">
        <f aca="false">IF(BM61&gt;0,BM61,0)</f>
        <v>44</v>
      </c>
      <c r="AF61" s="114" t="n">
        <f aca="false">IF(BN61&gt;0,BN61,0)</f>
        <v>0</v>
      </c>
      <c r="AG61" s="114" t="n">
        <f aca="false">IF(BO61&gt;0,BO61,0)</f>
        <v>116</v>
      </c>
      <c r="AM61" s="130" t="n">
        <f aca="false">E61</f>
        <v>0</v>
      </c>
      <c r="AN61" s="130" t="n">
        <f aca="false">F61</f>
        <v>0</v>
      </c>
      <c r="AO61" s="130" t="n">
        <f aca="false">G61</f>
        <v>0</v>
      </c>
      <c r="AP61" s="130" t="n">
        <f aca="false">H61</f>
        <v>0</v>
      </c>
      <c r="AQ61" s="130" t="n">
        <f aca="false">I61</f>
        <v>0</v>
      </c>
      <c r="AR61" s="130" t="n">
        <f aca="false">J61</f>
        <v>0</v>
      </c>
      <c r="AS61" s="132" t="n">
        <f aca="false">AO61-AM61</f>
        <v>0</v>
      </c>
      <c r="AT61" s="132" t="n">
        <f aca="false">AP61-AN61</f>
        <v>0</v>
      </c>
      <c r="AU61" s="132" t="n">
        <f aca="false">AQ61-AO61</f>
        <v>0</v>
      </c>
      <c r="AV61" s="132" t="n">
        <f aca="false">AR61-AP61</f>
        <v>0</v>
      </c>
      <c r="AW61" s="132" t="n">
        <f aca="false">AQ61-AM61</f>
        <v>0</v>
      </c>
      <c r="AX61" s="132" t="n">
        <f aca="false">AR61-AN61</f>
        <v>0</v>
      </c>
      <c r="BD61" s="131" t="n">
        <f aca="false">V61</f>
        <v>0</v>
      </c>
      <c r="BE61" s="131" t="n">
        <f aca="false">W61</f>
        <v>44748</v>
      </c>
      <c r="BF61" s="131" t="n">
        <f aca="false">X61</f>
        <v>0</v>
      </c>
      <c r="BG61" s="131" t="n">
        <f aca="false">Y61</f>
        <v>44820</v>
      </c>
      <c r="BH61" s="131" t="n">
        <f aca="false">Z61</f>
        <v>0</v>
      </c>
      <c r="BI61" s="131" t="n">
        <f aca="false">AA61</f>
        <v>44864</v>
      </c>
      <c r="BJ61" s="132" t="n">
        <f aca="false">BF61-BD61</f>
        <v>0</v>
      </c>
      <c r="BK61" s="132" t="n">
        <f aca="false">BG61-BE61</f>
        <v>72</v>
      </c>
      <c r="BL61" s="132" t="n">
        <f aca="false">BH61-BF61</f>
        <v>0</v>
      </c>
      <c r="BM61" s="132" t="n">
        <f aca="false">BI61-BG61</f>
        <v>44</v>
      </c>
      <c r="BN61" s="132" t="n">
        <f aca="false">BH61-BD61</f>
        <v>0</v>
      </c>
      <c r="BO61" s="132" t="n">
        <f aca="false">BI61-BE61</f>
        <v>116</v>
      </c>
    </row>
    <row r="62" customFormat="false" ht="11.25" hidden="false" customHeight="false" outlineLevel="0" collapsed="false">
      <c r="A62" s="138"/>
      <c r="B62" s="116"/>
      <c r="C62" s="134"/>
      <c r="D62" s="138"/>
      <c r="E62" s="123"/>
      <c r="F62" s="122"/>
      <c r="G62" s="127"/>
      <c r="H62" s="168"/>
      <c r="I62" s="127"/>
      <c r="J62" s="168"/>
      <c r="K62" s="114" t="n">
        <f aca="false">IF(AS62&gt;0,AS62,0)</f>
        <v>0</v>
      </c>
      <c r="L62" s="114" t="n">
        <f aca="false">IF(AT62&gt;0,AT62,0)</f>
        <v>0</v>
      </c>
      <c r="M62" s="114" t="n">
        <f aca="false">IF(AU62&gt;0,AU62,0)</f>
        <v>0</v>
      </c>
      <c r="N62" s="114" t="n">
        <f aca="false">IF(AV62&gt;0,AV62,0)</f>
        <v>0</v>
      </c>
      <c r="O62" s="114" t="n">
        <f aca="false">IF(AW62&gt;0,AW62,0)</f>
        <v>0</v>
      </c>
      <c r="P62" s="114" t="n">
        <f aca="false">IF(AX62&gt;0,AX62,0)</f>
        <v>0</v>
      </c>
      <c r="R62" s="138"/>
      <c r="S62" s="116"/>
      <c r="T62" s="134"/>
      <c r="U62" s="173" t="s">
        <v>210</v>
      </c>
      <c r="V62" s="122"/>
      <c r="W62" s="122" t="n">
        <v>44748</v>
      </c>
      <c r="X62" s="137"/>
      <c r="Y62" s="127" t="n">
        <v>44835</v>
      </c>
      <c r="Z62" s="127"/>
      <c r="AA62" s="127" t="n">
        <v>44873</v>
      </c>
      <c r="AB62" s="114" t="n">
        <f aca="false">IF(BJ62&gt;0,BJ62,0)</f>
        <v>0</v>
      </c>
      <c r="AC62" s="114" t="n">
        <f aca="false">IF(BK62&gt;0,BK62,0)</f>
        <v>87</v>
      </c>
      <c r="AD62" s="114" t="n">
        <f aca="false">IF(BL62&gt;0,BL62,0)</f>
        <v>0</v>
      </c>
      <c r="AE62" s="114" t="n">
        <f aca="false">IF(BM62&gt;0,BM62,0)</f>
        <v>38</v>
      </c>
      <c r="AF62" s="114" t="n">
        <f aca="false">IF(BN62&gt;0,BN62,0)</f>
        <v>0</v>
      </c>
      <c r="AG62" s="114" t="n">
        <f aca="false">IF(BO62&gt;0,BO62,0)</f>
        <v>125</v>
      </c>
      <c r="AM62" s="130" t="n">
        <f aca="false">E62</f>
        <v>0</v>
      </c>
      <c r="AN62" s="130" t="n">
        <f aca="false">F62</f>
        <v>0</v>
      </c>
      <c r="AO62" s="130" t="n">
        <f aca="false">G62</f>
        <v>0</v>
      </c>
      <c r="AP62" s="130" t="n">
        <f aca="false">H62</f>
        <v>0</v>
      </c>
      <c r="AQ62" s="130" t="n">
        <f aca="false">I62</f>
        <v>0</v>
      </c>
      <c r="AR62" s="130" t="n">
        <f aca="false">J62</f>
        <v>0</v>
      </c>
      <c r="AS62" s="132" t="n">
        <f aca="false">AO62-AM62</f>
        <v>0</v>
      </c>
      <c r="AT62" s="132" t="n">
        <f aca="false">AP62-AN62</f>
        <v>0</v>
      </c>
      <c r="AU62" s="132" t="n">
        <f aca="false">AQ62-AO62</f>
        <v>0</v>
      </c>
      <c r="AV62" s="132" t="n">
        <f aca="false">AR62-AP62</f>
        <v>0</v>
      </c>
      <c r="AW62" s="132" t="n">
        <f aca="false">AQ62-AM62</f>
        <v>0</v>
      </c>
      <c r="AX62" s="132" t="n">
        <f aca="false">AR62-AN62</f>
        <v>0</v>
      </c>
      <c r="BD62" s="131" t="n">
        <f aca="false">V62</f>
        <v>0</v>
      </c>
      <c r="BE62" s="131" t="n">
        <f aca="false">W62</f>
        <v>44748</v>
      </c>
      <c r="BF62" s="131" t="n">
        <f aca="false">X62</f>
        <v>0</v>
      </c>
      <c r="BG62" s="131" t="n">
        <f aca="false">Y62</f>
        <v>44835</v>
      </c>
      <c r="BH62" s="131" t="n">
        <f aca="false">Z62</f>
        <v>0</v>
      </c>
      <c r="BI62" s="131" t="n">
        <f aca="false">AA62</f>
        <v>44873</v>
      </c>
      <c r="BJ62" s="132" t="n">
        <f aca="false">BF62-BD62</f>
        <v>0</v>
      </c>
      <c r="BK62" s="132" t="n">
        <f aca="false">BG62-BE62</f>
        <v>87</v>
      </c>
      <c r="BL62" s="132" t="n">
        <f aca="false">BH62-BF62</f>
        <v>0</v>
      </c>
      <c r="BM62" s="132" t="n">
        <f aca="false">BI62-BG62</f>
        <v>38</v>
      </c>
      <c r="BN62" s="132" t="n">
        <f aca="false">BH62-BD62</f>
        <v>0</v>
      </c>
      <c r="BO62" s="132" t="n">
        <f aca="false">BI62-BE62</f>
        <v>125</v>
      </c>
    </row>
    <row r="63" customFormat="false" ht="11.25" hidden="false" customHeight="false" outlineLevel="0" collapsed="false">
      <c r="A63" s="138"/>
      <c r="B63" s="116"/>
      <c r="C63" s="134"/>
      <c r="D63" s="138"/>
      <c r="E63" s="123"/>
      <c r="F63" s="122"/>
      <c r="G63" s="127"/>
      <c r="H63" s="168"/>
      <c r="I63" s="127"/>
      <c r="J63" s="168"/>
      <c r="K63" s="114" t="n">
        <f aca="false">IF(AS63&gt;0,AS63,0)</f>
        <v>0</v>
      </c>
      <c r="L63" s="114" t="n">
        <f aca="false">IF(AT63&gt;0,AT63,0)</f>
        <v>0</v>
      </c>
      <c r="M63" s="114" t="n">
        <f aca="false">IF(AU63&gt;0,AU63,0)</f>
        <v>0</v>
      </c>
      <c r="N63" s="114" t="n">
        <f aca="false">IF(AV63&gt;0,AV63,0)</f>
        <v>0</v>
      </c>
      <c r="O63" s="114" t="n">
        <f aca="false">IF(AW63&gt;0,AW63,0)</f>
        <v>0</v>
      </c>
      <c r="P63" s="114" t="n">
        <f aca="false">IF(AX63&gt;0,AX63,0)</f>
        <v>0</v>
      </c>
      <c r="R63" s="138"/>
      <c r="S63" s="116"/>
      <c r="T63" s="134"/>
      <c r="U63" s="170" t="s">
        <v>211</v>
      </c>
      <c r="V63" s="122"/>
      <c r="W63" s="122" t="n">
        <v>44748</v>
      </c>
      <c r="X63" s="137"/>
      <c r="Y63" s="127" t="n">
        <v>44823</v>
      </c>
      <c r="Z63" s="127"/>
      <c r="AA63" s="127" t="n">
        <v>44870</v>
      </c>
      <c r="AB63" s="114" t="n">
        <f aca="false">IF(BJ63&gt;0,BJ63,0)</f>
        <v>0</v>
      </c>
      <c r="AC63" s="114" t="n">
        <f aca="false">IF(BK63&gt;0,BK63,0)</f>
        <v>75</v>
      </c>
      <c r="AD63" s="114" t="n">
        <f aca="false">IF(BL63&gt;0,BL63,0)</f>
        <v>0</v>
      </c>
      <c r="AE63" s="114" t="n">
        <f aca="false">IF(BM63&gt;0,BM63,0)</f>
        <v>47</v>
      </c>
      <c r="AF63" s="114" t="n">
        <f aca="false">IF(BN63&gt;0,BN63,0)</f>
        <v>0</v>
      </c>
      <c r="AG63" s="114" t="n">
        <f aca="false">IF(BO63&gt;0,BO63,0)</f>
        <v>122</v>
      </c>
      <c r="AM63" s="130" t="n">
        <f aca="false">E63</f>
        <v>0</v>
      </c>
      <c r="AN63" s="130" t="n">
        <f aca="false">F63</f>
        <v>0</v>
      </c>
      <c r="AO63" s="130" t="n">
        <f aca="false">G63</f>
        <v>0</v>
      </c>
      <c r="AP63" s="130" t="n">
        <f aca="false">H63</f>
        <v>0</v>
      </c>
      <c r="AQ63" s="130" t="n">
        <f aca="false">I63</f>
        <v>0</v>
      </c>
      <c r="AR63" s="130" t="n">
        <f aca="false">J63</f>
        <v>0</v>
      </c>
      <c r="AS63" s="132" t="n">
        <f aca="false">AO63-AM63</f>
        <v>0</v>
      </c>
      <c r="AT63" s="132" t="n">
        <f aca="false">AP63-AN63</f>
        <v>0</v>
      </c>
      <c r="AU63" s="132" t="n">
        <f aca="false">AQ63-AO63</f>
        <v>0</v>
      </c>
      <c r="AV63" s="132" t="n">
        <f aca="false">AR63-AP63</f>
        <v>0</v>
      </c>
      <c r="AW63" s="132" t="n">
        <f aca="false">AQ63-AM63</f>
        <v>0</v>
      </c>
      <c r="AX63" s="132" t="n">
        <f aca="false">AR63-AN63</f>
        <v>0</v>
      </c>
      <c r="BD63" s="131" t="n">
        <f aca="false">V63</f>
        <v>0</v>
      </c>
      <c r="BE63" s="131" t="n">
        <f aca="false">W63</f>
        <v>44748</v>
      </c>
      <c r="BF63" s="131" t="n">
        <f aca="false">X63</f>
        <v>0</v>
      </c>
      <c r="BG63" s="131" t="n">
        <f aca="false">Y63</f>
        <v>44823</v>
      </c>
      <c r="BH63" s="131" t="n">
        <f aca="false">Z63</f>
        <v>0</v>
      </c>
      <c r="BI63" s="131" t="n">
        <f aca="false">AA63</f>
        <v>44870</v>
      </c>
      <c r="BJ63" s="132" t="n">
        <f aca="false">BF63-BD63</f>
        <v>0</v>
      </c>
      <c r="BK63" s="132" t="n">
        <f aca="false">BG63-BE63</f>
        <v>75</v>
      </c>
      <c r="BL63" s="132" t="n">
        <f aca="false">BH63-BF63</f>
        <v>0</v>
      </c>
      <c r="BM63" s="132" t="n">
        <f aca="false">BI63-BG63</f>
        <v>47</v>
      </c>
      <c r="BN63" s="132" t="n">
        <f aca="false">BH63-BD63</f>
        <v>0</v>
      </c>
      <c r="BO63" s="132" t="n">
        <f aca="false">BI63-BE63</f>
        <v>122</v>
      </c>
    </row>
    <row r="64" customFormat="false" ht="11.25" hidden="false" customHeight="false" outlineLevel="0" collapsed="false">
      <c r="A64" s="138"/>
      <c r="B64" s="116"/>
      <c r="C64" s="134"/>
      <c r="D64" s="138"/>
      <c r="E64" s="123"/>
      <c r="F64" s="122"/>
      <c r="G64" s="127"/>
      <c r="H64" s="168"/>
      <c r="I64" s="127"/>
      <c r="J64" s="168"/>
      <c r="K64" s="114" t="n">
        <f aca="false">IF(AS64&gt;0,AS64,0)</f>
        <v>0</v>
      </c>
      <c r="L64" s="114" t="n">
        <f aca="false">IF(AT64&gt;0,AT64,0)</f>
        <v>0</v>
      </c>
      <c r="M64" s="114" t="n">
        <f aca="false">IF(AU64&gt;0,AU64,0)</f>
        <v>0</v>
      </c>
      <c r="N64" s="114" t="n">
        <f aca="false">IF(AV64&gt;0,AV64,0)</f>
        <v>0</v>
      </c>
      <c r="O64" s="114" t="n">
        <f aca="false">IF(AW64&gt;0,AW64,0)</f>
        <v>0</v>
      </c>
      <c r="P64" s="114" t="n">
        <f aca="false">IF(AX64&gt;0,AX64,0)</f>
        <v>0</v>
      </c>
      <c r="R64" s="138"/>
      <c r="S64" s="116"/>
      <c r="T64" s="134"/>
      <c r="U64" s="172" t="s">
        <v>212</v>
      </c>
      <c r="V64" s="122"/>
      <c r="W64" s="122" t="n">
        <v>44748</v>
      </c>
      <c r="X64" s="137"/>
      <c r="Y64" s="127" t="n">
        <v>44824</v>
      </c>
      <c r="Z64" s="127"/>
      <c r="AA64" s="127" t="n">
        <v>44868</v>
      </c>
      <c r="AB64" s="114" t="n">
        <f aca="false">IF(BJ64&gt;0,BJ64,0)</f>
        <v>0</v>
      </c>
      <c r="AC64" s="114" t="n">
        <f aca="false">IF(BK64&gt;0,BK64,0)</f>
        <v>76</v>
      </c>
      <c r="AD64" s="114" t="n">
        <f aca="false">IF(BL64&gt;0,BL64,0)</f>
        <v>0</v>
      </c>
      <c r="AE64" s="114" t="n">
        <f aca="false">IF(BM64&gt;0,BM64,0)</f>
        <v>44</v>
      </c>
      <c r="AF64" s="114" t="n">
        <f aca="false">IF(BN64&gt;0,BN64,0)</f>
        <v>0</v>
      </c>
      <c r="AG64" s="114" t="n">
        <f aca="false">IF(BO64&gt;0,BO64,0)</f>
        <v>120</v>
      </c>
      <c r="AM64" s="130" t="n">
        <f aca="false">E64</f>
        <v>0</v>
      </c>
      <c r="AN64" s="130" t="n">
        <f aca="false">F64</f>
        <v>0</v>
      </c>
      <c r="AO64" s="130" t="n">
        <f aca="false">G64</f>
        <v>0</v>
      </c>
      <c r="AP64" s="130" t="n">
        <f aca="false">H64</f>
        <v>0</v>
      </c>
      <c r="AQ64" s="130" t="n">
        <f aca="false">I64</f>
        <v>0</v>
      </c>
      <c r="AR64" s="130" t="n">
        <f aca="false">J64</f>
        <v>0</v>
      </c>
      <c r="AS64" s="132" t="n">
        <f aca="false">AO64-AM64</f>
        <v>0</v>
      </c>
      <c r="AT64" s="132" t="n">
        <f aca="false">AP64-AN64</f>
        <v>0</v>
      </c>
      <c r="AU64" s="132" t="n">
        <f aca="false">AQ64-AO64</f>
        <v>0</v>
      </c>
      <c r="AV64" s="132" t="n">
        <f aca="false">AR64-AP64</f>
        <v>0</v>
      </c>
      <c r="AW64" s="132" t="n">
        <f aca="false">AQ64-AM64</f>
        <v>0</v>
      </c>
      <c r="AX64" s="132" t="n">
        <f aca="false">AR64-AN64</f>
        <v>0</v>
      </c>
      <c r="BD64" s="131" t="n">
        <f aca="false">V64</f>
        <v>0</v>
      </c>
      <c r="BE64" s="131" t="n">
        <f aca="false">W64</f>
        <v>44748</v>
      </c>
      <c r="BF64" s="131" t="n">
        <f aca="false">X64</f>
        <v>0</v>
      </c>
      <c r="BG64" s="131" t="n">
        <f aca="false">Y64</f>
        <v>44824</v>
      </c>
      <c r="BH64" s="131" t="n">
        <f aca="false">Z64</f>
        <v>0</v>
      </c>
      <c r="BI64" s="131" t="n">
        <f aca="false">AA64</f>
        <v>44868</v>
      </c>
      <c r="BJ64" s="132" t="n">
        <f aca="false">BF64-BD64</f>
        <v>0</v>
      </c>
      <c r="BK64" s="132" t="n">
        <f aca="false">BG64-BE64</f>
        <v>76</v>
      </c>
      <c r="BL64" s="132" t="n">
        <f aca="false">BH64-BF64</f>
        <v>0</v>
      </c>
      <c r="BM64" s="132" t="n">
        <f aca="false">BI64-BG64</f>
        <v>44</v>
      </c>
      <c r="BN64" s="132" t="n">
        <f aca="false">BH64-BD64</f>
        <v>0</v>
      </c>
      <c r="BO64" s="132" t="n">
        <f aca="false">BI64-BE64</f>
        <v>120</v>
      </c>
    </row>
    <row r="65" customFormat="false" ht="11.25" hidden="false" customHeight="false" outlineLevel="0" collapsed="false">
      <c r="A65" s="138"/>
      <c r="B65" s="116"/>
      <c r="C65" s="134"/>
      <c r="D65" s="139"/>
      <c r="E65" s="123"/>
      <c r="F65" s="122"/>
      <c r="G65" s="127"/>
      <c r="H65" s="168"/>
      <c r="I65" s="127"/>
      <c r="J65" s="168"/>
      <c r="K65" s="114" t="n">
        <f aca="false">IF(AS65&gt;0,AS65,0)</f>
        <v>0</v>
      </c>
      <c r="L65" s="114" t="n">
        <f aca="false">IF(AT65&gt;0,AT65,0)</f>
        <v>0</v>
      </c>
      <c r="M65" s="114" t="n">
        <f aca="false">IF(AU65&gt;0,AU65,0)</f>
        <v>0</v>
      </c>
      <c r="N65" s="114" t="n">
        <f aca="false">IF(AV65&gt;0,AV65,0)</f>
        <v>0</v>
      </c>
      <c r="O65" s="114" t="n">
        <f aca="false">IF(AW65&gt;0,AW65,0)</f>
        <v>0</v>
      </c>
      <c r="P65" s="114" t="n">
        <f aca="false">IF(AX65&gt;0,AX65,0)</f>
        <v>0</v>
      </c>
      <c r="R65" s="138"/>
      <c r="S65" s="116"/>
      <c r="T65" s="134"/>
      <c r="U65" s="172" t="s">
        <v>213</v>
      </c>
      <c r="V65" s="122"/>
      <c r="W65" s="122" t="n">
        <v>44748</v>
      </c>
      <c r="X65" s="137"/>
      <c r="Y65" s="127" t="n">
        <v>44824</v>
      </c>
      <c r="Z65" s="127"/>
      <c r="AA65" s="127" t="n">
        <v>44866</v>
      </c>
      <c r="AB65" s="114" t="n">
        <f aca="false">IF(BJ65&gt;0,BJ65,0)</f>
        <v>0</v>
      </c>
      <c r="AC65" s="114" t="n">
        <f aca="false">IF(BK65&gt;0,BK65,0)</f>
        <v>76</v>
      </c>
      <c r="AD65" s="114" t="n">
        <f aca="false">IF(BL65&gt;0,BL65,0)</f>
        <v>0</v>
      </c>
      <c r="AE65" s="114" t="n">
        <f aca="false">IF(BM65&gt;0,BM65,0)</f>
        <v>42</v>
      </c>
      <c r="AF65" s="114" t="n">
        <f aca="false">IF(BN65&gt;0,BN65,0)</f>
        <v>0</v>
      </c>
      <c r="AG65" s="114" t="n">
        <f aca="false">IF(BO65&gt;0,BO65,0)</f>
        <v>118</v>
      </c>
      <c r="AM65" s="130" t="n">
        <f aca="false">E65</f>
        <v>0</v>
      </c>
      <c r="AN65" s="130" t="n">
        <f aca="false">F65</f>
        <v>0</v>
      </c>
      <c r="AO65" s="130" t="n">
        <f aca="false">G65</f>
        <v>0</v>
      </c>
      <c r="AP65" s="130" t="n">
        <f aca="false">H65</f>
        <v>0</v>
      </c>
      <c r="AQ65" s="130" t="n">
        <f aca="false">I65</f>
        <v>0</v>
      </c>
      <c r="AR65" s="130" t="n">
        <f aca="false">J65</f>
        <v>0</v>
      </c>
      <c r="AS65" s="132" t="n">
        <f aca="false">AO65-AM65</f>
        <v>0</v>
      </c>
      <c r="AT65" s="132" t="n">
        <f aca="false">AP65-AN65</f>
        <v>0</v>
      </c>
      <c r="AU65" s="132" t="n">
        <f aca="false">AQ65-AO65</f>
        <v>0</v>
      </c>
      <c r="AV65" s="132" t="n">
        <f aca="false">AR65-AP65</f>
        <v>0</v>
      </c>
      <c r="AW65" s="132" t="n">
        <f aca="false">AQ65-AM65</f>
        <v>0</v>
      </c>
      <c r="AX65" s="132" t="n">
        <f aca="false">AR65-AN65</f>
        <v>0</v>
      </c>
      <c r="BD65" s="131" t="n">
        <f aca="false">V65</f>
        <v>0</v>
      </c>
      <c r="BE65" s="131" t="n">
        <f aca="false">W65</f>
        <v>44748</v>
      </c>
      <c r="BF65" s="131" t="n">
        <f aca="false">X65</f>
        <v>0</v>
      </c>
      <c r="BG65" s="131" t="n">
        <f aca="false">Y65</f>
        <v>44824</v>
      </c>
      <c r="BH65" s="131" t="n">
        <f aca="false">Z65</f>
        <v>0</v>
      </c>
      <c r="BI65" s="131" t="n">
        <f aca="false">AA65</f>
        <v>44866</v>
      </c>
      <c r="BJ65" s="132" t="n">
        <f aca="false">BF65-BD65</f>
        <v>0</v>
      </c>
      <c r="BK65" s="132" t="n">
        <f aca="false">BG65-BE65</f>
        <v>76</v>
      </c>
      <c r="BL65" s="132" t="n">
        <f aca="false">BH65-BF65</f>
        <v>0</v>
      </c>
      <c r="BM65" s="132" t="n">
        <f aca="false">BI65-BG65</f>
        <v>42</v>
      </c>
      <c r="BN65" s="132" t="n">
        <f aca="false">BH65-BD65</f>
        <v>0</v>
      </c>
      <c r="BO65" s="132" t="n">
        <f aca="false">BI65-BE65</f>
        <v>118</v>
      </c>
    </row>
    <row r="66" customFormat="false" ht="11.25" hidden="false" customHeight="false" outlineLevel="0" collapsed="false">
      <c r="A66" s="138"/>
      <c r="B66" s="116"/>
      <c r="C66" s="134"/>
      <c r="D66" s="138"/>
      <c r="E66" s="123"/>
      <c r="F66" s="122"/>
      <c r="G66" s="127"/>
      <c r="H66" s="168"/>
      <c r="I66" s="127"/>
      <c r="J66" s="168"/>
      <c r="K66" s="114" t="n">
        <f aca="false">IF(AS66&gt;0,AS66,0)</f>
        <v>0</v>
      </c>
      <c r="L66" s="114" t="n">
        <f aca="false">IF(AT66&gt;0,AT66,0)</f>
        <v>0</v>
      </c>
      <c r="M66" s="114" t="n">
        <f aca="false">IF(AU66&gt;0,AU66,0)</f>
        <v>0</v>
      </c>
      <c r="N66" s="114" t="n">
        <f aca="false">IF(AV66&gt;0,AV66,0)</f>
        <v>0</v>
      </c>
      <c r="O66" s="114" t="n">
        <f aca="false">IF(AW66&gt;0,AW66,0)</f>
        <v>0</v>
      </c>
      <c r="P66" s="114" t="n">
        <f aca="false">IF(AX66&gt;0,AX66,0)</f>
        <v>0</v>
      </c>
      <c r="R66" s="138"/>
      <c r="S66" s="116"/>
      <c r="T66" s="134"/>
      <c r="U66" s="172" t="s">
        <v>214</v>
      </c>
      <c r="V66" s="122"/>
      <c r="W66" s="122" t="n">
        <v>44748</v>
      </c>
      <c r="X66" s="137"/>
      <c r="Y66" s="127" t="n">
        <v>44830</v>
      </c>
      <c r="Z66" s="127"/>
      <c r="AA66" s="127" t="n">
        <v>44870</v>
      </c>
      <c r="AB66" s="114" t="n">
        <f aca="false">IF(BJ66&gt;0,BJ66,0)</f>
        <v>0</v>
      </c>
      <c r="AC66" s="114" t="n">
        <f aca="false">IF(BK66&gt;0,BK66,0)</f>
        <v>82</v>
      </c>
      <c r="AD66" s="114" t="n">
        <f aca="false">IF(BL66&gt;0,BL66,0)</f>
        <v>0</v>
      </c>
      <c r="AE66" s="114" t="n">
        <f aca="false">IF(BM66&gt;0,BM66,0)</f>
        <v>40</v>
      </c>
      <c r="AF66" s="114" t="n">
        <f aca="false">IF(BN66&gt;0,BN66,0)</f>
        <v>0</v>
      </c>
      <c r="AG66" s="114" t="n">
        <f aca="false">IF(BO66&gt;0,BO66,0)</f>
        <v>122</v>
      </c>
      <c r="AM66" s="130" t="n">
        <f aca="false">E66</f>
        <v>0</v>
      </c>
      <c r="AN66" s="130" t="n">
        <f aca="false">F66</f>
        <v>0</v>
      </c>
      <c r="AO66" s="130" t="n">
        <f aca="false">G66</f>
        <v>0</v>
      </c>
      <c r="AP66" s="130" t="n">
        <f aca="false">H66</f>
        <v>0</v>
      </c>
      <c r="AQ66" s="130" t="n">
        <f aca="false">I66</f>
        <v>0</v>
      </c>
      <c r="AR66" s="130" t="n">
        <f aca="false">J66</f>
        <v>0</v>
      </c>
      <c r="AS66" s="132" t="n">
        <f aca="false">AO66-AM66</f>
        <v>0</v>
      </c>
      <c r="AT66" s="132" t="n">
        <f aca="false">AP66-AN66</f>
        <v>0</v>
      </c>
      <c r="AU66" s="132" t="n">
        <f aca="false">AQ66-AO66</f>
        <v>0</v>
      </c>
      <c r="AV66" s="132" t="n">
        <f aca="false">AR66-AP66</f>
        <v>0</v>
      </c>
      <c r="AW66" s="132" t="n">
        <f aca="false">AQ66-AM66</f>
        <v>0</v>
      </c>
      <c r="AX66" s="132" t="n">
        <f aca="false">AR66-AN66</f>
        <v>0</v>
      </c>
      <c r="BD66" s="131" t="n">
        <f aca="false">V66</f>
        <v>0</v>
      </c>
      <c r="BE66" s="131" t="n">
        <f aca="false">W66</f>
        <v>44748</v>
      </c>
      <c r="BF66" s="131" t="n">
        <f aca="false">X66</f>
        <v>0</v>
      </c>
      <c r="BG66" s="131" t="n">
        <f aca="false">Y66</f>
        <v>44830</v>
      </c>
      <c r="BH66" s="131" t="n">
        <f aca="false">Z66</f>
        <v>0</v>
      </c>
      <c r="BI66" s="131" t="n">
        <f aca="false">AA66</f>
        <v>44870</v>
      </c>
      <c r="BJ66" s="132" t="n">
        <f aca="false">BF66-BD66</f>
        <v>0</v>
      </c>
      <c r="BK66" s="132" t="n">
        <f aca="false">BG66-BE66</f>
        <v>82</v>
      </c>
      <c r="BL66" s="132" t="n">
        <f aca="false">BH66-BF66</f>
        <v>0</v>
      </c>
      <c r="BM66" s="132" t="n">
        <f aca="false">BI66-BG66</f>
        <v>40</v>
      </c>
      <c r="BN66" s="132" t="n">
        <f aca="false">BH66-BD66</f>
        <v>0</v>
      </c>
      <c r="BO66" s="132" t="n">
        <f aca="false">BI66-BE66</f>
        <v>122</v>
      </c>
    </row>
    <row r="67" customFormat="false" ht="11.25" hidden="false" customHeight="false" outlineLevel="0" collapsed="false">
      <c r="A67" s="138"/>
      <c r="B67" s="116"/>
      <c r="C67" s="134"/>
      <c r="D67" s="135"/>
      <c r="E67" s="123"/>
      <c r="F67" s="122"/>
      <c r="G67" s="127"/>
      <c r="H67" s="168"/>
      <c r="I67" s="127"/>
      <c r="J67" s="168"/>
      <c r="K67" s="114" t="n">
        <f aca="false">IF(AS67&gt;0,AS67,0)</f>
        <v>0</v>
      </c>
      <c r="L67" s="114" t="n">
        <f aca="false">IF(AT67&gt;0,AT67,0)</f>
        <v>0</v>
      </c>
      <c r="M67" s="114" t="n">
        <f aca="false">IF(AU67&gt;0,AU67,0)</f>
        <v>0</v>
      </c>
      <c r="N67" s="114" t="n">
        <f aca="false">IF(AV67&gt;0,AV67,0)</f>
        <v>0</v>
      </c>
      <c r="O67" s="114" t="n">
        <f aca="false">IF(AW67&gt;0,AW67,0)</f>
        <v>0</v>
      </c>
      <c r="P67" s="114" t="n">
        <f aca="false">IF(AX67&gt;0,AX67,0)</f>
        <v>0</v>
      </c>
      <c r="R67" s="138"/>
      <c r="S67" s="116"/>
      <c r="T67" s="134"/>
      <c r="U67" s="173" t="s">
        <v>215</v>
      </c>
      <c r="V67" s="122"/>
      <c r="W67" s="122" t="n">
        <v>44748</v>
      </c>
      <c r="X67" s="137"/>
      <c r="Y67" s="127" t="n">
        <v>44824</v>
      </c>
      <c r="Z67" s="127"/>
      <c r="AA67" s="127" t="n">
        <v>44868</v>
      </c>
      <c r="AB67" s="114" t="n">
        <f aca="false">IF(BJ67&gt;0,BJ67,0)</f>
        <v>0</v>
      </c>
      <c r="AC67" s="114" t="n">
        <f aca="false">IF(BK67&gt;0,BK67,0)</f>
        <v>76</v>
      </c>
      <c r="AD67" s="114" t="n">
        <f aca="false">IF(BL67&gt;0,BL67,0)</f>
        <v>0</v>
      </c>
      <c r="AE67" s="114" t="n">
        <f aca="false">IF(BM67&gt;0,BM67,0)</f>
        <v>44</v>
      </c>
      <c r="AF67" s="114" t="n">
        <f aca="false">IF(BN67&gt;0,BN67,0)</f>
        <v>0</v>
      </c>
      <c r="AG67" s="114" t="n">
        <f aca="false">IF(BO67&gt;0,BO67,0)</f>
        <v>120</v>
      </c>
      <c r="AM67" s="130" t="n">
        <f aca="false">E67</f>
        <v>0</v>
      </c>
      <c r="AN67" s="130" t="n">
        <f aca="false">F67</f>
        <v>0</v>
      </c>
      <c r="AO67" s="130" t="n">
        <f aca="false">G67</f>
        <v>0</v>
      </c>
      <c r="AP67" s="130" t="n">
        <f aca="false">H67</f>
        <v>0</v>
      </c>
      <c r="AQ67" s="130" t="n">
        <f aca="false">I67</f>
        <v>0</v>
      </c>
      <c r="AR67" s="130" t="n">
        <f aca="false">J67</f>
        <v>0</v>
      </c>
      <c r="AS67" s="132" t="n">
        <f aca="false">AO67-AM67</f>
        <v>0</v>
      </c>
      <c r="AT67" s="132" t="n">
        <f aca="false">AP67-AN67</f>
        <v>0</v>
      </c>
      <c r="AU67" s="132" t="n">
        <f aca="false">AQ67-AO67</f>
        <v>0</v>
      </c>
      <c r="AV67" s="132" t="n">
        <f aca="false">AR67-AP67</f>
        <v>0</v>
      </c>
      <c r="AW67" s="132" t="n">
        <f aca="false">AQ67-AM67</f>
        <v>0</v>
      </c>
      <c r="AX67" s="132" t="n">
        <f aca="false">AR67-AN67</f>
        <v>0</v>
      </c>
      <c r="BD67" s="131" t="n">
        <f aca="false">V67</f>
        <v>0</v>
      </c>
      <c r="BE67" s="131" t="n">
        <f aca="false">W67</f>
        <v>44748</v>
      </c>
      <c r="BF67" s="131" t="n">
        <f aca="false">X67</f>
        <v>0</v>
      </c>
      <c r="BG67" s="131" t="n">
        <f aca="false">Y67</f>
        <v>44824</v>
      </c>
      <c r="BH67" s="131" t="n">
        <f aca="false">Z67</f>
        <v>0</v>
      </c>
      <c r="BI67" s="131" t="n">
        <f aca="false">AA67</f>
        <v>44868</v>
      </c>
      <c r="BJ67" s="132" t="n">
        <f aca="false">BF67-BD67</f>
        <v>0</v>
      </c>
      <c r="BK67" s="132" t="n">
        <f aca="false">BG67-BE67</f>
        <v>76</v>
      </c>
      <c r="BL67" s="132" t="n">
        <f aca="false">BH67-BF67</f>
        <v>0</v>
      </c>
      <c r="BM67" s="132" t="n">
        <f aca="false">BI67-BG67</f>
        <v>44</v>
      </c>
      <c r="BN67" s="132" t="n">
        <f aca="false">BH67-BD67</f>
        <v>0</v>
      </c>
      <c r="BO67" s="132" t="n">
        <f aca="false">BI67-BE67</f>
        <v>120</v>
      </c>
    </row>
    <row r="68" customFormat="false" ht="11.25" hidden="false" customHeight="false" outlineLevel="0" collapsed="false">
      <c r="A68" s="138"/>
      <c r="B68" s="116"/>
      <c r="C68" s="134"/>
      <c r="D68" s="139"/>
      <c r="E68" s="123"/>
      <c r="F68" s="122"/>
      <c r="G68" s="127"/>
      <c r="H68" s="168"/>
      <c r="I68" s="127"/>
      <c r="J68" s="168"/>
      <c r="K68" s="114" t="n">
        <f aca="false">IF(AS68&gt;0,AS68,0)</f>
        <v>0</v>
      </c>
      <c r="L68" s="114" t="n">
        <f aca="false">IF(AT68&gt;0,AT68,0)</f>
        <v>0</v>
      </c>
      <c r="M68" s="114" t="n">
        <f aca="false">IF(AU68&gt;0,AU68,0)</f>
        <v>0</v>
      </c>
      <c r="N68" s="114" t="n">
        <f aca="false">IF(AV68&gt;0,AV68,0)</f>
        <v>0</v>
      </c>
      <c r="O68" s="114" t="n">
        <f aca="false">IF(AW68&gt;0,AW68,0)</f>
        <v>0</v>
      </c>
      <c r="P68" s="114" t="n">
        <f aca="false">IF(AX68&gt;0,AX68,0)</f>
        <v>0</v>
      </c>
      <c r="R68" s="138"/>
      <c r="S68" s="116"/>
      <c r="T68" s="134"/>
      <c r="U68" s="172" t="s">
        <v>216</v>
      </c>
      <c r="V68" s="122"/>
      <c r="W68" s="122" t="n">
        <v>44748</v>
      </c>
      <c r="X68" s="137"/>
      <c r="Y68" s="127" t="n">
        <v>44824</v>
      </c>
      <c r="Z68" s="127"/>
      <c r="AA68" s="127" t="n">
        <v>44871</v>
      </c>
      <c r="AB68" s="114" t="n">
        <f aca="false">IF(BJ68&gt;0,BJ68,0)</f>
        <v>0</v>
      </c>
      <c r="AC68" s="114" t="n">
        <f aca="false">IF(BK68&gt;0,BK68,0)</f>
        <v>76</v>
      </c>
      <c r="AD68" s="114" t="n">
        <f aca="false">IF(BL68&gt;0,BL68,0)</f>
        <v>0</v>
      </c>
      <c r="AE68" s="114" t="n">
        <f aca="false">IF(BM68&gt;0,BM68,0)</f>
        <v>47</v>
      </c>
      <c r="AF68" s="114" t="n">
        <f aca="false">IF(BN68&gt;0,BN68,0)</f>
        <v>0</v>
      </c>
      <c r="AG68" s="114" t="n">
        <f aca="false">IF(BO68&gt;0,BO68,0)</f>
        <v>123</v>
      </c>
      <c r="AM68" s="130" t="n">
        <f aca="false">E68</f>
        <v>0</v>
      </c>
      <c r="AN68" s="130" t="n">
        <f aca="false">F68</f>
        <v>0</v>
      </c>
      <c r="AO68" s="130" t="n">
        <f aca="false">G68</f>
        <v>0</v>
      </c>
      <c r="AP68" s="130" t="n">
        <f aca="false">H68</f>
        <v>0</v>
      </c>
      <c r="AQ68" s="130" t="n">
        <f aca="false">I68</f>
        <v>0</v>
      </c>
      <c r="AR68" s="130" t="n">
        <f aca="false">J68</f>
        <v>0</v>
      </c>
      <c r="AS68" s="132" t="n">
        <f aca="false">AO68-AM68</f>
        <v>0</v>
      </c>
      <c r="AT68" s="132" t="n">
        <f aca="false">AP68-AN68</f>
        <v>0</v>
      </c>
      <c r="AU68" s="132" t="n">
        <f aca="false">AQ68-AO68</f>
        <v>0</v>
      </c>
      <c r="AV68" s="132" t="n">
        <f aca="false">AR68-AP68</f>
        <v>0</v>
      </c>
      <c r="AW68" s="132" t="n">
        <f aca="false">AQ68-AM68</f>
        <v>0</v>
      </c>
      <c r="AX68" s="132" t="n">
        <f aca="false">AR68-AN68</f>
        <v>0</v>
      </c>
      <c r="BD68" s="131" t="n">
        <f aca="false">V68</f>
        <v>0</v>
      </c>
      <c r="BE68" s="131" t="n">
        <f aca="false">W68</f>
        <v>44748</v>
      </c>
      <c r="BF68" s="131" t="n">
        <f aca="false">X68</f>
        <v>0</v>
      </c>
      <c r="BG68" s="131" t="n">
        <f aca="false">Y68</f>
        <v>44824</v>
      </c>
      <c r="BH68" s="131" t="n">
        <f aca="false">Z68</f>
        <v>0</v>
      </c>
      <c r="BI68" s="131" t="n">
        <f aca="false">AA68</f>
        <v>44871</v>
      </c>
      <c r="BJ68" s="132" t="n">
        <f aca="false">BF68-BD68</f>
        <v>0</v>
      </c>
      <c r="BK68" s="132" t="n">
        <f aca="false">BG68-BE68</f>
        <v>76</v>
      </c>
      <c r="BL68" s="132" t="n">
        <f aca="false">BH68-BF68</f>
        <v>0</v>
      </c>
      <c r="BM68" s="132" t="n">
        <f aca="false">BI68-BG68</f>
        <v>47</v>
      </c>
      <c r="BN68" s="132" t="n">
        <f aca="false">BH68-BD68</f>
        <v>0</v>
      </c>
      <c r="BO68" s="132" t="n">
        <f aca="false">BI68-BE68</f>
        <v>123</v>
      </c>
    </row>
    <row r="69" customFormat="false" ht="11.25" hidden="false" customHeight="false" outlineLevel="0" collapsed="false">
      <c r="A69" s="138"/>
      <c r="B69" s="116"/>
      <c r="C69" s="134"/>
      <c r="D69" s="135"/>
      <c r="E69" s="123"/>
      <c r="F69" s="127"/>
      <c r="G69" s="127"/>
      <c r="H69" s="168"/>
      <c r="I69" s="127"/>
      <c r="J69" s="168"/>
      <c r="K69" s="114" t="n">
        <f aca="false">IF(AS69&gt;0,AS69,0)</f>
        <v>0</v>
      </c>
      <c r="L69" s="114" t="n">
        <f aca="false">IF(AT69&gt;0,AT69,0)</f>
        <v>0</v>
      </c>
      <c r="M69" s="114" t="n">
        <f aca="false">IF(AU69&gt;0,AU69,0)</f>
        <v>0</v>
      </c>
      <c r="N69" s="114" t="n">
        <f aca="false">IF(AV69&gt;0,AV69,0)</f>
        <v>0</v>
      </c>
      <c r="O69" s="114" t="n">
        <f aca="false">IF(AW69&gt;0,AW69,0)</f>
        <v>0</v>
      </c>
      <c r="P69" s="114" t="n">
        <f aca="false">IF(AX69&gt;0,AX69,0)</f>
        <v>0</v>
      </c>
      <c r="R69" s="138"/>
      <c r="S69" s="116"/>
      <c r="T69" s="134"/>
      <c r="U69" s="170" t="s">
        <v>217</v>
      </c>
      <c r="V69" s="122"/>
      <c r="W69" s="122" t="n">
        <v>44748</v>
      </c>
      <c r="X69" s="127"/>
      <c r="Y69" s="127" t="n">
        <v>44821</v>
      </c>
      <c r="Z69" s="127"/>
      <c r="AA69" s="127" t="n">
        <v>44870</v>
      </c>
      <c r="AB69" s="114" t="n">
        <f aca="false">IF(BJ69&gt;0,BJ69,0)</f>
        <v>0</v>
      </c>
      <c r="AC69" s="114" t="n">
        <f aca="false">IF(BK69&gt;0,BK69,0)</f>
        <v>73</v>
      </c>
      <c r="AD69" s="114" t="n">
        <f aca="false">IF(BL69&gt;0,BL69,0)</f>
        <v>0</v>
      </c>
      <c r="AE69" s="114" t="n">
        <f aca="false">IF(BM69&gt;0,BM69,0)</f>
        <v>49</v>
      </c>
      <c r="AF69" s="114" t="n">
        <f aca="false">IF(BN69&gt;0,BN69,0)</f>
        <v>0</v>
      </c>
      <c r="AG69" s="114" t="n">
        <f aca="false">IF(BO69&gt;0,BO69,0)</f>
        <v>122</v>
      </c>
      <c r="AM69" s="130" t="n">
        <f aca="false">E69</f>
        <v>0</v>
      </c>
      <c r="AN69" s="130" t="n">
        <f aca="false">F69</f>
        <v>0</v>
      </c>
      <c r="AO69" s="130" t="n">
        <f aca="false">G69</f>
        <v>0</v>
      </c>
      <c r="AP69" s="130" t="n">
        <f aca="false">H69</f>
        <v>0</v>
      </c>
      <c r="AQ69" s="130" t="n">
        <f aca="false">I69</f>
        <v>0</v>
      </c>
      <c r="AR69" s="130" t="n">
        <f aca="false">J69</f>
        <v>0</v>
      </c>
      <c r="AS69" s="132" t="n">
        <f aca="false">AO69-AM69</f>
        <v>0</v>
      </c>
      <c r="AT69" s="132" t="n">
        <f aca="false">AP69-AN69</f>
        <v>0</v>
      </c>
      <c r="AU69" s="132" t="n">
        <f aca="false">AQ69-AO69</f>
        <v>0</v>
      </c>
      <c r="AV69" s="132" t="n">
        <f aca="false">AR69-AP69</f>
        <v>0</v>
      </c>
      <c r="AW69" s="132" t="n">
        <f aca="false">AQ69-AM69</f>
        <v>0</v>
      </c>
      <c r="AX69" s="132" t="n">
        <f aca="false">AR69-AN69</f>
        <v>0</v>
      </c>
      <c r="BD69" s="131" t="n">
        <f aca="false">V69</f>
        <v>0</v>
      </c>
      <c r="BE69" s="131" t="n">
        <f aca="false">W69</f>
        <v>44748</v>
      </c>
      <c r="BF69" s="131" t="n">
        <f aca="false">X69</f>
        <v>0</v>
      </c>
      <c r="BG69" s="131" t="n">
        <f aca="false">Y69</f>
        <v>44821</v>
      </c>
      <c r="BH69" s="131" t="n">
        <f aca="false">Z69</f>
        <v>0</v>
      </c>
      <c r="BI69" s="131" t="n">
        <f aca="false">AA69</f>
        <v>44870</v>
      </c>
      <c r="BJ69" s="132" t="n">
        <f aca="false">BF69-BD69</f>
        <v>0</v>
      </c>
      <c r="BK69" s="132" t="n">
        <f aca="false">BG69-BE69</f>
        <v>73</v>
      </c>
      <c r="BL69" s="132" t="n">
        <f aca="false">BH69-BF69</f>
        <v>0</v>
      </c>
      <c r="BM69" s="132" t="n">
        <f aca="false">BI69-BG69</f>
        <v>49</v>
      </c>
      <c r="BN69" s="132" t="n">
        <f aca="false">BH69-BD69</f>
        <v>0</v>
      </c>
      <c r="BO69" s="132" t="n">
        <f aca="false">BI69-BE69</f>
        <v>122</v>
      </c>
    </row>
    <row r="70" customFormat="false" ht="11.25" hidden="false" customHeight="false" outlineLevel="0" collapsed="false">
      <c r="A70" s="138"/>
      <c r="B70" s="116"/>
      <c r="C70" s="134"/>
      <c r="D70" s="135"/>
      <c r="E70" s="123"/>
      <c r="F70" s="127"/>
      <c r="G70" s="127"/>
      <c r="H70" s="168"/>
      <c r="I70" s="127"/>
      <c r="J70" s="168"/>
      <c r="K70" s="114" t="n">
        <f aca="false">IF(AS70&gt;0,AS70,0)</f>
        <v>0</v>
      </c>
      <c r="L70" s="114" t="n">
        <f aca="false">IF(AT70&gt;0,AT70,0)</f>
        <v>0</v>
      </c>
      <c r="M70" s="114" t="n">
        <f aca="false">IF(AU70&gt;0,AU70,0)</f>
        <v>0</v>
      </c>
      <c r="N70" s="114" t="n">
        <f aca="false">IF(AV70&gt;0,AV70,0)</f>
        <v>0</v>
      </c>
      <c r="O70" s="114" t="n">
        <f aca="false">IF(AW70&gt;0,AW70,0)</f>
        <v>0</v>
      </c>
      <c r="P70" s="114" t="n">
        <f aca="false">IF(AX70&gt;0,AX70,0)</f>
        <v>0</v>
      </c>
      <c r="R70" s="138"/>
      <c r="S70" s="116"/>
      <c r="T70" s="134"/>
      <c r="U70" s="170" t="s">
        <v>218</v>
      </c>
      <c r="V70" s="122"/>
      <c r="W70" s="122" t="n">
        <v>44748</v>
      </c>
      <c r="X70" s="127"/>
      <c r="Y70" s="127" t="n">
        <v>44822</v>
      </c>
      <c r="Z70" s="127"/>
      <c r="AA70" s="127" t="n">
        <v>44863</v>
      </c>
      <c r="AB70" s="114" t="n">
        <f aca="false">IF(BJ70&gt;0,BJ70,0)</f>
        <v>0</v>
      </c>
      <c r="AC70" s="114" t="n">
        <f aca="false">IF(BK70&gt;0,BK70,0)</f>
        <v>74</v>
      </c>
      <c r="AD70" s="114" t="n">
        <f aca="false">IF(BL70&gt;0,BL70,0)</f>
        <v>0</v>
      </c>
      <c r="AE70" s="114" t="n">
        <f aca="false">IF(BM70&gt;0,BM70,0)</f>
        <v>41</v>
      </c>
      <c r="AF70" s="114" t="n">
        <f aca="false">IF(BN70&gt;0,BN70,0)</f>
        <v>0</v>
      </c>
      <c r="AG70" s="114" t="n">
        <f aca="false">IF(BO70&gt;0,BO70,0)</f>
        <v>115</v>
      </c>
      <c r="AM70" s="130" t="n">
        <f aca="false">E70</f>
        <v>0</v>
      </c>
      <c r="AN70" s="130" t="n">
        <f aca="false">F70</f>
        <v>0</v>
      </c>
      <c r="AO70" s="130" t="n">
        <f aca="false">G70</f>
        <v>0</v>
      </c>
      <c r="AP70" s="130" t="n">
        <f aca="false">H70</f>
        <v>0</v>
      </c>
      <c r="AQ70" s="130" t="n">
        <f aca="false">I70</f>
        <v>0</v>
      </c>
      <c r="AR70" s="130" t="n">
        <f aca="false">J70</f>
        <v>0</v>
      </c>
      <c r="AS70" s="132" t="n">
        <f aca="false">AO70-AM70</f>
        <v>0</v>
      </c>
      <c r="AT70" s="132" t="n">
        <f aca="false">AP70-AN70</f>
        <v>0</v>
      </c>
      <c r="AU70" s="132" t="n">
        <f aca="false">AQ70-AO70</f>
        <v>0</v>
      </c>
      <c r="AV70" s="132" t="n">
        <f aca="false">AR70-AP70</f>
        <v>0</v>
      </c>
      <c r="AW70" s="132" t="n">
        <f aca="false">AQ70-AM70</f>
        <v>0</v>
      </c>
      <c r="AX70" s="132" t="n">
        <f aca="false">AR70-AN70</f>
        <v>0</v>
      </c>
      <c r="BD70" s="131" t="n">
        <f aca="false">V70</f>
        <v>0</v>
      </c>
      <c r="BE70" s="131" t="n">
        <f aca="false">W70</f>
        <v>44748</v>
      </c>
      <c r="BF70" s="131" t="n">
        <f aca="false">X70</f>
        <v>0</v>
      </c>
      <c r="BG70" s="131" t="n">
        <f aca="false">Y70</f>
        <v>44822</v>
      </c>
      <c r="BH70" s="131" t="n">
        <f aca="false">Z70</f>
        <v>0</v>
      </c>
      <c r="BI70" s="131" t="n">
        <f aca="false">AA70</f>
        <v>44863</v>
      </c>
      <c r="BJ70" s="132" t="n">
        <f aca="false">BF70-BD70</f>
        <v>0</v>
      </c>
      <c r="BK70" s="132" t="n">
        <f aca="false">BG70-BE70</f>
        <v>74</v>
      </c>
      <c r="BL70" s="132" t="n">
        <f aca="false">BH70-BF70</f>
        <v>0</v>
      </c>
      <c r="BM70" s="132" t="n">
        <f aca="false">BI70-BG70</f>
        <v>41</v>
      </c>
      <c r="BN70" s="132" t="n">
        <f aca="false">BH70-BD70</f>
        <v>0</v>
      </c>
      <c r="BO70" s="132" t="n">
        <f aca="false">BI70-BE70</f>
        <v>115</v>
      </c>
    </row>
    <row r="71" customFormat="false" ht="11.25" hidden="false" customHeight="false" outlineLevel="0" collapsed="false">
      <c r="A71" s="138"/>
      <c r="B71" s="116"/>
      <c r="C71" s="134"/>
      <c r="D71" s="138"/>
      <c r="E71" s="123"/>
      <c r="F71" s="127"/>
      <c r="G71" s="127"/>
      <c r="H71" s="168"/>
      <c r="I71" s="127"/>
      <c r="J71" s="168"/>
      <c r="K71" s="114" t="n">
        <f aca="false">IF(AS71&gt;0,AS71,0)</f>
        <v>0</v>
      </c>
      <c r="L71" s="114" t="n">
        <f aca="false">IF(AT71&gt;0,AT71,0)</f>
        <v>0</v>
      </c>
      <c r="M71" s="114" t="n">
        <f aca="false">IF(AU71&gt;0,AU71,0)</f>
        <v>0</v>
      </c>
      <c r="N71" s="114" t="n">
        <f aca="false">IF(AV71&gt;0,AV71,0)</f>
        <v>0</v>
      </c>
      <c r="O71" s="114" t="n">
        <f aca="false">IF(AW71&gt;0,AW71,0)</f>
        <v>0</v>
      </c>
      <c r="P71" s="114" t="n">
        <f aca="false">IF(AX71&gt;0,AX71,0)</f>
        <v>0</v>
      </c>
      <c r="R71" s="138"/>
      <c r="S71" s="116"/>
      <c r="T71" s="134"/>
      <c r="U71" s="172" t="s">
        <v>219</v>
      </c>
      <c r="V71" s="122"/>
      <c r="W71" s="122" t="n">
        <v>44748</v>
      </c>
      <c r="X71" s="127"/>
      <c r="Y71" s="127" t="n">
        <v>44823</v>
      </c>
      <c r="Z71" s="127"/>
      <c r="AA71" s="127" t="n">
        <v>44867</v>
      </c>
      <c r="AB71" s="114" t="n">
        <f aca="false">IF(BJ71&gt;0,BJ71,0)</f>
        <v>0</v>
      </c>
      <c r="AC71" s="114" t="n">
        <f aca="false">IF(BK71&gt;0,BK71,0)</f>
        <v>75</v>
      </c>
      <c r="AD71" s="114" t="n">
        <f aca="false">IF(BL71&gt;0,BL71,0)</f>
        <v>0</v>
      </c>
      <c r="AE71" s="114" t="n">
        <f aca="false">IF(BM71&gt;0,BM71,0)</f>
        <v>44</v>
      </c>
      <c r="AF71" s="114" t="n">
        <f aca="false">IF(BN71&gt;0,BN71,0)</f>
        <v>0</v>
      </c>
      <c r="AG71" s="114" t="n">
        <f aca="false">IF(BO71&gt;0,BO71,0)</f>
        <v>119</v>
      </c>
      <c r="AM71" s="130" t="n">
        <f aca="false">E71</f>
        <v>0</v>
      </c>
      <c r="AN71" s="130" t="n">
        <f aca="false">F71</f>
        <v>0</v>
      </c>
      <c r="AO71" s="130" t="n">
        <f aca="false">G71</f>
        <v>0</v>
      </c>
      <c r="AP71" s="130" t="n">
        <f aca="false">H71</f>
        <v>0</v>
      </c>
      <c r="AQ71" s="130" t="n">
        <f aca="false">I71</f>
        <v>0</v>
      </c>
      <c r="AR71" s="130" t="n">
        <f aca="false">J71</f>
        <v>0</v>
      </c>
      <c r="AS71" s="132" t="n">
        <f aca="false">AO71-AM71</f>
        <v>0</v>
      </c>
      <c r="AT71" s="132" t="n">
        <f aca="false">AP71-AN71</f>
        <v>0</v>
      </c>
      <c r="AU71" s="132" t="n">
        <f aca="false">AQ71-AO71</f>
        <v>0</v>
      </c>
      <c r="AV71" s="132" t="n">
        <f aca="false">AR71-AP71</f>
        <v>0</v>
      </c>
      <c r="AW71" s="132" t="n">
        <f aca="false">AQ71-AM71</f>
        <v>0</v>
      </c>
      <c r="AX71" s="132" t="n">
        <f aca="false">AR71-AN71</f>
        <v>0</v>
      </c>
      <c r="BD71" s="131" t="n">
        <f aca="false">V71</f>
        <v>0</v>
      </c>
      <c r="BE71" s="131" t="n">
        <f aca="false">W71</f>
        <v>44748</v>
      </c>
      <c r="BF71" s="131" t="n">
        <f aca="false">X71</f>
        <v>0</v>
      </c>
      <c r="BG71" s="131" t="n">
        <f aca="false">Y71</f>
        <v>44823</v>
      </c>
      <c r="BH71" s="131" t="n">
        <f aca="false">Z71</f>
        <v>0</v>
      </c>
      <c r="BI71" s="131" t="n">
        <f aca="false">AA71</f>
        <v>44867</v>
      </c>
      <c r="BJ71" s="132" t="n">
        <f aca="false">BF71-BD71</f>
        <v>0</v>
      </c>
      <c r="BK71" s="132" t="n">
        <f aca="false">BG71-BE71</f>
        <v>75</v>
      </c>
      <c r="BL71" s="132" t="n">
        <f aca="false">BH71-BF71</f>
        <v>0</v>
      </c>
      <c r="BM71" s="132" t="n">
        <f aca="false">BI71-BG71</f>
        <v>44</v>
      </c>
      <c r="BN71" s="132" t="n">
        <f aca="false">BH71-BD71</f>
        <v>0</v>
      </c>
      <c r="BO71" s="132" t="n">
        <f aca="false">BI71-BE71</f>
        <v>119</v>
      </c>
    </row>
    <row r="72" customFormat="false" ht="11.25" hidden="false" customHeight="false" outlineLevel="0" collapsed="false">
      <c r="A72" s="138"/>
      <c r="B72" s="116"/>
      <c r="C72" s="134"/>
      <c r="D72" s="138"/>
      <c r="E72" s="123"/>
      <c r="F72" s="127"/>
      <c r="G72" s="127"/>
      <c r="H72" s="168"/>
      <c r="I72" s="127"/>
      <c r="J72" s="168"/>
      <c r="K72" s="114" t="n">
        <f aca="false">IF(AS72&gt;0,AS72,0)</f>
        <v>0</v>
      </c>
      <c r="L72" s="114" t="n">
        <f aca="false">IF(AT72&gt;0,AT72,0)</f>
        <v>0</v>
      </c>
      <c r="M72" s="114" t="n">
        <f aca="false">IF(AU72&gt;0,AU72,0)</f>
        <v>0</v>
      </c>
      <c r="N72" s="114" t="n">
        <f aca="false">IF(AV72&gt;0,AV72,0)</f>
        <v>0</v>
      </c>
      <c r="O72" s="114" t="n">
        <f aca="false">IF(AW72&gt;0,AW72,0)</f>
        <v>0</v>
      </c>
      <c r="P72" s="114" t="n">
        <f aca="false">IF(AX72&gt;0,AX72,0)</f>
        <v>0</v>
      </c>
      <c r="R72" s="138"/>
      <c r="S72" s="116"/>
      <c r="T72" s="134"/>
      <c r="U72" s="172" t="s">
        <v>220</v>
      </c>
      <c r="V72" s="122"/>
      <c r="W72" s="122" t="n">
        <v>44748</v>
      </c>
      <c r="X72" s="127"/>
      <c r="Y72" s="127" t="n">
        <v>44822</v>
      </c>
      <c r="Z72" s="127"/>
      <c r="AA72" s="127" t="n">
        <v>44867</v>
      </c>
      <c r="AB72" s="114" t="n">
        <f aca="false">IF(BJ72&gt;0,BJ72,0)</f>
        <v>0</v>
      </c>
      <c r="AC72" s="114" t="n">
        <f aca="false">IF(BK72&gt;0,BK72,0)</f>
        <v>74</v>
      </c>
      <c r="AD72" s="114" t="n">
        <f aca="false">IF(BL72&gt;0,BL72,0)</f>
        <v>0</v>
      </c>
      <c r="AE72" s="114" t="n">
        <f aca="false">IF(BM72&gt;0,BM72,0)</f>
        <v>45</v>
      </c>
      <c r="AF72" s="114" t="n">
        <f aca="false">IF(BN72&gt;0,BN72,0)</f>
        <v>0</v>
      </c>
      <c r="AG72" s="114" t="n">
        <f aca="false">IF(BO72&gt;0,BO72,0)</f>
        <v>119</v>
      </c>
      <c r="AM72" s="130" t="n">
        <f aca="false">E72</f>
        <v>0</v>
      </c>
      <c r="AN72" s="130" t="n">
        <f aca="false">F72</f>
        <v>0</v>
      </c>
      <c r="AO72" s="130" t="n">
        <f aca="false">G72</f>
        <v>0</v>
      </c>
      <c r="AP72" s="130" t="n">
        <f aca="false">H72</f>
        <v>0</v>
      </c>
      <c r="AQ72" s="130" t="n">
        <f aca="false">I72</f>
        <v>0</v>
      </c>
      <c r="AR72" s="130" t="n">
        <f aca="false">J72</f>
        <v>0</v>
      </c>
      <c r="AS72" s="132" t="n">
        <f aca="false">AO72-AM72</f>
        <v>0</v>
      </c>
      <c r="AT72" s="132" t="n">
        <f aca="false">AP72-AN72</f>
        <v>0</v>
      </c>
      <c r="AU72" s="132" t="n">
        <f aca="false">AQ72-AO72</f>
        <v>0</v>
      </c>
      <c r="AV72" s="132" t="n">
        <f aca="false">AR72-AP72</f>
        <v>0</v>
      </c>
      <c r="AW72" s="132" t="n">
        <f aca="false">AQ72-AM72</f>
        <v>0</v>
      </c>
      <c r="AX72" s="132" t="n">
        <f aca="false">AR72-AN72</f>
        <v>0</v>
      </c>
      <c r="BD72" s="131" t="n">
        <f aca="false">V72</f>
        <v>0</v>
      </c>
      <c r="BE72" s="131" t="n">
        <f aca="false">W72</f>
        <v>44748</v>
      </c>
      <c r="BF72" s="131" t="n">
        <f aca="false">X72</f>
        <v>0</v>
      </c>
      <c r="BG72" s="131" t="n">
        <f aca="false">Y72</f>
        <v>44822</v>
      </c>
      <c r="BH72" s="131" t="n">
        <f aca="false">Z72</f>
        <v>0</v>
      </c>
      <c r="BI72" s="131" t="n">
        <f aca="false">AA72</f>
        <v>44867</v>
      </c>
      <c r="BJ72" s="132" t="n">
        <f aca="false">BF72-BD72</f>
        <v>0</v>
      </c>
      <c r="BK72" s="132" t="n">
        <f aca="false">BG72-BE72</f>
        <v>74</v>
      </c>
      <c r="BL72" s="132" t="n">
        <f aca="false">BH72-BF72</f>
        <v>0</v>
      </c>
      <c r="BM72" s="132" t="n">
        <f aca="false">BI72-BG72</f>
        <v>45</v>
      </c>
      <c r="BN72" s="132" t="n">
        <f aca="false">BH72-BD72</f>
        <v>0</v>
      </c>
      <c r="BO72" s="132" t="n">
        <f aca="false">BI72-BE72</f>
        <v>119</v>
      </c>
    </row>
    <row r="73" customFormat="false" ht="11.25" hidden="false" customHeight="false" outlineLevel="0" collapsed="false">
      <c r="A73" s="138"/>
      <c r="B73" s="116"/>
      <c r="C73" s="134"/>
      <c r="D73" s="139"/>
      <c r="E73" s="123"/>
      <c r="F73" s="127"/>
      <c r="G73" s="127"/>
      <c r="H73" s="168"/>
      <c r="I73" s="127"/>
      <c r="J73" s="168"/>
      <c r="K73" s="114" t="n">
        <f aca="false">IF(AS73&gt;0,AS73,0)</f>
        <v>0</v>
      </c>
      <c r="L73" s="114" t="n">
        <f aca="false">IF(AT73&gt;0,AT73,0)</f>
        <v>0</v>
      </c>
      <c r="M73" s="114" t="n">
        <f aca="false">IF(AU73&gt;0,AU73,0)</f>
        <v>0</v>
      </c>
      <c r="N73" s="114" t="n">
        <f aca="false">IF(AV73&gt;0,AV73,0)</f>
        <v>0</v>
      </c>
      <c r="O73" s="114" t="n">
        <f aca="false">IF(AW73&gt;0,AW73,0)</f>
        <v>0</v>
      </c>
      <c r="P73" s="114" t="n">
        <f aca="false">IF(AX73&gt;0,AX73,0)</f>
        <v>0</v>
      </c>
      <c r="R73" s="138"/>
      <c r="S73" s="116"/>
      <c r="T73" s="134"/>
      <c r="U73" s="173" t="s">
        <v>221</v>
      </c>
      <c r="V73" s="122"/>
      <c r="W73" s="122" t="n">
        <v>44748</v>
      </c>
      <c r="X73" s="127"/>
      <c r="Y73" s="127" t="n">
        <v>44824</v>
      </c>
      <c r="Z73" s="127"/>
      <c r="AA73" s="127" t="n">
        <v>44873</v>
      </c>
      <c r="AB73" s="114" t="n">
        <f aca="false">IF(BJ73&gt;0,BJ73,0)</f>
        <v>0</v>
      </c>
      <c r="AC73" s="114" t="n">
        <f aca="false">IF(BK73&gt;0,BK73,0)</f>
        <v>76</v>
      </c>
      <c r="AD73" s="114" t="n">
        <f aca="false">IF(BL73&gt;0,BL73,0)</f>
        <v>0</v>
      </c>
      <c r="AE73" s="114" t="n">
        <f aca="false">IF(BM73&gt;0,BM73,0)</f>
        <v>49</v>
      </c>
      <c r="AF73" s="114" t="n">
        <f aca="false">IF(BN73&gt;0,BN73,0)</f>
        <v>0</v>
      </c>
      <c r="AG73" s="114" t="n">
        <f aca="false">IF(BO73&gt;0,BO73,0)</f>
        <v>125</v>
      </c>
      <c r="AM73" s="130" t="n">
        <f aca="false">E73</f>
        <v>0</v>
      </c>
      <c r="AN73" s="130" t="n">
        <f aca="false">F73</f>
        <v>0</v>
      </c>
      <c r="AO73" s="130" t="n">
        <f aca="false">G73</f>
        <v>0</v>
      </c>
      <c r="AP73" s="130" t="n">
        <f aca="false">H73</f>
        <v>0</v>
      </c>
      <c r="AQ73" s="130" t="n">
        <f aca="false">I73</f>
        <v>0</v>
      </c>
      <c r="AR73" s="130" t="n">
        <f aca="false">J73</f>
        <v>0</v>
      </c>
      <c r="AS73" s="132" t="n">
        <f aca="false">AO73-AM73</f>
        <v>0</v>
      </c>
      <c r="AT73" s="132" t="n">
        <f aca="false">AP73-AN73</f>
        <v>0</v>
      </c>
      <c r="AU73" s="132" t="n">
        <f aca="false">AQ73-AO73</f>
        <v>0</v>
      </c>
      <c r="AV73" s="132" t="n">
        <f aca="false">AR73-AP73</f>
        <v>0</v>
      </c>
      <c r="AW73" s="132" t="n">
        <f aca="false">AQ73-AM73</f>
        <v>0</v>
      </c>
      <c r="AX73" s="132" t="n">
        <f aca="false">AR73-AN73</f>
        <v>0</v>
      </c>
      <c r="BD73" s="131" t="n">
        <f aca="false">V73</f>
        <v>0</v>
      </c>
      <c r="BE73" s="131" t="n">
        <f aca="false">W73</f>
        <v>44748</v>
      </c>
      <c r="BF73" s="131" t="n">
        <f aca="false">X73</f>
        <v>0</v>
      </c>
      <c r="BG73" s="131" t="n">
        <f aca="false">Y73</f>
        <v>44824</v>
      </c>
      <c r="BH73" s="131" t="n">
        <f aca="false">Z73</f>
        <v>0</v>
      </c>
      <c r="BI73" s="131" t="n">
        <f aca="false">AA73</f>
        <v>44873</v>
      </c>
      <c r="BJ73" s="132" t="n">
        <f aca="false">BF73-BD73</f>
        <v>0</v>
      </c>
      <c r="BK73" s="132" t="n">
        <f aca="false">BG73-BE73</f>
        <v>76</v>
      </c>
      <c r="BL73" s="132" t="n">
        <f aca="false">BH73-BF73</f>
        <v>0</v>
      </c>
      <c r="BM73" s="132" t="n">
        <f aca="false">BI73-BG73</f>
        <v>49</v>
      </c>
      <c r="BN73" s="132" t="n">
        <f aca="false">BH73-BD73</f>
        <v>0</v>
      </c>
      <c r="BO73" s="132" t="n">
        <f aca="false">BI73-BE73</f>
        <v>125</v>
      </c>
    </row>
    <row r="74" customFormat="false" ht="11.25" hidden="false" customHeight="false" outlineLevel="0" collapsed="false">
      <c r="A74" s="138"/>
      <c r="B74" s="116"/>
      <c r="C74" s="134"/>
      <c r="D74" s="138"/>
      <c r="E74" s="123"/>
      <c r="F74" s="127"/>
      <c r="G74" s="127"/>
      <c r="H74" s="168"/>
      <c r="I74" s="127"/>
      <c r="J74" s="168"/>
      <c r="K74" s="114" t="n">
        <f aca="false">IF(AS74&gt;0,AS74,0)</f>
        <v>0</v>
      </c>
      <c r="L74" s="114" t="n">
        <f aca="false">IF(AT74&gt;0,AT74,0)</f>
        <v>0</v>
      </c>
      <c r="M74" s="114" t="n">
        <f aca="false">IF(AU74&gt;0,AU74,0)</f>
        <v>0</v>
      </c>
      <c r="N74" s="114" t="n">
        <f aca="false">IF(AV74&gt;0,AV74,0)</f>
        <v>0</v>
      </c>
      <c r="O74" s="114" t="n">
        <f aca="false">IF(AW74&gt;0,AW74,0)</f>
        <v>0</v>
      </c>
      <c r="P74" s="114" t="n">
        <f aca="false">IF(AX74&gt;0,AX74,0)</f>
        <v>0</v>
      </c>
      <c r="R74" s="138"/>
      <c r="S74" s="116"/>
      <c r="T74" s="134"/>
      <c r="U74" s="172" t="s">
        <v>222</v>
      </c>
      <c r="V74" s="122"/>
      <c r="W74" s="122" t="n">
        <v>44748</v>
      </c>
      <c r="X74" s="127"/>
      <c r="Y74" s="127" t="n">
        <v>44831</v>
      </c>
      <c r="Z74" s="127"/>
      <c r="AA74" s="127" t="n">
        <v>44874</v>
      </c>
      <c r="AB74" s="114" t="n">
        <f aca="false">IF(BJ74&gt;0,BJ74,0)</f>
        <v>0</v>
      </c>
      <c r="AC74" s="114" t="n">
        <f aca="false">IF(BK74&gt;0,BK74,0)</f>
        <v>83</v>
      </c>
      <c r="AD74" s="114" t="n">
        <f aca="false">IF(BL74&gt;0,BL74,0)</f>
        <v>0</v>
      </c>
      <c r="AE74" s="114" t="n">
        <f aca="false">IF(BM74&gt;0,BM74,0)</f>
        <v>43</v>
      </c>
      <c r="AF74" s="114" t="n">
        <f aca="false">IF(BN74&gt;0,BN74,0)</f>
        <v>0</v>
      </c>
      <c r="AG74" s="114" t="n">
        <f aca="false">IF(BO74&gt;0,BO74,0)</f>
        <v>126</v>
      </c>
      <c r="AM74" s="130" t="n">
        <f aca="false">E74</f>
        <v>0</v>
      </c>
      <c r="AN74" s="130" t="n">
        <f aca="false">F74</f>
        <v>0</v>
      </c>
      <c r="AO74" s="130" t="n">
        <f aca="false">G74</f>
        <v>0</v>
      </c>
      <c r="AP74" s="130" t="n">
        <f aca="false">H74</f>
        <v>0</v>
      </c>
      <c r="AQ74" s="130" t="n">
        <f aca="false">I74</f>
        <v>0</v>
      </c>
      <c r="AR74" s="130" t="n">
        <f aca="false">J74</f>
        <v>0</v>
      </c>
      <c r="AS74" s="132" t="n">
        <f aca="false">AO74-AM74</f>
        <v>0</v>
      </c>
      <c r="AT74" s="132" t="n">
        <f aca="false">AP74-AN74</f>
        <v>0</v>
      </c>
      <c r="AU74" s="132" t="n">
        <f aca="false">AQ74-AO74</f>
        <v>0</v>
      </c>
      <c r="AV74" s="132" t="n">
        <f aca="false">AR74-AP74</f>
        <v>0</v>
      </c>
      <c r="AW74" s="132" t="n">
        <f aca="false">AQ74-AM74</f>
        <v>0</v>
      </c>
      <c r="AX74" s="132" t="n">
        <f aca="false">AR74-AN74</f>
        <v>0</v>
      </c>
      <c r="BD74" s="131" t="n">
        <f aca="false">V74</f>
        <v>0</v>
      </c>
      <c r="BE74" s="131" t="n">
        <f aca="false">W74</f>
        <v>44748</v>
      </c>
      <c r="BF74" s="131" t="n">
        <f aca="false">X74</f>
        <v>0</v>
      </c>
      <c r="BG74" s="131" t="n">
        <f aca="false">Y74</f>
        <v>44831</v>
      </c>
      <c r="BH74" s="131" t="n">
        <f aca="false">Z74</f>
        <v>0</v>
      </c>
      <c r="BI74" s="131" t="n">
        <f aca="false">AA74</f>
        <v>44874</v>
      </c>
      <c r="BJ74" s="132" t="n">
        <f aca="false">BF74-BD74</f>
        <v>0</v>
      </c>
      <c r="BK74" s="132" t="n">
        <f aca="false">BG74-BE74</f>
        <v>83</v>
      </c>
      <c r="BL74" s="132" t="n">
        <f aca="false">BH74-BF74</f>
        <v>0</v>
      </c>
      <c r="BM74" s="132" t="n">
        <f aca="false">BI74-BG74</f>
        <v>43</v>
      </c>
      <c r="BN74" s="132" t="n">
        <f aca="false">BH74-BD74</f>
        <v>0</v>
      </c>
      <c r="BO74" s="132" t="n">
        <f aca="false">BI74-BE74</f>
        <v>126</v>
      </c>
    </row>
    <row r="75" customFormat="false" ht="11.25" hidden="false" customHeight="false" outlineLevel="0" collapsed="false">
      <c r="A75" s="138"/>
      <c r="B75" s="116"/>
      <c r="C75" s="134"/>
      <c r="D75" s="139"/>
      <c r="E75" s="123"/>
      <c r="F75" s="127"/>
      <c r="G75" s="127"/>
      <c r="H75" s="168"/>
      <c r="I75" s="127"/>
      <c r="J75" s="168"/>
      <c r="K75" s="114" t="n">
        <f aca="false">IF(AS75&gt;0,AS75,0)</f>
        <v>0</v>
      </c>
      <c r="L75" s="114" t="n">
        <f aca="false">IF(AT75&gt;0,AT75,0)</f>
        <v>0</v>
      </c>
      <c r="M75" s="114" t="n">
        <f aca="false">IF(AU75&gt;0,AU75,0)</f>
        <v>0</v>
      </c>
      <c r="N75" s="114" t="n">
        <f aca="false">IF(AV75&gt;0,AV75,0)</f>
        <v>0</v>
      </c>
      <c r="O75" s="114" t="n">
        <f aca="false">IF(AW75&gt;0,AW75,0)</f>
        <v>0</v>
      </c>
      <c r="P75" s="114" t="n">
        <f aca="false">IF(AX75&gt;0,AX75,0)</f>
        <v>0</v>
      </c>
      <c r="R75" s="138"/>
      <c r="S75" s="116"/>
      <c r="T75" s="134"/>
      <c r="U75" s="173" t="s">
        <v>223</v>
      </c>
      <c r="V75" s="122"/>
      <c r="W75" s="122" t="n">
        <v>44748</v>
      </c>
      <c r="X75" s="127"/>
      <c r="Y75" s="127" t="n">
        <v>44831</v>
      </c>
      <c r="Z75" s="127"/>
      <c r="AA75" s="127" t="n">
        <v>44875</v>
      </c>
      <c r="AB75" s="114" t="n">
        <f aca="false">IF(BJ75&gt;0,BJ75,0)</f>
        <v>0</v>
      </c>
      <c r="AC75" s="114" t="n">
        <f aca="false">IF(BK75&gt;0,BK75,0)</f>
        <v>83</v>
      </c>
      <c r="AD75" s="114" t="n">
        <f aca="false">IF(BL75&gt;0,BL75,0)</f>
        <v>0</v>
      </c>
      <c r="AE75" s="114" t="n">
        <f aca="false">IF(BM75&gt;0,BM75,0)</f>
        <v>44</v>
      </c>
      <c r="AF75" s="114" t="n">
        <f aca="false">IF(BN75&gt;0,BN75,0)</f>
        <v>0</v>
      </c>
      <c r="AG75" s="114" t="n">
        <f aca="false">IF(BO75&gt;0,BO75,0)</f>
        <v>127</v>
      </c>
      <c r="AM75" s="130" t="n">
        <f aca="false">E75</f>
        <v>0</v>
      </c>
      <c r="AN75" s="130" t="n">
        <f aca="false">F75</f>
        <v>0</v>
      </c>
      <c r="AO75" s="130" t="n">
        <f aca="false">G75</f>
        <v>0</v>
      </c>
      <c r="AP75" s="130" t="n">
        <f aca="false">H75</f>
        <v>0</v>
      </c>
      <c r="AQ75" s="130" t="n">
        <f aca="false">I75</f>
        <v>0</v>
      </c>
      <c r="AR75" s="130" t="n">
        <f aca="false">J75</f>
        <v>0</v>
      </c>
      <c r="AS75" s="132" t="n">
        <f aca="false">AO75-AM75</f>
        <v>0</v>
      </c>
      <c r="AT75" s="132" t="n">
        <f aca="false">AP75-AN75</f>
        <v>0</v>
      </c>
      <c r="AU75" s="132" t="n">
        <f aca="false">AQ75-AO75</f>
        <v>0</v>
      </c>
      <c r="AV75" s="132" t="n">
        <f aca="false">AR75-AP75</f>
        <v>0</v>
      </c>
      <c r="AW75" s="132" t="n">
        <f aca="false">AQ75-AM75</f>
        <v>0</v>
      </c>
      <c r="AX75" s="132" t="n">
        <f aca="false">AR75-AN75</f>
        <v>0</v>
      </c>
      <c r="BD75" s="131" t="n">
        <f aca="false">V75</f>
        <v>0</v>
      </c>
      <c r="BE75" s="131" t="n">
        <f aca="false">W75</f>
        <v>44748</v>
      </c>
      <c r="BF75" s="131" t="n">
        <f aca="false">X75</f>
        <v>0</v>
      </c>
      <c r="BG75" s="131" t="n">
        <f aca="false">Y75</f>
        <v>44831</v>
      </c>
      <c r="BH75" s="131" t="n">
        <f aca="false">Z75</f>
        <v>0</v>
      </c>
      <c r="BI75" s="131" t="n">
        <f aca="false">AA75</f>
        <v>44875</v>
      </c>
      <c r="BJ75" s="132" t="n">
        <f aca="false">BF75-BD75</f>
        <v>0</v>
      </c>
      <c r="BK75" s="132" t="n">
        <f aca="false">BG75-BE75</f>
        <v>83</v>
      </c>
      <c r="BL75" s="132" t="n">
        <f aca="false">BH75-BF75</f>
        <v>0</v>
      </c>
      <c r="BM75" s="132" t="n">
        <f aca="false">BI75-BG75</f>
        <v>44</v>
      </c>
      <c r="BN75" s="132" t="n">
        <f aca="false">BH75-BD75</f>
        <v>0</v>
      </c>
      <c r="BO75" s="132" t="n">
        <f aca="false">BI75-BE75</f>
        <v>127</v>
      </c>
    </row>
    <row r="76" customFormat="false" ht="11.25" hidden="false" customHeight="false" outlineLevel="0" collapsed="false">
      <c r="A76" s="138"/>
      <c r="B76" s="116"/>
      <c r="C76" s="134"/>
      <c r="D76" s="138"/>
      <c r="E76" s="123"/>
      <c r="F76" s="127"/>
      <c r="G76" s="127"/>
      <c r="H76" s="168"/>
      <c r="I76" s="127"/>
      <c r="J76" s="168"/>
      <c r="K76" s="114" t="n">
        <f aca="false">IF(AS76&gt;0,AS76,0)</f>
        <v>0</v>
      </c>
      <c r="L76" s="114" t="n">
        <f aca="false">IF(AT76&gt;0,AT76,0)</f>
        <v>0</v>
      </c>
      <c r="M76" s="114" t="n">
        <f aca="false">IF(AU76&gt;0,AU76,0)</f>
        <v>0</v>
      </c>
      <c r="N76" s="114" t="n">
        <f aca="false">IF(AV76&gt;0,AV76,0)</f>
        <v>0</v>
      </c>
      <c r="O76" s="114" t="n">
        <f aca="false">IF(AW76&gt;0,AW76,0)</f>
        <v>0</v>
      </c>
      <c r="P76" s="114" t="n">
        <f aca="false">IF(AX76&gt;0,AX76,0)</f>
        <v>0</v>
      </c>
      <c r="R76" s="138"/>
      <c r="S76" s="116"/>
      <c r="T76" s="134"/>
      <c r="U76" s="172" t="s">
        <v>224</v>
      </c>
      <c r="V76" s="123"/>
      <c r="W76" s="122" t="n">
        <v>44748</v>
      </c>
      <c r="X76" s="127"/>
      <c r="Y76" s="127" t="n">
        <v>44831</v>
      </c>
      <c r="Z76" s="127"/>
      <c r="AA76" s="127" t="n">
        <v>44886</v>
      </c>
      <c r="AB76" s="114" t="n">
        <f aca="false">IF(BJ76&gt;0,BJ76,0)</f>
        <v>0</v>
      </c>
      <c r="AC76" s="114" t="n">
        <f aca="false">IF(BK76&gt;0,BK76,0)</f>
        <v>83</v>
      </c>
      <c r="AD76" s="114" t="n">
        <f aca="false">IF(BL76&gt;0,BL76,0)</f>
        <v>0</v>
      </c>
      <c r="AE76" s="114" t="n">
        <f aca="false">IF(BM76&gt;0,BM76,0)</f>
        <v>55</v>
      </c>
      <c r="AF76" s="114" t="n">
        <f aca="false">IF(BN76&gt;0,BN76,0)</f>
        <v>0</v>
      </c>
      <c r="AG76" s="114" t="n">
        <f aca="false">IF(BO76&gt;0,BO76,0)</f>
        <v>138</v>
      </c>
      <c r="AM76" s="130" t="n">
        <f aca="false">E76</f>
        <v>0</v>
      </c>
      <c r="AN76" s="130" t="n">
        <f aca="false">F76</f>
        <v>0</v>
      </c>
      <c r="AO76" s="130" t="n">
        <f aca="false">G76</f>
        <v>0</v>
      </c>
      <c r="AP76" s="130" t="n">
        <f aca="false">H76</f>
        <v>0</v>
      </c>
      <c r="AQ76" s="130" t="n">
        <f aca="false">I76</f>
        <v>0</v>
      </c>
      <c r="AR76" s="130" t="n">
        <f aca="false">J76</f>
        <v>0</v>
      </c>
      <c r="AS76" s="132" t="n">
        <f aca="false">AO76-AM76</f>
        <v>0</v>
      </c>
      <c r="AT76" s="132" t="n">
        <f aca="false">AP76-AN76</f>
        <v>0</v>
      </c>
      <c r="AU76" s="132" t="n">
        <f aca="false">AQ76-AO76</f>
        <v>0</v>
      </c>
      <c r="AV76" s="132" t="n">
        <f aca="false">AR76-AP76</f>
        <v>0</v>
      </c>
      <c r="AW76" s="132" t="n">
        <f aca="false">AQ76-AM76</f>
        <v>0</v>
      </c>
      <c r="AX76" s="132" t="n">
        <f aca="false">AR76-AN76</f>
        <v>0</v>
      </c>
      <c r="BD76" s="131" t="n">
        <f aca="false">V76</f>
        <v>0</v>
      </c>
      <c r="BE76" s="131" t="n">
        <f aca="false">W76</f>
        <v>44748</v>
      </c>
      <c r="BF76" s="131" t="n">
        <f aca="false">X76</f>
        <v>0</v>
      </c>
      <c r="BG76" s="131" t="n">
        <f aca="false">Y76</f>
        <v>44831</v>
      </c>
      <c r="BH76" s="131" t="n">
        <f aca="false">Z76</f>
        <v>0</v>
      </c>
      <c r="BI76" s="131" t="n">
        <f aca="false">AA76</f>
        <v>44886</v>
      </c>
      <c r="BJ76" s="132" t="n">
        <f aca="false">BF76-BD76</f>
        <v>0</v>
      </c>
      <c r="BK76" s="132" t="n">
        <f aca="false">BG76-BE76</f>
        <v>83</v>
      </c>
      <c r="BL76" s="132" t="n">
        <f aca="false">BH76-BF76</f>
        <v>0</v>
      </c>
      <c r="BM76" s="132" t="n">
        <f aca="false">BI76-BG76</f>
        <v>55</v>
      </c>
      <c r="BN76" s="132" t="n">
        <f aca="false">BH76-BD76</f>
        <v>0</v>
      </c>
      <c r="BO76" s="132" t="n">
        <f aca="false">BI76-BE76</f>
        <v>138</v>
      </c>
    </row>
    <row r="77" customFormat="false" ht="11.25" hidden="false" customHeight="false" outlineLevel="0" collapsed="false">
      <c r="A77" s="138"/>
      <c r="B77" s="116"/>
      <c r="C77" s="134"/>
      <c r="D77" s="138"/>
      <c r="E77" s="123"/>
      <c r="F77" s="127"/>
      <c r="G77" s="127"/>
      <c r="H77" s="168"/>
      <c r="I77" s="127"/>
      <c r="J77" s="168"/>
      <c r="K77" s="114" t="n">
        <f aca="false">IF(AS77&gt;0,AS77,0)</f>
        <v>0</v>
      </c>
      <c r="L77" s="114" t="n">
        <f aca="false">IF(AT77&gt;0,AT77,0)</f>
        <v>0</v>
      </c>
      <c r="M77" s="114" t="n">
        <f aca="false">IF(AU77&gt;0,AU77,0)</f>
        <v>0</v>
      </c>
      <c r="N77" s="114" t="n">
        <f aca="false">IF(AV77&gt;0,AV77,0)</f>
        <v>0</v>
      </c>
      <c r="O77" s="114" t="n">
        <f aca="false">IF(AW77&gt;0,AW77,0)</f>
        <v>0</v>
      </c>
      <c r="P77" s="114" t="n">
        <f aca="false">IF(AX77&gt;0,AX77,0)</f>
        <v>0</v>
      </c>
      <c r="R77" s="138"/>
      <c r="S77" s="116"/>
      <c r="T77" s="134"/>
      <c r="U77" s="139" t="s">
        <v>225</v>
      </c>
      <c r="V77" s="123"/>
      <c r="W77" s="122" t="n">
        <v>44748</v>
      </c>
      <c r="X77" s="127"/>
      <c r="Y77" s="168" t="n">
        <v>44824</v>
      </c>
      <c r="Z77" s="127"/>
      <c r="AA77" s="168" t="n">
        <v>44870</v>
      </c>
      <c r="AB77" s="114" t="n">
        <f aca="false">IF(BJ77&gt;0,BJ77,0)</f>
        <v>0</v>
      </c>
      <c r="AC77" s="114" t="n">
        <f aca="false">IF(BK77&gt;0,BK77,0)</f>
        <v>76</v>
      </c>
      <c r="AD77" s="114" t="n">
        <f aca="false">IF(BL77&gt;0,BL77,0)</f>
        <v>0</v>
      </c>
      <c r="AE77" s="114" t="n">
        <f aca="false">IF(BM77&gt;0,BM77,0)</f>
        <v>46</v>
      </c>
      <c r="AF77" s="114" t="n">
        <f aca="false">IF(BN77&gt;0,BN77,0)</f>
        <v>0</v>
      </c>
      <c r="AG77" s="114" t="n">
        <f aca="false">IF(BO77&gt;0,BO77,0)</f>
        <v>122</v>
      </c>
      <c r="AM77" s="130" t="n">
        <f aca="false">E77</f>
        <v>0</v>
      </c>
      <c r="AN77" s="130" t="n">
        <f aca="false">F77</f>
        <v>0</v>
      </c>
      <c r="AO77" s="130" t="n">
        <f aca="false">G77</f>
        <v>0</v>
      </c>
      <c r="AP77" s="130" t="n">
        <f aca="false">H77</f>
        <v>0</v>
      </c>
      <c r="AQ77" s="130" t="n">
        <f aca="false">I77</f>
        <v>0</v>
      </c>
      <c r="AR77" s="130" t="n">
        <f aca="false">J77</f>
        <v>0</v>
      </c>
      <c r="AS77" s="132" t="n">
        <f aca="false">AO77-AM77</f>
        <v>0</v>
      </c>
      <c r="AT77" s="132" t="n">
        <f aca="false">AP77-AN77</f>
        <v>0</v>
      </c>
      <c r="AU77" s="132" t="n">
        <f aca="false">AQ77-AO77</f>
        <v>0</v>
      </c>
      <c r="AV77" s="132" t="n">
        <f aca="false">AR77-AP77</f>
        <v>0</v>
      </c>
      <c r="AW77" s="132" t="n">
        <f aca="false">AQ77-AM77</f>
        <v>0</v>
      </c>
      <c r="AX77" s="132" t="n">
        <f aca="false">AR77-AN77</f>
        <v>0</v>
      </c>
      <c r="BD77" s="131" t="n">
        <f aca="false">V77</f>
        <v>0</v>
      </c>
      <c r="BE77" s="131" t="n">
        <f aca="false">W77</f>
        <v>44748</v>
      </c>
      <c r="BF77" s="131" t="n">
        <f aca="false">X77</f>
        <v>0</v>
      </c>
      <c r="BG77" s="131" t="n">
        <f aca="false">Y77</f>
        <v>44824</v>
      </c>
      <c r="BH77" s="131" t="n">
        <f aca="false">Z77</f>
        <v>0</v>
      </c>
      <c r="BI77" s="131" t="n">
        <f aca="false">AA77</f>
        <v>44870</v>
      </c>
      <c r="BJ77" s="132" t="n">
        <f aca="false">BF77-BD77</f>
        <v>0</v>
      </c>
      <c r="BK77" s="132" t="n">
        <f aca="false">BG77-BE77</f>
        <v>76</v>
      </c>
      <c r="BL77" s="132" t="n">
        <f aca="false">BH77-BF77</f>
        <v>0</v>
      </c>
      <c r="BM77" s="132" t="n">
        <f aca="false">BI77-BG77</f>
        <v>46</v>
      </c>
      <c r="BN77" s="132" t="n">
        <f aca="false">BH77-BD77</f>
        <v>0</v>
      </c>
      <c r="BO77" s="132" t="n">
        <f aca="false">BI77-BE77</f>
        <v>122</v>
      </c>
    </row>
    <row r="78" customFormat="false" ht="11.25" hidden="false" customHeight="false" outlineLevel="0" collapsed="false">
      <c r="A78" s="138"/>
      <c r="B78" s="116"/>
      <c r="C78" s="134"/>
      <c r="D78" s="139"/>
      <c r="E78" s="123"/>
      <c r="F78" s="127"/>
      <c r="G78" s="127"/>
      <c r="H78" s="168"/>
      <c r="I78" s="127"/>
      <c r="J78" s="168"/>
      <c r="K78" s="114" t="n">
        <f aca="false">IF(AS78&gt;0,AS78,0)</f>
        <v>0</v>
      </c>
      <c r="L78" s="114" t="n">
        <f aca="false">IF(AT78&gt;0,AT78,0)</f>
        <v>0</v>
      </c>
      <c r="M78" s="114" t="n">
        <f aca="false">IF(AU78&gt;0,AU78,0)</f>
        <v>0</v>
      </c>
      <c r="N78" s="114" t="n">
        <f aca="false">IF(AV78&gt;0,AV78,0)</f>
        <v>0</v>
      </c>
      <c r="O78" s="114" t="n">
        <f aca="false">IF(AW78&gt;0,AW78,0)</f>
        <v>0</v>
      </c>
      <c r="P78" s="114" t="n">
        <f aca="false">IF(AX78&gt;0,AX78,0)</f>
        <v>0</v>
      </c>
      <c r="R78" s="138"/>
      <c r="S78" s="116"/>
      <c r="T78" s="134"/>
      <c r="U78" s="139" t="s">
        <v>226</v>
      </c>
      <c r="V78" s="173"/>
      <c r="W78" s="122" t="n">
        <v>44748</v>
      </c>
      <c r="X78" s="127"/>
      <c r="Y78" s="127" t="n">
        <v>44822</v>
      </c>
      <c r="Z78" s="127"/>
      <c r="AA78" s="127" t="n">
        <v>44870</v>
      </c>
      <c r="AB78" s="114" t="n">
        <f aca="false">IF(BJ78&gt;0,BJ78,0)</f>
        <v>0</v>
      </c>
      <c r="AC78" s="114" t="n">
        <f aca="false">IF(BK78&gt;0,BK78,0)</f>
        <v>74</v>
      </c>
      <c r="AD78" s="114" t="n">
        <f aca="false">IF(BL78&gt;0,BL78,0)</f>
        <v>0</v>
      </c>
      <c r="AE78" s="114" t="n">
        <f aca="false">IF(BM78&gt;0,BM78,0)</f>
        <v>48</v>
      </c>
      <c r="AF78" s="114" t="n">
        <f aca="false">IF(BN78&gt;0,BN78,0)</f>
        <v>0</v>
      </c>
      <c r="AG78" s="114" t="n">
        <f aca="false">IF(BO78&gt;0,BO78,0)</f>
        <v>122</v>
      </c>
      <c r="AM78" s="130" t="n">
        <f aca="false">E78</f>
        <v>0</v>
      </c>
      <c r="AN78" s="130" t="n">
        <f aca="false">F78</f>
        <v>0</v>
      </c>
      <c r="AO78" s="130" t="n">
        <f aca="false">G78</f>
        <v>0</v>
      </c>
      <c r="AP78" s="130" t="n">
        <f aca="false">H78</f>
        <v>0</v>
      </c>
      <c r="AQ78" s="130" t="n">
        <f aca="false">I78</f>
        <v>0</v>
      </c>
      <c r="AR78" s="130" t="n">
        <f aca="false">J78</f>
        <v>0</v>
      </c>
      <c r="AS78" s="132" t="n">
        <f aca="false">AO78-AM78</f>
        <v>0</v>
      </c>
      <c r="AT78" s="132" t="n">
        <f aca="false">AP78-AN78</f>
        <v>0</v>
      </c>
      <c r="AU78" s="132" t="n">
        <f aca="false">AQ78-AO78</f>
        <v>0</v>
      </c>
      <c r="AV78" s="132" t="n">
        <f aca="false">AR78-AP78</f>
        <v>0</v>
      </c>
      <c r="AW78" s="132" t="n">
        <f aca="false">AQ78-AM78</f>
        <v>0</v>
      </c>
      <c r="AX78" s="132" t="n">
        <f aca="false">AR78-AN78</f>
        <v>0</v>
      </c>
      <c r="BD78" s="131" t="n">
        <f aca="false">V78</f>
        <v>0</v>
      </c>
      <c r="BE78" s="131" t="n">
        <f aca="false">W78</f>
        <v>44748</v>
      </c>
      <c r="BF78" s="131" t="n">
        <f aca="false">X78</f>
        <v>0</v>
      </c>
      <c r="BG78" s="131" t="n">
        <f aca="false">Y78</f>
        <v>44822</v>
      </c>
      <c r="BH78" s="131" t="n">
        <f aca="false">Z78</f>
        <v>0</v>
      </c>
      <c r="BI78" s="131" t="n">
        <f aca="false">AA78</f>
        <v>44870</v>
      </c>
      <c r="BJ78" s="132" t="n">
        <f aca="false">BF78-BD78</f>
        <v>0</v>
      </c>
      <c r="BK78" s="132" t="n">
        <f aca="false">BG78-BE78</f>
        <v>74</v>
      </c>
      <c r="BL78" s="132" t="n">
        <f aca="false">BH78-BF78</f>
        <v>0</v>
      </c>
      <c r="BM78" s="132" t="n">
        <f aca="false">BI78-BG78</f>
        <v>48</v>
      </c>
      <c r="BN78" s="132" t="n">
        <f aca="false">BH78-BD78</f>
        <v>0</v>
      </c>
      <c r="BO78" s="132" t="n">
        <f aca="false">BI78-BE78</f>
        <v>122</v>
      </c>
    </row>
    <row r="79" customFormat="false" ht="11.25" hidden="false" customHeight="false" outlineLevel="0" collapsed="false">
      <c r="A79" s="138"/>
      <c r="B79" s="116"/>
      <c r="C79" s="134"/>
      <c r="D79" s="139"/>
      <c r="E79" s="173"/>
      <c r="F79" s="127"/>
      <c r="G79" s="127"/>
      <c r="H79" s="127"/>
      <c r="I79" s="127"/>
      <c r="J79" s="127"/>
      <c r="K79" s="114" t="n">
        <f aca="false">IF(AS79&gt;0,AS79,0)</f>
        <v>0</v>
      </c>
      <c r="L79" s="114" t="n">
        <f aca="false">IF(AT79&gt;0,AT79,0)</f>
        <v>0</v>
      </c>
      <c r="M79" s="114" t="n">
        <f aca="false">IF(AU79&gt;0,AU79,0)</f>
        <v>0</v>
      </c>
      <c r="N79" s="114" t="n">
        <f aca="false">IF(AV79&gt;0,AV79,0)</f>
        <v>0</v>
      </c>
      <c r="O79" s="114" t="n">
        <f aca="false">IF(AW79&gt;0,AW79,0)</f>
        <v>0</v>
      </c>
      <c r="P79" s="114" t="n">
        <f aca="false">IF(AX79&gt;0,AX79,0)</f>
        <v>0</v>
      </c>
      <c r="R79" s="138"/>
      <c r="S79" s="116"/>
      <c r="T79" s="134"/>
      <c r="U79" s="135" t="s">
        <v>227</v>
      </c>
      <c r="V79" s="170"/>
      <c r="W79" s="122" t="n">
        <v>44748</v>
      </c>
      <c r="X79" s="127"/>
      <c r="Y79" s="127" t="n">
        <v>44828</v>
      </c>
      <c r="Z79" s="127"/>
      <c r="AA79" s="127" t="n">
        <v>44873</v>
      </c>
      <c r="AB79" s="114" t="n">
        <f aca="false">IF(BJ79&gt;0,BJ79,0)</f>
        <v>0</v>
      </c>
      <c r="AC79" s="114" t="n">
        <f aca="false">IF(BK79&gt;0,BK79,0)</f>
        <v>80</v>
      </c>
      <c r="AD79" s="114" t="n">
        <f aca="false">IF(BL79&gt;0,BL79,0)</f>
        <v>0</v>
      </c>
      <c r="AE79" s="114" t="n">
        <f aca="false">IF(BM79&gt;0,BM79,0)</f>
        <v>45</v>
      </c>
      <c r="AF79" s="114" t="n">
        <f aca="false">IF(BN79&gt;0,BN79,0)</f>
        <v>0</v>
      </c>
      <c r="AG79" s="114" t="n">
        <f aca="false">IF(BO79&gt;0,BO79,0)</f>
        <v>125</v>
      </c>
      <c r="AM79" s="130" t="n">
        <f aca="false">E79</f>
        <v>0</v>
      </c>
      <c r="AN79" s="130" t="n">
        <f aca="false">F79</f>
        <v>0</v>
      </c>
      <c r="AO79" s="130" t="n">
        <f aca="false">G79</f>
        <v>0</v>
      </c>
      <c r="AP79" s="130" t="n">
        <f aca="false">H79</f>
        <v>0</v>
      </c>
      <c r="AQ79" s="130" t="n">
        <f aca="false">I79</f>
        <v>0</v>
      </c>
      <c r="AR79" s="130" t="n">
        <f aca="false">J79</f>
        <v>0</v>
      </c>
      <c r="AS79" s="132" t="n">
        <f aca="false">AO79-AM79</f>
        <v>0</v>
      </c>
      <c r="AT79" s="132" t="n">
        <f aca="false">AP79-AN79</f>
        <v>0</v>
      </c>
      <c r="AU79" s="132" t="n">
        <f aca="false">AQ79-AO79</f>
        <v>0</v>
      </c>
      <c r="AV79" s="132" t="n">
        <f aca="false">AR79-AP79</f>
        <v>0</v>
      </c>
      <c r="AW79" s="132" t="n">
        <f aca="false">AQ79-AM79</f>
        <v>0</v>
      </c>
      <c r="AX79" s="132" t="n">
        <f aca="false">AR79-AN79</f>
        <v>0</v>
      </c>
      <c r="BD79" s="131" t="n">
        <f aca="false">V79</f>
        <v>0</v>
      </c>
      <c r="BE79" s="131" t="n">
        <f aca="false">W79</f>
        <v>44748</v>
      </c>
      <c r="BF79" s="131" t="n">
        <f aca="false">X79</f>
        <v>0</v>
      </c>
      <c r="BG79" s="131" t="n">
        <f aca="false">Y79</f>
        <v>44828</v>
      </c>
      <c r="BH79" s="131" t="n">
        <f aca="false">Z79</f>
        <v>0</v>
      </c>
      <c r="BI79" s="131" t="n">
        <f aca="false">AA79</f>
        <v>44873</v>
      </c>
      <c r="BJ79" s="132" t="n">
        <f aca="false">BF79-BD79</f>
        <v>0</v>
      </c>
      <c r="BK79" s="132" t="n">
        <f aca="false">BG79-BE79</f>
        <v>80</v>
      </c>
      <c r="BL79" s="132" t="n">
        <f aca="false">BH79-BF79</f>
        <v>0</v>
      </c>
      <c r="BM79" s="132" t="n">
        <f aca="false">BI79-BG79</f>
        <v>45</v>
      </c>
      <c r="BN79" s="132" t="n">
        <f aca="false">BH79-BD79</f>
        <v>0</v>
      </c>
      <c r="BO79" s="132" t="n">
        <f aca="false">BI79-BE79</f>
        <v>125</v>
      </c>
    </row>
    <row r="80" customFormat="false" ht="11.25" hidden="false" customHeight="false" outlineLevel="0" collapsed="false">
      <c r="A80" s="138"/>
      <c r="B80" s="116"/>
      <c r="C80" s="134"/>
      <c r="D80" s="135"/>
      <c r="E80" s="170"/>
      <c r="F80" s="127"/>
      <c r="G80" s="127"/>
      <c r="H80" s="127"/>
      <c r="I80" s="127"/>
      <c r="J80" s="127"/>
      <c r="K80" s="114" t="n">
        <f aca="false">IF(AS80&gt;0,AS80,0)</f>
        <v>0</v>
      </c>
      <c r="L80" s="114" t="n">
        <f aca="false">IF(AT80&gt;0,AT80,0)</f>
        <v>0</v>
      </c>
      <c r="M80" s="114" t="n">
        <f aca="false">IF(AU80&gt;0,AU80,0)</f>
        <v>0</v>
      </c>
      <c r="N80" s="114" t="n">
        <f aca="false">IF(AV80&gt;0,AV80,0)</f>
        <v>0</v>
      </c>
      <c r="O80" s="114" t="n">
        <f aca="false">IF(AW80&gt;0,AW80,0)</f>
        <v>0</v>
      </c>
      <c r="P80" s="114" t="n">
        <f aca="false">IF(AX80&gt;0,AX80,0)</f>
        <v>0</v>
      </c>
      <c r="R80" s="138"/>
      <c r="S80" s="116"/>
      <c r="T80" s="134"/>
      <c r="U80" s="138" t="s">
        <v>228</v>
      </c>
      <c r="V80" s="172"/>
      <c r="W80" s="122" t="n">
        <v>44748</v>
      </c>
      <c r="X80" s="127"/>
      <c r="Y80" s="136" t="n">
        <v>44824</v>
      </c>
      <c r="Z80" s="136"/>
      <c r="AA80" s="127" t="n">
        <v>44872</v>
      </c>
      <c r="AB80" s="114" t="n">
        <f aca="false">IF(BJ80&gt;0,BJ80,0)</f>
        <v>0</v>
      </c>
      <c r="AC80" s="114" t="n">
        <f aca="false">IF(BK80&gt;0,BK80,0)</f>
        <v>76</v>
      </c>
      <c r="AD80" s="114" t="n">
        <f aca="false">IF(BL80&gt;0,BL80,0)</f>
        <v>0</v>
      </c>
      <c r="AE80" s="114" t="n">
        <f aca="false">IF(BM80&gt;0,BM80,0)</f>
        <v>48</v>
      </c>
      <c r="AF80" s="114" t="n">
        <f aca="false">IF(BN80&gt;0,BN80,0)</f>
        <v>0</v>
      </c>
      <c r="AG80" s="114" t="n">
        <f aca="false">IF(BO80&gt;0,BO80,0)</f>
        <v>124</v>
      </c>
      <c r="AM80" s="130" t="n">
        <f aca="false">E80</f>
        <v>0</v>
      </c>
      <c r="AN80" s="130" t="n">
        <f aca="false">F80</f>
        <v>0</v>
      </c>
      <c r="AO80" s="130" t="n">
        <f aca="false">G80</f>
        <v>0</v>
      </c>
      <c r="AP80" s="130" t="n">
        <f aca="false">H80</f>
        <v>0</v>
      </c>
      <c r="AQ80" s="130" t="n">
        <f aca="false">I80</f>
        <v>0</v>
      </c>
      <c r="AR80" s="130" t="n">
        <f aca="false">J80</f>
        <v>0</v>
      </c>
      <c r="AS80" s="132" t="n">
        <f aca="false">AO80-AM80</f>
        <v>0</v>
      </c>
      <c r="AT80" s="132" t="n">
        <f aca="false">AP80-AN80</f>
        <v>0</v>
      </c>
      <c r="AU80" s="132" t="n">
        <f aca="false">AQ80-AO80</f>
        <v>0</v>
      </c>
      <c r="AV80" s="132" t="n">
        <f aca="false">AR80-AP80</f>
        <v>0</v>
      </c>
      <c r="AW80" s="132" t="n">
        <f aca="false">AQ80-AM80</f>
        <v>0</v>
      </c>
      <c r="AX80" s="132" t="n">
        <f aca="false">AR80-AN80</f>
        <v>0</v>
      </c>
      <c r="BD80" s="131" t="n">
        <f aca="false">V80</f>
        <v>0</v>
      </c>
      <c r="BE80" s="131" t="n">
        <f aca="false">W80</f>
        <v>44748</v>
      </c>
      <c r="BF80" s="131" t="n">
        <f aca="false">X80</f>
        <v>0</v>
      </c>
      <c r="BG80" s="131" t="n">
        <f aca="false">Y80</f>
        <v>44824</v>
      </c>
      <c r="BH80" s="131" t="n">
        <f aca="false">Z80</f>
        <v>0</v>
      </c>
      <c r="BI80" s="131" t="n">
        <f aca="false">AA80</f>
        <v>44872</v>
      </c>
      <c r="BJ80" s="132" t="n">
        <f aca="false">BF80-BD80</f>
        <v>0</v>
      </c>
      <c r="BK80" s="132" t="n">
        <f aca="false">BG80-BE80</f>
        <v>76</v>
      </c>
      <c r="BL80" s="132" t="n">
        <f aca="false">BH80-BF80</f>
        <v>0</v>
      </c>
      <c r="BM80" s="132" t="n">
        <f aca="false">BI80-BG80</f>
        <v>48</v>
      </c>
      <c r="BN80" s="132" t="n">
        <f aca="false">BH80-BD80</f>
        <v>0</v>
      </c>
      <c r="BO80" s="132" t="n">
        <f aca="false">BI80-BE80</f>
        <v>124</v>
      </c>
    </row>
    <row r="81" customFormat="false" ht="11.25" hidden="false" customHeight="false" outlineLevel="0" collapsed="false">
      <c r="A81" s="138"/>
      <c r="B81" s="115"/>
      <c r="C81" s="138"/>
      <c r="D81" s="138"/>
      <c r="E81" s="172"/>
      <c r="F81" s="127"/>
      <c r="G81" s="127"/>
      <c r="H81" s="136"/>
      <c r="I81" s="136"/>
      <c r="J81" s="127"/>
      <c r="K81" s="114" t="n">
        <f aca="false">IF(AS81&gt;0,AS81,0)</f>
        <v>0</v>
      </c>
      <c r="L81" s="114" t="n">
        <f aca="false">IF(AT81&gt;0,AT81,0)</f>
        <v>0</v>
      </c>
      <c r="M81" s="114" t="n">
        <f aca="false">IF(AU81&gt;0,AU81,0)</f>
        <v>0</v>
      </c>
      <c r="N81" s="114" t="n">
        <f aca="false">IF(AV81&gt;0,AV81,0)</f>
        <v>0</v>
      </c>
      <c r="O81" s="114" t="n">
        <f aca="false">IF(AW81&gt;0,AW81,0)</f>
        <v>0</v>
      </c>
      <c r="P81" s="114" t="n">
        <f aca="false">IF(AX81&gt;0,AX81,0)</f>
        <v>0</v>
      </c>
      <c r="Q81" s="125"/>
      <c r="R81" s="138"/>
      <c r="S81" s="115"/>
      <c r="T81" s="138"/>
      <c r="U81" s="138" t="s">
        <v>229</v>
      </c>
      <c r="V81" s="172"/>
      <c r="W81" s="122" t="n">
        <v>44748</v>
      </c>
      <c r="X81" s="127"/>
      <c r="Y81" s="136" t="n">
        <v>44824</v>
      </c>
      <c r="Z81" s="136"/>
      <c r="AA81" s="127" t="n">
        <v>44873</v>
      </c>
      <c r="AB81" s="114" t="n">
        <f aca="false">IF(BJ81&gt;0,BJ81,0)</f>
        <v>0</v>
      </c>
      <c r="AC81" s="114" t="n">
        <f aca="false">IF(BK81&gt;0,BK81,0)</f>
        <v>76</v>
      </c>
      <c r="AD81" s="114" t="n">
        <f aca="false">IF(BL81&gt;0,BL81,0)</f>
        <v>0</v>
      </c>
      <c r="AE81" s="114" t="n">
        <f aca="false">IF(BM81&gt;0,BM81,0)</f>
        <v>49</v>
      </c>
      <c r="AF81" s="114" t="n">
        <f aca="false">IF(BN81&gt;0,BN81,0)</f>
        <v>0</v>
      </c>
      <c r="AG81" s="114" t="n">
        <f aca="false">IF(BO81&gt;0,BO81,0)</f>
        <v>125</v>
      </c>
      <c r="AM81" s="130" t="n">
        <f aca="false">E81</f>
        <v>0</v>
      </c>
      <c r="AN81" s="130" t="n">
        <f aca="false">F81</f>
        <v>0</v>
      </c>
      <c r="AO81" s="130" t="n">
        <f aca="false">G81</f>
        <v>0</v>
      </c>
      <c r="AP81" s="130" t="n">
        <f aca="false">H81</f>
        <v>0</v>
      </c>
      <c r="AQ81" s="130" t="n">
        <f aca="false">I81</f>
        <v>0</v>
      </c>
      <c r="AR81" s="130" t="n">
        <f aca="false">J81</f>
        <v>0</v>
      </c>
      <c r="AS81" s="132" t="n">
        <f aca="false">AO81-AM81</f>
        <v>0</v>
      </c>
      <c r="AT81" s="132" t="n">
        <f aca="false">AP81-AN81</f>
        <v>0</v>
      </c>
      <c r="AU81" s="132" t="n">
        <f aca="false">AQ81-AO81</f>
        <v>0</v>
      </c>
      <c r="AV81" s="132" t="n">
        <f aca="false">AR81-AP81</f>
        <v>0</v>
      </c>
      <c r="AW81" s="132" t="n">
        <f aca="false">AQ81-AM81</f>
        <v>0</v>
      </c>
      <c r="AX81" s="132" t="n">
        <f aca="false">AR81-AN81</f>
        <v>0</v>
      </c>
      <c r="BD81" s="131" t="n">
        <f aca="false">V81</f>
        <v>0</v>
      </c>
      <c r="BE81" s="131" t="n">
        <f aca="false">W81</f>
        <v>44748</v>
      </c>
      <c r="BF81" s="131" t="n">
        <f aca="false">X81</f>
        <v>0</v>
      </c>
      <c r="BG81" s="131" t="n">
        <f aca="false">Y81</f>
        <v>44824</v>
      </c>
      <c r="BH81" s="131" t="n">
        <f aca="false">Z81</f>
        <v>0</v>
      </c>
      <c r="BI81" s="131" t="n">
        <f aca="false">AA81</f>
        <v>44873</v>
      </c>
      <c r="BJ81" s="132" t="n">
        <f aca="false">BF81-BD81</f>
        <v>0</v>
      </c>
      <c r="BK81" s="132" t="n">
        <f aca="false">BG81-BE81</f>
        <v>76</v>
      </c>
      <c r="BL81" s="132" t="n">
        <f aca="false">BH81-BF81</f>
        <v>0</v>
      </c>
      <c r="BM81" s="132" t="n">
        <f aca="false">BI81-BG81</f>
        <v>49</v>
      </c>
      <c r="BN81" s="132" t="n">
        <f aca="false">BH81-BD81</f>
        <v>0</v>
      </c>
      <c r="BO81" s="132" t="n">
        <f aca="false">BI81-BE81</f>
        <v>125</v>
      </c>
    </row>
    <row r="82" customFormat="false" ht="11.25" hidden="false" customHeight="false" outlineLevel="0" collapsed="false">
      <c r="A82" s="138"/>
      <c r="B82" s="115"/>
      <c r="C82" s="138"/>
      <c r="D82" s="138"/>
      <c r="E82" s="172"/>
      <c r="F82" s="127"/>
      <c r="G82" s="127"/>
      <c r="H82" s="136"/>
      <c r="I82" s="136"/>
      <c r="J82" s="127"/>
      <c r="K82" s="114" t="n">
        <f aca="false">IF(AS82&gt;0,AS82,0)</f>
        <v>0</v>
      </c>
      <c r="L82" s="114" t="n">
        <f aca="false">IF(AT82&gt;0,AT82,0)</f>
        <v>0</v>
      </c>
      <c r="M82" s="114" t="n">
        <f aca="false">IF(AU82&gt;0,AU82,0)</f>
        <v>0</v>
      </c>
      <c r="N82" s="114" t="n">
        <f aca="false">IF(AV82&gt;0,AV82,0)</f>
        <v>0</v>
      </c>
      <c r="O82" s="114" t="n">
        <f aca="false">IF(AW82&gt;0,AW82,0)</f>
        <v>0</v>
      </c>
      <c r="P82" s="114" t="n">
        <f aca="false">IF(AX82&gt;0,AX82,0)</f>
        <v>0</v>
      </c>
      <c r="Q82" s="125"/>
      <c r="R82" s="138"/>
      <c r="S82" s="115"/>
      <c r="T82" s="138"/>
      <c r="U82" s="138" t="s">
        <v>230</v>
      </c>
      <c r="V82" s="172"/>
      <c r="W82" s="122" t="n">
        <v>44748</v>
      </c>
      <c r="X82" s="127"/>
      <c r="Y82" s="136" t="n">
        <v>44825</v>
      </c>
      <c r="Z82" s="136"/>
      <c r="AA82" s="127" t="n">
        <v>44873</v>
      </c>
      <c r="AB82" s="114" t="n">
        <f aca="false">IF(BJ82&gt;0,BJ82,0)</f>
        <v>0</v>
      </c>
      <c r="AC82" s="114" t="n">
        <f aca="false">IF(BK82&gt;0,BK82,0)</f>
        <v>77</v>
      </c>
      <c r="AD82" s="114" t="n">
        <f aca="false">IF(BL82&gt;0,BL82,0)</f>
        <v>0</v>
      </c>
      <c r="AE82" s="114" t="n">
        <f aca="false">IF(BM82&gt;0,BM82,0)</f>
        <v>48</v>
      </c>
      <c r="AF82" s="114" t="n">
        <f aca="false">IF(BN82&gt;0,BN82,0)</f>
        <v>0</v>
      </c>
      <c r="AG82" s="114" t="n">
        <f aca="false">IF(BO82&gt;0,BO82,0)</f>
        <v>125</v>
      </c>
      <c r="AM82" s="130" t="n">
        <f aca="false">E82</f>
        <v>0</v>
      </c>
      <c r="AN82" s="130" t="n">
        <f aca="false">F82</f>
        <v>0</v>
      </c>
      <c r="AO82" s="130" t="n">
        <f aca="false">G82</f>
        <v>0</v>
      </c>
      <c r="AP82" s="130" t="n">
        <f aca="false">H82</f>
        <v>0</v>
      </c>
      <c r="AQ82" s="130" t="n">
        <f aca="false">I82</f>
        <v>0</v>
      </c>
      <c r="AR82" s="130" t="n">
        <f aca="false">J82</f>
        <v>0</v>
      </c>
      <c r="AS82" s="132" t="n">
        <f aca="false">AO82-AM82</f>
        <v>0</v>
      </c>
      <c r="AT82" s="132" t="n">
        <f aca="false">AP82-AN82</f>
        <v>0</v>
      </c>
      <c r="AU82" s="132" t="n">
        <f aca="false">AQ82-AO82</f>
        <v>0</v>
      </c>
      <c r="AV82" s="132" t="n">
        <f aca="false">AR82-AP82</f>
        <v>0</v>
      </c>
      <c r="AW82" s="132" t="n">
        <f aca="false">AQ82-AM82</f>
        <v>0</v>
      </c>
      <c r="AX82" s="132" t="n">
        <f aca="false">AR82-AN82</f>
        <v>0</v>
      </c>
      <c r="BD82" s="131" t="n">
        <f aca="false">V82</f>
        <v>0</v>
      </c>
      <c r="BE82" s="131" t="n">
        <f aca="false">W82</f>
        <v>44748</v>
      </c>
      <c r="BF82" s="131" t="n">
        <f aca="false">X82</f>
        <v>0</v>
      </c>
      <c r="BG82" s="131" t="n">
        <f aca="false">Y82</f>
        <v>44825</v>
      </c>
      <c r="BH82" s="131" t="n">
        <f aca="false">Z82</f>
        <v>0</v>
      </c>
      <c r="BI82" s="131" t="n">
        <f aca="false">AA82</f>
        <v>44873</v>
      </c>
      <c r="BJ82" s="132" t="n">
        <f aca="false">BF82-BD82</f>
        <v>0</v>
      </c>
      <c r="BK82" s="132" t="n">
        <f aca="false">BG82-BE82</f>
        <v>77</v>
      </c>
      <c r="BL82" s="132" t="n">
        <f aca="false">BH82-BF82</f>
        <v>0</v>
      </c>
      <c r="BM82" s="132" t="n">
        <f aca="false">BI82-BG82</f>
        <v>48</v>
      </c>
      <c r="BN82" s="132" t="n">
        <f aca="false">BH82-BD82</f>
        <v>0</v>
      </c>
      <c r="BO82" s="132" t="n">
        <f aca="false">BI82-BE82</f>
        <v>125</v>
      </c>
    </row>
    <row r="83" customFormat="false" ht="11.25" hidden="false" customHeight="false" outlineLevel="0" collapsed="false">
      <c r="A83" s="138"/>
      <c r="B83" s="115"/>
      <c r="C83" s="138"/>
      <c r="D83" s="138"/>
      <c r="E83" s="172"/>
      <c r="F83" s="127"/>
      <c r="G83" s="127"/>
      <c r="H83" s="136"/>
      <c r="I83" s="136"/>
      <c r="J83" s="127"/>
      <c r="K83" s="114" t="n">
        <f aca="false">IF(AS83&gt;0,AS83,0)</f>
        <v>0</v>
      </c>
      <c r="L83" s="114" t="n">
        <f aca="false">IF(AT83&gt;0,AT83,0)</f>
        <v>0</v>
      </c>
      <c r="M83" s="114" t="n">
        <f aca="false">IF(AU83&gt;0,AU83,0)</f>
        <v>0</v>
      </c>
      <c r="N83" s="114" t="n">
        <f aca="false">IF(AV83&gt;0,AV83,0)</f>
        <v>0</v>
      </c>
      <c r="O83" s="114" t="n">
        <f aca="false">IF(AW83&gt;0,AW83,0)</f>
        <v>0</v>
      </c>
      <c r="P83" s="114" t="n">
        <f aca="false">IF(AX83&gt;0,AX83,0)</f>
        <v>0</v>
      </c>
      <c r="Q83" s="125"/>
      <c r="R83" s="138"/>
      <c r="S83" s="115"/>
      <c r="T83" s="138"/>
      <c r="U83" s="138" t="s">
        <v>231</v>
      </c>
      <c r="V83" s="172"/>
      <c r="W83" s="122" t="n">
        <v>44748</v>
      </c>
      <c r="X83" s="127"/>
      <c r="Y83" s="136" t="n">
        <v>44828</v>
      </c>
      <c r="Z83" s="136"/>
      <c r="AA83" s="127" t="n">
        <v>44874</v>
      </c>
      <c r="AB83" s="114" t="n">
        <f aca="false">IF(BJ83&gt;0,BJ83,0)</f>
        <v>0</v>
      </c>
      <c r="AC83" s="114" t="n">
        <f aca="false">IF(BK83&gt;0,BK83,0)</f>
        <v>80</v>
      </c>
      <c r="AD83" s="114" t="n">
        <f aca="false">IF(BL83&gt;0,BL83,0)</f>
        <v>0</v>
      </c>
      <c r="AE83" s="114" t="n">
        <f aca="false">IF(BM83&gt;0,BM83,0)</f>
        <v>46</v>
      </c>
      <c r="AF83" s="114" t="n">
        <f aca="false">IF(BN83&gt;0,BN83,0)</f>
        <v>0</v>
      </c>
      <c r="AG83" s="114" t="n">
        <f aca="false">IF(BO83&gt;0,BO83,0)</f>
        <v>126</v>
      </c>
      <c r="AM83" s="130" t="n">
        <f aca="false">E83</f>
        <v>0</v>
      </c>
      <c r="AN83" s="130" t="n">
        <f aca="false">F83</f>
        <v>0</v>
      </c>
      <c r="AO83" s="130" t="n">
        <f aca="false">G83</f>
        <v>0</v>
      </c>
      <c r="AP83" s="130" t="n">
        <f aca="false">H83</f>
        <v>0</v>
      </c>
      <c r="AQ83" s="130" t="n">
        <f aca="false">I83</f>
        <v>0</v>
      </c>
      <c r="AR83" s="130" t="n">
        <f aca="false">J83</f>
        <v>0</v>
      </c>
      <c r="AS83" s="132" t="n">
        <f aca="false">AO83-AM83</f>
        <v>0</v>
      </c>
      <c r="AT83" s="132" t="n">
        <f aca="false">AP83-AN83</f>
        <v>0</v>
      </c>
      <c r="AU83" s="132" t="n">
        <f aca="false">AQ83-AO83</f>
        <v>0</v>
      </c>
      <c r="AV83" s="132" t="n">
        <f aca="false">AR83-AP83</f>
        <v>0</v>
      </c>
      <c r="AW83" s="132" t="n">
        <f aca="false">AQ83-AM83</f>
        <v>0</v>
      </c>
      <c r="AX83" s="132" t="n">
        <f aca="false">AR83-AN83</f>
        <v>0</v>
      </c>
      <c r="BD83" s="131" t="n">
        <f aca="false">V83</f>
        <v>0</v>
      </c>
      <c r="BE83" s="131" t="n">
        <f aca="false">W83</f>
        <v>44748</v>
      </c>
      <c r="BF83" s="131" t="n">
        <f aca="false">X83</f>
        <v>0</v>
      </c>
      <c r="BG83" s="131" t="n">
        <f aca="false">Y83</f>
        <v>44828</v>
      </c>
      <c r="BH83" s="131" t="n">
        <f aca="false">Z83</f>
        <v>0</v>
      </c>
      <c r="BI83" s="131" t="n">
        <f aca="false">AA83</f>
        <v>44874</v>
      </c>
      <c r="BJ83" s="132" t="n">
        <f aca="false">BF83-BD83</f>
        <v>0</v>
      </c>
      <c r="BK83" s="132" t="n">
        <f aca="false">BG83-BE83</f>
        <v>80</v>
      </c>
      <c r="BL83" s="132" t="n">
        <f aca="false">BH83-BF83</f>
        <v>0</v>
      </c>
      <c r="BM83" s="132" t="n">
        <f aca="false">BI83-BG83</f>
        <v>46</v>
      </c>
      <c r="BN83" s="132" t="n">
        <f aca="false">BH83-BD83</f>
        <v>0</v>
      </c>
      <c r="BO83" s="132" t="n">
        <f aca="false">BI83-BE83</f>
        <v>126</v>
      </c>
    </row>
    <row r="84" customFormat="false" ht="11.25" hidden="false" customHeight="false" outlineLevel="0" collapsed="false">
      <c r="A84" s="138"/>
      <c r="B84" s="115"/>
      <c r="C84" s="138"/>
      <c r="D84" s="138"/>
      <c r="E84" s="172"/>
      <c r="F84" s="127"/>
      <c r="G84" s="127"/>
      <c r="H84" s="136"/>
      <c r="I84" s="136"/>
      <c r="J84" s="127"/>
      <c r="K84" s="114" t="n">
        <f aca="false">IF(AS84&gt;0,AS84,0)</f>
        <v>0</v>
      </c>
      <c r="L84" s="114" t="n">
        <f aca="false">IF(AT84&gt;0,AT84,0)</f>
        <v>0</v>
      </c>
      <c r="M84" s="114" t="n">
        <f aca="false">IF(AU84&gt;0,AU84,0)</f>
        <v>0</v>
      </c>
      <c r="N84" s="114" t="n">
        <f aca="false">IF(AV84&gt;0,AV84,0)</f>
        <v>0</v>
      </c>
      <c r="O84" s="114" t="n">
        <f aca="false">IF(AW84&gt;0,AW84,0)</f>
        <v>0</v>
      </c>
      <c r="P84" s="114" t="n">
        <f aca="false">IF(AX84&gt;0,AX84,0)</f>
        <v>0</v>
      </c>
      <c r="Q84" s="125"/>
      <c r="R84" s="138"/>
      <c r="S84" s="115"/>
      <c r="T84" s="138"/>
      <c r="U84" s="138" t="s">
        <v>232</v>
      </c>
      <c r="V84" s="172"/>
      <c r="W84" s="122" t="n">
        <v>44748</v>
      </c>
      <c r="X84" s="127"/>
      <c r="Y84" s="136" t="n">
        <v>44828</v>
      </c>
      <c r="Z84" s="136"/>
      <c r="AA84" s="127" t="n">
        <v>44873</v>
      </c>
      <c r="AB84" s="114" t="n">
        <f aca="false">IF(BJ84&gt;0,BJ84,0)</f>
        <v>0</v>
      </c>
      <c r="AC84" s="114" t="n">
        <f aca="false">IF(BK84&gt;0,BK84,0)</f>
        <v>80</v>
      </c>
      <c r="AD84" s="114" t="n">
        <f aca="false">IF(BL84&gt;0,BL84,0)</f>
        <v>0</v>
      </c>
      <c r="AE84" s="114" t="n">
        <f aca="false">IF(BM84&gt;0,BM84,0)</f>
        <v>45</v>
      </c>
      <c r="AF84" s="114" t="n">
        <f aca="false">IF(BN84&gt;0,BN84,0)</f>
        <v>0</v>
      </c>
      <c r="AG84" s="114" t="n">
        <f aca="false">IF(BO84&gt;0,BO84,0)</f>
        <v>125</v>
      </c>
      <c r="AM84" s="130" t="n">
        <f aca="false">E84</f>
        <v>0</v>
      </c>
      <c r="AN84" s="130" t="n">
        <f aca="false">F84</f>
        <v>0</v>
      </c>
      <c r="AO84" s="130" t="n">
        <f aca="false">G84</f>
        <v>0</v>
      </c>
      <c r="AP84" s="130" t="n">
        <f aca="false">H84</f>
        <v>0</v>
      </c>
      <c r="AQ84" s="130" t="n">
        <f aca="false">I84</f>
        <v>0</v>
      </c>
      <c r="AR84" s="130" t="n">
        <f aca="false">J84</f>
        <v>0</v>
      </c>
      <c r="AS84" s="132" t="n">
        <f aca="false">AO84-AM84</f>
        <v>0</v>
      </c>
      <c r="AT84" s="132" t="n">
        <f aca="false">AP84-AN84</f>
        <v>0</v>
      </c>
      <c r="AU84" s="132" t="n">
        <f aca="false">AQ84-AO84</f>
        <v>0</v>
      </c>
      <c r="AV84" s="132" t="n">
        <f aca="false">AR84-AP84</f>
        <v>0</v>
      </c>
      <c r="AW84" s="132" t="n">
        <f aca="false">AQ84-AM84</f>
        <v>0</v>
      </c>
      <c r="AX84" s="132" t="n">
        <f aca="false">AR84-AN84</f>
        <v>0</v>
      </c>
      <c r="BD84" s="131" t="n">
        <f aca="false">V84</f>
        <v>0</v>
      </c>
      <c r="BE84" s="131" t="n">
        <f aca="false">W84</f>
        <v>44748</v>
      </c>
      <c r="BF84" s="131" t="n">
        <f aca="false">X84</f>
        <v>0</v>
      </c>
      <c r="BG84" s="131" t="n">
        <f aca="false">Y84</f>
        <v>44828</v>
      </c>
      <c r="BH84" s="131" t="n">
        <f aca="false">Z84</f>
        <v>0</v>
      </c>
      <c r="BI84" s="131" t="n">
        <f aca="false">AA84</f>
        <v>44873</v>
      </c>
      <c r="BJ84" s="132" t="n">
        <f aca="false">BF84-BD84</f>
        <v>0</v>
      </c>
      <c r="BK84" s="132" t="n">
        <f aca="false">BG84-BE84</f>
        <v>80</v>
      </c>
      <c r="BL84" s="132" t="n">
        <f aca="false">BH84-BF84</f>
        <v>0</v>
      </c>
      <c r="BM84" s="132" t="n">
        <f aca="false">BI84-BG84</f>
        <v>45</v>
      </c>
      <c r="BN84" s="132" t="n">
        <f aca="false">BH84-BD84</f>
        <v>0</v>
      </c>
      <c r="BO84" s="132" t="n">
        <f aca="false">BI84-BE84</f>
        <v>125</v>
      </c>
    </row>
    <row r="85" customFormat="false" ht="11.25" hidden="false" customHeight="false" outlineLevel="0" collapsed="false">
      <c r="A85" s="138"/>
      <c r="B85" s="115"/>
      <c r="C85" s="138"/>
      <c r="D85" s="138"/>
      <c r="E85" s="172"/>
      <c r="F85" s="127"/>
      <c r="G85" s="127"/>
      <c r="H85" s="136"/>
      <c r="I85" s="136"/>
      <c r="J85" s="127"/>
      <c r="K85" s="114" t="n">
        <f aca="false">IF(AS85&gt;0,AS85,0)</f>
        <v>0</v>
      </c>
      <c r="L85" s="114" t="n">
        <f aca="false">IF(AT85&gt;0,AT85,0)</f>
        <v>0</v>
      </c>
      <c r="M85" s="114" t="n">
        <f aca="false">IF(AU85&gt;0,AU85,0)</f>
        <v>0</v>
      </c>
      <c r="N85" s="114" t="n">
        <f aca="false">IF(AV85&gt;0,AV85,0)</f>
        <v>0</v>
      </c>
      <c r="O85" s="114" t="n">
        <f aca="false">IF(AW85&gt;0,AW85,0)</f>
        <v>0</v>
      </c>
      <c r="P85" s="114" t="n">
        <f aca="false">IF(AX85&gt;0,AX85,0)</f>
        <v>0</v>
      </c>
      <c r="Q85" s="125"/>
      <c r="R85" s="138"/>
      <c r="S85" s="115"/>
      <c r="T85" s="138"/>
      <c r="U85" s="138"/>
      <c r="V85" s="172"/>
      <c r="W85" s="122"/>
      <c r="X85" s="127"/>
      <c r="Y85" s="136"/>
      <c r="Z85" s="136"/>
      <c r="AA85" s="127"/>
      <c r="AB85" s="114" t="n">
        <f aca="false">IF(BJ85&gt;0,BJ85,0)</f>
        <v>0</v>
      </c>
      <c r="AC85" s="114" t="n">
        <f aca="false">IF(BK85&gt;0,BK85,0)</f>
        <v>0</v>
      </c>
      <c r="AD85" s="114" t="n">
        <f aca="false">IF(BL85&gt;0,BL85,0)</f>
        <v>0</v>
      </c>
      <c r="AE85" s="114" t="n">
        <f aca="false">IF(BM85&gt;0,BM85,0)</f>
        <v>0</v>
      </c>
      <c r="AF85" s="114" t="n">
        <f aca="false">IF(BN85&gt;0,BN85,0)</f>
        <v>0</v>
      </c>
      <c r="AG85" s="114" t="n">
        <f aca="false">IF(BO85&gt;0,BO85,0)</f>
        <v>0</v>
      </c>
      <c r="AM85" s="130" t="n">
        <f aca="false">E85</f>
        <v>0</v>
      </c>
      <c r="AN85" s="130" t="n">
        <f aca="false">F85</f>
        <v>0</v>
      </c>
      <c r="AO85" s="130" t="n">
        <f aca="false">G85</f>
        <v>0</v>
      </c>
      <c r="AP85" s="130" t="n">
        <f aca="false">H85</f>
        <v>0</v>
      </c>
      <c r="AQ85" s="130" t="n">
        <f aca="false">I85</f>
        <v>0</v>
      </c>
      <c r="AR85" s="130" t="n">
        <f aca="false">J85</f>
        <v>0</v>
      </c>
      <c r="AS85" s="132" t="n">
        <f aca="false">AO85-AM85</f>
        <v>0</v>
      </c>
      <c r="AT85" s="132" t="n">
        <f aca="false">AP85-AN85</f>
        <v>0</v>
      </c>
      <c r="AU85" s="132" t="n">
        <f aca="false">AQ85-AO85</f>
        <v>0</v>
      </c>
      <c r="AV85" s="132" t="n">
        <f aca="false">AR85-AP85</f>
        <v>0</v>
      </c>
      <c r="AW85" s="132" t="n">
        <f aca="false">AQ85-AM85</f>
        <v>0</v>
      </c>
      <c r="AX85" s="132" t="n">
        <f aca="false">AR85-AN85</f>
        <v>0</v>
      </c>
      <c r="BD85" s="131" t="n">
        <f aca="false">V85</f>
        <v>0</v>
      </c>
      <c r="BE85" s="131" t="n">
        <f aca="false">W85</f>
        <v>0</v>
      </c>
      <c r="BF85" s="131" t="n">
        <f aca="false">X85</f>
        <v>0</v>
      </c>
      <c r="BG85" s="131" t="n">
        <f aca="false">Y85</f>
        <v>0</v>
      </c>
      <c r="BH85" s="131" t="n">
        <f aca="false">Z85</f>
        <v>0</v>
      </c>
      <c r="BI85" s="131" t="n">
        <f aca="false">AA85</f>
        <v>0</v>
      </c>
      <c r="BJ85" s="132" t="n">
        <f aca="false">BF85-BD85</f>
        <v>0</v>
      </c>
      <c r="BK85" s="132" t="n">
        <f aca="false">BG85-BE85</f>
        <v>0</v>
      </c>
      <c r="BL85" s="132" t="n">
        <f aca="false">BH85-BF85</f>
        <v>0</v>
      </c>
      <c r="BM85" s="132" t="n">
        <f aca="false">BI85-BG85</f>
        <v>0</v>
      </c>
      <c r="BN85" s="132" t="n">
        <f aca="false">BH85-BD85</f>
        <v>0</v>
      </c>
      <c r="BO85" s="132" t="n">
        <f aca="false">BI85-BE85</f>
        <v>0</v>
      </c>
    </row>
    <row r="86" customFormat="false" ht="11.25" hidden="false" customHeight="false" outlineLevel="0" collapsed="false">
      <c r="A86" s="138"/>
      <c r="B86" s="115"/>
      <c r="C86" s="138"/>
      <c r="D86" s="138"/>
      <c r="E86" s="172"/>
      <c r="F86" s="127"/>
      <c r="G86" s="127"/>
      <c r="H86" s="136"/>
      <c r="I86" s="136"/>
      <c r="J86" s="127"/>
      <c r="K86" s="114" t="n">
        <f aca="false">IF(AS86&gt;0,AS86,0)</f>
        <v>0</v>
      </c>
      <c r="L86" s="114" t="n">
        <f aca="false">IF(AT86&gt;0,AT86,0)</f>
        <v>0</v>
      </c>
      <c r="M86" s="114" t="n">
        <f aca="false">IF(AU86&gt;0,AU86,0)</f>
        <v>0</v>
      </c>
      <c r="N86" s="114" t="n">
        <f aca="false">IF(AV86&gt;0,AV86,0)</f>
        <v>0</v>
      </c>
      <c r="O86" s="114" t="n">
        <f aca="false">IF(AW86&gt;0,AW86,0)</f>
        <v>0</v>
      </c>
      <c r="P86" s="114" t="n">
        <f aca="false">IF(AX86&gt;0,AX86,0)</f>
        <v>0</v>
      </c>
      <c r="Q86" s="125"/>
      <c r="R86" s="138"/>
      <c r="S86" s="115"/>
      <c r="T86" s="138"/>
      <c r="U86" s="138"/>
      <c r="V86" s="172"/>
      <c r="W86" s="127"/>
      <c r="X86" s="127"/>
      <c r="Y86" s="136"/>
      <c r="Z86" s="136"/>
      <c r="AA86" s="127"/>
      <c r="AB86" s="114" t="n">
        <f aca="false">IF(BJ86&gt;0,BJ86,0)</f>
        <v>0</v>
      </c>
      <c r="AC86" s="114" t="n">
        <f aca="false">IF(BK86&gt;0,BK86,0)</f>
        <v>0</v>
      </c>
      <c r="AD86" s="114" t="n">
        <f aca="false">IF(BL86&gt;0,BL86,0)</f>
        <v>0</v>
      </c>
      <c r="AE86" s="114" t="n">
        <f aca="false">IF(BM86&gt;0,BM86,0)</f>
        <v>0</v>
      </c>
      <c r="AF86" s="114" t="n">
        <f aca="false">IF(BN86&gt;0,BN86,0)</f>
        <v>0</v>
      </c>
      <c r="AG86" s="114" t="n">
        <f aca="false">IF(BO86&gt;0,BO86,0)</f>
        <v>0</v>
      </c>
      <c r="AM86" s="130" t="n">
        <f aca="false">E86</f>
        <v>0</v>
      </c>
      <c r="AN86" s="130" t="n">
        <f aca="false">F86</f>
        <v>0</v>
      </c>
      <c r="AO86" s="130" t="n">
        <f aca="false">G86</f>
        <v>0</v>
      </c>
      <c r="AP86" s="130" t="n">
        <f aca="false">H86</f>
        <v>0</v>
      </c>
      <c r="AQ86" s="130" t="n">
        <f aca="false">I86</f>
        <v>0</v>
      </c>
      <c r="AR86" s="130" t="n">
        <f aca="false">J86</f>
        <v>0</v>
      </c>
      <c r="AS86" s="132" t="n">
        <f aca="false">AO86-AM86</f>
        <v>0</v>
      </c>
      <c r="AT86" s="132" t="n">
        <f aca="false">AP86-AN86</f>
        <v>0</v>
      </c>
      <c r="AU86" s="132" t="n">
        <f aca="false">AQ86-AO86</f>
        <v>0</v>
      </c>
      <c r="AV86" s="132" t="n">
        <f aca="false">AR86-AP86</f>
        <v>0</v>
      </c>
      <c r="AW86" s="132" t="n">
        <f aca="false">AQ86-AM86</f>
        <v>0</v>
      </c>
      <c r="AX86" s="132" t="n">
        <f aca="false">AR86-AN86</f>
        <v>0</v>
      </c>
      <c r="BD86" s="131" t="n">
        <f aca="false">V86</f>
        <v>0</v>
      </c>
      <c r="BE86" s="131" t="n">
        <f aca="false">W86</f>
        <v>0</v>
      </c>
      <c r="BF86" s="131" t="n">
        <f aca="false">X86</f>
        <v>0</v>
      </c>
      <c r="BG86" s="131" t="n">
        <f aca="false">Y86</f>
        <v>0</v>
      </c>
      <c r="BH86" s="131" t="n">
        <f aca="false">Z86</f>
        <v>0</v>
      </c>
      <c r="BI86" s="131" t="n">
        <f aca="false">AA86</f>
        <v>0</v>
      </c>
      <c r="BJ86" s="132" t="n">
        <f aca="false">BF86-BD86</f>
        <v>0</v>
      </c>
      <c r="BK86" s="132" t="n">
        <f aca="false">BG86-BE86</f>
        <v>0</v>
      </c>
      <c r="BL86" s="132" t="n">
        <f aca="false">BH86-BF86</f>
        <v>0</v>
      </c>
      <c r="BM86" s="132" t="n">
        <f aca="false">BI86-BG86</f>
        <v>0</v>
      </c>
      <c r="BN86" s="132" t="n">
        <f aca="false">BH86-BD86</f>
        <v>0</v>
      </c>
      <c r="BO86" s="132" t="n">
        <f aca="false">BI86-BE86</f>
        <v>0</v>
      </c>
    </row>
    <row r="87" customFormat="false" ht="11.25" hidden="false" customHeight="false" outlineLevel="0" collapsed="false">
      <c r="A87" s="134"/>
      <c r="B87" s="134"/>
      <c r="C87" s="134"/>
      <c r="D87" s="149"/>
      <c r="E87" s="174"/>
      <c r="F87" s="127"/>
      <c r="G87" s="127"/>
      <c r="H87" s="127"/>
      <c r="I87" s="127"/>
      <c r="J87" s="127"/>
      <c r="K87" s="114" t="n">
        <f aca="false">IF(AS87&gt;0,AS87,0)</f>
        <v>0</v>
      </c>
      <c r="L87" s="114" t="n">
        <f aca="false">IF(AT87&gt;0,AT87,0)</f>
        <v>0</v>
      </c>
      <c r="M87" s="114" t="n">
        <f aca="false">IF(AU87&gt;0,AU87,0)</f>
        <v>0</v>
      </c>
      <c r="N87" s="114" t="n">
        <f aca="false">IF(AV87&gt;0,AV87,0)</f>
        <v>0</v>
      </c>
      <c r="O87" s="114" t="n">
        <f aca="false">IF(AW87&gt;0,AW87,0)</f>
        <v>0</v>
      </c>
      <c r="P87" s="114" t="n">
        <f aca="false">IF(AX87&gt;0,AX87,0)</f>
        <v>0</v>
      </c>
      <c r="Q87" s="125"/>
      <c r="R87" s="134"/>
      <c r="S87" s="134"/>
      <c r="T87" s="134"/>
      <c r="U87" s="149"/>
      <c r="V87" s="174"/>
      <c r="W87" s="127"/>
      <c r="X87" s="127"/>
      <c r="Y87" s="127"/>
      <c r="Z87" s="127"/>
      <c r="AA87" s="127"/>
      <c r="AB87" s="114" t="n">
        <f aca="false">IF(BJ87&gt;0,BJ87,0)</f>
        <v>0</v>
      </c>
      <c r="AC87" s="114" t="n">
        <f aca="false">IF(BK87&gt;0,BK87,0)</f>
        <v>0</v>
      </c>
      <c r="AD87" s="114" t="n">
        <f aca="false">IF(BL87&gt;0,BL87,0)</f>
        <v>0</v>
      </c>
      <c r="AE87" s="114" t="n">
        <f aca="false">IF(BM87&gt;0,BM87,0)</f>
        <v>0</v>
      </c>
      <c r="AF87" s="114" t="n">
        <f aca="false">IF(BN87&gt;0,BN87,0)</f>
        <v>0</v>
      </c>
      <c r="AG87" s="114" t="n">
        <f aca="false">IF(BO87&gt;0,BO87,0)</f>
        <v>0</v>
      </c>
      <c r="AM87" s="130" t="n">
        <f aca="false">E87</f>
        <v>0</v>
      </c>
      <c r="AN87" s="130" t="n">
        <f aca="false">F87</f>
        <v>0</v>
      </c>
      <c r="AO87" s="130" t="n">
        <f aca="false">G87</f>
        <v>0</v>
      </c>
      <c r="AP87" s="130" t="n">
        <f aca="false">H87</f>
        <v>0</v>
      </c>
      <c r="AQ87" s="130" t="n">
        <f aca="false">I87</f>
        <v>0</v>
      </c>
      <c r="AR87" s="130" t="n">
        <f aca="false">J87</f>
        <v>0</v>
      </c>
      <c r="AS87" s="132" t="n">
        <f aca="false">AO87-AM87</f>
        <v>0</v>
      </c>
      <c r="AT87" s="132" t="n">
        <f aca="false">AP87-AN87</f>
        <v>0</v>
      </c>
      <c r="AU87" s="132" t="n">
        <f aca="false">AQ87-AO87</f>
        <v>0</v>
      </c>
      <c r="AV87" s="132" t="n">
        <f aca="false">AR87-AP87</f>
        <v>0</v>
      </c>
      <c r="AW87" s="132" t="n">
        <f aca="false">AQ87-AM87</f>
        <v>0</v>
      </c>
      <c r="AX87" s="132" t="n">
        <f aca="false">AR87-AN87</f>
        <v>0</v>
      </c>
      <c r="BD87" s="131" t="n">
        <f aca="false">V87</f>
        <v>0</v>
      </c>
      <c r="BE87" s="131" t="n">
        <f aca="false">W87</f>
        <v>0</v>
      </c>
      <c r="BF87" s="131" t="n">
        <f aca="false">X87</f>
        <v>0</v>
      </c>
      <c r="BG87" s="131" t="n">
        <f aca="false">Y87</f>
        <v>0</v>
      </c>
      <c r="BH87" s="131" t="n">
        <f aca="false">Z87</f>
        <v>0</v>
      </c>
      <c r="BI87" s="131" t="n">
        <f aca="false">AA87</f>
        <v>0</v>
      </c>
      <c r="BJ87" s="132" t="n">
        <f aca="false">BF87-BD87</f>
        <v>0</v>
      </c>
      <c r="BK87" s="132" t="n">
        <f aca="false">BG87-BE87</f>
        <v>0</v>
      </c>
      <c r="BL87" s="132" t="n">
        <f aca="false">BH87-BF87</f>
        <v>0</v>
      </c>
      <c r="BM87" s="132" t="n">
        <f aca="false">BI87-BG87</f>
        <v>0</v>
      </c>
      <c r="BN87" s="132" t="n">
        <f aca="false">BH87-BD87</f>
        <v>0</v>
      </c>
      <c r="BO87" s="132" t="n">
        <f aca="false">BI87-BE87</f>
        <v>0</v>
      </c>
    </row>
    <row r="88" customFormat="false" ht="11.25" hidden="false" customHeight="false" outlineLevel="0" collapsed="false">
      <c r="A88" s="134"/>
      <c r="B88" s="134"/>
      <c r="C88" s="134"/>
      <c r="D88" s="149"/>
      <c r="E88" s="174"/>
      <c r="F88" s="127"/>
      <c r="G88" s="127"/>
      <c r="H88" s="127"/>
      <c r="I88" s="127"/>
      <c r="J88" s="127"/>
      <c r="K88" s="114" t="n">
        <f aca="false">IF(AS88&gt;0,AS88,0)</f>
        <v>0</v>
      </c>
      <c r="L88" s="114" t="n">
        <f aca="false">IF(AT88&gt;0,AT88,0)</f>
        <v>0</v>
      </c>
      <c r="M88" s="114" t="n">
        <f aca="false">IF(AU88&gt;0,AU88,0)</f>
        <v>0</v>
      </c>
      <c r="N88" s="114" t="n">
        <f aca="false">IF(AV88&gt;0,AV88,0)</f>
        <v>0</v>
      </c>
      <c r="O88" s="114" t="n">
        <f aca="false">IF(AW88&gt;0,AW88,0)</f>
        <v>0</v>
      </c>
      <c r="P88" s="114" t="n">
        <f aca="false">IF(AX88&gt;0,AX88,0)</f>
        <v>0</v>
      </c>
      <c r="Q88" s="125"/>
      <c r="R88" s="134"/>
      <c r="S88" s="134"/>
      <c r="T88" s="134"/>
      <c r="U88" s="149"/>
      <c r="V88" s="174"/>
      <c r="W88" s="127"/>
      <c r="X88" s="127"/>
      <c r="Y88" s="127"/>
      <c r="Z88" s="127"/>
      <c r="AA88" s="127"/>
      <c r="AB88" s="114" t="n">
        <f aca="false">IF(BJ88&gt;0,BJ88,0)</f>
        <v>0</v>
      </c>
      <c r="AC88" s="114" t="n">
        <f aca="false">IF(BK88&gt;0,BK88,0)</f>
        <v>0</v>
      </c>
      <c r="AD88" s="114" t="n">
        <f aca="false">IF(BL88&gt;0,BL88,0)</f>
        <v>0</v>
      </c>
      <c r="AE88" s="114" t="n">
        <f aca="false">IF(BM88&gt;0,BM88,0)</f>
        <v>0</v>
      </c>
      <c r="AF88" s="114" t="n">
        <f aca="false">IF(BN88&gt;0,BN88,0)</f>
        <v>0</v>
      </c>
      <c r="AG88" s="114" t="n">
        <f aca="false">IF(BO88&gt;0,BO88,0)</f>
        <v>0</v>
      </c>
      <c r="AM88" s="130" t="n">
        <f aca="false">E88</f>
        <v>0</v>
      </c>
      <c r="AN88" s="130" t="n">
        <f aca="false">F88</f>
        <v>0</v>
      </c>
      <c r="AO88" s="130" t="n">
        <f aca="false">G88</f>
        <v>0</v>
      </c>
      <c r="AP88" s="130" t="n">
        <f aca="false">H88</f>
        <v>0</v>
      </c>
      <c r="AQ88" s="130" t="n">
        <f aca="false">I88</f>
        <v>0</v>
      </c>
      <c r="AR88" s="130" t="n">
        <f aca="false">J88</f>
        <v>0</v>
      </c>
      <c r="AS88" s="132" t="n">
        <f aca="false">AO88-AM88</f>
        <v>0</v>
      </c>
      <c r="AT88" s="132" t="n">
        <f aca="false">AP88-AN88</f>
        <v>0</v>
      </c>
      <c r="AU88" s="132" t="n">
        <f aca="false">AQ88-AO88</f>
        <v>0</v>
      </c>
      <c r="AV88" s="132" t="n">
        <f aca="false">AR88-AP88</f>
        <v>0</v>
      </c>
      <c r="AW88" s="132" t="n">
        <f aca="false">AQ88-AM88</f>
        <v>0</v>
      </c>
      <c r="AX88" s="132" t="n">
        <f aca="false">AR88-AN88</f>
        <v>0</v>
      </c>
      <c r="BD88" s="131" t="n">
        <f aca="false">V88</f>
        <v>0</v>
      </c>
      <c r="BE88" s="131" t="n">
        <f aca="false">W88</f>
        <v>0</v>
      </c>
      <c r="BF88" s="131" t="n">
        <f aca="false">X88</f>
        <v>0</v>
      </c>
      <c r="BG88" s="131" t="n">
        <f aca="false">Y88</f>
        <v>0</v>
      </c>
      <c r="BH88" s="131" t="n">
        <f aca="false">Z88</f>
        <v>0</v>
      </c>
      <c r="BI88" s="131" t="n">
        <f aca="false">AA88</f>
        <v>0</v>
      </c>
      <c r="BJ88" s="132" t="n">
        <f aca="false">BF88-BD88</f>
        <v>0</v>
      </c>
      <c r="BK88" s="132" t="n">
        <f aca="false">BG88-BE88</f>
        <v>0</v>
      </c>
      <c r="BL88" s="132" t="n">
        <f aca="false">BH88-BF88</f>
        <v>0</v>
      </c>
      <c r="BM88" s="132" t="n">
        <f aca="false">BI88-BG88</f>
        <v>0</v>
      </c>
      <c r="BN88" s="132" t="n">
        <f aca="false">BH88-BD88</f>
        <v>0</v>
      </c>
      <c r="BO88" s="132" t="n">
        <f aca="false">BI88-BE88</f>
        <v>0</v>
      </c>
    </row>
    <row r="89" customFormat="false" ht="11.25" hidden="false" customHeight="false" outlineLevel="0" collapsed="false">
      <c r="A89" s="134"/>
      <c r="B89" s="134"/>
      <c r="C89" s="134"/>
      <c r="D89" s="149"/>
      <c r="E89" s="174"/>
      <c r="F89" s="127"/>
      <c r="G89" s="127"/>
      <c r="H89" s="127"/>
      <c r="I89" s="127"/>
      <c r="J89" s="127"/>
      <c r="K89" s="114" t="n">
        <f aca="false">IF(AS89&gt;0,AS89,0)</f>
        <v>0</v>
      </c>
      <c r="L89" s="114" t="n">
        <f aca="false">IF(AT89&gt;0,AT89,0)</f>
        <v>0</v>
      </c>
      <c r="M89" s="114" t="n">
        <f aca="false">IF(AU89&gt;0,AU89,0)</f>
        <v>0</v>
      </c>
      <c r="N89" s="114" t="n">
        <f aca="false">IF(AV89&gt;0,AV89,0)</f>
        <v>0</v>
      </c>
      <c r="O89" s="114" t="n">
        <f aca="false">IF(AW89&gt;0,AW89,0)</f>
        <v>0</v>
      </c>
      <c r="P89" s="114" t="n">
        <f aca="false">IF(AX89&gt;0,AX89,0)</f>
        <v>0</v>
      </c>
      <c r="Q89" s="125"/>
      <c r="R89" s="134"/>
      <c r="S89" s="134"/>
      <c r="T89" s="134"/>
      <c r="U89" s="149"/>
      <c r="V89" s="174"/>
      <c r="W89" s="127"/>
      <c r="X89" s="127"/>
      <c r="Y89" s="127"/>
      <c r="Z89" s="127"/>
      <c r="AA89" s="127"/>
      <c r="AB89" s="114" t="n">
        <f aca="false">IF(BJ89&gt;0,BJ89,0)</f>
        <v>0</v>
      </c>
      <c r="AC89" s="114" t="n">
        <f aca="false">IF(BK89&gt;0,BK89,0)</f>
        <v>0</v>
      </c>
      <c r="AD89" s="114" t="n">
        <f aca="false">IF(BL89&gt;0,BL89,0)</f>
        <v>0</v>
      </c>
      <c r="AE89" s="114" t="n">
        <f aca="false">IF(BM89&gt;0,BM89,0)</f>
        <v>0</v>
      </c>
      <c r="AF89" s="114" t="n">
        <f aca="false">IF(BN89&gt;0,BN89,0)</f>
        <v>0</v>
      </c>
      <c r="AG89" s="114" t="n">
        <f aca="false">IF(BO89&gt;0,BO89,0)</f>
        <v>0</v>
      </c>
      <c r="AM89" s="130" t="n">
        <f aca="false">E89</f>
        <v>0</v>
      </c>
      <c r="AN89" s="130" t="n">
        <f aca="false">F89</f>
        <v>0</v>
      </c>
      <c r="AO89" s="130" t="n">
        <f aca="false">G89</f>
        <v>0</v>
      </c>
      <c r="AP89" s="130" t="n">
        <f aca="false">H89</f>
        <v>0</v>
      </c>
      <c r="AQ89" s="130" t="n">
        <f aca="false">I89</f>
        <v>0</v>
      </c>
      <c r="AR89" s="130" t="n">
        <f aca="false">J89</f>
        <v>0</v>
      </c>
      <c r="AS89" s="132" t="n">
        <f aca="false">AO89-AM89</f>
        <v>0</v>
      </c>
      <c r="AT89" s="132" t="n">
        <f aca="false">AP89-AN89</f>
        <v>0</v>
      </c>
      <c r="AU89" s="132" t="n">
        <f aca="false">AQ89-AO89</f>
        <v>0</v>
      </c>
      <c r="AV89" s="132" t="n">
        <f aca="false">AR89-AP89</f>
        <v>0</v>
      </c>
      <c r="AW89" s="132" t="n">
        <f aca="false">AQ89-AM89</f>
        <v>0</v>
      </c>
      <c r="AX89" s="132" t="n">
        <f aca="false">AR89-AN89</f>
        <v>0</v>
      </c>
      <c r="BD89" s="131" t="n">
        <f aca="false">V89</f>
        <v>0</v>
      </c>
      <c r="BE89" s="131" t="n">
        <f aca="false">W89</f>
        <v>0</v>
      </c>
      <c r="BF89" s="131" t="n">
        <f aca="false">X89</f>
        <v>0</v>
      </c>
      <c r="BG89" s="131" t="n">
        <f aca="false">Y89</f>
        <v>0</v>
      </c>
      <c r="BH89" s="131" t="n">
        <f aca="false">Z89</f>
        <v>0</v>
      </c>
      <c r="BI89" s="131" t="n">
        <f aca="false">AA89</f>
        <v>0</v>
      </c>
      <c r="BJ89" s="132" t="n">
        <f aca="false">BF89-BD89</f>
        <v>0</v>
      </c>
      <c r="BK89" s="132" t="n">
        <f aca="false">BG89-BE89</f>
        <v>0</v>
      </c>
      <c r="BL89" s="132" t="n">
        <f aca="false">BH89-BF89</f>
        <v>0</v>
      </c>
      <c r="BM89" s="132" t="n">
        <f aca="false">BI89-BG89</f>
        <v>0</v>
      </c>
      <c r="BN89" s="132" t="n">
        <f aca="false">BH89-BD89</f>
        <v>0</v>
      </c>
      <c r="BO89" s="132" t="n">
        <f aca="false">BI89-BE89</f>
        <v>0</v>
      </c>
    </row>
    <row r="90" customFormat="false" ht="11.25" hidden="false" customHeight="false" outlineLevel="0" collapsed="false">
      <c r="A90" s="134"/>
      <c r="B90" s="134"/>
      <c r="C90" s="134"/>
      <c r="D90" s="134"/>
      <c r="E90" s="168"/>
      <c r="F90" s="127"/>
      <c r="G90" s="127"/>
      <c r="H90" s="127"/>
      <c r="I90" s="127"/>
      <c r="J90" s="127"/>
      <c r="K90" s="114" t="n">
        <f aca="false">IF(AS90&gt;0,AS90,0)</f>
        <v>0</v>
      </c>
      <c r="L90" s="114" t="n">
        <f aca="false">IF(AT90&gt;0,AT90,0)</f>
        <v>0</v>
      </c>
      <c r="M90" s="114" t="n">
        <f aca="false">IF(AU90&gt;0,AU90,0)</f>
        <v>0</v>
      </c>
      <c r="N90" s="114" t="n">
        <f aca="false">IF(AV90&gt;0,AV90,0)</f>
        <v>0</v>
      </c>
      <c r="O90" s="114" t="n">
        <f aca="false">IF(AW90&gt;0,AW90,0)</f>
        <v>0</v>
      </c>
      <c r="P90" s="114" t="n">
        <f aca="false">IF(AX90&gt;0,AX90,0)</f>
        <v>0</v>
      </c>
      <c r="Q90" s="125"/>
      <c r="R90" s="134"/>
      <c r="S90" s="134"/>
      <c r="T90" s="134"/>
      <c r="U90" s="134"/>
      <c r="V90" s="168"/>
      <c r="W90" s="127"/>
      <c r="X90" s="127"/>
      <c r="Y90" s="127"/>
      <c r="Z90" s="127"/>
      <c r="AA90" s="127"/>
      <c r="AB90" s="114" t="n">
        <f aca="false">IF(BJ90&gt;0,BJ90,0)</f>
        <v>0</v>
      </c>
      <c r="AC90" s="114" t="n">
        <f aca="false">IF(BK90&gt;0,BK90,0)</f>
        <v>0</v>
      </c>
      <c r="AD90" s="114" t="n">
        <f aca="false">IF(BL90&gt;0,BL90,0)</f>
        <v>0</v>
      </c>
      <c r="AE90" s="114" t="n">
        <f aca="false">IF(BM90&gt;0,BM90,0)</f>
        <v>0</v>
      </c>
      <c r="AF90" s="114" t="n">
        <f aca="false">IF(BN90&gt;0,BN90,0)</f>
        <v>0</v>
      </c>
      <c r="AG90" s="114" t="n">
        <f aca="false">IF(BO90&gt;0,BO90,0)</f>
        <v>0</v>
      </c>
      <c r="AM90" s="130" t="n">
        <f aca="false">E90</f>
        <v>0</v>
      </c>
      <c r="AN90" s="130" t="n">
        <f aca="false">F90</f>
        <v>0</v>
      </c>
      <c r="AO90" s="130" t="n">
        <f aca="false">G90</f>
        <v>0</v>
      </c>
      <c r="AP90" s="130" t="n">
        <f aca="false">H90</f>
        <v>0</v>
      </c>
      <c r="AQ90" s="130" t="n">
        <f aca="false">I90</f>
        <v>0</v>
      </c>
      <c r="AR90" s="130" t="n">
        <f aca="false">J90</f>
        <v>0</v>
      </c>
      <c r="AS90" s="132" t="n">
        <f aca="false">AO90-AM90</f>
        <v>0</v>
      </c>
      <c r="AT90" s="132" t="n">
        <f aca="false">AP90-AN90</f>
        <v>0</v>
      </c>
      <c r="AU90" s="132" t="n">
        <f aca="false">AQ90-AO90</f>
        <v>0</v>
      </c>
      <c r="AV90" s="132" t="n">
        <f aca="false">AR90-AP90</f>
        <v>0</v>
      </c>
      <c r="AW90" s="132" t="n">
        <f aca="false">AQ90-AM90</f>
        <v>0</v>
      </c>
      <c r="AX90" s="132" t="n">
        <f aca="false">AR90-AN90</f>
        <v>0</v>
      </c>
      <c r="BD90" s="131" t="n">
        <f aca="false">V90</f>
        <v>0</v>
      </c>
      <c r="BE90" s="131" t="n">
        <f aca="false">W90</f>
        <v>0</v>
      </c>
      <c r="BF90" s="131" t="n">
        <f aca="false">X90</f>
        <v>0</v>
      </c>
      <c r="BG90" s="131" t="n">
        <f aca="false">Y90</f>
        <v>0</v>
      </c>
      <c r="BH90" s="131" t="n">
        <f aca="false">Z90</f>
        <v>0</v>
      </c>
      <c r="BI90" s="131" t="n">
        <f aca="false">AA90</f>
        <v>0</v>
      </c>
      <c r="BJ90" s="132" t="n">
        <f aca="false">BF90-BD90</f>
        <v>0</v>
      </c>
      <c r="BK90" s="132" t="n">
        <f aca="false">BG90-BE90</f>
        <v>0</v>
      </c>
      <c r="BL90" s="132" t="n">
        <f aca="false">BH90-BF90</f>
        <v>0</v>
      </c>
      <c r="BM90" s="132" t="n">
        <f aca="false">BI90-BG90</f>
        <v>0</v>
      </c>
      <c r="BN90" s="132" t="n">
        <f aca="false">BH90-BD90</f>
        <v>0</v>
      </c>
      <c r="BO90" s="132" t="n">
        <f aca="false">BI90-BE90</f>
        <v>0</v>
      </c>
    </row>
    <row r="91" customFormat="false" ht="11.25" hidden="false" customHeight="false" outlineLevel="0" collapsed="false">
      <c r="A91" s="119"/>
      <c r="B91" s="119"/>
      <c r="C91" s="119"/>
      <c r="D91" s="119"/>
      <c r="E91" s="175"/>
      <c r="F91" s="123"/>
      <c r="G91" s="123"/>
      <c r="H91" s="123"/>
      <c r="I91" s="123"/>
      <c r="J91" s="123"/>
      <c r="K91" s="114" t="n">
        <f aca="false">IF(AS91&gt;0,AS91,0)</f>
        <v>0</v>
      </c>
      <c r="L91" s="114" t="n">
        <f aca="false">IF(AT91&gt;0,AT91,0)</f>
        <v>0</v>
      </c>
      <c r="M91" s="114" t="n">
        <f aca="false">IF(AU91&gt;0,AU91,0)</f>
        <v>0</v>
      </c>
      <c r="N91" s="114" t="n">
        <f aca="false">IF(AV91&gt;0,AV91,0)</f>
        <v>0</v>
      </c>
      <c r="O91" s="114" t="n">
        <f aca="false">IF(AW91&gt;0,AW91,0)</f>
        <v>0</v>
      </c>
      <c r="P91" s="114" t="n">
        <f aca="false">IF(AX91&gt;0,AX91,0)</f>
        <v>0</v>
      </c>
      <c r="Q91" s="125"/>
      <c r="R91" s="119"/>
      <c r="S91" s="119"/>
      <c r="T91" s="119"/>
      <c r="U91" s="119"/>
      <c r="V91" s="175"/>
      <c r="W91" s="123"/>
      <c r="X91" s="123"/>
      <c r="Y91" s="123"/>
      <c r="Z91" s="123"/>
      <c r="AA91" s="123"/>
      <c r="AB91" s="114" t="n">
        <f aca="false">IF(BJ91&gt;0,BJ91,0)</f>
        <v>0</v>
      </c>
      <c r="AC91" s="114" t="n">
        <f aca="false">IF(BK91&gt;0,BK91,0)</f>
        <v>0</v>
      </c>
      <c r="AD91" s="114" t="n">
        <f aca="false">IF(BL91&gt;0,BL91,0)</f>
        <v>0</v>
      </c>
      <c r="AE91" s="114" t="n">
        <f aca="false">IF(BM91&gt;0,BM91,0)</f>
        <v>0</v>
      </c>
      <c r="AF91" s="114" t="n">
        <f aca="false">IF(BN91&gt;0,BN91,0)</f>
        <v>0</v>
      </c>
      <c r="AG91" s="114" t="n">
        <f aca="false">IF(BO91&gt;0,BO91,0)</f>
        <v>0</v>
      </c>
      <c r="AM91" s="130" t="n">
        <f aca="false">E91</f>
        <v>0</v>
      </c>
      <c r="AN91" s="130" t="n">
        <f aca="false">F91</f>
        <v>0</v>
      </c>
      <c r="AO91" s="130" t="n">
        <f aca="false">G91</f>
        <v>0</v>
      </c>
      <c r="AP91" s="130" t="n">
        <f aca="false">H91</f>
        <v>0</v>
      </c>
      <c r="AQ91" s="130" t="n">
        <f aca="false">I91</f>
        <v>0</v>
      </c>
      <c r="AR91" s="130" t="n">
        <f aca="false">J91</f>
        <v>0</v>
      </c>
      <c r="AS91" s="132" t="n">
        <f aca="false">AO91-AM91</f>
        <v>0</v>
      </c>
      <c r="AT91" s="132" t="n">
        <f aca="false">AP91-AN91</f>
        <v>0</v>
      </c>
      <c r="AU91" s="132" t="n">
        <f aca="false">AQ91-AO91</f>
        <v>0</v>
      </c>
      <c r="AV91" s="132" t="n">
        <f aca="false">AR91-AP91</f>
        <v>0</v>
      </c>
      <c r="AW91" s="132" t="n">
        <f aca="false">AQ91-AM91</f>
        <v>0</v>
      </c>
      <c r="AX91" s="132" t="n">
        <f aca="false">AR91-AN91</f>
        <v>0</v>
      </c>
      <c r="BD91" s="131" t="n">
        <f aca="false">V91</f>
        <v>0</v>
      </c>
      <c r="BE91" s="131" t="n">
        <f aca="false">W91</f>
        <v>0</v>
      </c>
      <c r="BF91" s="131" t="n">
        <f aca="false">X91</f>
        <v>0</v>
      </c>
      <c r="BG91" s="131" t="n">
        <f aca="false">Y91</f>
        <v>0</v>
      </c>
      <c r="BH91" s="131" t="n">
        <f aca="false">Z91</f>
        <v>0</v>
      </c>
      <c r="BI91" s="131" t="n">
        <f aca="false">AA91</f>
        <v>0</v>
      </c>
      <c r="BJ91" s="132" t="n">
        <f aca="false">BF91-BD91</f>
        <v>0</v>
      </c>
      <c r="BK91" s="132" t="n">
        <f aca="false">BG91-BE91</f>
        <v>0</v>
      </c>
      <c r="BL91" s="132" t="n">
        <f aca="false">BH91-BF91</f>
        <v>0</v>
      </c>
      <c r="BM91" s="132" t="n">
        <f aca="false">BI91-BG91</f>
        <v>0</v>
      </c>
      <c r="BN91" s="132" t="n">
        <f aca="false">BH91-BD91</f>
        <v>0</v>
      </c>
      <c r="BO91" s="132" t="n">
        <f aca="false">BI91-BE91</f>
        <v>0</v>
      </c>
    </row>
    <row r="92" customFormat="false" ht="11.25" hidden="false" customHeight="false" outlineLevel="0" collapsed="false">
      <c r="A92" s="176"/>
      <c r="B92" s="176"/>
      <c r="C92" s="176"/>
      <c r="D92" s="176"/>
      <c r="E92" s="177"/>
      <c r="F92" s="127"/>
      <c r="G92" s="127"/>
      <c r="H92" s="127"/>
      <c r="I92" s="127"/>
      <c r="J92" s="127"/>
      <c r="K92" s="114" t="n">
        <f aca="false">IF(AS92&gt;0,AS92,0)</f>
        <v>0</v>
      </c>
      <c r="L92" s="114" t="n">
        <f aca="false">IF(AT92&gt;0,AT92,0)</f>
        <v>0</v>
      </c>
      <c r="M92" s="114" t="n">
        <f aca="false">IF(AU92&gt;0,AU92,0)</f>
        <v>0</v>
      </c>
      <c r="N92" s="114" t="n">
        <f aca="false">IF(AV92&gt;0,AV92,0)</f>
        <v>0</v>
      </c>
      <c r="O92" s="114" t="n">
        <f aca="false">IF(AW92&gt;0,AW92,0)</f>
        <v>0</v>
      </c>
      <c r="P92" s="114" t="n">
        <f aca="false">IF(AX92&gt;0,AX92,0)</f>
        <v>0</v>
      </c>
      <c r="Q92" s="125"/>
      <c r="R92" s="176"/>
      <c r="S92" s="176"/>
      <c r="T92" s="176"/>
      <c r="U92" s="176"/>
      <c r="V92" s="177"/>
      <c r="W92" s="127"/>
      <c r="X92" s="127"/>
      <c r="Y92" s="127"/>
      <c r="Z92" s="127"/>
      <c r="AA92" s="127"/>
      <c r="AB92" s="114" t="n">
        <f aca="false">IF(BJ92&gt;0,BJ92,0)</f>
        <v>0</v>
      </c>
      <c r="AC92" s="114" t="n">
        <f aca="false">IF(BK92&gt;0,BK92,0)</f>
        <v>0</v>
      </c>
      <c r="AD92" s="114" t="n">
        <f aca="false">IF(BL92&gt;0,BL92,0)</f>
        <v>0</v>
      </c>
      <c r="AE92" s="114" t="n">
        <f aca="false">IF(BM92&gt;0,BM92,0)</f>
        <v>0</v>
      </c>
      <c r="AF92" s="114" t="n">
        <f aca="false">IF(BN92&gt;0,BN92,0)</f>
        <v>0</v>
      </c>
      <c r="AG92" s="114" t="n">
        <f aca="false">IF(BO92&gt;0,BO92,0)</f>
        <v>0</v>
      </c>
      <c r="AM92" s="130" t="n">
        <f aca="false">E92</f>
        <v>0</v>
      </c>
      <c r="AN92" s="130" t="n">
        <f aca="false">F92</f>
        <v>0</v>
      </c>
      <c r="AO92" s="130" t="n">
        <f aca="false">G92</f>
        <v>0</v>
      </c>
      <c r="AP92" s="130" t="n">
        <f aca="false">H92</f>
        <v>0</v>
      </c>
      <c r="AQ92" s="130" t="n">
        <f aca="false">I92</f>
        <v>0</v>
      </c>
      <c r="AR92" s="130" t="n">
        <f aca="false">J92</f>
        <v>0</v>
      </c>
      <c r="AS92" s="132" t="n">
        <f aca="false">AO92-AM92</f>
        <v>0</v>
      </c>
      <c r="AT92" s="132" t="n">
        <f aca="false">AP92-AN92</f>
        <v>0</v>
      </c>
      <c r="AU92" s="132" t="n">
        <f aca="false">AQ92-AO92</f>
        <v>0</v>
      </c>
      <c r="AV92" s="132" t="n">
        <f aca="false">AR92-AP92</f>
        <v>0</v>
      </c>
      <c r="AW92" s="132" t="n">
        <f aca="false">AQ92-AM92</f>
        <v>0</v>
      </c>
      <c r="AX92" s="132" t="n">
        <f aca="false">AR92-AN92</f>
        <v>0</v>
      </c>
      <c r="BD92" s="131" t="n">
        <f aca="false">V92</f>
        <v>0</v>
      </c>
      <c r="BE92" s="131" t="n">
        <f aca="false">W92</f>
        <v>0</v>
      </c>
      <c r="BF92" s="131" t="n">
        <f aca="false">X92</f>
        <v>0</v>
      </c>
      <c r="BG92" s="131" t="n">
        <f aca="false">Y92</f>
        <v>0</v>
      </c>
      <c r="BH92" s="131" t="n">
        <f aca="false">Z92</f>
        <v>0</v>
      </c>
      <c r="BI92" s="131" t="n">
        <f aca="false">AA92</f>
        <v>0</v>
      </c>
      <c r="BJ92" s="132" t="n">
        <f aca="false">BF92-BD92</f>
        <v>0</v>
      </c>
      <c r="BK92" s="132" t="n">
        <f aca="false">BG92-BE92</f>
        <v>0</v>
      </c>
      <c r="BL92" s="132" t="n">
        <f aca="false">BH92-BF92</f>
        <v>0</v>
      </c>
      <c r="BM92" s="132" t="n">
        <f aca="false">BI92-BG92</f>
        <v>0</v>
      </c>
      <c r="BN92" s="132" t="n">
        <f aca="false">BH92-BD92</f>
        <v>0</v>
      </c>
      <c r="BO92" s="132" t="n">
        <f aca="false">BI92-BE92</f>
        <v>0</v>
      </c>
    </row>
    <row r="93" s="178" customFormat="true" ht="11.25" hidden="false" customHeight="false" outlineLevel="0" collapsed="false">
      <c r="A93" s="134"/>
      <c r="B93" s="134"/>
      <c r="C93" s="134"/>
      <c r="D93" s="134"/>
      <c r="E93" s="168"/>
      <c r="F93" s="127"/>
      <c r="G93" s="127"/>
      <c r="H93" s="127"/>
      <c r="I93" s="127"/>
      <c r="J93" s="127"/>
      <c r="K93" s="114" t="n">
        <f aca="false">IF(AS93&gt;0,AS93,0)</f>
        <v>0</v>
      </c>
      <c r="L93" s="114" t="n">
        <f aca="false">IF(AT93&gt;0,AT93,0)</f>
        <v>0</v>
      </c>
      <c r="M93" s="114" t="n">
        <f aca="false">IF(AU93&gt;0,AU93,0)</f>
        <v>0</v>
      </c>
      <c r="N93" s="114" t="n">
        <f aca="false">IF(AV93&gt;0,AV93,0)</f>
        <v>0</v>
      </c>
      <c r="O93" s="114" t="n">
        <f aca="false">IF(AW93&gt;0,AW93,0)</f>
        <v>0</v>
      </c>
      <c r="P93" s="114" t="n">
        <f aca="false">IF(AX93&gt;0,AX93,0)</f>
        <v>0</v>
      </c>
      <c r="Q93" s="125"/>
      <c r="R93" s="134"/>
      <c r="S93" s="134"/>
      <c r="T93" s="134"/>
      <c r="U93" s="134"/>
      <c r="V93" s="168"/>
      <c r="W93" s="127"/>
      <c r="X93" s="127"/>
      <c r="Y93" s="127"/>
      <c r="Z93" s="127"/>
      <c r="AA93" s="127"/>
      <c r="AB93" s="114" t="n">
        <f aca="false">IF(BJ93&gt;0,BJ93,0)</f>
        <v>0</v>
      </c>
      <c r="AC93" s="114" t="n">
        <f aca="false">IF(BK93&gt;0,BK93,0)</f>
        <v>0</v>
      </c>
      <c r="AD93" s="114" t="n">
        <f aca="false">IF(BL93&gt;0,BL93,0)</f>
        <v>0</v>
      </c>
      <c r="AE93" s="114" t="n">
        <f aca="false">IF(BM93&gt;0,BM93,0)</f>
        <v>0</v>
      </c>
      <c r="AF93" s="114" t="n">
        <f aca="false">IF(BN93&gt;0,BN93,0)</f>
        <v>0</v>
      </c>
      <c r="AG93" s="114" t="n">
        <f aca="false">IF(BO93&gt;0,BO93,0)</f>
        <v>0</v>
      </c>
      <c r="AM93" s="130" t="n">
        <f aca="false">E93</f>
        <v>0</v>
      </c>
      <c r="AN93" s="130" t="n">
        <f aca="false">F93</f>
        <v>0</v>
      </c>
      <c r="AO93" s="130" t="n">
        <f aca="false">G93</f>
        <v>0</v>
      </c>
      <c r="AP93" s="130" t="n">
        <f aca="false">H93</f>
        <v>0</v>
      </c>
      <c r="AQ93" s="130" t="n">
        <f aca="false">I93</f>
        <v>0</v>
      </c>
      <c r="AR93" s="130" t="n">
        <f aca="false">J93</f>
        <v>0</v>
      </c>
      <c r="AS93" s="132" t="n">
        <f aca="false">AO93-AM93</f>
        <v>0</v>
      </c>
      <c r="AT93" s="132" t="n">
        <f aca="false">AP93-AN93</f>
        <v>0</v>
      </c>
      <c r="AU93" s="132" t="n">
        <f aca="false">AQ93-AO93</f>
        <v>0</v>
      </c>
      <c r="AV93" s="132" t="n">
        <f aca="false">AR93-AP93</f>
        <v>0</v>
      </c>
      <c r="AW93" s="132" t="n">
        <f aca="false">AQ93-AM93</f>
        <v>0</v>
      </c>
      <c r="AX93" s="132" t="n">
        <f aca="false">AR93-AN93</f>
        <v>0</v>
      </c>
      <c r="AY93" s="179"/>
      <c r="AZ93" s="179"/>
      <c r="BA93" s="179"/>
      <c r="BB93" s="179"/>
      <c r="BC93" s="179"/>
      <c r="BD93" s="131" t="n">
        <f aca="false">V93</f>
        <v>0</v>
      </c>
      <c r="BE93" s="131" t="n">
        <f aca="false">W93</f>
        <v>0</v>
      </c>
      <c r="BF93" s="131" t="n">
        <f aca="false">X93</f>
        <v>0</v>
      </c>
      <c r="BG93" s="131" t="n">
        <f aca="false">Y93</f>
        <v>0</v>
      </c>
      <c r="BH93" s="131" t="n">
        <f aca="false">Z93</f>
        <v>0</v>
      </c>
      <c r="BI93" s="131" t="n">
        <f aca="false">AA93</f>
        <v>0</v>
      </c>
      <c r="BJ93" s="132" t="n">
        <f aca="false">BF93-BD93</f>
        <v>0</v>
      </c>
      <c r="BK93" s="132" t="n">
        <f aca="false">BG93-BE93</f>
        <v>0</v>
      </c>
      <c r="BL93" s="132" t="n">
        <f aca="false">BH93-BF93</f>
        <v>0</v>
      </c>
      <c r="BM93" s="132" t="n">
        <f aca="false">BI93-BG93</f>
        <v>0</v>
      </c>
      <c r="BN93" s="132" t="n">
        <f aca="false">BH93-BD93</f>
        <v>0</v>
      </c>
      <c r="BO93" s="132" t="n">
        <f aca="false">BI93-BE93</f>
        <v>0</v>
      </c>
    </row>
    <row r="94" s="125" customFormat="true" ht="11.25" hidden="false" customHeight="false" outlineLevel="0" collapsed="false">
      <c r="A94" s="134"/>
      <c r="B94" s="134"/>
      <c r="C94" s="134"/>
      <c r="D94" s="138"/>
      <c r="E94" s="172"/>
      <c r="F94" s="168"/>
      <c r="G94" s="168"/>
      <c r="H94" s="168"/>
      <c r="I94" s="168"/>
      <c r="J94" s="168"/>
      <c r="K94" s="114" t="n">
        <f aca="false">IF(AS94&gt;0,AS94,0)</f>
        <v>0</v>
      </c>
      <c r="L94" s="114" t="n">
        <f aca="false">IF(AT94&gt;0,AT94,0)</f>
        <v>0</v>
      </c>
      <c r="M94" s="114" t="n">
        <f aca="false">IF(AU94&gt;0,AU94,0)</f>
        <v>0</v>
      </c>
      <c r="N94" s="114" t="n">
        <f aca="false">IF(AV94&gt;0,AV94,0)</f>
        <v>0</v>
      </c>
      <c r="O94" s="114" t="n">
        <f aca="false">IF(AW94&gt;0,AW94,0)</f>
        <v>0</v>
      </c>
      <c r="P94" s="114" t="n">
        <f aca="false">IF(AX94&gt;0,AX94,0)</f>
        <v>0</v>
      </c>
      <c r="R94" s="134"/>
      <c r="S94" s="134"/>
      <c r="T94" s="134"/>
      <c r="U94" s="138"/>
      <c r="V94" s="172"/>
      <c r="W94" s="168"/>
      <c r="X94" s="168"/>
      <c r="Y94" s="168"/>
      <c r="Z94" s="168"/>
      <c r="AA94" s="168"/>
      <c r="AB94" s="114" t="n">
        <f aca="false">IF(BJ94&gt;0,BJ94,0)</f>
        <v>0</v>
      </c>
      <c r="AC94" s="114" t="n">
        <f aca="false">IF(BK94&gt;0,BK94,0)</f>
        <v>0</v>
      </c>
      <c r="AD94" s="114" t="n">
        <f aca="false">IF(BL94&gt;0,BL94,0)</f>
        <v>0</v>
      </c>
      <c r="AE94" s="114" t="n">
        <f aca="false">IF(BM94&gt;0,BM94,0)</f>
        <v>0</v>
      </c>
      <c r="AF94" s="114" t="n">
        <f aca="false">IF(BN94&gt;0,BN94,0)</f>
        <v>0</v>
      </c>
      <c r="AG94" s="114" t="n">
        <f aca="false">IF(BO94&gt;0,BO94,0)</f>
        <v>0</v>
      </c>
      <c r="AM94" s="130" t="n">
        <f aca="false">E94</f>
        <v>0</v>
      </c>
      <c r="AN94" s="130" t="n">
        <f aca="false">F94</f>
        <v>0</v>
      </c>
      <c r="AO94" s="130" t="n">
        <f aca="false">G94</f>
        <v>0</v>
      </c>
      <c r="AP94" s="130" t="n">
        <f aca="false">H94</f>
        <v>0</v>
      </c>
      <c r="AQ94" s="130" t="n">
        <f aca="false">I94</f>
        <v>0</v>
      </c>
      <c r="AR94" s="130" t="n">
        <f aca="false">J94</f>
        <v>0</v>
      </c>
      <c r="AS94" s="132" t="n">
        <f aca="false">AO94-AM94</f>
        <v>0</v>
      </c>
      <c r="AT94" s="132" t="n">
        <f aca="false">AP94-AN94</f>
        <v>0</v>
      </c>
      <c r="AU94" s="132" t="n">
        <f aca="false">AQ94-AO94</f>
        <v>0</v>
      </c>
      <c r="AV94" s="132" t="n">
        <f aca="false">AR94-AP94</f>
        <v>0</v>
      </c>
      <c r="AW94" s="132" t="n">
        <f aca="false">AQ94-AM94</f>
        <v>0</v>
      </c>
      <c r="AX94" s="132" t="n">
        <f aca="false">AR94-AN94</f>
        <v>0</v>
      </c>
      <c r="AY94" s="154"/>
      <c r="AZ94" s="154"/>
      <c r="BA94" s="154"/>
      <c r="BB94" s="154"/>
      <c r="BC94" s="154"/>
      <c r="BD94" s="131" t="n">
        <f aca="false">V94</f>
        <v>0</v>
      </c>
      <c r="BE94" s="131" t="n">
        <f aca="false">W94</f>
        <v>0</v>
      </c>
      <c r="BF94" s="131" t="n">
        <f aca="false">X94</f>
        <v>0</v>
      </c>
      <c r="BG94" s="131" t="n">
        <f aca="false">Y94</f>
        <v>0</v>
      </c>
      <c r="BH94" s="131" t="n">
        <f aca="false">Z94</f>
        <v>0</v>
      </c>
      <c r="BI94" s="131" t="n">
        <f aca="false">AA94</f>
        <v>0</v>
      </c>
      <c r="BJ94" s="132" t="n">
        <f aca="false">BF94-BD94</f>
        <v>0</v>
      </c>
      <c r="BK94" s="132" t="n">
        <f aca="false">BG94-BE94</f>
        <v>0</v>
      </c>
      <c r="BL94" s="132" t="n">
        <f aca="false">BH94-BF94</f>
        <v>0</v>
      </c>
      <c r="BM94" s="132" t="n">
        <f aca="false">BI94-BG94</f>
        <v>0</v>
      </c>
      <c r="BN94" s="132" t="n">
        <f aca="false">BH94-BD94</f>
        <v>0</v>
      </c>
      <c r="BO94" s="132" t="n">
        <f aca="false">BI94-BE94</f>
        <v>0</v>
      </c>
    </row>
    <row r="95" customFormat="false" ht="11.25" hidden="false" customHeight="false" outlineLevel="0" collapsed="false">
      <c r="A95" s="134"/>
      <c r="B95" s="134"/>
      <c r="C95" s="134"/>
      <c r="D95" s="138"/>
      <c r="E95" s="172"/>
      <c r="F95" s="168"/>
      <c r="G95" s="168"/>
      <c r="H95" s="168"/>
      <c r="I95" s="168"/>
      <c r="J95" s="168"/>
      <c r="K95" s="114" t="n">
        <f aca="false">IF(AS95&gt;0,AS95,0)</f>
        <v>0</v>
      </c>
      <c r="L95" s="114" t="n">
        <f aca="false">IF(AT95&gt;0,AT95,0)</f>
        <v>0</v>
      </c>
      <c r="M95" s="114" t="n">
        <f aca="false">IF(AU95&gt;0,AU95,0)</f>
        <v>0</v>
      </c>
      <c r="N95" s="114" t="n">
        <f aca="false">IF(AV95&gt;0,AV95,0)</f>
        <v>0</v>
      </c>
      <c r="O95" s="114" t="n">
        <f aca="false">IF(AW95&gt;0,AW95,0)</f>
        <v>0</v>
      </c>
      <c r="P95" s="114" t="n">
        <f aca="false">IF(AX95&gt;0,AX95,0)</f>
        <v>0</v>
      </c>
      <c r="R95" s="134"/>
      <c r="S95" s="134"/>
      <c r="T95" s="134"/>
      <c r="U95" s="138"/>
      <c r="V95" s="172"/>
      <c r="W95" s="168"/>
      <c r="X95" s="168"/>
      <c r="Y95" s="168"/>
      <c r="Z95" s="168"/>
      <c r="AA95" s="168"/>
      <c r="AB95" s="114" t="n">
        <f aca="false">IF(BJ95&gt;0,BJ95,0)</f>
        <v>0</v>
      </c>
      <c r="AC95" s="114" t="n">
        <f aca="false">IF(BK95&gt;0,BK95,0)</f>
        <v>0</v>
      </c>
      <c r="AD95" s="114" t="n">
        <f aca="false">IF(BL95&gt;0,BL95,0)</f>
        <v>0</v>
      </c>
      <c r="AE95" s="114" t="n">
        <f aca="false">IF(BM95&gt;0,BM95,0)</f>
        <v>0</v>
      </c>
      <c r="AF95" s="114" t="n">
        <f aca="false">IF(BN95&gt;0,BN95,0)</f>
        <v>0</v>
      </c>
      <c r="AG95" s="114" t="n">
        <f aca="false">IF(BO95&gt;0,BO95,0)</f>
        <v>0</v>
      </c>
      <c r="AM95" s="130" t="n">
        <f aca="false">E95</f>
        <v>0</v>
      </c>
      <c r="AN95" s="130" t="n">
        <f aca="false">F95</f>
        <v>0</v>
      </c>
      <c r="AO95" s="130" t="n">
        <f aca="false">G95</f>
        <v>0</v>
      </c>
      <c r="AP95" s="130" t="n">
        <f aca="false">H95</f>
        <v>0</v>
      </c>
      <c r="AQ95" s="130" t="n">
        <f aca="false">I95</f>
        <v>0</v>
      </c>
      <c r="AR95" s="130" t="n">
        <f aca="false">J95</f>
        <v>0</v>
      </c>
      <c r="AS95" s="132" t="n">
        <f aca="false">AO95-AM95</f>
        <v>0</v>
      </c>
      <c r="AT95" s="132" t="n">
        <f aca="false">AP95-AN95</f>
        <v>0</v>
      </c>
      <c r="AU95" s="132" t="n">
        <f aca="false">AQ95-AO95</f>
        <v>0</v>
      </c>
      <c r="AV95" s="132" t="n">
        <f aca="false">AR95-AP95</f>
        <v>0</v>
      </c>
      <c r="AW95" s="132" t="n">
        <f aca="false">AQ95-AM95</f>
        <v>0</v>
      </c>
      <c r="AX95" s="132" t="n">
        <f aca="false">AR95-AN95</f>
        <v>0</v>
      </c>
      <c r="BD95" s="131" t="n">
        <f aca="false">V95</f>
        <v>0</v>
      </c>
      <c r="BE95" s="131" t="n">
        <f aca="false">W95</f>
        <v>0</v>
      </c>
      <c r="BF95" s="131" t="n">
        <f aca="false">X95</f>
        <v>0</v>
      </c>
      <c r="BG95" s="131" t="n">
        <f aca="false">Y95</f>
        <v>0</v>
      </c>
      <c r="BH95" s="131" t="n">
        <f aca="false">Z95</f>
        <v>0</v>
      </c>
      <c r="BI95" s="131" t="n">
        <f aca="false">AA95</f>
        <v>0</v>
      </c>
      <c r="BJ95" s="132" t="n">
        <f aca="false">BF95-BD95</f>
        <v>0</v>
      </c>
      <c r="BK95" s="132" t="n">
        <f aca="false">BG95-BE95</f>
        <v>0</v>
      </c>
      <c r="BL95" s="132" t="n">
        <f aca="false">BH95-BF95</f>
        <v>0</v>
      </c>
      <c r="BM95" s="132" t="n">
        <f aca="false">BI95-BG95</f>
        <v>0</v>
      </c>
      <c r="BN95" s="132" t="n">
        <f aca="false">BH95-BD95</f>
        <v>0</v>
      </c>
      <c r="BO95" s="132" t="n">
        <f aca="false">BI95-BE95</f>
        <v>0</v>
      </c>
    </row>
    <row r="96" customFormat="false" ht="11.25" hidden="false" customHeight="false" outlineLevel="0" collapsed="false">
      <c r="A96" s="134"/>
      <c r="B96" s="134"/>
      <c r="C96" s="134"/>
      <c r="D96" s="138"/>
      <c r="E96" s="172"/>
      <c r="F96" s="168"/>
      <c r="G96" s="168"/>
      <c r="H96" s="168"/>
      <c r="I96" s="168"/>
      <c r="J96" s="168"/>
      <c r="K96" s="114" t="n">
        <f aca="false">IF(AS96&gt;0,AS96,0)</f>
        <v>0</v>
      </c>
      <c r="L96" s="114" t="n">
        <f aca="false">IF(AT96&gt;0,AT96,0)</f>
        <v>0</v>
      </c>
      <c r="M96" s="114" t="n">
        <f aca="false">IF(AU96&gt;0,AU96,0)</f>
        <v>0</v>
      </c>
      <c r="N96" s="114" t="n">
        <f aca="false">IF(AV96&gt;0,AV96,0)</f>
        <v>0</v>
      </c>
      <c r="O96" s="114" t="n">
        <f aca="false">IF(AW96&gt;0,AW96,0)</f>
        <v>0</v>
      </c>
      <c r="P96" s="114" t="n">
        <f aca="false">IF(AX96&gt;0,AX96,0)</f>
        <v>0</v>
      </c>
      <c r="R96" s="134"/>
      <c r="S96" s="134"/>
      <c r="T96" s="134"/>
      <c r="U96" s="138"/>
      <c r="V96" s="172"/>
      <c r="W96" s="168"/>
      <c r="X96" s="168"/>
      <c r="Y96" s="168"/>
      <c r="Z96" s="168"/>
      <c r="AA96" s="168"/>
      <c r="AB96" s="114" t="n">
        <f aca="false">IF(BJ96&gt;0,BJ96,0)</f>
        <v>0</v>
      </c>
      <c r="AC96" s="114" t="n">
        <f aca="false">IF(BK96&gt;0,BK96,0)</f>
        <v>0</v>
      </c>
      <c r="AD96" s="114" t="n">
        <f aca="false">IF(BL96&gt;0,BL96,0)</f>
        <v>0</v>
      </c>
      <c r="AE96" s="114" t="n">
        <f aca="false">IF(BM96&gt;0,BM96,0)</f>
        <v>0</v>
      </c>
      <c r="AF96" s="114" t="n">
        <f aca="false">IF(BN96&gt;0,BN96,0)</f>
        <v>0</v>
      </c>
      <c r="AG96" s="114" t="n">
        <f aca="false">IF(BO96&gt;0,BO96,0)</f>
        <v>0</v>
      </c>
      <c r="AM96" s="130" t="n">
        <f aca="false">E96</f>
        <v>0</v>
      </c>
      <c r="AN96" s="130" t="n">
        <f aca="false">F96</f>
        <v>0</v>
      </c>
      <c r="AO96" s="130" t="n">
        <f aca="false">G96</f>
        <v>0</v>
      </c>
      <c r="AP96" s="130" t="n">
        <f aca="false">H96</f>
        <v>0</v>
      </c>
      <c r="AQ96" s="130" t="n">
        <f aca="false">I96</f>
        <v>0</v>
      </c>
      <c r="AR96" s="130" t="n">
        <f aca="false">J96</f>
        <v>0</v>
      </c>
      <c r="AS96" s="132" t="n">
        <f aca="false">AO96-AM96</f>
        <v>0</v>
      </c>
      <c r="AT96" s="132" t="n">
        <f aca="false">AP96-AN96</f>
        <v>0</v>
      </c>
      <c r="AU96" s="132" t="n">
        <f aca="false">AQ96-AO96</f>
        <v>0</v>
      </c>
      <c r="AV96" s="132" t="n">
        <f aca="false">AR96-AP96</f>
        <v>0</v>
      </c>
      <c r="AW96" s="132" t="n">
        <f aca="false">AQ96-AM96</f>
        <v>0</v>
      </c>
      <c r="AX96" s="132" t="n">
        <f aca="false">AR96-AN96</f>
        <v>0</v>
      </c>
      <c r="BD96" s="131" t="n">
        <f aca="false">V96</f>
        <v>0</v>
      </c>
      <c r="BE96" s="131" t="n">
        <f aca="false">W96</f>
        <v>0</v>
      </c>
      <c r="BF96" s="131" t="n">
        <f aca="false">X96</f>
        <v>0</v>
      </c>
      <c r="BG96" s="131" t="n">
        <f aca="false">Y96</f>
        <v>0</v>
      </c>
      <c r="BH96" s="131" t="n">
        <f aca="false">Z96</f>
        <v>0</v>
      </c>
      <c r="BI96" s="131" t="n">
        <f aca="false">AA96</f>
        <v>0</v>
      </c>
      <c r="BJ96" s="132" t="n">
        <f aca="false">BF96-BD96</f>
        <v>0</v>
      </c>
      <c r="BK96" s="132" t="n">
        <f aca="false">BG96-BE96</f>
        <v>0</v>
      </c>
      <c r="BL96" s="132" t="n">
        <f aca="false">BH96-BF96</f>
        <v>0</v>
      </c>
      <c r="BM96" s="132" t="n">
        <f aca="false">BI96-BG96</f>
        <v>0</v>
      </c>
      <c r="BN96" s="132" t="n">
        <f aca="false">BH96-BD96</f>
        <v>0</v>
      </c>
      <c r="BO96" s="132" t="n">
        <f aca="false">BI96-BE96</f>
        <v>0</v>
      </c>
    </row>
    <row r="97" customFormat="false" ht="11.25" hidden="false" customHeight="false" outlineLevel="0" collapsed="false">
      <c r="A97" s="134"/>
      <c r="B97" s="134"/>
      <c r="C97" s="134"/>
      <c r="D97" s="138"/>
      <c r="E97" s="172"/>
      <c r="F97" s="168"/>
      <c r="G97" s="168"/>
      <c r="H97" s="168"/>
      <c r="I97" s="168"/>
      <c r="J97" s="168"/>
      <c r="K97" s="114" t="n">
        <f aca="false">IF(AS97&gt;0,AS97,0)</f>
        <v>0</v>
      </c>
      <c r="L97" s="114" t="n">
        <f aca="false">IF(AT97&gt;0,AT97,0)</f>
        <v>0</v>
      </c>
      <c r="M97" s="114" t="n">
        <f aca="false">IF(AU97&gt;0,AU97,0)</f>
        <v>0</v>
      </c>
      <c r="N97" s="114" t="n">
        <f aca="false">IF(AV97&gt;0,AV97,0)</f>
        <v>0</v>
      </c>
      <c r="O97" s="114" t="n">
        <f aca="false">IF(AW97&gt;0,AW97,0)</f>
        <v>0</v>
      </c>
      <c r="P97" s="114" t="n">
        <f aca="false">IF(AX97&gt;0,AX97,0)</f>
        <v>0</v>
      </c>
      <c r="R97" s="134"/>
      <c r="S97" s="134"/>
      <c r="T97" s="134"/>
      <c r="U97" s="138"/>
      <c r="V97" s="172"/>
      <c r="W97" s="168"/>
      <c r="X97" s="168"/>
      <c r="Y97" s="168"/>
      <c r="Z97" s="168"/>
      <c r="AA97" s="168"/>
      <c r="AB97" s="114" t="n">
        <f aca="false">IF(BJ97&gt;0,BJ97,0)</f>
        <v>0</v>
      </c>
      <c r="AC97" s="114" t="n">
        <f aca="false">IF(BK97&gt;0,BK97,0)</f>
        <v>0</v>
      </c>
      <c r="AD97" s="114" t="n">
        <f aca="false">IF(BL97&gt;0,BL97,0)</f>
        <v>0</v>
      </c>
      <c r="AE97" s="114" t="n">
        <f aca="false">IF(BM97&gt;0,BM97,0)</f>
        <v>0</v>
      </c>
      <c r="AF97" s="114" t="n">
        <f aca="false">IF(BN97&gt;0,BN97,0)</f>
        <v>0</v>
      </c>
      <c r="AG97" s="114" t="n">
        <f aca="false">IF(BO97&gt;0,BO97,0)</f>
        <v>0</v>
      </c>
      <c r="AM97" s="130" t="n">
        <f aca="false">E97</f>
        <v>0</v>
      </c>
      <c r="AN97" s="130" t="n">
        <f aca="false">F97</f>
        <v>0</v>
      </c>
      <c r="AO97" s="130" t="n">
        <f aca="false">G97</f>
        <v>0</v>
      </c>
      <c r="AP97" s="130" t="n">
        <f aca="false">H97</f>
        <v>0</v>
      </c>
      <c r="AQ97" s="130" t="n">
        <f aca="false">I97</f>
        <v>0</v>
      </c>
      <c r="AR97" s="130" t="n">
        <f aca="false">J97</f>
        <v>0</v>
      </c>
      <c r="AS97" s="132" t="n">
        <f aca="false">AO97-AM97</f>
        <v>0</v>
      </c>
      <c r="AT97" s="132" t="n">
        <f aca="false">AP97-AN97</f>
        <v>0</v>
      </c>
      <c r="AU97" s="132" t="n">
        <f aca="false">AQ97-AO97</f>
        <v>0</v>
      </c>
      <c r="AV97" s="132" t="n">
        <f aca="false">AR97-AP97</f>
        <v>0</v>
      </c>
      <c r="AW97" s="132" t="n">
        <f aca="false">AQ97-AM97</f>
        <v>0</v>
      </c>
      <c r="AX97" s="132" t="n">
        <f aca="false">AR97-AN97</f>
        <v>0</v>
      </c>
      <c r="BD97" s="131" t="n">
        <f aca="false">V97</f>
        <v>0</v>
      </c>
      <c r="BE97" s="131" t="n">
        <f aca="false">W97</f>
        <v>0</v>
      </c>
      <c r="BF97" s="131" t="n">
        <f aca="false">X97</f>
        <v>0</v>
      </c>
      <c r="BG97" s="131" t="n">
        <f aca="false">Y97</f>
        <v>0</v>
      </c>
      <c r="BH97" s="131" t="n">
        <f aca="false">Z97</f>
        <v>0</v>
      </c>
      <c r="BI97" s="131" t="n">
        <f aca="false">AA97</f>
        <v>0</v>
      </c>
      <c r="BJ97" s="132" t="n">
        <f aca="false">BF97-BD97</f>
        <v>0</v>
      </c>
      <c r="BK97" s="132" t="n">
        <f aca="false">BG97-BE97</f>
        <v>0</v>
      </c>
      <c r="BL97" s="132" t="n">
        <f aca="false">BH97-BF97</f>
        <v>0</v>
      </c>
      <c r="BM97" s="132" t="n">
        <f aca="false">BI97-BG97</f>
        <v>0</v>
      </c>
      <c r="BN97" s="132" t="n">
        <f aca="false">BH97-BD97</f>
        <v>0</v>
      </c>
      <c r="BO97" s="132" t="n">
        <f aca="false">BI97-BE97</f>
        <v>0</v>
      </c>
    </row>
    <row r="98" customFormat="false" ht="11.25" hidden="false" customHeight="false" outlineLevel="0" collapsed="false">
      <c r="A98" s="134"/>
      <c r="B98" s="134"/>
      <c r="C98" s="134"/>
      <c r="D98" s="138"/>
      <c r="E98" s="172"/>
      <c r="F98" s="168"/>
      <c r="G98" s="168"/>
      <c r="H98" s="168"/>
      <c r="I98" s="168"/>
      <c r="J98" s="168"/>
      <c r="K98" s="114" t="n">
        <f aca="false">IF(AS98&gt;0,AS98,0)</f>
        <v>0</v>
      </c>
      <c r="L98" s="114" t="n">
        <f aca="false">IF(AT98&gt;0,AT98,0)</f>
        <v>0</v>
      </c>
      <c r="M98" s="114" t="n">
        <f aca="false">IF(AU98&gt;0,AU98,0)</f>
        <v>0</v>
      </c>
      <c r="N98" s="114" t="n">
        <f aca="false">IF(AV98&gt;0,AV98,0)</f>
        <v>0</v>
      </c>
      <c r="O98" s="114" t="n">
        <f aca="false">IF(AW98&gt;0,AW98,0)</f>
        <v>0</v>
      </c>
      <c r="P98" s="114" t="n">
        <f aca="false">IF(AX98&gt;0,AX98,0)</f>
        <v>0</v>
      </c>
      <c r="R98" s="134"/>
      <c r="S98" s="134"/>
      <c r="T98" s="134"/>
      <c r="U98" s="138"/>
      <c r="V98" s="172"/>
      <c r="W98" s="168"/>
      <c r="X98" s="168"/>
      <c r="Y98" s="168"/>
      <c r="Z98" s="168"/>
      <c r="AA98" s="168"/>
      <c r="AB98" s="114" t="n">
        <f aca="false">IF(BJ98&gt;0,BJ98,0)</f>
        <v>0</v>
      </c>
      <c r="AC98" s="114" t="n">
        <f aca="false">IF(BK98&gt;0,BK98,0)</f>
        <v>0</v>
      </c>
      <c r="AD98" s="114" t="n">
        <f aca="false">IF(BL98&gt;0,BL98,0)</f>
        <v>0</v>
      </c>
      <c r="AE98" s="114" t="n">
        <f aca="false">IF(BM98&gt;0,BM98,0)</f>
        <v>0</v>
      </c>
      <c r="AF98" s="114" t="n">
        <f aca="false">IF(BN98&gt;0,BN98,0)</f>
        <v>0</v>
      </c>
      <c r="AG98" s="114" t="n">
        <f aca="false">IF(BO98&gt;0,BO98,0)</f>
        <v>0</v>
      </c>
      <c r="AM98" s="130" t="n">
        <f aca="false">E98</f>
        <v>0</v>
      </c>
      <c r="AN98" s="130" t="n">
        <f aca="false">F98</f>
        <v>0</v>
      </c>
      <c r="AO98" s="130" t="n">
        <f aca="false">G98</f>
        <v>0</v>
      </c>
      <c r="AP98" s="130" t="n">
        <f aca="false">H98</f>
        <v>0</v>
      </c>
      <c r="AQ98" s="130" t="n">
        <f aca="false">I98</f>
        <v>0</v>
      </c>
      <c r="AR98" s="130" t="n">
        <f aca="false">J98</f>
        <v>0</v>
      </c>
      <c r="AS98" s="132" t="n">
        <f aca="false">AO98-AM98</f>
        <v>0</v>
      </c>
      <c r="AT98" s="132" t="n">
        <f aca="false">AP98-AN98</f>
        <v>0</v>
      </c>
      <c r="AU98" s="132" t="n">
        <f aca="false">AQ98-AO98</f>
        <v>0</v>
      </c>
      <c r="AV98" s="132" t="n">
        <f aca="false">AR98-AP98</f>
        <v>0</v>
      </c>
      <c r="AW98" s="132" t="n">
        <f aca="false">AQ98-AM98</f>
        <v>0</v>
      </c>
      <c r="AX98" s="132" t="n">
        <f aca="false">AR98-AN98</f>
        <v>0</v>
      </c>
      <c r="BD98" s="131" t="n">
        <f aca="false">V98</f>
        <v>0</v>
      </c>
      <c r="BE98" s="131" t="n">
        <f aca="false">W98</f>
        <v>0</v>
      </c>
      <c r="BF98" s="131" t="n">
        <f aca="false">X98</f>
        <v>0</v>
      </c>
      <c r="BG98" s="131" t="n">
        <f aca="false">Y98</f>
        <v>0</v>
      </c>
      <c r="BH98" s="131" t="n">
        <f aca="false">Z98</f>
        <v>0</v>
      </c>
      <c r="BI98" s="131" t="n">
        <f aca="false">AA98</f>
        <v>0</v>
      </c>
      <c r="BJ98" s="132" t="n">
        <f aca="false">BF98-BD98</f>
        <v>0</v>
      </c>
      <c r="BK98" s="132" t="n">
        <f aca="false">BG98-BE98</f>
        <v>0</v>
      </c>
      <c r="BL98" s="132" t="n">
        <f aca="false">BH98-BF98</f>
        <v>0</v>
      </c>
      <c r="BM98" s="132" t="n">
        <f aca="false">BI98-BG98</f>
        <v>0</v>
      </c>
      <c r="BN98" s="132" t="n">
        <f aca="false">BH98-BD98</f>
        <v>0</v>
      </c>
      <c r="BO98" s="132" t="n">
        <f aca="false">BI98-BE98</f>
        <v>0</v>
      </c>
    </row>
    <row r="101" customFormat="false" ht="11.25" hidden="false" customHeight="true" outlineLevel="0" collapsed="false"/>
    <row r="132" customFormat="false" ht="11.25" hidden="false" customHeight="true" outlineLevel="0" collapsed="false"/>
    <row r="149" customFormat="false" ht="18" hidden="false" customHeight="true" outlineLevel="0" collapsed="false"/>
  </sheetData>
  <mergeCells count="25">
    <mergeCell ref="E4:F4"/>
    <mergeCell ref="G4:H4"/>
    <mergeCell ref="I4:J4"/>
    <mergeCell ref="K4:L4"/>
    <mergeCell ref="M4:N4"/>
    <mergeCell ref="O4:P4"/>
    <mergeCell ref="V4:W4"/>
    <mergeCell ref="X4:Y4"/>
    <mergeCell ref="Z4:AA4"/>
    <mergeCell ref="AB4:AC4"/>
    <mergeCell ref="AD4:AE4"/>
    <mergeCell ref="AF4:AG4"/>
    <mergeCell ref="R51:S51"/>
    <mergeCell ref="E52:F52"/>
    <mergeCell ref="G52:H52"/>
    <mergeCell ref="I52:J52"/>
    <mergeCell ref="K52:L52"/>
    <mergeCell ref="M52:N52"/>
    <mergeCell ref="O52:P52"/>
    <mergeCell ref="V52:W52"/>
    <mergeCell ref="X52:Y52"/>
    <mergeCell ref="Z52:AA52"/>
    <mergeCell ref="AB52:AC52"/>
    <mergeCell ref="AD52:AE52"/>
    <mergeCell ref="AF52:AG52"/>
  </mergeCells>
  <hyperlinks>
    <hyperlink ref="D1" location="Fechas!a2" display="Largo"/>
    <hyperlink ref="F1" location="Fechas!A50" display="Largo Interm."/>
    <hyperlink ref="H1" location="Fechas!R2" display="Corto Interm"/>
    <hyperlink ref="J1" location="Fechas!R51" display="Corto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B3"/>
  <sheetViews>
    <sheetView showFormulas="false" showGridLines="true" showRowColHeaders="true" showZeros="true" rightToLeft="false" tabSelected="false" showOutlineSymbols="true" defaultGridColor="true" view="normal" topLeftCell="A1" colorId="64" zoomScale="112" zoomScaleNormal="112" zoomScalePageLayoutView="100" workbookViewId="0">
      <selection pane="topLeft" activeCell="A3" activeCellId="0" sqref="A3"/>
    </sheetView>
  </sheetViews>
  <sheetFormatPr defaultColWidth="10.70703125" defaultRowHeight="12.75" zeroHeight="false" outlineLevelRow="0" outlineLevelCol="0"/>
  <sheetData>
    <row r="3" customFormat="false" ht="12.75" hidden="false" customHeight="false" outlineLevel="0" collapsed="false">
      <c r="A3" s="138" t="s">
        <v>181</v>
      </c>
      <c r="B3" s="0" t="s">
        <v>233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180" width="23.42"/>
    <col collapsed="false" customWidth="false" hidden="false" outlineLevel="0" max="4" min="2" style="1" width="11.42"/>
    <col collapsed="false" customWidth="true" hidden="false" outlineLevel="0" max="5" min="5" style="1" width="13.86"/>
    <col collapsed="false" customWidth="true" hidden="false" outlineLevel="0" max="6" min="6" style="1" width="16.14"/>
    <col collapsed="false" customWidth="true" hidden="false" outlineLevel="0" max="7" min="7" style="1" width="13.43"/>
    <col collapsed="false" customWidth="true" hidden="false" outlineLevel="0" max="8" min="8" style="1" width="10.13"/>
    <col collapsed="false" customWidth="false" hidden="false" outlineLevel="0" max="10" min="9" style="1" width="11.42"/>
    <col collapsed="false" customWidth="true" hidden="false" outlineLevel="0" max="11" min="11" style="1" width="23.42"/>
    <col collapsed="false" customWidth="false" hidden="false" outlineLevel="0" max="1024" min="12" style="1" width="11.42"/>
  </cols>
  <sheetData>
    <row r="1" customFormat="false" ht="12.75" hidden="false" customHeight="false" outlineLevel="0" collapsed="false">
      <c r="C1" s="113" t="s">
        <v>42</v>
      </c>
      <c r="D1" s="181" t="s">
        <v>43</v>
      </c>
      <c r="E1" s="182" t="s">
        <v>234</v>
      </c>
      <c r="F1" s="183" t="s">
        <v>45</v>
      </c>
      <c r="G1" s="184" t="s">
        <v>46</v>
      </c>
    </row>
    <row r="2" customFormat="false" ht="12.75" hidden="false" customHeight="false" outlineLevel="0" collapsed="false">
      <c r="A2" s="185" t="s">
        <v>146</v>
      </c>
      <c r="C2" s="186" t="s">
        <v>235</v>
      </c>
      <c r="D2" s="167"/>
      <c r="E2" s="167"/>
      <c r="F2" s="167"/>
      <c r="K2" s="187" t="s">
        <v>158</v>
      </c>
      <c r="L2" s="188"/>
    </row>
    <row r="3" customFormat="false" ht="11.25" hidden="false" customHeight="true" outlineLevel="0" collapsed="false">
      <c r="A3" s="189"/>
      <c r="B3" s="190"/>
      <c r="C3" s="190"/>
      <c r="D3" s="190"/>
      <c r="E3" s="190"/>
      <c r="F3" s="190"/>
      <c r="G3" s="190"/>
      <c r="H3" s="190"/>
    </row>
    <row r="4" customFormat="false" ht="12" hidden="true" customHeight="true" outlineLevel="0" collapsed="false">
      <c r="A4" s="191" t="str">
        <f aca="false">Fechas!$D$4</f>
        <v>Denominación del cultivar</v>
      </c>
      <c r="B4" s="192" t="s">
        <v>236</v>
      </c>
      <c r="C4" s="192" t="s">
        <v>237</v>
      </c>
      <c r="D4" s="192" t="s">
        <v>238</v>
      </c>
      <c r="E4" s="192" t="s">
        <v>239</v>
      </c>
      <c r="F4" s="192" t="s">
        <v>240</v>
      </c>
      <c r="G4" s="193" t="s">
        <v>241</v>
      </c>
      <c r="H4" s="193" t="s">
        <v>242</v>
      </c>
      <c r="K4" s="180"/>
    </row>
    <row r="5" customFormat="false" ht="33.75" hidden="false" customHeight="false" outlineLevel="0" collapsed="false">
      <c r="A5" s="191"/>
      <c r="B5" s="192"/>
      <c r="C5" s="192"/>
      <c r="D5" s="192"/>
      <c r="E5" s="192"/>
      <c r="F5" s="192"/>
      <c r="G5" s="193"/>
      <c r="H5" s="193"/>
      <c r="K5" s="194" t="s">
        <v>243</v>
      </c>
      <c r="L5" s="192" t="s">
        <v>236</v>
      </c>
      <c r="M5" s="192" t="s">
        <v>237</v>
      </c>
      <c r="N5" s="192" t="s">
        <v>238</v>
      </c>
      <c r="O5" s="192" t="s">
        <v>239</v>
      </c>
      <c r="P5" s="192" t="s">
        <v>240</v>
      </c>
      <c r="Q5" s="193" t="s">
        <v>241</v>
      </c>
      <c r="R5" s="193" t="s">
        <v>242</v>
      </c>
    </row>
    <row r="6" customFormat="false" ht="11.25" hidden="false" customHeight="false" outlineLevel="0" collapsed="false">
      <c r="A6" s="195" t="str">
        <f aca="false">Fechas!D6</f>
        <v>ACA 362</v>
      </c>
      <c r="B6" s="196"/>
      <c r="C6" s="196"/>
      <c r="D6" s="196"/>
      <c r="E6" s="197"/>
      <c r="F6" s="197"/>
      <c r="G6" s="197"/>
      <c r="H6" s="197"/>
      <c r="I6" s="198"/>
      <c r="J6" s="198"/>
      <c r="K6" s="199"/>
      <c r="L6" s="200"/>
      <c r="M6" s="200"/>
      <c r="N6" s="200"/>
      <c r="O6" s="197"/>
      <c r="P6" s="200"/>
      <c r="Q6" s="201"/>
      <c r="R6" s="201"/>
    </row>
    <row r="7" customFormat="false" ht="11.25" hidden="false" customHeight="false" outlineLevel="0" collapsed="false">
      <c r="A7" s="195" t="str">
        <f aca="false">Fechas!D7</f>
        <v>ACA 363</v>
      </c>
      <c r="B7" s="196"/>
      <c r="C7" s="196"/>
      <c r="D7" s="196"/>
      <c r="E7" s="197"/>
      <c r="F7" s="197"/>
      <c r="G7" s="197"/>
      <c r="H7" s="197"/>
      <c r="I7" s="198"/>
      <c r="J7" s="198"/>
      <c r="K7" s="195"/>
      <c r="L7" s="200"/>
      <c r="M7" s="200"/>
      <c r="N7" s="200"/>
      <c r="O7" s="202"/>
      <c r="P7" s="203"/>
      <c r="Q7" s="202"/>
      <c r="R7" s="202"/>
    </row>
    <row r="8" customFormat="false" ht="11.25" hidden="false" customHeight="false" outlineLevel="0" collapsed="false">
      <c r="A8" s="195" t="str">
        <f aca="false">Fechas!D8</f>
        <v>ACA 364</v>
      </c>
      <c r="B8" s="196"/>
      <c r="C8" s="196"/>
      <c r="D8" s="196"/>
      <c r="E8" s="197"/>
      <c r="F8" s="197"/>
      <c r="G8" s="197"/>
      <c r="H8" s="197"/>
      <c r="I8" s="198"/>
      <c r="J8" s="198"/>
      <c r="K8" s="195"/>
      <c r="L8" s="200"/>
      <c r="M8" s="200"/>
      <c r="N8" s="200"/>
      <c r="O8" s="202"/>
      <c r="P8" s="203"/>
      <c r="Q8" s="202"/>
      <c r="R8" s="202"/>
    </row>
    <row r="9" customFormat="false" ht="11.25" hidden="false" customHeight="false" outlineLevel="0" collapsed="false">
      <c r="A9" s="195" t="str">
        <f aca="false">Fechas!D9</f>
        <v>SY 120</v>
      </c>
      <c r="B9" s="196"/>
      <c r="C9" s="196"/>
      <c r="D9" s="196"/>
      <c r="E9" s="197"/>
      <c r="F9" s="197"/>
      <c r="G9" s="197"/>
      <c r="H9" s="197"/>
      <c r="I9" s="198"/>
      <c r="J9" s="198"/>
      <c r="K9" s="195"/>
      <c r="L9" s="200"/>
      <c r="M9" s="200"/>
      <c r="N9" s="200"/>
      <c r="O9" s="202"/>
      <c r="P9" s="203"/>
      <c r="Q9" s="202"/>
      <c r="R9" s="202"/>
    </row>
    <row r="10" customFormat="false" ht="11.25" hidden="false" customHeight="false" outlineLevel="0" collapsed="false">
      <c r="A10" s="195" t="str">
        <f aca="false">Fechas!D10</f>
        <v>Klein Seleñio</v>
      </c>
      <c r="B10" s="196"/>
      <c r="C10" s="196"/>
      <c r="D10" s="196"/>
      <c r="E10" s="196"/>
      <c r="F10" s="196"/>
      <c r="G10" s="196"/>
      <c r="H10" s="196"/>
      <c r="I10" s="198"/>
      <c r="J10" s="198"/>
      <c r="K10" s="195"/>
      <c r="L10" s="200"/>
      <c r="M10" s="200"/>
      <c r="N10" s="200"/>
      <c r="O10" s="202"/>
      <c r="P10" s="203"/>
      <c r="Q10" s="202"/>
      <c r="R10" s="202"/>
    </row>
    <row r="11" customFormat="false" ht="11.25" hidden="false" customHeight="false" outlineLevel="0" collapsed="false">
      <c r="A11" s="195" t="n">
        <f aca="false">Fechas!D11</f>
        <v>0</v>
      </c>
      <c r="B11" s="196"/>
      <c r="C11" s="196"/>
      <c r="D11" s="196"/>
      <c r="E11" s="196"/>
      <c r="F11" s="196"/>
      <c r="G11" s="196"/>
      <c r="H11" s="196"/>
      <c r="I11" s="198"/>
      <c r="J11" s="198"/>
      <c r="K11" s="195"/>
      <c r="L11" s="200"/>
      <c r="M11" s="200"/>
      <c r="N11" s="200"/>
      <c r="O11" s="202"/>
      <c r="P11" s="203"/>
      <c r="Q11" s="202"/>
      <c r="R11" s="202"/>
    </row>
    <row r="12" customFormat="false" ht="11.25" hidden="false" customHeight="false" outlineLevel="0" collapsed="false">
      <c r="A12" s="195" t="n">
        <f aca="false">Fechas!D12</f>
        <v>0</v>
      </c>
      <c r="B12" s="196"/>
      <c r="C12" s="196"/>
      <c r="D12" s="196"/>
      <c r="E12" s="196"/>
      <c r="F12" s="196"/>
      <c r="G12" s="196"/>
      <c r="H12" s="196"/>
      <c r="I12" s="198"/>
      <c r="J12" s="198"/>
      <c r="K12" s="195"/>
      <c r="L12" s="200"/>
      <c r="M12" s="200"/>
      <c r="N12" s="200"/>
      <c r="O12" s="202"/>
      <c r="P12" s="203"/>
      <c r="Q12" s="202"/>
      <c r="R12" s="202"/>
    </row>
    <row r="13" customFormat="false" ht="11.25" hidden="false" customHeight="false" outlineLevel="0" collapsed="false">
      <c r="A13" s="195" t="n">
        <f aca="false">Fechas!D13</f>
        <v>0</v>
      </c>
      <c r="B13" s="196"/>
      <c r="C13" s="196"/>
      <c r="D13" s="196"/>
      <c r="E13" s="196"/>
      <c r="F13" s="196"/>
      <c r="G13" s="196"/>
      <c r="H13" s="196"/>
      <c r="I13" s="198"/>
      <c r="J13" s="198"/>
      <c r="K13" s="195"/>
      <c r="L13" s="200"/>
      <c r="M13" s="200"/>
      <c r="N13" s="200"/>
      <c r="O13" s="202"/>
      <c r="P13" s="203"/>
      <c r="Q13" s="202"/>
      <c r="R13" s="202"/>
    </row>
    <row r="14" customFormat="false" ht="11.25" hidden="false" customHeight="false" outlineLevel="0" collapsed="false">
      <c r="A14" s="195" t="n">
        <f aca="false">Fechas!D14</f>
        <v>0</v>
      </c>
      <c r="B14" s="196"/>
      <c r="C14" s="196"/>
      <c r="D14" s="196"/>
      <c r="E14" s="196"/>
      <c r="F14" s="196"/>
      <c r="G14" s="196"/>
      <c r="H14" s="196"/>
      <c r="I14" s="198"/>
      <c r="J14" s="198"/>
      <c r="K14" s="195"/>
      <c r="L14" s="200"/>
      <c r="M14" s="200"/>
      <c r="N14" s="200"/>
      <c r="O14" s="202"/>
      <c r="P14" s="203"/>
      <c r="Q14" s="202"/>
      <c r="R14" s="202"/>
    </row>
    <row r="15" customFormat="false" ht="11.25" hidden="false" customHeight="false" outlineLevel="0" collapsed="false">
      <c r="A15" s="195" t="n">
        <f aca="false">Fechas!D15</f>
        <v>0</v>
      </c>
      <c r="B15" s="196"/>
      <c r="C15" s="196"/>
      <c r="D15" s="196"/>
      <c r="E15" s="196"/>
      <c r="F15" s="196"/>
      <c r="G15" s="196"/>
      <c r="H15" s="196"/>
      <c r="I15" s="198"/>
      <c r="J15" s="198"/>
      <c r="K15" s="195"/>
      <c r="L15" s="200"/>
      <c r="M15" s="200"/>
      <c r="N15" s="200"/>
      <c r="O15" s="202"/>
      <c r="P15" s="203"/>
      <c r="Q15" s="202"/>
      <c r="R15" s="202"/>
    </row>
    <row r="16" customFormat="false" ht="11.25" hidden="false" customHeight="false" outlineLevel="0" collapsed="false">
      <c r="A16" s="195" t="n">
        <f aca="false">Fechas!D16</f>
        <v>0</v>
      </c>
      <c r="B16" s="196"/>
      <c r="C16" s="196"/>
      <c r="D16" s="196"/>
      <c r="E16" s="196"/>
      <c r="F16" s="196"/>
      <c r="G16" s="196"/>
      <c r="H16" s="196"/>
      <c r="I16" s="198"/>
      <c r="J16" s="198"/>
      <c r="K16" s="195"/>
      <c r="L16" s="200"/>
      <c r="M16" s="200"/>
      <c r="N16" s="200"/>
      <c r="O16" s="202"/>
      <c r="P16" s="203"/>
      <c r="Q16" s="202"/>
      <c r="R16" s="202"/>
    </row>
    <row r="17" customFormat="false" ht="11.25" hidden="false" customHeight="false" outlineLevel="0" collapsed="false">
      <c r="A17" s="195" t="n">
        <f aca="false">Fechas!D17</f>
        <v>0</v>
      </c>
      <c r="B17" s="196"/>
      <c r="C17" s="196"/>
      <c r="D17" s="196"/>
      <c r="E17" s="196"/>
      <c r="F17" s="196"/>
      <c r="G17" s="196"/>
      <c r="H17" s="196"/>
      <c r="I17" s="198"/>
      <c r="J17" s="198"/>
      <c r="K17" s="195"/>
      <c r="L17" s="200"/>
      <c r="M17" s="200"/>
      <c r="N17" s="200"/>
      <c r="O17" s="202"/>
      <c r="P17" s="203"/>
      <c r="Q17" s="202"/>
      <c r="R17" s="202"/>
    </row>
    <row r="18" customFormat="false" ht="11.25" hidden="false" customHeight="false" outlineLevel="0" collapsed="false">
      <c r="A18" s="195" t="n">
        <f aca="false">Fechas!D18</f>
        <v>0</v>
      </c>
      <c r="B18" s="196"/>
      <c r="C18" s="196"/>
      <c r="D18" s="196"/>
      <c r="E18" s="196"/>
      <c r="F18" s="196"/>
      <c r="G18" s="196"/>
      <c r="H18" s="196"/>
      <c r="I18" s="198"/>
      <c r="J18" s="198"/>
      <c r="K18" s="195"/>
      <c r="L18" s="200"/>
      <c r="M18" s="200"/>
      <c r="N18" s="200"/>
      <c r="O18" s="203"/>
      <c r="P18" s="203"/>
      <c r="Q18" s="203"/>
      <c r="R18" s="203"/>
    </row>
    <row r="19" customFormat="false" ht="11.25" hidden="false" customHeight="false" outlineLevel="0" collapsed="false">
      <c r="A19" s="195" t="n">
        <f aca="false">Fechas!D19</f>
        <v>0</v>
      </c>
      <c r="B19" s="196"/>
      <c r="C19" s="196"/>
      <c r="D19" s="196"/>
      <c r="E19" s="196"/>
      <c r="F19" s="196"/>
      <c r="G19" s="196"/>
      <c r="H19" s="196"/>
      <c r="I19" s="198"/>
      <c r="J19" s="198"/>
      <c r="K19" s="195"/>
      <c r="L19" s="200"/>
      <c r="M19" s="200"/>
      <c r="N19" s="200"/>
      <c r="O19" s="203"/>
      <c r="P19" s="203"/>
      <c r="Q19" s="203"/>
      <c r="R19" s="203"/>
    </row>
    <row r="20" customFormat="false" ht="11.25" hidden="false" customHeight="false" outlineLevel="0" collapsed="false">
      <c r="A20" s="195" t="n">
        <f aca="false">Fechas!D20</f>
        <v>0</v>
      </c>
      <c r="B20" s="196"/>
      <c r="C20" s="196"/>
      <c r="D20" s="196"/>
      <c r="E20" s="196"/>
      <c r="F20" s="196"/>
      <c r="G20" s="196"/>
      <c r="H20" s="196"/>
      <c r="I20" s="198"/>
      <c r="J20" s="198"/>
      <c r="K20" s="195" t="n">
        <f aca="false">Fechas!U20</f>
        <v>0</v>
      </c>
      <c r="L20" s="200"/>
      <c r="M20" s="200"/>
      <c r="N20" s="200"/>
      <c r="O20" s="203"/>
      <c r="P20" s="203"/>
      <c r="Q20" s="203"/>
      <c r="R20" s="203"/>
    </row>
    <row r="21" customFormat="false" ht="11.25" hidden="false" customHeight="false" outlineLevel="0" collapsed="false">
      <c r="A21" s="195" t="n">
        <f aca="false">Fechas!D21</f>
        <v>0</v>
      </c>
      <c r="B21" s="196"/>
      <c r="C21" s="196"/>
      <c r="D21" s="196"/>
      <c r="E21" s="196"/>
      <c r="F21" s="196"/>
      <c r="G21" s="196"/>
      <c r="H21" s="196"/>
      <c r="I21" s="198"/>
      <c r="J21" s="198"/>
      <c r="K21" s="195" t="n">
        <f aca="false">Fechas!U21</f>
        <v>0</v>
      </c>
      <c r="L21" s="200"/>
      <c r="M21" s="200"/>
      <c r="N21" s="200"/>
      <c r="O21" s="203"/>
      <c r="P21" s="203"/>
      <c r="Q21" s="203"/>
      <c r="R21" s="203"/>
    </row>
    <row r="22" customFormat="false" ht="11.25" hidden="false" customHeight="false" outlineLevel="0" collapsed="false">
      <c r="A22" s="195" t="n">
        <f aca="false">Fechas!D22</f>
        <v>0</v>
      </c>
      <c r="B22" s="196"/>
      <c r="C22" s="196"/>
      <c r="D22" s="196"/>
      <c r="E22" s="196"/>
      <c r="F22" s="196"/>
      <c r="G22" s="196"/>
      <c r="H22" s="196"/>
      <c r="I22" s="198"/>
      <c r="J22" s="198"/>
      <c r="K22" s="195" t="n">
        <f aca="false">Fechas!U22</f>
        <v>0</v>
      </c>
      <c r="L22" s="200"/>
      <c r="M22" s="200"/>
      <c r="N22" s="200"/>
      <c r="O22" s="203"/>
      <c r="P22" s="203"/>
      <c r="Q22" s="203"/>
      <c r="R22" s="203"/>
    </row>
    <row r="23" customFormat="false" ht="11.25" hidden="false" customHeight="false" outlineLevel="0" collapsed="false">
      <c r="A23" s="195" t="n">
        <f aca="false">Fechas!D23</f>
        <v>0</v>
      </c>
      <c r="B23" s="196"/>
      <c r="C23" s="196"/>
      <c r="D23" s="196"/>
      <c r="E23" s="196"/>
      <c r="F23" s="196"/>
      <c r="G23" s="196"/>
      <c r="H23" s="196"/>
      <c r="I23" s="198"/>
      <c r="J23" s="198"/>
      <c r="K23" s="195" t="n">
        <f aca="false">Fechas!U23</f>
        <v>0</v>
      </c>
      <c r="L23" s="200"/>
      <c r="M23" s="200"/>
      <c r="N23" s="200"/>
      <c r="O23" s="203"/>
      <c r="P23" s="203"/>
      <c r="Q23" s="203"/>
      <c r="R23" s="203"/>
    </row>
    <row r="24" customFormat="false" ht="11.25" hidden="false" customHeight="false" outlineLevel="0" collapsed="false">
      <c r="A24" s="195" t="n">
        <f aca="false">Fechas!D24</f>
        <v>0</v>
      </c>
      <c r="B24" s="196"/>
      <c r="C24" s="196"/>
      <c r="D24" s="196"/>
      <c r="E24" s="196"/>
      <c r="F24" s="196"/>
      <c r="G24" s="196"/>
      <c r="H24" s="196"/>
      <c r="I24" s="198"/>
      <c r="J24" s="198"/>
      <c r="K24" s="195" t="n">
        <f aca="false">Fechas!U24</f>
        <v>0</v>
      </c>
      <c r="L24" s="200"/>
      <c r="M24" s="196"/>
      <c r="N24" s="200"/>
      <c r="O24" s="203"/>
      <c r="P24" s="203"/>
      <c r="Q24" s="203"/>
      <c r="R24" s="203"/>
    </row>
    <row r="25" customFormat="false" ht="11.25" hidden="false" customHeight="false" outlineLevel="0" collapsed="false">
      <c r="A25" s="195" t="n">
        <f aca="false">Fechas!D25</f>
        <v>0</v>
      </c>
      <c r="B25" s="196"/>
      <c r="C25" s="196"/>
      <c r="D25" s="196"/>
      <c r="E25" s="196"/>
      <c r="F25" s="196"/>
      <c r="G25" s="196"/>
      <c r="H25" s="196"/>
      <c r="I25" s="198"/>
      <c r="J25" s="198"/>
      <c r="K25" s="195" t="n">
        <f aca="false">Fechas!U25</f>
        <v>0</v>
      </c>
      <c r="L25" s="200"/>
      <c r="M25" s="200"/>
      <c r="N25" s="200"/>
      <c r="O25" s="203"/>
      <c r="P25" s="203"/>
      <c r="Q25" s="203"/>
      <c r="R25" s="203"/>
    </row>
    <row r="26" customFormat="false" ht="11.25" hidden="false" customHeight="false" outlineLevel="0" collapsed="false">
      <c r="A26" s="195" t="n">
        <f aca="false">Fechas!D26</f>
        <v>0</v>
      </c>
      <c r="B26" s="196"/>
      <c r="C26" s="196"/>
      <c r="D26" s="196"/>
      <c r="E26" s="196"/>
      <c r="F26" s="196"/>
      <c r="G26" s="196"/>
      <c r="H26" s="196"/>
      <c r="I26" s="198"/>
      <c r="J26" s="198"/>
      <c r="K26" s="195" t="n">
        <f aca="false">Fechas!U26</f>
        <v>0</v>
      </c>
      <c r="L26" s="200"/>
      <c r="M26" s="200"/>
      <c r="N26" s="200"/>
      <c r="O26" s="203"/>
      <c r="P26" s="203"/>
      <c r="Q26" s="203"/>
      <c r="R26" s="203"/>
    </row>
    <row r="27" customFormat="false" ht="11.25" hidden="false" customHeight="false" outlineLevel="0" collapsed="false">
      <c r="A27" s="195" t="n">
        <f aca="false">Fechas!D27</f>
        <v>0</v>
      </c>
      <c r="B27" s="196"/>
      <c r="C27" s="196"/>
      <c r="D27" s="196"/>
      <c r="E27" s="196"/>
      <c r="F27" s="196"/>
      <c r="G27" s="196"/>
      <c r="H27" s="196"/>
      <c r="I27" s="198"/>
      <c r="J27" s="198"/>
      <c r="K27" s="195" t="n">
        <f aca="false">Fechas!U27</f>
        <v>0</v>
      </c>
    </row>
    <row r="28" customFormat="false" ht="11.25" hidden="false" customHeight="false" outlineLevel="0" collapsed="false">
      <c r="A28" s="195" t="n">
        <f aca="false">Fechas!D28</f>
        <v>0</v>
      </c>
      <c r="B28" s="196"/>
      <c r="C28" s="196"/>
      <c r="D28" s="196"/>
      <c r="E28" s="196"/>
      <c r="F28" s="196"/>
      <c r="G28" s="196"/>
      <c r="H28" s="196"/>
      <c r="I28" s="198"/>
      <c r="J28" s="198"/>
      <c r="K28" s="195" t="n">
        <f aca="false">Fechas!U28</f>
        <v>0</v>
      </c>
      <c r="L28" s="196"/>
      <c r="M28" s="196"/>
      <c r="N28" s="196"/>
      <c r="O28" s="203"/>
      <c r="P28" s="203"/>
      <c r="Q28" s="203"/>
      <c r="R28" s="203"/>
    </row>
    <row r="29" customFormat="false" ht="11.25" hidden="false" customHeight="false" outlineLevel="0" collapsed="false">
      <c r="A29" s="195" t="n">
        <f aca="false">Fechas!D29</f>
        <v>0</v>
      </c>
      <c r="B29" s="196"/>
      <c r="C29" s="196"/>
      <c r="D29" s="196"/>
      <c r="E29" s="196"/>
      <c r="F29" s="196"/>
      <c r="G29" s="196"/>
      <c r="H29" s="196"/>
      <c r="I29" s="198"/>
      <c r="J29" s="198"/>
      <c r="K29" s="195" t="n">
        <f aca="false">Fechas!U29</f>
        <v>0</v>
      </c>
      <c r="L29" s="196"/>
      <c r="M29" s="196"/>
      <c r="N29" s="196"/>
      <c r="O29" s="203"/>
      <c r="P29" s="203"/>
      <c r="Q29" s="203"/>
      <c r="R29" s="203"/>
    </row>
    <row r="30" customFormat="false" ht="11.25" hidden="false" customHeight="false" outlineLevel="0" collapsed="false">
      <c r="A30" s="195" t="n">
        <f aca="false">Fechas!D30</f>
        <v>0</v>
      </c>
      <c r="B30" s="196"/>
      <c r="C30" s="196"/>
      <c r="D30" s="196"/>
      <c r="E30" s="196"/>
      <c r="F30" s="196"/>
      <c r="G30" s="196"/>
      <c r="H30" s="196"/>
      <c r="I30" s="198"/>
      <c r="J30" s="198"/>
      <c r="K30" s="195" t="n">
        <f aca="false">Fechas!U30</f>
        <v>0</v>
      </c>
      <c r="L30" s="196"/>
      <c r="M30" s="196"/>
      <c r="N30" s="196"/>
      <c r="O30" s="203"/>
      <c r="P30" s="203"/>
      <c r="Q30" s="203"/>
      <c r="R30" s="203"/>
    </row>
    <row r="31" customFormat="false" ht="11.25" hidden="false" customHeight="false" outlineLevel="0" collapsed="false">
      <c r="A31" s="195" t="n">
        <f aca="false">Fechas!D31</f>
        <v>0</v>
      </c>
      <c r="B31" s="196"/>
      <c r="C31" s="196"/>
      <c r="D31" s="196"/>
      <c r="E31" s="196"/>
      <c r="F31" s="196"/>
      <c r="G31" s="196"/>
      <c r="H31" s="196"/>
      <c r="I31" s="198"/>
      <c r="J31" s="198"/>
      <c r="K31" s="195" t="n">
        <f aca="false">Fechas!U31</f>
        <v>0</v>
      </c>
      <c r="L31" s="196"/>
      <c r="M31" s="196"/>
      <c r="N31" s="196"/>
      <c r="O31" s="203"/>
      <c r="P31" s="203"/>
      <c r="Q31" s="203"/>
      <c r="R31" s="203"/>
    </row>
    <row r="32" customFormat="false" ht="11.25" hidden="false" customHeight="false" outlineLevel="0" collapsed="false">
      <c r="A32" s="195" t="n">
        <f aca="false">Fechas!D32</f>
        <v>0</v>
      </c>
      <c r="B32" s="196"/>
      <c r="C32" s="196"/>
      <c r="D32" s="196"/>
      <c r="E32" s="196"/>
      <c r="F32" s="196"/>
      <c r="G32" s="196"/>
      <c r="H32" s="196"/>
      <c r="I32" s="198"/>
      <c r="J32" s="198"/>
      <c r="K32" s="195" t="n">
        <f aca="false">Fechas!U32</f>
        <v>0</v>
      </c>
      <c r="L32" s="196"/>
      <c r="M32" s="196"/>
      <c r="N32" s="196"/>
      <c r="O32" s="203"/>
      <c r="P32" s="203"/>
      <c r="Q32" s="203"/>
      <c r="R32" s="203"/>
    </row>
    <row r="33" customFormat="false" ht="11.25" hidden="false" customHeight="false" outlineLevel="0" collapsed="false">
      <c r="A33" s="195" t="n">
        <f aca="false">Fechas!D33</f>
        <v>0</v>
      </c>
      <c r="B33" s="196"/>
      <c r="C33" s="196"/>
      <c r="D33" s="196"/>
      <c r="E33" s="196"/>
      <c r="F33" s="196"/>
      <c r="G33" s="196"/>
      <c r="H33" s="196"/>
      <c r="I33" s="198"/>
      <c r="J33" s="198"/>
      <c r="K33" s="195" t="n">
        <f aca="false">Fechas!U33</f>
        <v>0</v>
      </c>
      <c r="L33" s="196"/>
      <c r="M33" s="196"/>
      <c r="N33" s="196"/>
      <c r="O33" s="203"/>
      <c r="P33" s="203"/>
      <c r="Q33" s="203"/>
      <c r="R33" s="203"/>
    </row>
    <row r="34" customFormat="false" ht="11.25" hidden="false" customHeight="false" outlineLevel="0" collapsed="false">
      <c r="A34" s="195" t="n">
        <f aca="false">Fechas!D34</f>
        <v>0</v>
      </c>
      <c r="B34" s="196"/>
      <c r="C34" s="196"/>
      <c r="D34" s="204"/>
      <c r="E34" s="196"/>
      <c r="F34" s="196"/>
      <c r="G34" s="196"/>
      <c r="H34" s="196"/>
      <c r="I34" s="205"/>
      <c r="J34" s="198"/>
      <c r="K34" s="195" t="n">
        <f aca="false">Fechas!U34</f>
        <v>0</v>
      </c>
      <c r="L34" s="196"/>
      <c r="M34" s="196"/>
      <c r="N34" s="196"/>
      <c r="O34" s="203"/>
      <c r="P34" s="203"/>
      <c r="Q34" s="203"/>
      <c r="R34" s="203"/>
    </row>
    <row r="35" customFormat="false" ht="11.25" hidden="false" customHeight="false" outlineLevel="0" collapsed="false">
      <c r="A35" s="195" t="n">
        <f aca="false">Fechas!D35</f>
        <v>0</v>
      </c>
      <c r="B35" s="196"/>
      <c r="C35" s="196"/>
      <c r="D35" s="196"/>
      <c r="E35" s="196"/>
      <c r="F35" s="196"/>
      <c r="G35" s="196"/>
      <c r="H35" s="196"/>
      <c r="I35" s="205"/>
      <c r="J35" s="198"/>
      <c r="K35" s="113" t="n">
        <f aca="false">Fechas!U35</f>
        <v>0</v>
      </c>
      <c r="L35" s="196"/>
      <c r="M35" s="196"/>
      <c r="N35" s="204"/>
      <c r="O35" s="203"/>
      <c r="P35" s="203"/>
      <c r="Q35" s="203"/>
      <c r="R35" s="203"/>
    </row>
    <row r="36" customFormat="false" ht="11.25" hidden="false" customHeight="false" outlineLevel="0" collapsed="false">
      <c r="A36" s="195" t="n">
        <f aca="false">Fechas!D36</f>
        <v>0</v>
      </c>
      <c r="B36" s="196"/>
      <c r="C36" s="196"/>
      <c r="D36" s="196"/>
      <c r="E36" s="196"/>
      <c r="F36" s="196"/>
      <c r="G36" s="196"/>
      <c r="H36" s="196"/>
      <c r="I36" s="205"/>
      <c r="J36" s="198"/>
      <c r="K36" s="113" t="n">
        <f aca="false">Fechas!U36</f>
        <v>0</v>
      </c>
      <c r="L36" s="196"/>
      <c r="M36" s="196"/>
      <c r="N36" s="196"/>
      <c r="O36" s="203"/>
      <c r="P36" s="203"/>
      <c r="Q36" s="203"/>
      <c r="R36" s="203"/>
    </row>
    <row r="37" customFormat="false" ht="11.25" hidden="false" customHeight="false" outlineLevel="0" collapsed="false">
      <c r="A37" s="195" t="n">
        <f aca="false">Fechas!D37</f>
        <v>0</v>
      </c>
      <c r="B37" s="196"/>
      <c r="C37" s="196"/>
      <c r="D37" s="196"/>
      <c r="E37" s="196"/>
      <c r="F37" s="196"/>
      <c r="G37" s="196"/>
      <c r="H37" s="196"/>
      <c r="I37" s="205"/>
      <c r="J37" s="198"/>
      <c r="K37" s="113" t="n">
        <f aca="false">Fechas!U37</f>
        <v>0</v>
      </c>
      <c r="L37" s="196"/>
      <c r="M37" s="196"/>
      <c r="N37" s="196"/>
      <c r="O37" s="203"/>
      <c r="P37" s="203"/>
      <c r="Q37" s="203"/>
      <c r="R37" s="203"/>
    </row>
    <row r="38" customFormat="false" ht="11.25" hidden="false" customHeight="false" outlineLevel="0" collapsed="false">
      <c r="A38" s="195" t="n">
        <f aca="false">Fechas!D38</f>
        <v>0</v>
      </c>
      <c r="B38" s="196"/>
      <c r="C38" s="196"/>
      <c r="D38" s="196"/>
      <c r="E38" s="196"/>
      <c r="F38" s="196"/>
      <c r="G38" s="196"/>
      <c r="H38" s="196"/>
      <c r="I38" s="205"/>
      <c r="J38" s="198"/>
      <c r="K38" s="113" t="n">
        <f aca="false">Fechas!U38</f>
        <v>0</v>
      </c>
      <c r="L38" s="196"/>
      <c r="M38" s="196"/>
      <c r="N38" s="196"/>
      <c r="O38" s="203"/>
      <c r="P38" s="203"/>
      <c r="Q38" s="203"/>
      <c r="R38" s="203"/>
    </row>
    <row r="39" customFormat="false" ht="11.25" hidden="false" customHeight="false" outlineLevel="0" collapsed="false">
      <c r="A39" s="195" t="n">
        <f aca="false">Fechas!D39</f>
        <v>0</v>
      </c>
      <c r="B39" s="196"/>
      <c r="C39" s="196"/>
      <c r="D39" s="196"/>
      <c r="E39" s="196"/>
      <c r="F39" s="196"/>
      <c r="G39" s="196"/>
      <c r="H39" s="196"/>
      <c r="I39" s="205"/>
      <c r="J39" s="198"/>
      <c r="K39" s="113" t="n">
        <f aca="false">Fechas!U39</f>
        <v>0</v>
      </c>
      <c r="L39" s="196"/>
      <c r="M39" s="196"/>
      <c r="N39" s="196"/>
      <c r="O39" s="196"/>
      <c r="P39" s="196"/>
      <c r="Q39" s="196"/>
      <c r="R39" s="196"/>
    </row>
    <row r="40" customFormat="false" ht="11.25" hidden="false" customHeight="false" outlineLevel="0" collapsed="false">
      <c r="A40" s="195" t="n">
        <f aca="false">Fechas!D40</f>
        <v>0</v>
      </c>
      <c r="B40" s="196"/>
      <c r="C40" s="196"/>
      <c r="D40" s="196"/>
      <c r="E40" s="196"/>
      <c r="F40" s="196"/>
      <c r="G40" s="196"/>
      <c r="H40" s="196"/>
      <c r="I40" s="205"/>
      <c r="J40" s="198"/>
      <c r="K40" s="113" t="n">
        <f aca="false">Fechas!U40</f>
        <v>0</v>
      </c>
      <c r="L40" s="196"/>
      <c r="M40" s="196"/>
      <c r="N40" s="196"/>
      <c r="O40" s="196"/>
      <c r="P40" s="196"/>
      <c r="Q40" s="196"/>
      <c r="R40" s="196"/>
    </row>
    <row r="41" customFormat="false" ht="11.25" hidden="false" customHeight="false" outlineLevel="0" collapsed="false">
      <c r="A41" s="195" t="n">
        <f aca="false">Fechas!D41</f>
        <v>0</v>
      </c>
      <c r="B41" s="196"/>
      <c r="C41" s="196"/>
      <c r="D41" s="196"/>
      <c r="E41" s="196"/>
      <c r="F41" s="196"/>
      <c r="G41" s="196"/>
      <c r="H41" s="196"/>
      <c r="I41" s="205"/>
      <c r="J41" s="198"/>
      <c r="K41" s="113" t="n">
        <f aca="false">Fechas!U41</f>
        <v>0</v>
      </c>
      <c r="L41" s="196"/>
      <c r="M41" s="196"/>
      <c r="N41" s="196"/>
      <c r="O41" s="196"/>
      <c r="P41" s="196"/>
      <c r="Q41" s="196"/>
      <c r="R41" s="196"/>
    </row>
    <row r="42" customFormat="false" ht="11.25" hidden="false" customHeight="false" outlineLevel="0" collapsed="false">
      <c r="A42" s="195" t="n">
        <f aca="false">Fechas!D42</f>
        <v>0</v>
      </c>
      <c r="B42" s="196"/>
      <c r="C42" s="196"/>
      <c r="D42" s="196"/>
      <c r="E42" s="196"/>
      <c r="F42" s="196"/>
      <c r="G42" s="196"/>
      <c r="H42" s="196"/>
      <c r="I42" s="205"/>
      <c r="J42" s="198"/>
      <c r="K42" s="113" t="n">
        <f aca="false">Fechas!U42</f>
        <v>0</v>
      </c>
      <c r="L42" s="196"/>
      <c r="M42" s="196"/>
      <c r="N42" s="196"/>
      <c r="O42" s="196"/>
      <c r="P42" s="196"/>
      <c r="Q42" s="196"/>
      <c r="R42" s="196"/>
    </row>
    <row r="43" customFormat="false" ht="11.25" hidden="false" customHeight="false" outlineLevel="0" collapsed="false">
      <c r="A43" s="206" t="n">
        <f aca="false">Fechas!D43</f>
        <v>0</v>
      </c>
      <c r="B43" s="207"/>
      <c r="C43" s="207"/>
      <c r="D43" s="207"/>
      <c r="E43" s="207"/>
      <c r="F43" s="207"/>
      <c r="G43" s="207"/>
      <c r="H43" s="207"/>
      <c r="I43" s="205"/>
      <c r="J43" s="198"/>
      <c r="K43" s="208" t="n">
        <f aca="false">Fechas!U43</f>
        <v>0</v>
      </c>
      <c r="L43" s="207"/>
      <c r="M43" s="207"/>
      <c r="N43" s="207"/>
      <c r="O43" s="207"/>
      <c r="P43" s="207"/>
      <c r="Q43" s="207"/>
      <c r="R43" s="207"/>
    </row>
    <row r="44" s="125" customFormat="true" ht="11.25" hidden="false" customHeight="false" outlineLevel="0" collapsed="false">
      <c r="A44" s="195" t="n">
        <f aca="false">Fechas!D44</f>
        <v>0</v>
      </c>
      <c r="B44" s="196"/>
      <c r="C44" s="196"/>
      <c r="D44" s="196"/>
      <c r="E44" s="196"/>
      <c r="F44" s="196"/>
      <c r="G44" s="196"/>
      <c r="H44" s="196"/>
      <c r="I44" s="205"/>
      <c r="J44" s="205"/>
      <c r="K44" s="113" t="n">
        <f aca="false">Fechas!U44</f>
        <v>0</v>
      </c>
      <c r="L44" s="196"/>
      <c r="M44" s="196"/>
      <c r="N44" s="196"/>
      <c r="O44" s="196"/>
      <c r="P44" s="196"/>
      <c r="Q44" s="196"/>
      <c r="R44" s="196"/>
    </row>
    <row r="45" s="125" customFormat="true" ht="11.25" hidden="false" customHeight="false" outlineLevel="0" collapsed="false">
      <c r="A45" s="209" t="n">
        <f aca="false">Fechas!D45</f>
        <v>0</v>
      </c>
    </row>
    <row r="46" s="125" customFormat="true" ht="11.25" hidden="false" customHeight="false" outlineLevel="0" collapsed="false">
      <c r="A46" s="209"/>
    </row>
    <row r="47" s="125" customFormat="true" ht="11.25" hidden="false" customHeight="false" outlineLevel="0" collapsed="false"/>
    <row r="48" customFormat="false" ht="11.25" hidden="false" customHeight="false" outlineLevel="0" collapsed="false">
      <c r="A48" s="125"/>
      <c r="B48" s="125"/>
      <c r="C48" s="125"/>
      <c r="D48" s="125"/>
      <c r="E48" s="125"/>
      <c r="F48" s="125"/>
      <c r="G48" s="125"/>
      <c r="H48" s="125"/>
      <c r="I48" s="125"/>
    </row>
    <row r="49" customFormat="false" ht="11.25" hidden="false" customHeight="false" outlineLevel="0" collapsed="false">
      <c r="A49" s="125"/>
      <c r="B49" s="125"/>
      <c r="C49" s="125"/>
      <c r="D49" s="125"/>
      <c r="E49" s="125"/>
      <c r="F49" s="125"/>
      <c r="G49" s="125"/>
      <c r="H49" s="125"/>
      <c r="I49" s="125"/>
    </row>
    <row r="53" customFormat="false" ht="11.25" hidden="false" customHeight="false" outlineLevel="0" collapsed="false">
      <c r="A53" s="210" t="s">
        <v>196</v>
      </c>
      <c r="K53" s="211" t="s">
        <v>159</v>
      </c>
    </row>
    <row r="54" customFormat="false" ht="12" hidden="false" customHeight="false" outlineLevel="0" collapsed="false">
      <c r="K54" s="180"/>
    </row>
    <row r="55" customFormat="false" ht="33.75" hidden="false" customHeight="false" outlineLevel="0" collapsed="false">
      <c r="A55" s="212" t="str">
        <f aca="false">Fechas!$D$52</f>
        <v>Denominación del cultivar</v>
      </c>
      <c r="B55" s="192" t="s">
        <v>236</v>
      </c>
      <c r="C55" s="192" t="s">
        <v>237</v>
      </c>
      <c r="D55" s="192" t="s">
        <v>238</v>
      </c>
      <c r="E55" s="192" t="s">
        <v>239</v>
      </c>
      <c r="F55" s="192" t="s">
        <v>240</v>
      </c>
      <c r="G55" s="193" t="s">
        <v>241</v>
      </c>
      <c r="H55" s="193" t="s">
        <v>242</v>
      </c>
      <c r="K55" s="213" t="s">
        <v>243</v>
      </c>
      <c r="L55" s="192" t="s">
        <v>236</v>
      </c>
      <c r="M55" s="192" t="s">
        <v>237</v>
      </c>
      <c r="N55" s="192" t="s">
        <v>238</v>
      </c>
      <c r="O55" s="192" t="s">
        <v>239</v>
      </c>
      <c r="P55" s="192" t="s">
        <v>240</v>
      </c>
      <c r="Q55" s="193" t="s">
        <v>241</v>
      </c>
      <c r="R55" s="193" t="s">
        <v>242</v>
      </c>
    </row>
    <row r="56" customFormat="false" ht="11.25" hidden="false" customHeight="false" outlineLevel="0" collapsed="false">
      <c r="A56" s="199" t="str">
        <f aca="false">Fechas!D54</f>
        <v>ACA 604</v>
      </c>
      <c r="B56" s="200"/>
      <c r="C56" s="200"/>
      <c r="D56" s="200"/>
      <c r="E56" s="197"/>
      <c r="F56" s="197"/>
      <c r="G56" s="201"/>
      <c r="H56" s="201"/>
      <c r="I56" s="198"/>
      <c r="J56" s="198"/>
      <c r="K56" s="199"/>
      <c r="L56" s="200"/>
      <c r="M56" s="200"/>
      <c r="N56" s="200"/>
      <c r="O56" s="197"/>
      <c r="P56" s="197"/>
      <c r="Q56" s="201"/>
      <c r="R56" s="201"/>
    </row>
    <row r="57" customFormat="false" ht="11.25" hidden="false" customHeight="false" outlineLevel="0" collapsed="false">
      <c r="A57" s="195" t="str">
        <f aca="false">Fechas!D55</f>
        <v>DM SAUCE</v>
      </c>
      <c r="B57" s="200"/>
      <c r="C57" s="200"/>
      <c r="D57" s="200"/>
      <c r="E57" s="197"/>
      <c r="F57" s="197"/>
      <c r="G57" s="197"/>
      <c r="H57" s="197"/>
      <c r="I57" s="198"/>
      <c r="J57" s="198"/>
      <c r="K57" s="195"/>
      <c r="L57" s="200"/>
      <c r="M57" s="200"/>
      <c r="N57" s="200"/>
      <c r="O57" s="197"/>
      <c r="P57" s="197"/>
      <c r="Q57" s="197"/>
      <c r="R57" s="197"/>
    </row>
    <row r="58" customFormat="false" ht="11.25" hidden="false" customHeight="false" outlineLevel="0" collapsed="false">
      <c r="A58" s="195" t="str">
        <f aca="false">Fechas!D56</f>
        <v>Klein Cien años</v>
      </c>
      <c r="B58" s="200"/>
      <c r="C58" s="200"/>
      <c r="D58" s="200"/>
      <c r="E58" s="197"/>
      <c r="F58" s="197"/>
      <c r="G58" s="197"/>
      <c r="H58" s="197"/>
      <c r="I58" s="198"/>
      <c r="J58" s="198"/>
      <c r="K58" s="195"/>
      <c r="L58" s="200"/>
      <c r="M58" s="200"/>
      <c r="N58" s="200"/>
      <c r="O58" s="197"/>
      <c r="P58" s="197"/>
      <c r="Q58" s="197"/>
      <c r="R58" s="197"/>
    </row>
    <row r="59" customFormat="false" ht="11.25" hidden="false" customHeight="false" outlineLevel="0" collapsed="false">
      <c r="A59" s="195" t="str">
        <f aca="false">Fechas!D57</f>
        <v>Klein Geminis</v>
      </c>
      <c r="B59" s="200"/>
      <c r="C59" s="200"/>
      <c r="D59" s="200"/>
      <c r="E59" s="197"/>
      <c r="F59" s="197"/>
      <c r="G59" s="197"/>
      <c r="H59" s="197"/>
      <c r="I59" s="198"/>
      <c r="J59" s="198"/>
      <c r="K59" s="195"/>
      <c r="L59" s="200"/>
      <c r="M59" s="200"/>
      <c r="N59" s="200"/>
      <c r="O59" s="197"/>
      <c r="P59" s="197"/>
      <c r="Q59" s="197"/>
      <c r="R59" s="197"/>
    </row>
    <row r="60" customFormat="false" ht="11.25" hidden="false" customHeight="true" outlineLevel="0" collapsed="false">
      <c r="A60" s="195" t="str">
        <f aca="false">Fechas!D58</f>
        <v>Klein Minerva</v>
      </c>
      <c r="B60" s="200"/>
      <c r="C60" s="200"/>
      <c r="D60" s="200"/>
      <c r="E60" s="197"/>
      <c r="F60" s="197"/>
      <c r="G60" s="197"/>
      <c r="H60" s="197"/>
      <c r="I60" s="198"/>
      <c r="J60" s="198"/>
      <c r="K60" s="195"/>
      <c r="L60" s="200"/>
      <c r="M60" s="200"/>
      <c r="N60" s="200"/>
      <c r="O60" s="197"/>
      <c r="P60" s="197"/>
      <c r="Q60" s="197"/>
      <c r="R60" s="197"/>
    </row>
    <row r="61" customFormat="false" ht="11.25" hidden="false" customHeight="false" outlineLevel="0" collapsed="false">
      <c r="A61" s="195" t="str">
        <f aca="false">Fechas!D59</f>
        <v>SY 109</v>
      </c>
      <c r="B61" s="200"/>
      <c r="C61" s="200"/>
      <c r="D61" s="200"/>
      <c r="E61" s="197"/>
      <c r="F61" s="197"/>
      <c r="G61" s="197"/>
      <c r="H61" s="197"/>
      <c r="I61" s="198"/>
      <c r="J61" s="198"/>
      <c r="K61" s="195"/>
      <c r="L61" s="200"/>
      <c r="M61" s="200"/>
      <c r="N61" s="200"/>
      <c r="O61" s="197"/>
      <c r="P61" s="197"/>
      <c r="Q61" s="197"/>
      <c r="R61" s="197"/>
    </row>
    <row r="62" customFormat="false" ht="11.25" hidden="false" customHeight="false" outlineLevel="0" collapsed="false">
      <c r="A62" s="195" t="n">
        <f aca="false">Fechas!D60</f>
        <v>0</v>
      </c>
      <c r="B62" s="200"/>
      <c r="C62" s="200"/>
      <c r="D62" s="200"/>
      <c r="E62" s="197"/>
      <c r="F62" s="197"/>
      <c r="G62" s="197"/>
      <c r="H62" s="197"/>
      <c r="I62" s="198"/>
      <c r="J62" s="198"/>
      <c r="K62" s="195"/>
      <c r="L62" s="200"/>
      <c r="M62" s="200"/>
      <c r="N62" s="200"/>
      <c r="O62" s="197"/>
      <c r="P62" s="197"/>
      <c r="Q62" s="197"/>
      <c r="R62" s="197"/>
    </row>
    <row r="63" customFormat="false" ht="11.25" hidden="false" customHeight="false" outlineLevel="0" collapsed="false">
      <c r="A63" s="195" t="n">
        <f aca="false">Fechas!D61</f>
        <v>0</v>
      </c>
      <c r="B63" s="200"/>
      <c r="C63" s="200"/>
      <c r="D63" s="200"/>
      <c r="E63" s="197"/>
      <c r="F63" s="197"/>
      <c r="G63" s="197"/>
      <c r="H63" s="197"/>
      <c r="I63" s="198"/>
      <c r="J63" s="198"/>
      <c r="K63" s="195"/>
      <c r="L63" s="200"/>
      <c r="M63" s="200"/>
      <c r="N63" s="200"/>
      <c r="O63" s="197"/>
      <c r="P63" s="197"/>
      <c r="Q63" s="197"/>
      <c r="R63" s="197"/>
    </row>
    <row r="64" customFormat="false" ht="11.25" hidden="false" customHeight="false" outlineLevel="0" collapsed="false">
      <c r="A64" s="195" t="n">
        <f aca="false">Fechas!D62</f>
        <v>0</v>
      </c>
      <c r="B64" s="200"/>
      <c r="C64" s="200"/>
      <c r="D64" s="200"/>
      <c r="E64" s="196"/>
      <c r="F64" s="200"/>
      <c r="G64" s="196"/>
      <c r="H64" s="196"/>
      <c r="I64" s="198"/>
      <c r="J64" s="198"/>
      <c r="K64" s="195"/>
      <c r="L64" s="200"/>
      <c r="M64" s="200"/>
      <c r="N64" s="200"/>
      <c r="O64" s="197"/>
      <c r="P64" s="197"/>
      <c r="Q64" s="197"/>
      <c r="R64" s="197"/>
    </row>
    <row r="65" customFormat="false" ht="11.25" hidden="false" customHeight="false" outlineLevel="0" collapsed="false">
      <c r="A65" s="195" t="n">
        <f aca="false">Fechas!D63</f>
        <v>0</v>
      </c>
      <c r="B65" s="200"/>
      <c r="C65" s="200"/>
      <c r="D65" s="200"/>
      <c r="E65" s="196"/>
      <c r="F65" s="200"/>
      <c r="G65" s="196"/>
      <c r="H65" s="196"/>
      <c r="I65" s="198"/>
      <c r="J65" s="198"/>
      <c r="K65" s="195"/>
      <c r="L65" s="200"/>
      <c r="M65" s="200"/>
      <c r="N65" s="200"/>
      <c r="O65" s="197"/>
      <c r="P65" s="197"/>
      <c r="Q65" s="197"/>
      <c r="R65" s="197"/>
    </row>
    <row r="66" customFormat="false" ht="11.25" hidden="false" customHeight="false" outlineLevel="0" collapsed="false">
      <c r="A66" s="195" t="n">
        <f aca="false">Fechas!D64</f>
        <v>0</v>
      </c>
      <c r="B66" s="200"/>
      <c r="C66" s="200"/>
      <c r="D66" s="200"/>
      <c r="E66" s="196"/>
      <c r="F66" s="200"/>
      <c r="G66" s="196"/>
      <c r="H66" s="196"/>
      <c r="I66" s="198"/>
      <c r="J66" s="198"/>
      <c r="K66" s="195"/>
      <c r="L66" s="200"/>
      <c r="M66" s="200"/>
      <c r="N66" s="200"/>
      <c r="O66" s="197"/>
      <c r="P66" s="197"/>
      <c r="Q66" s="197"/>
      <c r="R66" s="197"/>
    </row>
    <row r="67" customFormat="false" ht="11.25" hidden="false" customHeight="false" outlineLevel="0" collapsed="false">
      <c r="A67" s="195" t="n">
        <f aca="false">Fechas!D65</f>
        <v>0</v>
      </c>
      <c r="B67" s="200"/>
      <c r="C67" s="200"/>
      <c r="D67" s="200"/>
      <c r="E67" s="196"/>
      <c r="F67" s="200"/>
      <c r="G67" s="196"/>
      <c r="H67" s="196"/>
      <c r="I67" s="198"/>
      <c r="J67" s="198"/>
      <c r="K67" s="195"/>
      <c r="L67" s="200"/>
      <c r="M67" s="200"/>
      <c r="N67" s="200"/>
      <c r="O67" s="197"/>
      <c r="P67" s="197"/>
      <c r="Q67" s="197"/>
      <c r="R67" s="197"/>
    </row>
    <row r="68" customFormat="false" ht="11.25" hidden="false" customHeight="false" outlineLevel="0" collapsed="false">
      <c r="A68" s="195" t="n">
        <f aca="false">Fechas!D66</f>
        <v>0</v>
      </c>
      <c r="B68" s="200"/>
      <c r="C68" s="200"/>
      <c r="D68" s="200"/>
      <c r="E68" s="196"/>
      <c r="F68" s="200"/>
      <c r="G68" s="196"/>
      <c r="H68" s="196"/>
      <c r="I68" s="198"/>
      <c r="J68" s="198"/>
      <c r="K68" s="195"/>
      <c r="L68" s="200"/>
      <c r="M68" s="200"/>
      <c r="N68" s="200"/>
      <c r="O68" s="197"/>
      <c r="P68" s="197"/>
      <c r="Q68" s="197"/>
      <c r="R68" s="197"/>
    </row>
    <row r="69" customFormat="false" ht="11.25" hidden="false" customHeight="false" outlineLevel="0" collapsed="false">
      <c r="A69" s="195" t="n">
        <f aca="false">Fechas!D67</f>
        <v>0</v>
      </c>
      <c r="B69" s="200"/>
      <c r="C69" s="200"/>
      <c r="D69" s="200"/>
      <c r="E69" s="196"/>
      <c r="F69" s="200"/>
      <c r="G69" s="196"/>
      <c r="H69" s="196"/>
      <c r="I69" s="198"/>
      <c r="J69" s="198"/>
      <c r="K69" s="195"/>
      <c r="L69" s="200"/>
      <c r="M69" s="200"/>
      <c r="N69" s="200"/>
      <c r="O69" s="197"/>
      <c r="P69" s="197"/>
      <c r="Q69" s="197"/>
      <c r="R69" s="197"/>
    </row>
    <row r="70" customFormat="false" ht="11.25" hidden="false" customHeight="false" outlineLevel="0" collapsed="false">
      <c r="A70" s="195" t="n">
        <f aca="false">Fechas!D68</f>
        <v>0</v>
      </c>
      <c r="B70" s="200"/>
      <c r="C70" s="200"/>
      <c r="D70" s="200"/>
      <c r="E70" s="196"/>
      <c r="F70" s="200"/>
      <c r="G70" s="196"/>
      <c r="H70" s="196"/>
      <c r="I70" s="198"/>
      <c r="J70" s="198"/>
      <c r="K70" s="195"/>
      <c r="L70" s="200"/>
      <c r="M70" s="200"/>
      <c r="N70" s="200"/>
      <c r="O70" s="197"/>
      <c r="P70" s="197"/>
      <c r="Q70" s="197"/>
      <c r="R70" s="197"/>
    </row>
    <row r="71" customFormat="false" ht="11.25" hidden="false" customHeight="false" outlineLevel="0" collapsed="false">
      <c r="A71" s="195" t="n">
        <f aca="false">Fechas!D69</f>
        <v>0</v>
      </c>
      <c r="B71" s="200"/>
      <c r="C71" s="200"/>
      <c r="D71" s="200"/>
      <c r="E71" s="196"/>
      <c r="F71" s="200"/>
      <c r="G71" s="196"/>
      <c r="H71" s="196"/>
      <c r="I71" s="198"/>
      <c r="J71" s="198"/>
      <c r="K71" s="195"/>
      <c r="L71" s="196"/>
      <c r="M71" s="196"/>
      <c r="N71" s="196"/>
      <c r="O71" s="197"/>
      <c r="P71" s="197"/>
      <c r="Q71" s="197"/>
      <c r="R71" s="197"/>
    </row>
    <row r="72" customFormat="false" ht="11.25" hidden="false" customHeight="true" outlineLevel="0" collapsed="false">
      <c r="A72" s="195" t="n">
        <f aca="false">Fechas!D70</f>
        <v>0</v>
      </c>
      <c r="B72" s="200"/>
      <c r="C72" s="200"/>
      <c r="D72" s="200"/>
      <c r="E72" s="196"/>
      <c r="F72" s="200"/>
      <c r="G72" s="196"/>
      <c r="H72" s="196"/>
      <c r="I72" s="198"/>
      <c r="J72" s="198"/>
      <c r="K72" s="195"/>
      <c r="L72" s="196"/>
      <c r="M72" s="196"/>
      <c r="N72" s="196"/>
      <c r="O72" s="197"/>
      <c r="P72" s="197"/>
      <c r="Q72" s="197"/>
      <c r="R72" s="197"/>
    </row>
    <row r="73" customFormat="false" ht="11.25" hidden="false" customHeight="false" outlineLevel="0" collapsed="false">
      <c r="A73" s="195" t="n">
        <f aca="false">Fechas!D71</f>
        <v>0</v>
      </c>
      <c r="B73" s="200"/>
      <c r="C73" s="200"/>
      <c r="D73" s="200"/>
      <c r="E73" s="196"/>
      <c r="F73" s="200"/>
      <c r="G73" s="196"/>
      <c r="H73" s="196"/>
      <c r="I73" s="198"/>
      <c r="J73" s="198"/>
      <c r="K73" s="195"/>
      <c r="L73" s="196"/>
      <c r="M73" s="196"/>
      <c r="N73" s="196"/>
      <c r="O73" s="197"/>
      <c r="P73" s="197"/>
      <c r="Q73" s="197"/>
      <c r="R73" s="197"/>
    </row>
    <row r="74" customFormat="false" ht="11.25" hidden="false" customHeight="false" outlineLevel="0" collapsed="false">
      <c r="A74" s="195" t="n">
        <f aca="false">Fechas!D72</f>
        <v>0</v>
      </c>
      <c r="B74" s="200"/>
      <c r="C74" s="200"/>
      <c r="D74" s="200"/>
      <c r="E74" s="196"/>
      <c r="F74" s="200"/>
      <c r="G74" s="196"/>
      <c r="H74" s="196"/>
      <c r="I74" s="198"/>
      <c r="J74" s="198"/>
      <c r="K74" s="195"/>
      <c r="L74" s="196"/>
      <c r="M74" s="196"/>
      <c r="N74" s="196"/>
      <c r="O74" s="197"/>
      <c r="P74" s="197"/>
      <c r="Q74" s="197"/>
      <c r="R74" s="197"/>
    </row>
    <row r="75" customFormat="false" ht="11.25" hidden="false" customHeight="false" outlineLevel="0" collapsed="false">
      <c r="A75" s="195" t="n">
        <f aca="false">Fechas!D73</f>
        <v>0</v>
      </c>
      <c r="B75" s="200"/>
      <c r="C75" s="200"/>
      <c r="D75" s="200"/>
      <c r="E75" s="196"/>
      <c r="F75" s="200"/>
      <c r="G75" s="196"/>
      <c r="H75" s="196"/>
      <c r="I75" s="198"/>
      <c r="J75" s="198"/>
      <c r="K75" s="195"/>
      <c r="L75" s="196"/>
      <c r="M75" s="196"/>
      <c r="N75" s="196"/>
      <c r="O75" s="197"/>
      <c r="P75" s="197"/>
      <c r="Q75" s="197"/>
      <c r="R75" s="197"/>
    </row>
    <row r="76" customFormat="false" ht="11.25" hidden="false" customHeight="false" outlineLevel="0" collapsed="false">
      <c r="A76" s="195" t="n">
        <f aca="false">Fechas!D74</f>
        <v>0</v>
      </c>
      <c r="B76" s="200"/>
      <c r="C76" s="200"/>
      <c r="D76" s="200"/>
      <c r="E76" s="196"/>
      <c r="F76" s="200"/>
      <c r="G76" s="196"/>
      <c r="H76" s="196"/>
      <c r="I76" s="198"/>
      <c r="J76" s="198"/>
      <c r="K76" s="195"/>
      <c r="L76" s="196"/>
      <c r="M76" s="196"/>
      <c r="N76" s="196"/>
      <c r="O76" s="197"/>
      <c r="P76" s="197"/>
      <c r="Q76" s="197"/>
      <c r="R76" s="197"/>
    </row>
    <row r="77" customFormat="false" ht="11.25" hidden="false" customHeight="false" outlineLevel="0" collapsed="false">
      <c r="A77" s="195" t="n">
        <f aca="false">Fechas!D75</f>
        <v>0</v>
      </c>
      <c r="B77" s="200"/>
      <c r="C77" s="200"/>
      <c r="D77" s="200"/>
      <c r="E77" s="196"/>
      <c r="F77" s="200"/>
      <c r="G77" s="196"/>
      <c r="H77" s="196"/>
      <c r="I77" s="198"/>
      <c r="J77" s="198"/>
      <c r="K77" s="195"/>
      <c r="L77" s="196"/>
      <c r="M77" s="196"/>
      <c r="N77" s="196"/>
      <c r="O77" s="197"/>
      <c r="P77" s="197"/>
      <c r="Q77" s="197"/>
      <c r="R77" s="197"/>
    </row>
    <row r="78" customFormat="false" ht="11.25" hidden="false" customHeight="false" outlineLevel="0" collapsed="false">
      <c r="A78" s="195" t="n">
        <f aca="false">Fechas!D76</f>
        <v>0</v>
      </c>
      <c r="B78" s="200"/>
      <c r="C78" s="200"/>
      <c r="D78" s="200"/>
      <c r="E78" s="196"/>
      <c r="F78" s="200"/>
      <c r="G78" s="196"/>
      <c r="H78" s="196"/>
      <c r="I78" s="198"/>
      <c r="J78" s="198"/>
      <c r="K78" s="195"/>
      <c r="L78" s="196"/>
      <c r="M78" s="196"/>
      <c r="N78" s="196"/>
      <c r="O78" s="196"/>
      <c r="P78" s="196"/>
      <c r="Q78" s="196"/>
      <c r="R78" s="196"/>
    </row>
    <row r="79" customFormat="false" ht="11.25" hidden="false" customHeight="false" outlineLevel="0" collapsed="false">
      <c r="A79" s="195" t="n">
        <f aca="false">Fechas!D77</f>
        <v>0</v>
      </c>
      <c r="B79" s="200"/>
      <c r="C79" s="200"/>
      <c r="D79" s="200"/>
      <c r="E79" s="196"/>
      <c r="F79" s="200"/>
      <c r="G79" s="196"/>
      <c r="H79" s="196"/>
      <c r="I79" s="198"/>
      <c r="J79" s="198"/>
      <c r="K79" s="195"/>
      <c r="L79" s="196"/>
      <c r="M79" s="196"/>
      <c r="N79" s="196"/>
      <c r="O79" s="196"/>
      <c r="P79" s="196"/>
      <c r="Q79" s="196"/>
      <c r="R79" s="196"/>
    </row>
    <row r="80" customFormat="false" ht="11.25" hidden="false" customHeight="false" outlineLevel="0" collapsed="false">
      <c r="A80" s="195" t="n">
        <f aca="false">Fechas!D78</f>
        <v>0</v>
      </c>
      <c r="B80" s="200"/>
      <c r="C80" s="200"/>
      <c r="D80" s="200"/>
      <c r="E80" s="196"/>
      <c r="F80" s="200"/>
      <c r="G80" s="196"/>
      <c r="H80" s="196"/>
      <c r="I80" s="198"/>
      <c r="J80" s="198"/>
      <c r="K80" s="195"/>
      <c r="L80" s="196"/>
      <c r="M80" s="196"/>
      <c r="N80" s="196"/>
      <c r="O80" s="196"/>
      <c r="P80" s="196"/>
      <c r="Q80" s="196"/>
      <c r="R80" s="196"/>
    </row>
    <row r="81" customFormat="false" ht="11.25" hidden="false" customHeight="false" outlineLevel="0" collapsed="false">
      <c r="A81" s="195" t="n">
        <f aca="false">Fechas!D79</f>
        <v>0</v>
      </c>
      <c r="B81" s="196"/>
      <c r="C81" s="196"/>
      <c r="D81" s="196"/>
      <c r="E81" s="196"/>
      <c r="F81" s="196"/>
      <c r="G81" s="196"/>
      <c r="H81" s="196"/>
      <c r="I81" s="198"/>
      <c r="J81" s="198"/>
      <c r="K81" s="195"/>
      <c r="L81" s="196"/>
      <c r="M81" s="196"/>
      <c r="N81" s="196"/>
      <c r="O81" s="196"/>
      <c r="P81" s="196"/>
      <c r="Q81" s="196"/>
      <c r="R81" s="196"/>
    </row>
    <row r="82" customFormat="false" ht="11.25" hidden="false" customHeight="false" outlineLevel="0" collapsed="false">
      <c r="A82" s="195" t="n">
        <f aca="false">Fechas!D80</f>
        <v>0</v>
      </c>
      <c r="B82" s="196"/>
      <c r="C82" s="196"/>
      <c r="D82" s="196"/>
      <c r="E82" s="196"/>
      <c r="F82" s="196"/>
      <c r="G82" s="196"/>
      <c r="H82" s="196"/>
      <c r="I82" s="198"/>
      <c r="J82" s="198"/>
      <c r="K82" s="195"/>
      <c r="L82" s="196"/>
      <c r="M82" s="196"/>
      <c r="N82" s="196"/>
      <c r="O82" s="196"/>
      <c r="P82" s="196"/>
      <c r="Q82" s="196"/>
      <c r="R82" s="196"/>
    </row>
    <row r="83" customFormat="false" ht="11.25" hidden="false" customHeight="false" outlineLevel="0" collapsed="false">
      <c r="A83" s="195" t="n">
        <f aca="false">Fechas!D81</f>
        <v>0</v>
      </c>
      <c r="B83" s="196"/>
      <c r="C83" s="196"/>
      <c r="D83" s="196"/>
      <c r="E83" s="196"/>
      <c r="F83" s="196"/>
      <c r="G83" s="196"/>
      <c r="H83" s="196"/>
      <c r="I83" s="198"/>
      <c r="J83" s="198"/>
      <c r="K83" s="195"/>
      <c r="L83" s="196"/>
      <c r="M83" s="196"/>
      <c r="N83" s="196"/>
      <c r="O83" s="196"/>
      <c r="P83" s="196"/>
      <c r="Q83" s="196"/>
      <c r="R83" s="196"/>
    </row>
    <row r="84" customFormat="false" ht="11.25" hidden="false" customHeight="false" outlineLevel="0" collapsed="false">
      <c r="A84" s="195" t="n">
        <f aca="false">Fechas!D82</f>
        <v>0</v>
      </c>
      <c r="B84" s="196"/>
      <c r="C84" s="196"/>
      <c r="D84" s="196"/>
      <c r="E84" s="196"/>
      <c r="F84" s="196"/>
      <c r="G84" s="196"/>
      <c r="H84" s="196"/>
      <c r="I84" s="198"/>
      <c r="J84" s="198"/>
      <c r="K84" s="195"/>
      <c r="L84" s="196"/>
      <c r="M84" s="196"/>
      <c r="N84" s="196"/>
      <c r="O84" s="196"/>
      <c r="P84" s="196"/>
      <c r="Q84" s="196"/>
      <c r="R84" s="196"/>
    </row>
    <row r="85" customFormat="false" ht="11.25" hidden="false" customHeight="false" outlineLevel="0" collapsed="false">
      <c r="A85" s="113" t="n">
        <f aca="false">Fechas!D83</f>
        <v>0</v>
      </c>
      <c r="B85" s="196"/>
      <c r="C85" s="196"/>
      <c r="D85" s="204"/>
      <c r="E85" s="196"/>
      <c r="F85" s="196"/>
      <c r="G85" s="196"/>
      <c r="H85" s="196"/>
      <c r="I85" s="198"/>
      <c r="J85" s="198"/>
      <c r="K85" s="113"/>
      <c r="L85" s="196"/>
      <c r="M85" s="196"/>
      <c r="N85" s="204"/>
      <c r="O85" s="196"/>
      <c r="P85" s="196"/>
      <c r="Q85" s="196"/>
      <c r="R85" s="196"/>
    </row>
    <row r="86" customFormat="false" ht="11.25" hidden="false" customHeight="false" outlineLevel="0" collapsed="false">
      <c r="A86" s="113" t="n">
        <f aca="false">Fechas!D84</f>
        <v>0</v>
      </c>
      <c r="B86" s="196"/>
      <c r="C86" s="196"/>
      <c r="D86" s="196"/>
      <c r="E86" s="196"/>
      <c r="F86" s="196"/>
      <c r="G86" s="196"/>
      <c r="H86" s="196"/>
      <c r="I86" s="198"/>
      <c r="J86" s="198"/>
      <c r="K86" s="113"/>
      <c r="L86" s="196"/>
      <c r="M86" s="196"/>
      <c r="N86" s="196"/>
      <c r="O86" s="196"/>
      <c r="P86" s="196"/>
      <c r="Q86" s="196"/>
      <c r="R86" s="196"/>
    </row>
    <row r="87" customFormat="false" ht="11.25" hidden="false" customHeight="false" outlineLevel="0" collapsed="false">
      <c r="A87" s="113" t="n">
        <f aca="false">Fechas!D85</f>
        <v>0</v>
      </c>
      <c r="B87" s="196"/>
      <c r="C87" s="196"/>
      <c r="D87" s="196"/>
      <c r="E87" s="196"/>
      <c r="F87" s="196"/>
      <c r="G87" s="196"/>
      <c r="H87" s="196"/>
      <c r="I87" s="198"/>
      <c r="J87" s="198"/>
      <c r="K87" s="113" t="n">
        <f aca="false">Fechas!U85</f>
        <v>0</v>
      </c>
      <c r="L87" s="196"/>
      <c r="M87" s="196"/>
      <c r="N87" s="196"/>
      <c r="O87" s="196"/>
      <c r="P87" s="196"/>
      <c r="Q87" s="196"/>
      <c r="R87" s="196"/>
    </row>
    <row r="88" customFormat="false" ht="11.25" hidden="false" customHeight="false" outlineLevel="0" collapsed="false">
      <c r="A88" s="113" t="n">
        <f aca="false">Fechas!D86</f>
        <v>0</v>
      </c>
      <c r="B88" s="196"/>
      <c r="C88" s="196"/>
      <c r="D88" s="196"/>
      <c r="E88" s="196"/>
      <c r="F88" s="196"/>
      <c r="G88" s="196"/>
      <c r="H88" s="196"/>
      <c r="I88" s="198"/>
      <c r="J88" s="198"/>
      <c r="K88" s="113" t="n">
        <f aca="false">Fechas!U86</f>
        <v>0</v>
      </c>
      <c r="L88" s="196"/>
      <c r="M88" s="196"/>
      <c r="N88" s="196"/>
      <c r="O88" s="196"/>
      <c r="P88" s="196"/>
      <c r="Q88" s="196"/>
      <c r="R88" s="196"/>
    </row>
    <row r="89" customFormat="false" ht="11.25" hidden="false" customHeight="false" outlineLevel="0" collapsed="false">
      <c r="A89" s="113" t="n">
        <f aca="false">Fechas!D87</f>
        <v>0</v>
      </c>
      <c r="B89" s="196"/>
      <c r="C89" s="196"/>
      <c r="D89" s="196"/>
      <c r="E89" s="196"/>
      <c r="F89" s="196"/>
      <c r="G89" s="196"/>
      <c r="H89" s="196"/>
      <c r="I89" s="198"/>
      <c r="J89" s="198"/>
      <c r="K89" s="113" t="n">
        <f aca="false">Fechas!U87</f>
        <v>0</v>
      </c>
      <c r="L89" s="196"/>
      <c r="M89" s="196"/>
      <c r="N89" s="196"/>
      <c r="O89" s="196"/>
      <c r="P89" s="196"/>
      <c r="Q89" s="196"/>
      <c r="R89" s="196"/>
    </row>
    <row r="90" customFormat="false" ht="11.25" hidden="false" customHeight="false" outlineLevel="0" collapsed="false">
      <c r="A90" s="113" t="n">
        <f aca="false">Fechas!D88</f>
        <v>0</v>
      </c>
      <c r="B90" s="196"/>
      <c r="C90" s="196"/>
      <c r="D90" s="196"/>
      <c r="E90" s="196"/>
      <c r="F90" s="196"/>
      <c r="G90" s="196"/>
      <c r="H90" s="196"/>
      <c r="I90" s="198"/>
      <c r="J90" s="198"/>
      <c r="K90" s="113" t="n">
        <f aca="false">Fechas!U88</f>
        <v>0</v>
      </c>
      <c r="L90" s="196"/>
      <c r="M90" s="196"/>
      <c r="N90" s="196"/>
      <c r="O90" s="196"/>
      <c r="P90" s="196"/>
      <c r="Q90" s="196"/>
      <c r="R90" s="196"/>
    </row>
    <row r="91" customFormat="false" ht="11.25" hidden="false" customHeight="false" outlineLevel="0" collapsed="false">
      <c r="A91" s="113" t="n">
        <f aca="false">Fechas!D89</f>
        <v>0</v>
      </c>
      <c r="B91" s="196"/>
      <c r="C91" s="196"/>
      <c r="D91" s="196"/>
      <c r="E91" s="196"/>
      <c r="F91" s="196"/>
      <c r="G91" s="196"/>
      <c r="H91" s="196"/>
      <c r="I91" s="198"/>
      <c r="J91" s="198"/>
      <c r="K91" s="113" t="n">
        <f aca="false">Fechas!U89</f>
        <v>0</v>
      </c>
      <c r="L91" s="196"/>
      <c r="M91" s="196"/>
      <c r="N91" s="196"/>
      <c r="O91" s="196"/>
      <c r="P91" s="196"/>
      <c r="Q91" s="196"/>
      <c r="R91" s="196"/>
    </row>
    <row r="92" customFormat="false" ht="11.25" hidden="false" customHeight="false" outlineLevel="0" collapsed="false">
      <c r="A92" s="113" t="n">
        <f aca="false">Fechas!D90</f>
        <v>0</v>
      </c>
      <c r="B92" s="196"/>
      <c r="C92" s="196"/>
      <c r="D92" s="196"/>
      <c r="E92" s="196"/>
      <c r="F92" s="196"/>
      <c r="G92" s="196"/>
      <c r="H92" s="196"/>
      <c r="I92" s="198"/>
      <c r="J92" s="198"/>
      <c r="K92" s="113" t="n">
        <f aca="false">Fechas!U90</f>
        <v>0</v>
      </c>
      <c r="L92" s="196"/>
      <c r="M92" s="196"/>
      <c r="N92" s="196"/>
      <c r="O92" s="196"/>
      <c r="P92" s="196"/>
      <c r="Q92" s="196"/>
      <c r="R92" s="196"/>
    </row>
    <row r="93" customFormat="false" ht="11.25" hidden="false" customHeight="false" outlineLevel="0" collapsed="false">
      <c r="A93" s="113" t="n">
        <f aca="false">Fechas!D91</f>
        <v>0</v>
      </c>
      <c r="B93" s="196"/>
      <c r="C93" s="196"/>
      <c r="D93" s="196"/>
      <c r="E93" s="196"/>
      <c r="F93" s="196"/>
      <c r="G93" s="196"/>
      <c r="H93" s="196"/>
      <c r="I93" s="198"/>
      <c r="J93" s="198"/>
      <c r="K93" s="113" t="n">
        <f aca="false">Fechas!U91</f>
        <v>0</v>
      </c>
      <c r="L93" s="196"/>
      <c r="M93" s="196"/>
      <c r="N93" s="196"/>
      <c r="O93" s="196"/>
      <c r="P93" s="196"/>
      <c r="Q93" s="196"/>
      <c r="R93" s="196"/>
    </row>
    <row r="94" customFormat="false" ht="11.25" hidden="false" customHeight="false" outlineLevel="0" collapsed="false">
      <c r="A94" s="113" t="n">
        <f aca="false">Fechas!D92</f>
        <v>0</v>
      </c>
      <c r="B94" s="196"/>
      <c r="C94" s="196"/>
      <c r="D94" s="196"/>
      <c r="E94" s="196"/>
      <c r="F94" s="196"/>
      <c r="G94" s="196"/>
      <c r="H94" s="196"/>
      <c r="I94" s="198"/>
      <c r="J94" s="198"/>
      <c r="K94" s="113" t="n">
        <f aca="false">Fechas!U92</f>
        <v>0</v>
      </c>
      <c r="L94" s="196"/>
      <c r="M94" s="196"/>
      <c r="N94" s="196"/>
      <c r="O94" s="196"/>
      <c r="P94" s="196"/>
      <c r="Q94" s="196"/>
      <c r="R94" s="196"/>
    </row>
    <row r="95" customFormat="false" ht="11.25" hidden="false" customHeight="false" outlineLevel="0" collapsed="false">
      <c r="A95" s="113" t="n">
        <f aca="false">Fechas!D93</f>
        <v>0</v>
      </c>
      <c r="B95" s="196"/>
      <c r="C95" s="196"/>
      <c r="D95" s="196"/>
      <c r="E95" s="196"/>
      <c r="F95" s="196"/>
      <c r="G95" s="196"/>
      <c r="H95" s="196"/>
      <c r="I95" s="198"/>
      <c r="J95" s="198"/>
      <c r="K95" s="113" t="n">
        <f aca="false">Fechas!U93</f>
        <v>0</v>
      </c>
      <c r="L95" s="196"/>
      <c r="M95" s="196"/>
      <c r="N95" s="196"/>
      <c r="O95" s="196"/>
      <c r="P95" s="196"/>
      <c r="Q95" s="196"/>
      <c r="R95" s="196"/>
    </row>
    <row r="96" customFormat="false" ht="11.25" hidden="false" customHeight="false" outlineLevel="0" collapsed="false">
      <c r="A96" s="125"/>
      <c r="B96" s="125"/>
      <c r="C96" s="125"/>
      <c r="D96" s="125"/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</row>
    <row r="97" customFormat="false" ht="11.25" hidden="false" customHeight="false" outlineLevel="0" collapsed="false">
      <c r="A97" s="125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</row>
    <row r="98" customFormat="false" ht="11.25" hidden="false" customHeight="false" outlineLevel="0" collapsed="false">
      <c r="A98" s="152" t="s">
        <v>244</v>
      </c>
      <c r="K98" s="180"/>
    </row>
    <row r="99" customFormat="false" ht="11.25" hidden="false" customHeight="false" outlineLevel="0" collapsed="false">
      <c r="A99" s="152" t="s">
        <v>155</v>
      </c>
      <c r="B99" s="214" t="s">
        <v>245</v>
      </c>
      <c r="C99" s="113" t="s">
        <v>246</v>
      </c>
      <c r="D99" s="113"/>
    </row>
    <row r="100" customFormat="false" ht="11.25" hidden="false" customHeight="false" outlineLevel="0" collapsed="false">
      <c r="A100" s="152" t="s">
        <v>237</v>
      </c>
      <c r="B100" s="214" t="s">
        <v>245</v>
      </c>
      <c r="C100" s="215" t="s">
        <v>247</v>
      </c>
    </row>
    <row r="101" customFormat="false" ht="11.25" hidden="false" customHeight="false" outlineLevel="0" collapsed="false">
      <c r="A101" s="152" t="s">
        <v>238</v>
      </c>
      <c r="B101" s="214" t="s">
        <v>245</v>
      </c>
      <c r="C101" s="113" t="s">
        <v>247</v>
      </c>
    </row>
    <row r="103" customFormat="false" ht="11.25" hidden="false" customHeight="false" outlineLevel="0" collapsed="false">
      <c r="A103" s="152" t="s">
        <v>245</v>
      </c>
    </row>
    <row r="104" customFormat="false" ht="11.25" hidden="false" customHeight="false" outlineLevel="0" collapsed="false">
      <c r="A104" s="152" t="s">
        <v>248</v>
      </c>
    </row>
    <row r="105" customFormat="false" ht="11.25" hidden="false" customHeight="false" outlineLevel="0" collapsed="false">
      <c r="A105" s="152" t="s">
        <v>249</v>
      </c>
    </row>
    <row r="106" customFormat="false" ht="11.25" hidden="false" customHeight="true" outlineLevel="0" collapsed="false"/>
  </sheetData>
  <mergeCells count="8">
    <mergeCell ref="A4:A5"/>
    <mergeCell ref="B4:B5"/>
    <mergeCell ref="C4:C5"/>
    <mergeCell ref="D4:D5"/>
    <mergeCell ref="E4:E5"/>
    <mergeCell ref="F4:F5"/>
    <mergeCell ref="G4:G5"/>
    <mergeCell ref="H4:H5"/>
  </mergeCells>
  <hyperlinks>
    <hyperlink ref="D1" location="Comportamiento!A2" display="Largo"/>
    <hyperlink ref="E1" location="A53" display="Largo interm."/>
    <hyperlink ref="F1" location="Comportamiento!K2" display="Corto intermedio"/>
    <hyperlink ref="G1" location="K53" display="Corto"/>
    <hyperlink ref="C2" location="Comportamiento!A98" display="Ver nota a pie de página, haciendo click aquí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0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216" width="27.42"/>
    <col collapsed="false" customWidth="true" hidden="false" outlineLevel="0" max="7" min="7" style="0" width="12.71"/>
    <col collapsed="false" customWidth="true" hidden="false" outlineLevel="0" max="9" min="9" style="0" width="5.01"/>
    <col collapsed="false" customWidth="true" hidden="false" outlineLevel="0" max="10" min="10" style="0" width="5.14"/>
    <col collapsed="false" customWidth="true" hidden="false" outlineLevel="0" max="11" min="11" style="217" width="23.57"/>
  </cols>
  <sheetData>
    <row r="1" customFormat="false" ht="12.75" hidden="false" customHeight="false" outlineLevel="0" collapsed="false">
      <c r="A1" s="218"/>
      <c r="B1" s="1"/>
      <c r="C1" s="113" t="s">
        <v>42</v>
      </c>
      <c r="D1" s="181" t="s">
        <v>43</v>
      </c>
      <c r="E1" s="182" t="s">
        <v>234</v>
      </c>
      <c r="F1" s="183" t="s">
        <v>45</v>
      </c>
      <c r="G1" s="184" t="s">
        <v>46</v>
      </c>
    </row>
    <row r="2" customFormat="false" ht="12.75" hidden="false" customHeight="false" outlineLevel="0" collapsed="false">
      <c r="A2" s="219" t="s">
        <v>146</v>
      </c>
      <c r="B2" s="1"/>
      <c r="C2" s="186" t="s">
        <v>235</v>
      </c>
      <c r="D2" s="167"/>
      <c r="E2" s="167"/>
      <c r="F2" s="167"/>
      <c r="G2" s="1"/>
      <c r="K2" s="220" t="s">
        <v>158</v>
      </c>
      <c r="L2" s="188"/>
      <c r="M2" s="1"/>
      <c r="N2" s="1"/>
      <c r="O2" s="1"/>
      <c r="P2" s="1"/>
      <c r="Q2" s="1"/>
      <c r="R2" s="1"/>
    </row>
    <row r="3" customFormat="false" ht="13.5" hidden="false" customHeight="false" outlineLevel="0" collapsed="false">
      <c r="K3" s="97"/>
      <c r="L3" s="1"/>
      <c r="M3" s="1"/>
      <c r="N3" s="1"/>
      <c r="O3" s="1"/>
      <c r="P3" s="1"/>
      <c r="Q3" s="1"/>
      <c r="R3" s="1"/>
    </row>
    <row r="4" customFormat="false" ht="33" hidden="false" customHeight="true" outlineLevel="0" collapsed="false">
      <c r="A4" s="221" t="str">
        <f aca="false">Fechas!$D$4</f>
        <v>Denominación del cultivar</v>
      </c>
      <c r="B4" s="192" t="s">
        <v>236</v>
      </c>
      <c r="C4" s="192" t="s">
        <v>237</v>
      </c>
      <c r="D4" s="192" t="s">
        <v>238</v>
      </c>
      <c r="E4" s="192" t="s">
        <v>239</v>
      </c>
      <c r="F4" s="192" t="s">
        <v>240</v>
      </c>
      <c r="G4" s="193" t="s">
        <v>241</v>
      </c>
      <c r="H4" s="193" t="s">
        <v>242</v>
      </c>
      <c r="K4" s="222" t="s">
        <v>243</v>
      </c>
      <c r="L4" s="192" t="s">
        <v>236</v>
      </c>
      <c r="M4" s="192" t="s">
        <v>237</v>
      </c>
      <c r="N4" s="192" t="s">
        <v>238</v>
      </c>
      <c r="O4" s="192" t="s">
        <v>239</v>
      </c>
      <c r="P4" s="192" t="s">
        <v>240</v>
      </c>
      <c r="Q4" s="193" t="s">
        <v>241</v>
      </c>
      <c r="R4" s="193" t="s">
        <v>242</v>
      </c>
    </row>
    <row r="5" customFormat="false" ht="13.5" hidden="true" customHeight="true" outlineLevel="0" collapsed="false">
      <c r="A5" s="221"/>
      <c r="B5" s="192"/>
      <c r="C5" s="192"/>
      <c r="D5" s="192"/>
      <c r="E5" s="192"/>
      <c r="F5" s="192"/>
      <c r="G5" s="193"/>
      <c r="H5" s="193"/>
      <c r="K5" s="223" t="n">
        <f aca="false">Fechas!V8</f>
        <v>0</v>
      </c>
      <c r="L5" s="200"/>
      <c r="M5" s="200"/>
      <c r="N5" s="200"/>
      <c r="O5" s="200"/>
      <c r="P5" s="200"/>
      <c r="Q5" s="224"/>
      <c r="R5" s="224"/>
    </row>
    <row r="6" customFormat="false" ht="12.75" hidden="false" customHeight="false" outlineLevel="0" collapsed="false">
      <c r="A6" s="225" t="str">
        <f aca="false">Fechas!D6</f>
        <v>ACA 362</v>
      </c>
      <c r="B6" s="134"/>
      <c r="C6" s="134"/>
      <c r="D6" s="134"/>
      <c r="E6" s="226" t="n">
        <v>55.0666666666667</v>
      </c>
      <c r="F6" s="134"/>
      <c r="G6" s="227" t="n">
        <v>69.3666666666667</v>
      </c>
      <c r="H6" s="227" t="n">
        <v>39.2569200779727</v>
      </c>
      <c r="K6" s="152"/>
      <c r="L6" s="134"/>
      <c r="M6" s="134"/>
      <c r="N6" s="134"/>
      <c r="O6" s="228" t="n">
        <v>61.6666666666667</v>
      </c>
      <c r="P6" s="115"/>
      <c r="Q6" s="229" t="n">
        <v>70.2166666666667</v>
      </c>
      <c r="R6" s="229" t="n">
        <v>35.5057504873294</v>
      </c>
    </row>
    <row r="7" customFormat="false" ht="12.75" hidden="false" customHeight="false" outlineLevel="0" collapsed="false">
      <c r="A7" s="225" t="str">
        <f aca="false">Fechas!D7</f>
        <v>ACA 363</v>
      </c>
      <c r="B7" s="134"/>
      <c r="C7" s="134"/>
      <c r="D7" s="134"/>
      <c r="E7" s="226" t="n">
        <v>66.7333333333333</v>
      </c>
      <c r="F7" s="134"/>
      <c r="G7" s="227" t="n">
        <v>68.2</v>
      </c>
      <c r="H7" s="227" t="n">
        <v>35.3115984405458</v>
      </c>
      <c r="K7" s="152"/>
      <c r="L7" s="134"/>
      <c r="M7" s="134"/>
      <c r="N7" s="134"/>
      <c r="O7" s="228" t="n">
        <v>77.4666666666667</v>
      </c>
      <c r="P7" s="115"/>
      <c r="Q7" s="229" t="n">
        <v>70.3166666666667</v>
      </c>
      <c r="R7" s="229" t="n">
        <v>34.4447368421053</v>
      </c>
    </row>
    <row r="8" customFormat="false" ht="12.75" hidden="false" customHeight="false" outlineLevel="0" collapsed="false">
      <c r="A8" s="225" t="str">
        <f aca="false">Fechas!D8</f>
        <v>ACA 364</v>
      </c>
      <c r="B8" s="134"/>
      <c r="C8" s="134"/>
      <c r="D8" s="134"/>
      <c r="E8" s="226" t="n">
        <v>0</v>
      </c>
      <c r="F8" s="134"/>
      <c r="G8" s="227" t="n">
        <v>24.2666666666667</v>
      </c>
      <c r="H8" s="227" t="n">
        <v>0</v>
      </c>
      <c r="K8" s="152"/>
      <c r="L8" s="134"/>
      <c r="M8" s="134"/>
      <c r="N8" s="134"/>
      <c r="O8" s="228" t="n">
        <v>81.1333333333333</v>
      </c>
      <c r="P8" s="115"/>
      <c r="Q8" s="229" t="n">
        <v>72.9</v>
      </c>
      <c r="R8" s="229" t="n">
        <v>33.2986354775828</v>
      </c>
    </row>
    <row r="9" customFormat="false" ht="12.75" hidden="false" customHeight="false" outlineLevel="0" collapsed="false">
      <c r="A9" s="225" t="str">
        <f aca="false">Fechas!D9</f>
        <v>SY 120</v>
      </c>
      <c r="B9" s="134"/>
      <c r="C9" s="134"/>
      <c r="D9" s="134"/>
      <c r="E9" s="226" t="n">
        <v>76.5333333333333</v>
      </c>
      <c r="F9" s="134"/>
      <c r="G9" s="227" t="n">
        <v>70.5</v>
      </c>
      <c r="H9" s="227" t="n">
        <v>35.3337231968811</v>
      </c>
      <c r="K9" s="152"/>
      <c r="L9" s="134"/>
      <c r="M9" s="134"/>
      <c r="N9" s="134"/>
      <c r="O9" s="228" t="n">
        <v>76.3333333333333</v>
      </c>
      <c r="P9" s="115"/>
      <c r="Q9" s="229" t="n">
        <v>68.9166666666667</v>
      </c>
      <c r="R9" s="229" t="n">
        <v>38.4865497076023</v>
      </c>
    </row>
    <row r="10" customFormat="false" ht="12.75" hidden="false" customHeight="false" outlineLevel="0" collapsed="false">
      <c r="A10" s="225" t="str">
        <f aca="false">Fechas!D10</f>
        <v>Klein Seleñio</v>
      </c>
      <c r="B10" s="134"/>
      <c r="C10" s="134"/>
      <c r="D10" s="134"/>
      <c r="E10" s="226" t="n">
        <v>61.8</v>
      </c>
      <c r="F10" s="134"/>
      <c r="G10" s="227" t="n">
        <v>66.95</v>
      </c>
      <c r="H10" s="227" t="n">
        <v>34.7164717348928</v>
      </c>
      <c r="K10" s="152"/>
      <c r="L10" s="134"/>
      <c r="M10" s="134"/>
      <c r="N10" s="134"/>
      <c r="O10" s="228" t="n">
        <v>73.2666666666667</v>
      </c>
      <c r="P10" s="115"/>
      <c r="Q10" s="229" t="n">
        <v>69.1</v>
      </c>
      <c r="R10" s="229" t="n">
        <v>40.5719298245614</v>
      </c>
    </row>
    <row r="11" customFormat="false" ht="12.75" hidden="false" customHeight="false" outlineLevel="0" collapsed="false">
      <c r="A11" s="225" t="n">
        <f aca="false">Fechas!D11</f>
        <v>0</v>
      </c>
      <c r="B11" s="134"/>
      <c r="C11" s="134"/>
      <c r="D11" s="134"/>
      <c r="E11" s="226"/>
      <c r="F11" s="134"/>
      <c r="G11" s="227"/>
      <c r="H11" s="227"/>
      <c r="K11" s="152"/>
      <c r="L11" s="134"/>
      <c r="M11" s="134"/>
      <c r="N11" s="134"/>
      <c r="O11" s="228" t="n">
        <v>76.9333333333333</v>
      </c>
      <c r="P11" s="115"/>
      <c r="Q11" s="229" t="n">
        <v>70.3833333333333</v>
      </c>
      <c r="R11" s="229" t="n">
        <v>35.0599415204678</v>
      </c>
    </row>
    <row r="12" customFormat="false" ht="12.75" hidden="false" customHeight="false" outlineLevel="0" collapsed="false">
      <c r="A12" s="225" t="n">
        <f aca="false">Fechas!D12</f>
        <v>0</v>
      </c>
      <c r="B12" s="134"/>
      <c r="C12" s="134"/>
      <c r="D12" s="134"/>
      <c r="E12" s="226"/>
      <c r="F12" s="134"/>
      <c r="G12" s="227"/>
      <c r="H12" s="227"/>
      <c r="K12" s="152"/>
      <c r="L12" s="134"/>
      <c r="M12" s="134"/>
      <c r="N12" s="134"/>
      <c r="O12" s="228" t="n">
        <v>64.6</v>
      </c>
      <c r="P12" s="115"/>
      <c r="Q12" s="229" t="n">
        <v>71.3333333333333</v>
      </c>
      <c r="R12" s="229" t="n">
        <v>33.9500974658869</v>
      </c>
    </row>
    <row r="13" customFormat="false" ht="12.75" hidden="false" customHeight="false" outlineLevel="0" collapsed="false">
      <c r="A13" s="225" t="n">
        <f aca="false">Fechas!D13</f>
        <v>0</v>
      </c>
      <c r="B13" s="134"/>
      <c r="C13" s="134"/>
      <c r="D13" s="134"/>
      <c r="E13" s="134"/>
      <c r="F13" s="134"/>
      <c r="G13" s="134"/>
      <c r="H13" s="134"/>
      <c r="K13" s="152"/>
      <c r="L13" s="134"/>
      <c r="M13" s="134"/>
      <c r="N13" s="134"/>
      <c r="O13" s="228" t="n">
        <v>82.3333333333333</v>
      </c>
      <c r="P13" s="115"/>
      <c r="Q13" s="229" t="n">
        <v>73.4666666666667</v>
      </c>
      <c r="R13" s="229" t="n">
        <v>44.435477582846</v>
      </c>
    </row>
    <row r="14" customFormat="false" ht="12.75" hidden="false" customHeight="false" outlineLevel="0" collapsed="false">
      <c r="A14" s="225" t="n">
        <f aca="false">Fechas!D14</f>
        <v>0</v>
      </c>
      <c r="B14" s="134"/>
      <c r="C14" s="134"/>
      <c r="D14" s="134"/>
      <c r="E14" s="134"/>
      <c r="F14" s="134"/>
      <c r="G14" s="134"/>
      <c r="H14" s="134"/>
      <c r="K14" s="152"/>
      <c r="L14" s="134"/>
      <c r="M14" s="134"/>
      <c r="N14" s="134"/>
      <c r="O14" s="228" t="n">
        <v>78.9333333333333</v>
      </c>
      <c r="P14" s="115"/>
      <c r="Q14" s="229" t="n">
        <v>72.0333333333333</v>
      </c>
      <c r="R14" s="229" t="n">
        <v>35.883918128655</v>
      </c>
    </row>
    <row r="15" customFormat="false" ht="12.75" hidden="false" customHeight="false" outlineLevel="0" collapsed="false">
      <c r="A15" s="225" t="n">
        <f aca="false">Fechas!D15</f>
        <v>0</v>
      </c>
      <c r="B15" s="134"/>
      <c r="C15" s="134"/>
      <c r="D15" s="134"/>
      <c r="E15" s="134"/>
      <c r="F15" s="134"/>
      <c r="G15" s="134"/>
      <c r="H15" s="134"/>
      <c r="K15" s="152"/>
      <c r="L15" s="134"/>
      <c r="M15" s="134"/>
      <c r="N15" s="134"/>
      <c r="O15" s="228" t="n">
        <v>72.4666666666667</v>
      </c>
      <c r="P15" s="115"/>
      <c r="Q15" s="229" t="n">
        <v>71.6166666666667</v>
      </c>
      <c r="R15" s="229" t="n">
        <v>33.2510721247563</v>
      </c>
    </row>
    <row r="16" customFormat="false" ht="12.75" hidden="false" customHeight="false" outlineLevel="0" collapsed="false">
      <c r="A16" s="225" t="n">
        <f aca="false">Fechas!D16</f>
        <v>0</v>
      </c>
      <c r="B16" s="134"/>
      <c r="C16" s="134"/>
      <c r="D16" s="134"/>
      <c r="E16" s="134"/>
      <c r="F16" s="134"/>
      <c r="G16" s="134"/>
      <c r="H16" s="134"/>
      <c r="K16" s="152"/>
      <c r="L16" s="134"/>
      <c r="M16" s="134"/>
      <c r="N16" s="134"/>
      <c r="O16" s="228" t="n">
        <v>76.6666666666667</v>
      </c>
      <c r="P16" s="115"/>
      <c r="Q16" s="229" t="n">
        <v>71.3833333333333</v>
      </c>
      <c r="R16" s="229" t="n">
        <v>41.9923001949318</v>
      </c>
    </row>
    <row r="17" customFormat="false" ht="12.75" hidden="false" customHeight="false" outlineLevel="0" collapsed="false">
      <c r="A17" s="225" t="n">
        <f aca="false">Fechas!D17</f>
        <v>0</v>
      </c>
      <c r="B17" s="134"/>
      <c r="C17" s="134"/>
      <c r="D17" s="134"/>
      <c r="E17" s="134"/>
      <c r="F17" s="134"/>
      <c r="G17" s="134"/>
      <c r="H17" s="134"/>
      <c r="K17" s="152"/>
      <c r="L17" s="134"/>
      <c r="M17" s="134"/>
      <c r="N17" s="134"/>
      <c r="O17" s="228" t="n">
        <v>74</v>
      </c>
      <c r="P17" s="115"/>
      <c r="Q17" s="229" t="n">
        <v>71.7666666666667</v>
      </c>
      <c r="R17" s="229" t="n">
        <v>34.582261208577</v>
      </c>
    </row>
    <row r="18" customFormat="false" ht="12.75" hidden="false" customHeight="false" outlineLevel="0" collapsed="false">
      <c r="A18" s="225" t="n">
        <f aca="false">Fechas!D18</f>
        <v>0</v>
      </c>
      <c r="B18" s="134"/>
      <c r="C18" s="134"/>
      <c r="D18" s="134"/>
      <c r="E18" s="134"/>
      <c r="F18" s="134"/>
      <c r="G18" s="134"/>
      <c r="H18" s="134"/>
      <c r="K18" s="152"/>
      <c r="L18" s="134"/>
      <c r="M18" s="134"/>
      <c r="N18" s="134"/>
      <c r="O18" s="228" t="n">
        <v>70.2666666666667</v>
      </c>
      <c r="P18" s="115"/>
      <c r="Q18" s="229" t="n">
        <v>71.2166666666667</v>
      </c>
      <c r="R18" s="229" t="n">
        <v>36.0348927875244</v>
      </c>
    </row>
    <row r="19" customFormat="false" ht="12.75" hidden="false" customHeight="false" outlineLevel="0" collapsed="false">
      <c r="A19" s="225" t="n">
        <f aca="false">Fechas!D19</f>
        <v>0</v>
      </c>
      <c r="B19" s="134"/>
      <c r="C19" s="134"/>
      <c r="D19" s="134"/>
      <c r="E19" s="134"/>
      <c r="F19" s="134"/>
      <c r="G19" s="134"/>
      <c r="H19" s="134"/>
      <c r="K19" s="152"/>
      <c r="L19" s="134"/>
      <c r="M19" s="134"/>
      <c r="N19" s="134"/>
      <c r="O19" s="228" t="n">
        <v>58.9333333333333</v>
      </c>
      <c r="P19" s="115"/>
      <c r="Q19" s="229" t="n">
        <v>69.9666666666667</v>
      </c>
      <c r="R19" s="229" t="n">
        <v>39.0781676413255</v>
      </c>
    </row>
    <row r="20" customFormat="false" ht="12.75" hidden="false" customHeight="false" outlineLevel="0" collapsed="false">
      <c r="A20" s="225" t="n">
        <f aca="false">Fechas!D20</f>
        <v>0</v>
      </c>
      <c r="B20" s="134"/>
      <c r="C20" s="134"/>
      <c r="D20" s="134"/>
      <c r="E20" s="134"/>
      <c r="F20" s="134"/>
      <c r="G20" s="134"/>
      <c r="H20" s="134"/>
      <c r="K20" s="152" t="n">
        <f aca="false">Fechas!U20</f>
        <v>0</v>
      </c>
      <c r="L20" s="134"/>
      <c r="M20" s="134"/>
      <c r="N20" s="134"/>
      <c r="O20" s="228"/>
      <c r="P20" s="115"/>
      <c r="Q20" s="229"/>
      <c r="R20" s="229"/>
    </row>
    <row r="21" customFormat="false" ht="12.75" hidden="false" customHeight="false" outlineLevel="0" collapsed="false">
      <c r="A21" s="225" t="n">
        <f aca="false">Fechas!D21</f>
        <v>0</v>
      </c>
      <c r="B21" s="134"/>
      <c r="C21" s="134"/>
      <c r="D21" s="134"/>
      <c r="E21" s="134"/>
      <c r="F21" s="134"/>
      <c r="G21" s="134"/>
      <c r="H21" s="134"/>
      <c r="K21" s="152" t="n">
        <f aca="false">Fechas!U21</f>
        <v>0</v>
      </c>
      <c r="L21" s="134"/>
      <c r="M21" s="134"/>
      <c r="N21" s="134"/>
      <c r="O21" s="228"/>
      <c r="P21" s="115"/>
      <c r="Q21" s="229"/>
      <c r="R21" s="229"/>
    </row>
    <row r="22" customFormat="false" ht="12.75" hidden="false" customHeight="false" outlineLevel="0" collapsed="false">
      <c r="A22" s="225" t="n">
        <f aca="false">Fechas!D22</f>
        <v>0</v>
      </c>
      <c r="B22" s="134"/>
      <c r="C22" s="134"/>
      <c r="D22" s="134"/>
      <c r="E22" s="134"/>
      <c r="F22" s="134"/>
      <c r="G22" s="134"/>
      <c r="H22" s="134"/>
      <c r="K22" s="152" t="n">
        <f aca="false">Fechas!U22</f>
        <v>0</v>
      </c>
      <c r="L22" s="134"/>
      <c r="M22" s="134"/>
      <c r="N22" s="134"/>
      <c r="O22" s="228"/>
      <c r="P22" s="115"/>
      <c r="Q22" s="229"/>
      <c r="R22" s="229"/>
    </row>
    <row r="23" customFormat="false" ht="12.75" hidden="false" customHeight="false" outlineLevel="0" collapsed="false">
      <c r="A23" s="225" t="n">
        <f aca="false">Fechas!D23</f>
        <v>0</v>
      </c>
      <c r="B23" s="134"/>
      <c r="C23" s="134"/>
      <c r="D23" s="134"/>
      <c r="E23" s="134"/>
      <c r="F23" s="134"/>
      <c r="G23" s="134"/>
      <c r="H23" s="134"/>
      <c r="K23" s="152" t="n">
        <f aca="false">Fechas!U23</f>
        <v>0</v>
      </c>
      <c r="L23" s="134"/>
      <c r="M23" s="134"/>
      <c r="N23" s="134"/>
      <c r="O23" s="228"/>
      <c r="P23" s="115"/>
      <c r="Q23" s="229"/>
      <c r="R23" s="229"/>
    </row>
    <row r="24" customFormat="false" ht="12.75" hidden="false" customHeight="false" outlineLevel="0" collapsed="false">
      <c r="A24" s="225" t="n">
        <f aca="false">Fechas!D24</f>
        <v>0</v>
      </c>
      <c r="B24" s="134"/>
      <c r="C24" s="134"/>
      <c r="D24" s="134"/>
      <c r="E24" s="134"/>
      <c r="F24" s="134"/>
      <c r="G24" s="134"/>
      <c r="H24" s="134"/>
      <c r="K24" s="152" t="n">
        <f aca="false">Fechas!U24</f>
        <v>0</v>
      </c>
      <c r="L24" s="134"/>
      <c r="M24" s="134"/>
      <c r="N24" s="134"/>
      <c r="O24" s="228"/>
      <c r="P24" s="115"/>
      <c r="Q24" s="229"/>
      <c r="R24" s="229"/>
    </row>
    <row r="25" customFormat="false" ht="12.75" hidden="false" customHeight="false" outlineLevel="0" collapsed="false">
      <c r="A25" s="225" t="n">
        <f aca="false">Fechas!D25</f>
        <v>0</v>
      </c>
      <c r="B25" s="134"/>
      <c r="C25" s="134"/>
      <c r="D25" s="134"/>
      <c r="E25" s="134"/>
      <c r="F25" s="134"/>
      <c r="G25" s="134"/>
      <c r="H25" s="134"/>
      <c r="K25" s="152" t="n">
        <f aca="false">Fechas!U25</f>
        <v>0</v>
      </c>
      <c r="L25" s="134"/>
      <c r="M25" s="134"/>
      <c r="N25" s="134"/>
      <c r="O25" s="115"/>
      <c r="P25" s="115"/>
      <c r="Q25" s="115"/>
      <c r="R25" s="115"/>
    </row>
    <row r="26" customFormat="false" ht="12.75" hidden="false" customHeight="false" outlineLevel="0" collapsed="false">
      <c r="A26" s="225" t="n">
        <f aca="false">Fechas!D26</f>
        <v>0</v>
      </c>
      <c r="B26" s="134"/>
      <c r="C26" s="134"/>
      <c r="D26" s="134"/>
      <c r="E26" s="134"/>
      <c r="F26" s="134"/>
      <c r="G26" s="134"/>
      <c r="H26" s="134"/>
      <c r="K26" s="152" t="n">
        <f aca="false">Fechas!U26</f>
        <v>0</v>
      </c>
      <c r="L26" s="134"/>
      <c r="M26" s="134"/>
      <c r="N26" s="134"/>
      <c r="O26" s="115"/>
      <c r="P26" s="115"/>
      <c r="Q26" s="115"/>
      <c r="R26" s="115"/>
    </row>
    <row r="27" customFormat="false" ht="12.75" hidden="false" customHeight="false" outlineLevel="0" collapsed="false">
      <c r="A27" s="225" t="n">
        <f aca="false">Fechas!D27</f>
        <v>0</v>
      </c>
      <c r="B27" s="134"/>
      <c r="C27" s="134"/>
      <c r="D27" s="134"/>
      <c r="E27" s="134"/>
      <c r="F27" s="134"/>
      <c r="G27" s="134"/>
      <c r="H27" s="134"/>
      <c r="K27" s="152" t="n">
        <f aca="false">Fechas!U27</f>
        <v>0</v>
      </c>
      <c r="L27" s="134"/>
      <c r="M27" s="134"/>
      <c r="N27" s="134"/>
      <c r="O27" s="115"/>
      <c r="P27" s="115"/>
      <c r="Q27" s="115"/>
      <c r="R27" s="115"/>
    </row>
    <row r="28" customFormat="false" ht="12.75" hidden="false" customHeight="false" outlineLevel="0" collapsed="false">
      <c r="A28" s="225" t="n">
        <f aca="false">Fechas!D28</f>
        <v>0</v>
      </c>
      <c r="B28" s="134"/>
      <c r="C28" s="134"/>
      <c r="D28" s="134"/>
      <c r="E28" s="134"/>
      <c r="F28" s="134"/>
      <c r="G28" s="134"/>
      <c r="H28" s="134"/>
      <c r="K28" s="152" t="n">
        <f aca="false">Fechas!U28</f>
        <v>0</v>
      </c>
      <c r="L28" s="134"/>
      <c r="M28" s="134"/>
      <c r="N28" s="134"/>
      <c r="O28" s="115"/>
      <c r="P28" s="115"/>
      <c r="Q28" s="115"/>
      <c r="R28" s="115"/>
    </row>
    <row r="29" customFormat="false" ht="12.75" hidden="false" customHeight="false" outlineLevel="0" collapsed="false">
      <c r="A29" s="225" t="n">
        <f aca="false">Fechas!D29</f>
        <v>0</v>
      </c>
      <c r="B29" s="134"/>
      <c r="C29" s="134"/>
      <c r="D29" s="134"/>
      <c r="E29" s="134"/>
      <c r="F29" s="134"/>
      <c r="G29" s="134"/>
      <c r="H29" s="134"/>
      <c r="K29" s="152" t="n">
        <f aca="false">Fechas!U29</f>
        <v>0</v>
      </c>
      <c r="L29" s="134"/>
      <c r="M29" s="134"/>
      <c r="N29" s="134"/>
      <c r="O29" s="115"/>
      <c r="P29" s="115"/>
      <c r="Q29" s="115"/>
      <c r="R29" s="115"/>
    </row>
    <row r="30" customFormat="false" ht="12.75" hidden="false" customHeight="false" outlineLevel="0" collapsed="false">
      <c r="A30" s="225" t="n">
        <f aca="false">Fechas!D30</f>
        <v>0</v>
      </c>
      <c r="B30" s="134"/>
      <c r="C30" s="134"/>
      <c r="D30" s="134"/>
      <c r="E30" s="134"/>
      <c r="F30" s="134"/>
      <c r="G30" s="134"/>
      <c r="H30" s="134"/>
      <c r="K30" s="152" t="n">
        <f aca="false">Fechas!U30</f>
        <v>0</v>
      </c>
      <c r="L30" s="134"/>
      <c r="M30" s="134"/>
      <c r="N30" s="134"/>
      <c r="O30" s="115"/>
      <c r="P30" s="115"/>
      <c r="Q30" s="115"/>
      <c r="R30" s="115"/>
    </row>
    <row r="31" customFormat="false" ht="12.75" hidden="false" customHeight="false" outlineLevel="0" collapsed="false">
      <c r="A31" s="225" t="n">
        <f aca="false">Fechas!D31</f>
        <v>0</v>
      </c>
      <c r="B31" s="134"/>
      <c r="C31" s="134"/>
      <c r="D31" s="134"/>
      <c r="E31" s="134"/>
      <c r="F31" s="134"/>
      <c r="G31" s="134"/>
      <c r="H31" s="134"/>
      <c r="K31" s="152" t="n">
        <f aca="false">Fechas!U31</f>
        <v>0</v>
      </c>
      <c r="L31" s="134"/>
      <c r="M31" s="134"/>
      <c r="N31" s="134"/>
      <c r="O31" s="115"/>
      <c r="P31" s="115"/>
      <c r="Q31" s="115"/>
      <c r="R31" s="115"/>
    </row>
    <row r="32" customFormat="false" ht="12.75" hidden="false" customHeight="false" outlineLevel="0" collapsed="false">
      <c r="A32" s="225" t="n">
        <f aca="false">Fechas!D32</f>
        <v>0</v>
      </c>
      <c r="B32" s="134"/>
      <c r="C32" s="134"/>
      <c r="D32" s="134"/>
      <c r="E32" s="134"/>
      <c r="F32" s="134"/>
      <c r="G32" s="134"/>
      <c r="H32" s="134"/>
      <c r="K32" s="152" t="n">
        <f aca="false">Fechas!U32</f>
        <v>0</v>
      </c>
      <c r="L32" s="134"/>
      <c r="M32" s="134"/>
      <c r="N32" s="134"/>
      <c r="O32" s="115"/>
      <c r="P32" s="115"/>
      <c r="Q32" s="115"/>
      <c r="R32" s="115"/>
    </row>
    <row r="33" customFormat="false" ht="12.75" hidden="false" customHeight="false" outlineLevel="0" collapsed="false">
      <c r="A33" s="225" t="n">
        <f aca="false">Fechas!D33</f>
        <v>0</v>
      </c>
      <c r="B33" s="134"/>
      <c r="C33" s="134"/>
      <c r="D33" s="134"/>
      <c r="E33" s="134"/>
      <c r="F33" s="134"/>
      <c r="G33" s="134"/>
      <c r="H33" s="134"/>
      <c r="K33" s="152" t="n">
        <f aca="false">Fechas!U33</f>
        <v>0</v>
      </c>
      <c r="L33" s="134"/>
      <c r="M33" s="134"/>
      <c r="N33" s="134"/>
      <c r="O33" s="115"/>
      <c r="P33" s="115"/>
      <c r="Q33" s="115"/>
      <c r="R33" s="115"/>
    </row>
    <row r="34" customFormat="false" ht="12.75" hidden="false" customHeight="false" outlineLevel="0" collapsed="false">
      <c r="A34" s="225" t="n">
        <f aca="false">Fechas!D34</f>
        <v>0</v>
      </c>
      <c r="B34" s="134"/>
      <c r="C34" s="134"/>
      <c r="D34" s="146"/>
      <c r="E34" s="134"/>
      <c r="F34" s="134"/>
      <c r="G34" s="134"/>
      <c r="H34" s="134"/>
      <c r="K34" s="152" t="n">
        <f aca="false">Fechas!U34</f>
        <v>0</v>
      </c>
      <c r="L34" s="134"/>
      <c r="M34" s="134"/>
      <c r="N34" s="146"/>
      <c r="O34" s="115"/>
      <c r="P34" s="115"/>
      <c r="Q34" s="115"/>
      <c r="R34" s="115"/>
    </row>
    <row r="35" customFormat="false" ht="12.75" hidden="false" customHeight="false" outlineLevel="0" collapsed="false">
      <c r="A35" s="225" t="n">
        <f aca="false">Fechas!D35</f>
        <v>0</v>
      </c>
      <c r="B35" s="134"/>
      <c r="C35" s="134"/>
      <c r="D35" s="134"/>
      <c r="E35" s="134"/>
      <c r="F35" s="134"/>
      <c r="G35" s="134"/>
      <c r="H35" s="134"/>
      <c r="K35" s="152" t="n">
        <f aca="false">Fechas!U35</f>
        <v>0</v>
      </c>
      <c r="L35" s="134"/>
      <c r="M35" s="134"/>
      <c r="N35" s="134"/>
      <c r="O35" s="115"/>
      <c r="P35" s="115"/>
      <c r="Q35" s="115"/>
      <c r="R35" s="115"/>
    </row>
    <row r="36" customFormat="false" ht="12.75" hidden="false" customHeight="false" outlineLevel="0" collapsed="false">
      <c r="A36" s="225" t="n">
        <f aca="false">Fechas!D36</f>
        <v>0</v>
      </c>
      <c r="B36" s="134"/>
      <c r="C36" s="134"/>
      <c r="D36" s="134"/>
      <c r="E36" s="134"/>
      <c r="F36" s="134"/>
      <c r="G36" s="134"/>
      <c r="H36" s="134"/>
      <c r="K36" s="152" t="n">
        <f aca="false">Fechas!U36</f>
        <v>0</v>
      </c>
      <c r="L36" s="134"/>
      <c r="M36" s="134"/>
      <c r="N36" s="134"/>
      <c r="O36" s="115"/>
      <c r="P36" s="115"/>
      <c r="Q36" s="115"/>
      <c r="R36" s="115"/>
    </row>
    <row r="37" customFormat="false" ht="12.75" hidden="false" customHeight="false" outlineLevel="0" collapsed="false">
      <c r="A37" s="225" t="n">
        <f aca="false">Fechas!D37</f>
        <v>0</v>
      </c>
      <c r="B37" s="134"/>
      <c r="C37" s="134"/>
      <c r="D37" s="134"/>
      <c r="E37" s="134"/>
      <c r="F37" s="134"/>
      <c r="G37" s="134"/>
      <c r="H37" s="134"/>
      <c r="K37" s="152" t="n">
        <f aca="false">Fechas!U37</f>
        <v>0</v>
      </c>
      <c r="L37" s="134"/>
      <c r="M37" s="134"/>
      <c r="N37" s="134"/>
      <c r="O37" s="115"/>
      <c r="P37" s="115"/>
      <c r="Q37" s="115"/>
      <c r="R37" s="115"/>
    </row>
    <row r="38" customFormat="false" ht="12.75" hidden="false" customHeight="false" outlineLevel="0" collapsed="false">
      <c r="A38" s="225" t="n">
        <f aca="false">Fechas!D38</f>
        <v>0</v>
      </c>
      <c r="B38" s="134"/>
      <c r="C38" s="134"/>
      <c r="D38" s="134"/>
      <c r="E38" s="134"/>
      <c r="F38" s="134"/>
      <c r="G38" s="134"/>
      <c r="H38" s="134"/>
      <c r="K38" s="152" t="n">
        <f aca="false">Fechas!U38</f>
        <v>0</v>
      </c>
      <c r="L38" s="134"/>
      <c r="M38" s="134"/>
      <c r="N38" s="134"/>
      <c r="O38" s="134"/>
      <c r="P38" s="134"/>
      <c r="Q38" s="134"/>
      <c r="R38" s="134"/>
    </row>
    <row r="39" customFormat="false" ht="12.75" hidden="false" customHeight="false" outlineLevel="0" collapsed="false">
      <c r="A39" s="225" t="n">
        <f aca="false">Fechas!D39</f>
        <v>0</v>
      </c>
      <c r="B39" s="134"/>
      <c r="C39" s="134"/>
      <c r="D39" s="134"/>
      <c r="E39" s="134"/>
      <c r="F39" s="134"/>
      <c r="G39" s="134"/>
      <c r="H39" s="134"/>
      <c r="K39" s="152" t="n">
        <f aca="false">Fechas!U39</f>
        <v>0</v>
      </c>
      <c r="L39" s="134"/>
      <c r="M39" s="134"/>
      <c r="N39" s="134"/>
      <c r="O39" s="134"/>
      <c r="P39" s="134"/>
      <c r="Q39" s="134"/>
      <c r="R39" s="134"/>
    </row>
    <row r="40" customFormat="false" ht="12.75" hidden="false" customHeight="false" outlineLevel="0" collapsed="false">
      <c r="A40" s="225" t="n">
        <f aca="false">Fechas!D40</f>
        <v>0</v>
      </c>
      <c r="B40" s="134"/>
      <c r="C40" s="134"/>
      <c r="D40" s="134"/>
      <c r="E40" s="134"/>
      <c r="F40" s="134"/>
      <c r="G40" s="134"/>
      <c r="H40" s="134"/>
      <c r="K40" s="152" t="n">
        <f aca="false">Fechas!U40</f>
        <v>0</v>
      </c>
      <c r="L40" s="134"/>
      <c r="M40" s="134"/>
      <c r="N40" s="134"/>
      <c r="O40" s="134"/>
      <c r="P40" s="134"/>
      <c r="Q40" s="134"/>
      <c r="R40" s="134"/>
    </row>
    <row r="41" customFormat="false" ht="12.75" hidden="false" customHeight="false" outlineLevel="0" collapsed="false">
      <c r="A41" s="225" t="n">
        <f aca="false">Fechas!D41</f>
        <v>0</v>
      </c>
      <c r="B41" s="134"/>
      <c r="C41" s="134"/>
      <c r="D41" s="134"/>
      <c r="E41" s="134"/>
      <c r="F41" s="134"/>
      <c r="G41" s="134"/>
      <c r="H41" s="134"/>
      <c r="K41" s="152" t="n">
        <f aca="false">Fechas!U41</f>
        <v>0</v>
      </c>
      <c r="L41" s="134"/>
      <c r="M41" s="134"/>
      <c r="N41" s="134"/>
      <c r="O41" s="134"/>
      <c r="P41" s="134"/>
      <c r="Q41" s="134"/>
      <c r="R41" s="134"/>
    </row>
    <row r="42" customFormat="false" ht="12.75" hidden="false" customHeight="false" outlineLevel="0" collapsed="false">
      <c r="A42" s="225" t="n">
        <f aca="false">Fechas!D42</f>
        <v>0</v>
      </c>
      <c r="B42" s="134"/>
      <c r="C42" s="134"/>
      <c r="D42" s="134"/>
      <c r="E42" s="134"/>
      <c r="F42" s="134"/>
      <c r="G42" s="134"/>
      <c r="H42" s="134"/>
      <c r="K42" s="230" t="n">
        <f aca="false">Fechas!U42</f>
        <v>0</v>
      </c>
      <c r="L42" s="176"/>
      <c r="M42" s="176"/>
      <c r="N42" s="176"/>
      <c r="O42" s="176"/>
      <c r="P42" s="176"/>
      <c r="Q42" s="176"/>
      <c r="R42" s="176"/>
    </row>
    <row r="43" customFormat="false" ht="12.75" hidden="false" customHeight="false" outlineLevel="0" collapsed="false">
      <c r="A43" s="231" t="n">
        <f aca="false">Fechas!D43</f>
        <v>0</v>
      </c>
      <c r="B43" s="176"/>
      <c r="C43" s="176"/>
      <c r="D43" s="176"/>
      <c r="E43" s="176"/>
      <c r="F43" s="176"/>
      <c r="G43" s="176"/>
      <c r="H43" s="176"/>
      <c r="K43" s="152" t="n">
        <f aca="false">Fechas!U43</f>
        <v>0</v>
      </c>
      <c r="L43" s="134"/>
      <c r="M43" s="134"/>
      <c r="N43" s="134"/>
      <c r="O43" s="134"/>
      <c r="P43" s="134"/>
      <c r="Q43" s="134"/>
      <c r="R43" s="134"/>
    </row>
    <row r="44" customFormat="false" ht="12.75" hidden="false" customHeight="false" outlineLevel="0" collapsed="false">
      <c r="A44" s="225" t="n">
        <f aca="false">Fechas!D44</f>
        <v>0</v>
      </c>
      <c r="B44" s="134"/>
      <c r="C44" s="134"/>
      <c r="D44" s="134"/>
      <c r="E44" s="134"/>
      <c r="F44" s="134"/>
      <c r="G44" s="134"/>
      <c r="H44" s="134"/>
      <c r="K44" s="152" t="n">
        <f aca="false">Fechas!U44</f>
        <v>0</v>
      </c>
      <c r="L44" s="134"/>
      <c r="M44" s="134"/>
      <c r="N44" s="134"/>
      <c r="O44" s="134"/>
      <c r="P44" s="134"/>
      <c r="Q44" s="134"/>
      <c r="R44" s="134"/>
    </row>
    <row r="45" customFormat="false" ht="12.75" hidden="false" customHeight="false" outlineLevel="0" collapsed="false">
      <c r="A45" s="232"/>
      <c r="K45" s="233" t="n">
        <f aca="false">Fechas!U45</f>
        <v>0</v>
      </c>
      <c r="L45" s="234"/>
      <c r="M45" s="234"/>
      <c r="N45" s="234"/>
      <c r="O45" s="234"/>
      <c r="P45" s="234"/>
      <c r="Q45" s="234"/>
      <c r="R45" s="234"/>
    </row>
    <row r="46" customFormat="false" ht="12.75" hidden="false" customHeight="false" outlineLevel="0" collapsed="false">
      <c r="A46" s="232"/>
      <c r="K46" s="233" t="n">
        <f aca="false">Fechas!U46</f>
        <v>0</v>
      </c>
      <c r="L46" s="234"/>
      <c r="M46" s="234"/>
      <c r="N46" s="234"/>
      <c r="O46" s="234"/>
      <c r="P46" s="234"/>
      <c r="Q46" s="234"/>
      <c r="R46" s="234"/>
    </row>
    <row r="47" customFormat="false" ht="12.75" hidden="false" customHeight="false" outlineLevel="0" collapsed="false">
      <c r="A47" s="232"/>
      <c r="K47" s="233" t="n">
        <f aca="false">Fechas!U47</f>
        <v>0</v>
      </c>
      <c r="L47" s="234"/>
      <c r="M47" s="234"/>
      <c r="N47" s="234"/>
      <c r="O47" s="234"/>
      <c r="P47" s="234"/>
      <c r="Q47" s="234"/>
      <c r="R47" s="234"/>
    </row>
    <row r="48" customFormat="false" ht="12.75" hidden="false" customHeight="false" outlineLevel="0" collapsed="false">
      <c r="A48" s="232"/>
      <c r="K48" s="233" t="n">
        <f aca="false">Fechas!U48</f>
        <v>0</v>
      </c>
      <c r="L48" s="234"/>
      <c r="M48" s="234"/>
      <c r="N48" s="234"/>
      <c r="O48" s="234"/>
      <c r="P48" s="234"/>
      <c r="Q48" s="234"/>
      <c r="R48" s="234"/>
    </row>
    <row r="49" customFormat="false" ht="12.75" hidden="false" customHeight="false" outlineLevel="0" collapsed="false">
      <c r="A49" s="232"/>
      <c r="K49" s="233" t="n">
        <f aca="false">Fechas!U49</f>
        <v>0</v>
      </c>
      <c r="L49" s="234"/>
      <c r="M49" s="234"/>
      <c r="N49" s="234"/>
      <c r="O49" s="234"/>
      <c r="P49" s="234"/>
      <c r="Q49" s="234"/>
      <c r="R49" s="234"/>
    </row>
    <row r="50" customFormat="false" ht="12.75" hidden="false" customHeight="false" outlineLevel="0" collapsed="false">
      <c r="K50" s="233" t="n">
        <f aca="false">Fechas!U50</f>
        <v>0</v>
      </c>
      <c r="L50" s="234"/>
      <c r="M50" s="234"/>
      <c r="N50" s="234"/>
      <c r="O50" s="234"/>
      <c r="P50" s="234"/>
      <c r="Q50" s="234"/>
      <c r="R50" s="234"/>
    </row>
    <row r="52" customFormat="false" ht="12.75" hidden="false" customHeight="false" outlineLevel="0" collapsed="false">
      <c r="A52" s="235" t="s">
        <v>196</v>
      </c>
      <c r="B52" s="1"/>
      <c r="C52" s="1"/>
      <c r="D52" s="1"/>
      <c r="E52" s="1"/>
      <c r="F52" s="1"/>
      <c r="G52" s="1"/>
      <c r="H52" s="1"/>
      <c r="K52" s="211" t="s">
        <v>159</v>
      </c>
      <c r="L52" s="1"/>
      <c r="M52" s="1"/>
      <c r="N52" s="1"/>
      <c r="O52" s="1"/>
      <c r="P52" s="1"/>
      <c r="Q52" s="1"/>
      <c r="R52" s="1"/>
    </row>
    <row r="53" customFormat="false" ht="13.5" hidden="false" customHeight="false" outlineLevel="0" collapsed="false">
      <c r="A53" s="218"/>
      <c r="B53" s="1"/>
      <c r="C53" s="1"/>
      <c r="D53" s="1"/>
      <c r="E53" s="1"/>
      <c r="F53" s="1"/>
      <c r="G53" s="1"/>
      <c r="H53" s="1"/>
      <c r="K53" s="180"/>
      <c r="L53" s="1"/>
      <c r="M53" s="1"/>
      <c r="N53" s="1"/>
      <c r="O53" s="1"/>
      <c r="P53" s="1"/>
      <c r="Q53" s="1"/>
      <c r="R53" s="1"/>
    </row>
    <row r="54" customFormat="false" ht="33.75" hidden="false" customHeight="false" outlineLevel="0" collapsed="false">
      <c r="A54" s="236" t="str">
        <f aca="false">Fechas!$D$52</f>
        <v>Denominación del cultivar</v>
      </c>
      <c r="B54" s="192" t="s">
        <v>236</v>
      </c>
      <c r="C54" s="192" t="s">
        <v>237</v>
      </c>
      <c r="D54" s="192" t="s">
        <v>238</v>
      </c>
      <c r="E54" s="192" t="s">
        <v>239</v>
      </c>
      <c r="F54" s="192" t="s">
        <v>240</v>
      </c>
      <c r="G54" s="193" t="s">
        <v>241</v>
      </c>
      <c r="H54" s="193" t="s">
        <v>242</v>
      </c>
      <c r="K54" s="213" t="s">
        <v>243</v>
      </c>
      <c r="L54" s="192" t="s">
        <v>236</v>
      </c>
      <c r="M54" s="192" t="s">
        <v>237</v>
      </c>
      <c r="N54" s="192" t="s">
        <v>238</v>
      </c>
      <c r="O54" s="192" t="s">
        <v>239</v>
      </c>
      <c r="P54" s="192" t="s">
        <v>240</v>
      </c>
      <c r="Q54" s="193" t="s">
        <v>241</v>
      </c>
      <c r="R54" s="193" t="s">
        <v>242</v>
      </c>
    </row>
    <row r="55" customFormat="false" ht="12.75" hidden="false" customHeight="false" outlineLevel="0" collapsed="false">
      <c r="A55" s="237" t="str">
        <f aca="false">Fechas!D54</f>
        <v>ACA 604</v>
      </c>
      <c r="B55" s="126"/>
      <c r="C55" s="126"/>
      <c r="D55" s="126"/>
      <c r="E55" s="238" t="n">
        <v>71</v>
      </c>
      <c r="F55" s="126"/>
      <c r="G55" s="239" t="n">
        <v>72.4</v>
      </c>
      <c r="H55" s="239" t="n">
        <v>36.6490253411306</v>
      </c>
      <c r="K55" s="223"/>
      <c r="L55" s="126"/>
      <c r="M55" s="126"/>
      <c r="N55" s="126"/>
      <c r="O55" s="238" t="n">
        <v>56.6</v>
      </c>
      <c r="P55" s="126"/>
      <c r="Q55" s="239" t="n">
        <v>67.8</v>
      </c>
      <c r="R55" s="239" t="n">
        <v>36.5454191033138</v>
      </c>
    </row>
    <row r="56" customFormat="false" ht="12.75" hidden="false" customHeight="false" outlineLevel="0" collapsed="false">
      <c r="A56" s="163" t="str">
        <f aca="false">Fechas!D55</f>
        <v>DM SAUCE</v>
      </c>
      <c r="B56" s="134"/>
      <c r="C56" s="134"/>
      <c r="D56" s="134"/>
      <c r="E56" s="226" t="n">
        <v>61.4</v>
      </c>
      <c r="F56" s="134"/>
      <c r="G56" s="227" t="n">
        <v>66.3833333333333</v>
      </c>
      <c r="H56" s="227" t="n">
        <v>31.945126705653</v>
      </c>
      <c r="K56" s="152"/>
      <c r="L56" s="134"/>
      <c r="M56" s="134"/>
      <c r="N56" s="134"/>
      <c r="O56" s="226" t="n">
        <v>64.1333333333333</v>
      </c>
      <c r="P56" s="134"/>
      <c r="Q56" s="227" t="n">
        <v>70.5</v>
      </c>
      <c r="R56" s="227" t="n">
        <v>39.5699805068226</v>
      </c>
    </row>
    <row r="57" customFormat="false" ht="12.75" hidden="false" customHeight="false" outlineLevel="0" collapsed="false">
      <c r="A57" s="163" t="str">
        <f aca="false">Fechas!D56</f>
        <v>Klein Cien años</v>
      </c>
      <c r="B57" s="134"/>
      <c r="C57" s="134"/>
      <c r="D57" s="134"/>
      <c r="E57" s="226" t="n">
        <v>85.3333333333333</v>
      </c>
      <c r="F57" s="134"/>
      <c r="G57" s="227" t="n">
        <v>72.2833333333333</v>
      </c>
      <c r="H57" s="227" t="n">
        <v>38.5780701754386</v>
      </c>
      <c r="K57" s="152"/>
      <c r="L57" s="134"/>
      <c r="M57" s="134"/>
      <c r="N57" s="134"/>
      <c r="O57" s="226" t="n">
        <v>75.8666666666667</v>
      </c>
      <c r="P57" s="134"/>
      <c r="Q57" s="227" t="n">
        <v>70.7333333333333</v>
      </c>
      <c r="R57" s="227" t="n">
        <v>39.6341130604288</v>
      </c>
    </row>
    <row r="58" customFormat="false" ht="12.75" hidden="false" customHeight="false" outlineLevel="0" collapsed="false">
      <c r="A58" s="163" t="str">
        <f aca="false">Fechas!D57</f>
        <v>Klein Geminis</v>
      </c>
      <c r="B58" s="134"/>
      <c r="C58" s="134"/>
      <c r="D58" s="134"/>
      <c r="E58" s="134" t="n">
        <v>86.8666666666667</v>
      </c>
      <c r="F58" s="134"/>
      <c r="G58" s="134" t="n">
        <v>68.1</v>
      </c>
      <c r="H58" s="134" t="n">
        <v>34.7417153996101</v>
      </c>
      <c r="K58" s="152"/>
      <c r="L58" s="134"/>
      <c r="M58" s="134"/>
      <c r="N58" s="134"/>
      <c r="O58" s="226" t="n">
        <v>71.2</v>
      </c>
      <c r="P58" s="134"/>
      <c r="Q58" s="227" t="n">
        <v>72.2666666666667</v>
      </c>
      <c r="R58" s="227" t="n">
        <v>39.6760233918129</v>
      </c>
    </row>
    <row r="59" customFormat="false" ht="12.75" hidden="false" customHeight="false" outlineLevel="0" collapsed="false">
      <c r="A59" s="163" t="str">
        <f aca="false">Fechas!D58</f>
        <v>Klein Minerva</v>
      </c>
      <c r="B59" s="134"/>
      <c r="C59" s="134"/>
      <c r="D59" s="134"/>
      <c r="E59" s="134" t="n">
        <v>90.5333333333333</v>
      </c>
      <c r="F59" s="134"/>
      <c r="G59" s="134" t="n">
        <v>72.2333333333333</v>
      </c>
      <c r="H59" s="134" t="n">
        <v>41.3873294346979</v>
      </c>
      <c r="K59" s="152"/>
      <c r="L59" s="134"/>
      <c r="M59" s="134"/>
      <c r="N59" s="134"/>
      <c r="O59" s="226" t="n">
        <v>72.8666666666667</v>
      </c>
      <c r="P59" s="134"/>
      <c r="Q59" s="227" t="n">
        <v>70.6333333333333</v>
      </c>
      <c r="R59" s="227" t="n">
        <v>41.4746588693957</v>
      </c>
    </row>
    <row r="60" customFormat="false" ht="12.75" hidden="false" customHeight="false" outlineLevel="0" collapsed="false">
      <c r="A60" s="163" t="str">
        <f aca="false">Fechas!D59</f>
        <v>SY 109</v>
      </c>
      <c r="B60" s="134"/>
      <c r="C60" s="134"/>
      <c r="D60" s="134"/>
      <c r="E60" s="134" t="n">
        <v>63.6</v>
      </c>
      <c r="F60" s="134"/>
      <c r="G60" s="134" t="n">
        <v>68.4833333333333</v>
      </c>
      <c r="H60" s="134" t="n">
        <v>42.0672514619883</v>
      </c>
      <c r="K60" s="152"/>
      <c r="L60" s="134"/>
      <c r="M60" s="134"/>
      <c r="N60" s="134"/>
      <c r="O60" s="226" t="n">
        <v>64.1333333333333</v>
      </c>
      <c r="P60" s="134"/>
      <c r="Q60" s="227" t="n">
        <v>70.9833333333333</v>
      </c>
      <c r="R60" s="227" t="n">
        <v>39.5912280701754</v>
      </c>
    </row>
    <row r="61" customFormat="false" ht="12.75" hidden="false" customHeight="false" outlineLevel="0" collapsed="false">
      <c r="A61" s="163" t="n">
        <f aca="false">Fechas!D60</f>
        <v>0</v>
      </c>
      <c r="B61" s="134"/>
      <c r="C61" s="134"/>
      <c r="D61" s="134"/>
      <c r="E61" s="134"/>
      <c r="F61" s="134"/>
      <c r="G61" s="134"/>
      <c r="H61" s="134"/>
      <c r="K61" s="152"/>
      <c r="L61" s="134"/>
      <c r="M61" s="134"/>
      <c r="N61" s="134"/>
      <c r="O61" s="226" t="n">
        <v>69.8666666666667</v>
      </c>
      <c r="P61" s="134"/>
      <c r="Q61" s="227" t="n">
        <v>67.8833333333333</v>
      </c>
      <c r="R61" s="227" t="n">
        <v>35.7133528265107</v>
      </c>
    </row>
    <row r="62" customFormat="false" ht="12.75" hidden="false" customHeight="false" outlineLevel="0" collapsed="false">
      <c r="A62" s="163" t="n">
        <f aca="false">Fechas!D61</f>
        <v>0</v>
      </c>
      <c r="B62" s="134"/>
      <c r="C62" s="134"/>
      <c r="D62" s="134"/>
      <c r="E62" s="134"/>
      <c r="F62" s="134"/>
      <c r="G62" s="134"/>
      <c r="H62" s="134"/>
      <c r="K62" s="152"/>
      <c r="L62" s="134"/>
      <c r="M62" s="134"/>
      <c r="N62" s="134"/>
      <c r="O62" s="226" t="n">
        <v>76.5333333333333</v>
      </c>
      <c r="P62" s="134"/>
      <c r="Q62" s="227" t="n">
        <v>71.3</v>
      </c>
      <c r="R62" s="227" t="n">
        <v>43.9162768031189</v>
      </c>
    </row>
    <row r="63" customFormat="false" ht="12.75" hidden="false" customHeight="false" outlineLevel="0" collapsed="false">
      <c r="A63" s="163" t="n">
        <f aca="false">Fechas!D62</f>
        <v>0</v>
      </c>
      <c r="B63" s="134"/>
      <c r="C63" s="134"/>
      <c r="D63" s="134"/>
      <c r="E63" s="134"/>
      <c r="F63" s="134"/>
      <c r="G63" s="134"/>
      <c r="H63" s="134"/>
      <c r="K63" s="152"/>
      <c r="L63" s="134"/>
      <c r="M63" s="134"/>
      <c r="N63" s="134"/>
      <c r="O63" s="226" t="n">
        <v>72.3333333333333</v>
      </c>
      <c r="P63" s="134"/>
      <c r="Q63" s="227" t="n">
        <v>71.6</v>
      </c>
      <c r="R63" s="227" t="n">
        <v>38.059649122807</v>
      </c>
    </row>
    <row r="64" customFormat="false" ht="12.75" hidden="false" customHeight="false" outlineLevel="0" collapsed="false">
      <c r="A64" s="163" t="n">
        <f aca="false">Fechas!D63</f>
        <v>0</v>
      </c>
      <c r="B64" s="134"/>
      <c r="C64" s="134"/>
      <c r="D64" s="134"/>
      <c r="E64" s="134"/>
      <c r="F64" s="134"/>
      <c r="G64" s="134"/>
      <c r="H64" s="134"/>
      <c r="K64" s="152"/>
      <c r="L64" s="134"/>
      <c r="M64" s="134"/>
      <c r="N64" s="134"/>
      <c r="O64" s="226" t="n">
        <v>76.4</v>
      </c>
      <c r="P64" s="134"/>
      <c r="Q64" s="227" t="n">
        <v>73.9166666666667</v>
      </c>
      <c r="R64" s="227" t="n">
        <v>40.1111111111111</v>
      </c>
    </row>
    <row r="65" customFormat="false" ht="12.75" hidden="false" customHeight="false" outlineLevel="0" collapsed="false">
      <c r="A65" s="163" t="n">
        <f aca="false">Fechas!D64</f>
        <v>0</v>
      </c>
      <c r="B65" s="134"/>
      <c r="C65" s="134"/>
      <c r="D65" s="134"/>
      <c r="E65" s="134"/>
      <c r="F65" s="134"/>
      <c r="G65" s="134"/>
      <c r="H65" s="134"/>
      <c r="K65" s="152"/>
      <c r="L65" s="134"/>
      <c r="M65" s="134"/>
      <c r="N65" s="134"/>
      <c r="O65" s="226" t="n">
        <v>69.5333333333333</v>
      </c>
      <c r="P65" s="134"/>
      <c r="Q65" s="227" t="n">
        <v>69</v>
      </c>
      <c r="R65" s="227" t="n">
        <v>43.045126705653</v>
      </c>
    </row>
    <row r="66" customFormat="false" ht="12.75" hidden="false" customHeight="false" outlineLevel="0" collapsed="false">
      <c r="A66" s="163" t="n">
        <f aca="false">Fechas!D65</f>
        <v>0</v>
      </c>
      <c r="B66" s="134"/>
      <c r="C66" s="134"/>
      <c r="D66" s="134"/>
      <c r="E66" s="134"/>
      <c r="F66" s="134"/>
      <c r="G66" s="134"/>
      <c r="H66" s="134"/>
      <c r="K66" s="152"/>
      <c r="L66" s="134"/>
      <c r="M66" s="134"/>
      <c r="N66" s="134"/>
      <c r="O66" s="226" t="n">
        <v>74.8</v>
      </c>
      <c r="P66" s="134"/>
      <c r="Q66" s="227" t="n">
        <v>71.0666666666667</v>
      </c>
      <c r="R66" s="227" t="n">
        <v>36.4384015594542</v>
      </c>
    </row>
    <row r="67" customFormat="false" ht="12.75" hidden="false" customHeight="false" outlineLevel="0" collapsed="false">
      <c r="A67" s="163" t="n">
        <f aca="false">Fechas!D66</f>
        <v>0</v>
      </c>
      <c r="B67" s="134"/>
      <c r="C67" s="134"/>
      <c r="D67" s="134"/>
      <c r="E67" s="134"/>
      <c r="F67" s="134"/>
      <c r="G67" s="134"/>
      <c r="H67" s="134"/>
      <c r="K67" s="152"/>
      <c r="L67" s="134"/>
      <c r="M67" s="134"/>
      <c r="N67" s="134"/>
      <c r="O67" s="226" t="n">
        <v>61.4666666666667</v>
      </c>
      <c r="P67" s="134"/>
      <c r="Q67" s="227" t="n">
        <v>71.4</v>
      </c>
      <c r="R67" s="227" t="n">
        <v>32.8337231968811</v>
      </c>
    </row>
    <row r="68" customFormat="false" ht="12.75" hidden="false" customHeight="false" outlineLevel="0" collapsed="false">
      <c r="A68" s="163" t="n">
        <f aca="false">Fechas!D67</f>
        <v>0</v>
      </c>
      <c r="B68" s="134"/>
      <c r="C68" s="134"/>
      <c r="D68" s="134"/>
      <c r="E68" s="134"/>
      <c r="F68" s="134"/>
      <c r="G68" s="134"/>
      <c r="H68" s="134"/>
      <c r="K68" s="152"/>
      <c r="L68" s="134"/>
      <c r="M68" s="134"/>
      <c r="N68" s="134"/>
      <c r="O68" s="226" t="n">
        <v>64.3333333333333</v>
      </c>
      <c r="P68" s="134"/>
      <c r="Q68" s="227" t="n">
        <v>72.05</v>
      </c>
      <c r="R68" s="227" t="n">
        <v>38.612962962963</v>
      </c>
    </row>
    <row r="69" customFormat="false" ht="12.75" hidden="false" customHeight="false" outlineLevel="0" collapsed="false">
      <c r="A69" s="163" t="n">
        <f aca="false">Fechas!D68</f>
        <v>0</v>
      </c>
      <c r="B69" s="134"/>
      <c r="C69" s="134"/>
      <c r="D69" s="134"/>
      <c r="E69" s="134"/>
      <c r="F69" s="134"/>
      <c r="G69" s="134"/>
      <c r="H69" s="134"/>
      <c r="K69" s="152"/>
      <c r="L69" s="134"/>
      <c r="M69" s="134"/>
      <c r="N69" s="134"/>
      <c r="O69" s="226" t="n">
        <v>65.8</v>
      </c>
      <c r="P69" s="134"/>
      <c r="Q69" s="227" t="n">
        <v>71.45</v>
      </c>
      <c r="R69" s="227" t="n">
        <v>36.9157894736842</v>
      </c>
    </row>
    <row r="70" customFormat="false" ht="12.75" hidden="false" customHeight="false" outlineLevel="0" collapsed="false">
      <c r="A70" s="163" t="n">
        <f aca="false">Fechas!D69</f>
        <v>0</v>
      </c>
      <c r="B70" s="134"/>
      <c r="C70" s="134"/>
      <c r="D70" s="134"/>
      <c r="E70" s="134"/>
      <c r="F70" s="134"/>
      <c r="G70" s="134"/>
      <c r="H70" s="134"/>
      <c r="K70" s="152"/>
      <c r="L70" s="134"/>
      <c r="M70" s="134"/>
      <c r="N70" s="134"/>
      <c r="O70" s="226" t="n">
        <v>58.1333333333333</v>
      </c>
      <c r="P70" s="134"/>
      <c r="Q70" s="227" t="n">
        <v>69.6333333333333</v>
      </c>
      <c r="R70" s="227" t="n">
        <v>39.1284600389864</v>
      </c>
    </row>
    <row r="71" customFormat="false" ht="12.75" hidden="false" customHeight="false" outlineLevel="0" collapsed="false">
      <c r="A71" s="163" t="n">
        <f aca="false">Fechas!D70</f>
        <v>0</v>
      </c>
      <c r="B71" s="134"/>
      <c r="C71" s="134"/>
      <c r="D71" s="134"/>
      <c r="E71" s="134"/>
      <c r="F71" s="134"/>
      <c r="G71" s="134"/>
      <c r="H71" s="134"/>
      <c r="K71" s="152"/>
      <c r="L71" s="134"/>
      <c r="M71" s="134"/>
      <c r="N71" s="134"/>
      <c r="O71" s="226" t="n">
        <v>61.4</v>
      </c>
      <c r="P71" s="134"/>
      <c r="Q71" s="227" t="n">
        <v>71.5</v>
      </c>
      <c r="R71" s="227" t="n">
        <v>40.2296296296296</v>
      </c>
    </row>
    <row r="72" customFormat="false" ht="12.75" hidden="false" customHeight="false" outlineLevel="0" collapsed="false">
      <c r="A72" s="163" t="n">
        <f aca="false">Fechas!D71</f>
        <v>0</v>
      </c>
      <c r="B72" s="134"/>
      <c r="C72" s="134"/>
      <c r="D72" s="134"/>
      <c r="E72" s="134"/>
      <c r="F72" s="134"/>
      <c r="G72" s="134"/>
      <c r="H72" s="134"/>
      <c r="K72" s="152"/>
      <c r="L72" s="134"/>
      <c r="M72" s="134"/>
      <c r="N72" s="134"/>
      <c r="O72" s="226" t="n">
        <v>62.8666666666667</v>
      </c>
      <c r="P72" s="134"/>
      <c r="Q72" s="227" t="n">
        <v>71.05</v>
      </c>
      <c r="R72" s="227" t="n">
        <v>43.5890838206628</v>
      </c>
    </row>
    <row r="73" customFormat="false" ht="12.75" hidden="false" customHeight="false" outlineLevel="0" collapsed="false">
      <c r="A73" s="163" t="n">
        <f aca="false">Fechas!D72</f>
        <v>0</v>
      </c>
      <c r="B73" s="134"/>
      <c r="C73" s="134"/>
      <c r="D73" s="134"/>
      <c r="E73" s="134"/>
      <c r="F73" s="134"/>
      <c r="G73" s="134"/>
      <c r="H73" s="134"/>
      <c r="K73" s="152"/>
      <c r="L73" s="134"/>
      <c r="M73" s="134"/>
      <c r="N73" s="134"/>
      <c r="O73" s="226" t="n">
        <v>75.3333333333333</v>
      </c>
      <c r="P73" s="134"/>
      <c r="Q73" s="227" t="n">
        <v>74.6</v>
      </c>
      <c r="R73" s="227" t="n">
        <v>43.6082846003899</v>
      </c>
    </row>
    <row r="74" customFormat="false" ht="12.75" hidden="false" customHeight="false" outlineLevel="0" collapsed="false">
      <c r="A74" s="163" t="n">
        <f aca="false">Fechas!D73</f>
        <v>0</v>
      </c>
      <c r="B74" s="134"/>
      <c r="C74" s="134"/>
      <c r="D74" s="134"/>
      <c r="E74" s="134"/>
      <c r="F74" s="134"/>
      <c r="G74" s="134"/>
      <c r="H74" s="134"/>
      <c r="K74" s="152"/>
      <c r="L74" s="134"/>
      <c r="M74" s="134"/>
      <c r="N74" s="134"/>
      <c r="O74" s="226" t="n">
        <v>78.2666666666667</v>
      </c>
      <c r="P74" s="134"/>
      <c r="Q74" s="227" t="n">
        <v>72.3</v>
      </c>
      <c r="R74" s="227" t="n">
        <v>33.7846003898635</v>
      </c>
    </row>
    <row r="75" customFormat="false" ht="12.75" hidden="false" customHeight="false" outlineLevel="0" collapsed="false">
      <c r="A75" s="163" t="n">
        <f aca="false">Fechas!D74</f>
        <v>0</v>
      </c>
      <c r="B75" s="134"/>
      <c r="C75" s="134"/>
      <c r="D75" s="134"/>
      <c r="E75" s="134"/>
      <c r="F75" s="134"/>
      <c r="G75" s="134"/>
      <c r="H75" s="134"/>
      <c r="K75" s="152"/>
      <c r="L75" s="134"/>
      <c r="M75" s="134"/>
      <c r="N75" s="134"/>
      <c r="O75" s="226" t="n">
        <v>69.0666666666667</v>
      </c>
      <c r="P75" s="134"/>
      <c r="Q75" s="227" t="n">
        <v>71.3333333333333</v>
      </c>
      <c r="R75" s="227" t="n">
        <v>38.9717348927875</v>
      </c>
    </row>
    <row r="76" customFormat="false" ht="12.75" hidden="false" customHeight="false" outlineLevel="0" collapsed="false">
      <c r="A76" s="163" t="n">
        <f aca="false">Fechas!D75</f>
        <v>0</v>
      </c>
      <c r="B76" s="134"/>
      <c r="C76" s="134"/>
      <c r="D76" s="134"/>
      <c r="E76" s="134"/>
      <c r="F76" s="134"/>
      <c r="G76" s="134"/>
      <c r="H76" s="134"/>
      <c r="K76" s="152"/>
      <c r="L76" s="134"/>
      <c r="M76" s="134"/>
      <c r="N76" s="134"/>
      <c r="O76" s="226" t="n">
        <v>76.2</v>
      </c>
      <c r="P76" s="134"/>
      <c r="Q76" s="227" t="n">
        <v>72.8666666666667</v>
      </c>
      <c r="R76" s="227" t="n">
        <v>40.2126705653021</v>
      </c>
    </row>
    <row r="77" customFormat="false" ht="12.75" hidden="false" customHeight="false" outlineLevel="0" collapsed="false">
      <c r="A77" s="163" t="n">
        <f aca="false">Fechas!D76</f>
        <v>0</v>
      </c>
      <c r="B77" s="134"/>
      <c r="C77" s="134"/>
      <c r="D77" s="134"/>
      <c r="E77" s="134"/>
      <c r="F77" s="134"/>
      <c r="G77" s="134"/>
      <c r="H77" s="134"/>
      <c r="K77" s="152"/>
      <c r="L77" s="134"/>
      <c r="M77" s="134"/>
      <c r="N77" s="134"/>
      <c r="O77" s="134" t="n">
        <v>78.2666666666667</v>
      </c>
      <c r="P77" s="134"/>
      <c r="Q77" s="134" t="n">
        <v>70.1</v>
      </c>
      <c r="R77" s="134" t="n">
        <v>37.5279727095517</v>
      </c>
    </row>
    <row r="78" customFormat="false" ht="12.75" hidden="false" customHeight="false" outlineLevel="0" collapsed="false">
      <c r="A78" s="163" t="n">
        <f aca="false">Fechas!D77</f>
        <v>0</v>
      </c>
      <c r="B78" s="134"/>
      <c r="C78" s="134"/>
      <c r="D78" s="134"/>
      <c r="E78" s="134"/>
      <c r="F78" s="134"/>
      <c r="G78" s="134"/>
      <c r="H78" s="134"/>
      <c r="K78" s="152"/>
      <c r="L78" s="134"/>
      <c r="M78" s="134"/>
      <c r="N78" s="134"/>
      <c r="O78" s="134" t="n">
        <v>60.6666666666667</v>
      </c>
      <c r="P78" s="134"/>
      <c r="Q78" s="134" t="n">
        <v>72.1166666666667</v>
      </c>
      <c r="R78" s="134" t="n">
        <v>38.0887914230019</v>
      </c>
    </row>
    <row r="79" customFormat="false" ht="12.75" hidden="false" customHeight="false" outlineLevel="0" collapsed="false">
      <c r="A79" s="163" t="n">
        <f aca="false">Fechas!D78</f>
        <v>0</v>
      </c>
      <c r="B79" s="134"/>
      <c r="C79" s="134"/>
      <c r="D79" s="134"/>
      <c r="E79" s="134"/>
      <c r="F79" s="134"/>
      <c r="G79" s="134"/>
      <c r="H79" s="134"/>
      <c r="K79" s="152"/>
      <c r="L79" s="134"/>
      <c r="M79" s="134"/>
      <c r="N79" s="134"/>
      <c r="O79" s="134" t="n">
        <v>65.6666666666667</v>
      </c>
      <c r="P79" s="134"/>
      <c r="Q79" s="134" t="n">
        <v>70.25</v>
      </c>
      <c r="R79" s="134" t="n">
        <v>41.7986354775828</v>
      </c>
    </row>
    <row r="80" customFormat="false" ht="12.75" hidden="false" customHeight="false" outlineLevel="0" collapsed="false">
      <c r="A80" s="163" t="n">
        <f aca="false">Fechas!D79</f>
        <v>0</v>
      </c>
      <c r="B80" s="134"/>
      <c r="C80" s="134"/>
      <c r="D80" s="134"/>
      <c r="E80" s="134"/>
      <c r="F80" s="134"/>
      <c r="G80" s="134"/>
      <c r="H80" s="134"/>
      <c r="K80" s="152"/>
      <c r="L80" s="134"/>
      <c r="M80" s="134"/>
      <c r="N80" s="134"/>
      <c r="O80" s="134" t="n">
        <v>79.2</v>
      </c>
      <c r="P80" s="134"/>
      <c r="Q80" s="134" t="n">
        <v>73.1333333333333</v>
      </c>
      <c r="R80" s="134" t="n">
        <v>35.553216374269</v>
      </c>
    </row>
    <row r="81" customFormat="false" ht="12.75" hidden="false" customHeight="false" outlineLevel="0" collapsed="false">
      <c r="A81" s="163" t="n">
        <f aca="false">Fechas!D80</f>
        <v>0</v>
      </c>
      <c r="B81" s="134"/>
      <c r="C81" s="134"/>
      <c r="D81" s="134"/>
      <c r="E81" s="134"/>
      <c r="F81" s="134"/>
      <c r="G81" s="134"/>
      <c r="H81" s="134"/>
      <c r="K81" s="152"/>
      <c r="L81" s="134"/>
      <c r="M81" s="134"/>
      <c r="N81" s="134"/>
      <c r="O81" s="134" t="n">
        <v>84.4</v>
      </c>
      <c r="P81" s="134"/>
      <c r="Q81" s="134" t="n">
        <v>72</v>
      </c>
      <c r="R81" s="134" t="n">
        <v>37.2965886939571</v>
      </c>
    </row>
    <row r="82" customFormat="false" ht="12.75" hidden="false" customHeight="false" outlineLevel="0" collapsed="false">
      <c r="A82" s="163" t="n">
        <f aca="false">Fechas!D81</f>
        <v>0</v>
      </c>
      <c r="B82" s="134"/>
      <c r="C82" s="134"/>
      <c r="D82" s="134"/>
      <c r="E82" s="134"/>
      <c r="F82" s="134"/>
      <c r="G82" s="134"/>
      <c r="H82" s="134"/>
      <c r="K82" s="152"/>
      <c r="L82" s="134"/>
      <c r="M82" s="134"/>
      <c r="N82" s="134"/>
      <c r="O82" s="134" t="n">
        <v>84.8</v>
      </c>
      <c r="P82" s="134"/>
      <c r="Q82" s="134" t="n">
        <v>71.65</v>
      </c>
      <c r="R82" s="134" t="n">
        <v>44.9198830409357</v>
      </c>
    </row>
    <row r="83" customFormat="false" ht="12.75" hidden="false" customHeight="false" outlineLevel="0" collapsed="false">
      <c r="A83" s="163" t="n">
        <f aca="false">Fechas!D82</f>
        <v>0</v>
      </c>
      <c r="B83" s="134"/>
      <c r="C83" s="134"/>
      <c r="D83" s="134"/>
      <c r="E83" s="134"/>
      <c r="F83" s="134"/>
      <c r="G83" s="134"/>
      <c r="H83" s="134"/>
      <c r="K83" s="152"/>
      <c r="L83" s="134"/>
      <c r="M83" s="134"/>
      <c r="N83" s="134"/>
      <c r="O83" s="134" t="n">
        <v>79.4666666666667</v>
      </c>
      <c r="P83" s="134"/>
      <c r="Q83" s="134" t="n">
        <v>72.5333333333333</v>
      </c>
      <c r="R83" s="134" t="n">
        <v>40.5492202729045</v>
      </c>
    </row>
    <row r="84" customFormat="false" ht="12.75" hidden="false" customHeight="false" outlineLevel="0" collapsed="false">
      <c r="A84" s="163" t="n">
        <f aca="false">Fechas!D83</f>
        <v>0</v>
      </c>
      <c r="B84" s="134"/>
      <c r="C84" s="134"/>
      <c r="D84" s="146"/>
      <c r="E84" s="134"/>
      <c r="F84" s="134"/>
      <c r="G84" s="134"/>
      <c r="H84" s="134"/>
      <c r="K84" s="152"/>
      <c r="L84" s="134"/>
      <c r="M84" s="134"/>
      <c r="N84" s="146"/>
      <c r="O84" s="134" t="n">
        <v>77.4666666666667</v>
      </c>
      <c r="P84" s="134"/>
      <c r="Q84" s="134" t="n">
        <v>71.75</v>
      </c>
      <c r="R84" s="134" t="n">
        <v>38.3479532163743</v>
      </c>
    </row>
    <row r="85" customFormat="false" ht="12.75" hidden="false" customHeight="false" outlineLevel="0" collapsed="false">
      <c r="A85" s="163" t="n">
        <f aca="false">Fechas!D84</f>
        <v>0</v>
      </c>
      <c r="B85" s="134"/>
      <c r="C85" s="134"/>
      <c r="D85" s="134"/>
      <c r="E85" s="134"/>
      <c r="F85" s="134"/>
      <c r="G85" s="134"/>
      <c r="H85" s="134"/>
      <c r="K85" s="152"/>
      <c r="L85" s="134"/>
      <c r="M85" s="134"/>
      <c r="N85" s="134"/>
      <c r="O85" s="134" t="n">
        <v>77.3333333333333</v>
      </c>
      <c r="P85" s="134"/>
      <c r="Q85" s="134" t="n">
        <v>71.4166666666667</v>
      </c>
      <c r="R85" s="134" t="n">
        <v>38.2768031189084</v>
      </c>
    </row>
    <row r="86" customFormat="false" ht="12.75" hidden="false" customHeight="false" outlineLevel="0" collapsed="false">
      <c r="A86" s="163" t="n">
        <f aca="false">Fechas!D85</f>
        <v>0</v>
      </c>
      <c r="B86" s="134"/>
      <c r="C86" s="134"/>
      <c r="D86" s="134"/>
      <c r="E86" s="134"/>
      <c r="F86" s="134"/>
      <c r="G86" s="134"/>
      <c r="H86" s="134"/>
      <c r="K86" s="152" t="n">
        <f aca="false">Fechas!U85</f>
        <v>0</v>
      </c>
      <c r="L86" s="134"/>
      <c r="M86" s="134"/>
      <c r="N86" s="134"/>
      <c r="O86" s="134"/>
      <c r="P86" s="134"/>
      <c r="Q86" s="134"/>
      <c r="R86" s="134"/>
    </row>
    <row r="87" customFormat="false" ht="12.75" hidden="false" customHeight="false" outlineLevel="0" collapsed="false">
      <c r="A87" s="163" t="n">
        <f aca="false">Fechas!D86</f>
        <v>0</v>
      </c>
      <c r="B87" s="134"/>
      <c r="C87" s="134"/>
      <c r="D87" s="134"/>
      <c r="E87" s="134"/>
      <c r="F87" s="134"/>
      <c r="G87" s="134"/>
      <c r="H87" s="134"/>
      <c r="K87" s="152" t="n">
        <f aca="false">Fechas!U86</f>
        <v>0</v>
      </c>
      <c r="L87" s="134"/>
      <c r="M87" s="134"/>
      <c r="N87" s="134"/>
      <c r="O87" s="134"/>
      <c r="P87" s="134"/>
      <c r="Q87" s="134"/>
      <c r="R87" s="134"/>
    </row>
    <row r="88" customFormat="false" ht="12.75" hidden="false" customHeight="false" outlineLevel="0" collapsed="false">
      <c r="A88" s="163" t="n">
        <f aca="false">Fechas!D87</f>
        <v>0</v>
      </c>
      <c r="B88" s="134"/>
      <c r="C88" s="134"/>
      <c r="D88" s="134"/>
      <c r="E88" s="134"/>
      <c r="F88" s="134"/>
      <c r="G88" s="134"/>
      <c r="H88" s="134"/>
      <c r="K88" s="152" t="n">
        <f aca="false">Fechas!U87</f>
        <v>0</v>
      </c>
      <c r="L88" s="134"/>
      <c r="M88" s="134"/>
      <c r="N88" s="134"/>
      <c r="O88" s="134"/>
      <c r="P88" s="134"/>
      <c r="Q88" s="134"/>
      <c r="R88" s="134"/>
    </row>
    <row r="89" customFormat="false" ht="12.75" hidden="false" customHeight="false" outlineLevel="0" collapsed="false">
      <c r="A89" s="163" t="n">
        <f aca="false">Fechas!D88</f>
        <v>0</v>
      </c>
      <c r="B89" s="134"/>
      <c r="C89" s="134"/>
      <c r="D89" s="134"/>
      <c r="E89" s="134"/>
      <c r="F89" s="134"/>
      <c r="G89" s="134"/>
      <c r="H89" s="134"/>
      <c r="K89" s="152" t="n">
        <f aca="false">Fechas!U88</f>
        <v>0</v>
      </c>
      <c r="L89" s="134"/>
      <c r="M89" s="134"/>
      <c r="N89" s="134"/>
      <c r="O89" s="134"/>
      <c r="P89" s="134"/>
      <c r="Q89" s="134"/>
      <c r="R89" s="134"/>
    </row>
    <row r="90" customFormat="false" ht="12.75" hidden="false" customHeight="false" outlineLevel="0" collapsed="false">
      <c r="A90" s="163" t="n">
        <f aca="false">Fechas!D89</f>
        <v>0</v>
      </c>
      <c r="B90" s="134"/>
      <c r="C90" s="134"/>
      <c r="D90" s="134"/>
      <c r="E90" s="134"/>
      <c r="F90" s="134"/>
      <c r="G90" s="134"/>
      <c r="H90" s="134"/>
      <c r="K90" s="152" t="n">
        <f aca="false">Fechas!U89</f>
        <v>0</v>
      </c>
      <c r="L90" s="134"/>
      <c r="M90" s="134"/>
      <c r="N90" s="134"/>
      <c r="O90" s="134"/>
      <c r="P90" s="134"/>
      <c r="Q90" s="134"/>
      <c r="R90" s="134"/>
    </row>
    <row r="91" customFormat="false" ht="12.75" hidden="false" customHeight="false" outlineLevel="0" collapsed="false">
      <c r="A91" s="163" t="n">
        <f aca="false">Fechas!D90</f>
        <v>0</v>
      </c>
      <c r="B91" s="134"/>
      <c r="C91" s="134"/>
      <c r="D91" s="134"/>
      <c r="E91" s="134"/>
      <c r="F91" s="134"/>
      <c r="G91" s="134"/>
      <c r="H91" s="134"/>
      <c r="K91" s="152" t="n">
        <f aca="false">Fechas!U90</f>
        <v>0</v>
      </c>
      <c r="L91" s="134"/>
      <c r="M91" s="134"/>
      <c r="N91" s="134"/>
      <c r="O91" s="134"/>
      <c r="P91" s="134"/>
      <c r="Q91" s="134"/>
      <c r="R91" s="134"/>
    </row>
    <row r="92" customFormat="false" ht="12.75" hidden="false" customHeight="false" outlineLevel="0" collapsed="false">
      <c r="A92" s="163" t="n">
        <f aca="false">Fechas!D91</f>
        <v>0</v>
      </c>
      <c r="B92" s="134"/>
      <c r="C92" s="134"/>
      <c r="D92" s="134"/>
      <c r="E92" s="134"/>
      <c r="F92" s="134"/>
      <c r="G92" s="134"/>
      <c r="H92" s="134"/>
      <c r="K92" s="152" t="n">
        <f aca="false">Fechas!U91</f>
        <v>0</v>
      </c>
      <c r="L92" s="134"/>
      <c r="M92" s="134"/>
      <c r="N92" s="134"/>
      <c r="O92" s="134"/>
      <c r="P92" s="134"/>
      <c r="Q92" s="134"/>
      <c r="R92" s="134"/>
    </row>
    <row r="93" customFormat="false" ht="12.75" hidden="false" customHeight="false" outlineLevel="0" collapsed="false">
      <c r="A93" s="163" t="n">
        <f aca="false">Fechas!D92</f>
        <v>0</v>
      </c>
      <c r="B93" s="134"/>
      <c r="C93" s="134"/>
      <c r="D93" s="134"/>
      <c r="E93" s="134"/>
      <c r="F93" s="134"/>
      <c r="G93" s="134"/>
      <c r="H93" s="134"/>
      <c r="K93" s="152" t="n">
        <f aca="false">Fechas!U92</f>
        <v>0</v>
      </c>
      <c r="L93" s="134"/>
      <c r="M93" s="134"/>
      <c r="N93" s="134"/>
      <c r="O93" s="134"/>
      <c r="P93" s="134"/>
      <c r="Q93" s="134"/>
      <c r="R93" s="134"/>
    </row>
    <row r="94" customFormat="false" ht="12.75" hidden="false" customHeight="false" outlineLevel="0" collapsed="false">
      <c r="A94" s="163" t="n">
        <f aca="false">Fechas!D93</f>
        <v>0</v>
      </c>
      <c r="B94" s="134"/>
      <c r="C94" s="134"/>
      <c r="D94" s="134"/>
      <c r="E94" s="134"/>
      <c r="F94" s="134"/>
      <c r="G94" s="134"/>
      <c r="H94" s="134"/>
      <c r="K94" s="152" t="n">
        <f aca="false">Fechas!U93</f>
        <v>0</v>
      </c>
      <c r="L94" s="134"/>
      <c r="M94" s="134"/>
      <c r="N94" s="134"/>
      <c r="O94" s="134"/>
      <c r="P94" s="134"/>
      <c r="Q94" s="134"/>
      <c r="R94" s="134"/>
    </row>
    <row r="95" customFormat="false" ht="12.75" hidden="false" customHeight="false" outlineLevel="0" collapsed="false">
      <c r="A95" s="240"/>
    </row>
    <row r="96" customFormat="false" ht="12.75" hidden="false" customHeight="false" outlineLevel="0" collapsed="false">
      <c r="A96" s="240"/>
    </row>
    <row r="97" customFormat="false" ht="12.75" hidden="false" customHeight="false" outlineLevel="0" collapsed="false">
      <c r="A97" s="241"/>
      <c r="B97" s="125"/>
      <c r="C97" s="125"/>
      <c r="D97" s="125"/>
    </row>
    <row r="98" customFormat="false" ht="12.75" hidden="false" customHeight="false" outlineLevel="0" collapsed="false">
      <c r="A98" s="163" t="s">
        <v>244</v>
      </c>
      <c r="B98" s="90"/>
      <c r="C98" s="90"/>
      <c r="D98" s="90"/>
    </row>
    <row r="99" customFormat="false" ht="12.75" hidden="false" customHeight="false" outlineLevel="0" collapsed="false">
      <c r="A99" s="163" t="s">
        <v>155</v>
      </c>
      <c r="B99" s="242" t="s">
        <v>245</v>
      </c>
      <c r="C99" s="162" t="s">
        <v>246</v>
      </c>
      <c r="D99" s="162"/>
    </row>
    <row r="100" customFormat="false" ht="12.75" hidden="false" customHeight="false" outlineLevel="0" collapsed="false">
      <c r="A100" s="163" t="s">
        <v>237</v>
      </c>
      <c r="B100" s="242" t="s">
        <v>245</v>
      </c>
      <c r="C100" s="243" t="s">
        <v>247</v>
      </c>
      <c r="D100" s="90"/>
    </row>
    <row r="101" customFormat="false" ht="12.75" hidden="false" customHeight="false" outlineLevel="0" collapsed="false">
      <c r="A101" s="163" t="s">
        <v>238</v>
      </c>
      <c r="B101" s="242" t="s">
        <v>245</v>
      </c>
      <c r="C101" s="162" t="s">
        <v>247</v>
      </c>
      <c r="D101" s="90"/>
    </row>
    <row r="102" customFormat="false" ht="12.75" hidden="false" customHeight="false" outlineLevel="0" collapsed="false">
      <c r="A102" s="218"/>
      <c r="B102" s="90"/>
      <c r="C102" s="90"/>
      <c r="D102" s="90"/>
    </row>
    <row r="103" customFormat="false" ht="12.75" hidden="false" customHeight="false" outlineLevel="0" collapsed="false">
      <c r="A103" s="163" t="s">
        <v>245</v>
      </c>
      <c r="B103" s="90"/>
      <c r="C103" s="90"/>
      <c r="D103" s="90"/>
    </row>
    <row r="104" customFormat="false" ht="12.75" hidden="false" customHeight="false" outlineLevel="0" collapsed="false">
      <c r="A104" s="163" t="s">
        <v>248</v>
      </c>
      <c r="B104" s="90"/>
      <c r="C104" s="90"/>
      <c r="D104" s="90"/>
    </row>
    <row r="105" customFormat="false" ht="12.75" hidden="false" customHeight="false" outlineLevel="0" collapsed="false">
      <c r="A105" s="163" t="s">
        <v>249</v>
      </c>
      <c r="B105" s="90"/>
      <c r="C105" s="90"/>
      <c r="D105" s="90"/>
    </row>
    <row r="106" customFormat="false" ht="12.75" hidden="false" customHeight="false" outlineLevel="0" collapsed="false">
      <c r="A106" s="218"/>
      <c r="B106" s="1"/>
      <c r="C106" s="1"/>
      <c r="D106" s="1"/>
    </row>
    <row r="107" customFormat="false" ht="12.75" hidden="false" customHeight="false" outlineLevel="0" collapsed="false">
      <c r="A107" s="218"/>
      <c r="B107" s="1"/>
      <c r="C107" s="1"/>
      <c r="D107" s="1"/>
    </row>
  </sheetData>
  <mergeCells count="8">
    <mergeCell ref="A4:A5"/>
    <mergeCell ref="B4:B5"/>
    <mergeCell ref="C4:C5"/>
    <mergeCell ref="D4:D5"/>
    <mergeCell ref="E4:E5"/>
    <mergeCell ref="F4:F5"/>
    <mergeCell ref="G4:G5"/>
    <mergeCell ref="H4:H5"/>
  </mergeCells>
  <hyperlinks>
    <hyperlink ref="D1" location="Comportamiento!A2" display="Largo"/>
    <hyperlink ref="E1" location="A53" display="Largo interm."/>
    <hyperlink ref="F1" location="Comportamiento!K2" display="Corto intermedio"/>
    <hyperlink ref="G1" location="K53" display="Corto"/>
    <hyperlink ref="C2" location="Comportamiento!A98" display="Ver nota a pie de página, haciendo click aquí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1.25" zeroHeight="false" outlineLevelRow="0" outlineLevelCol="0"/>
  <cols>
    <col collapsed="false" customWidth="true" hidden="false" outlineLevel="0" max="1" min="1" style="97" width="22.86"/>
    <col collapsed="false" customWidth="false" hidden="false" outlineLevel="0" max="4" min="2" style="1" width="11.42"/>
    <col collapsed="false" customWidth="true" hidden="false" outlineLevel="0" max="5" min="5" style="1" width="13.7"/>
    <col collapsed="false" customWidth="true" hidden="false" outlineLevel="0" max="6" min="6" style="1" width="13.14"/>
    <col collapsed="false" customWidth="false" hidden="false" outlineLevel="0" max="12" min="7" style="1" width="11.42"/>
    <col collapsed="false" customWidth="true" hidden="false" outlineLevel="0" max="13" min="13" style="97" width="24.15"/>
    <col collapsed="false" customWidth="false" hidden="false" outlineLevel="0" max="1024" min="14" style="1" width="11.42"/>
  </cols>
  <sheetData>
    <row r="1" customFormat="false" ht="12.75" hidden="false" customHeight="false" outlineLevel="0" collapsed="false">
      <c r="C1" s="113" t="s">
        <v>42</v>
      </c>
      <c r="D1" s="16" t="s">
        <v>43</v>
      </c>
      <c r="E1" s="24" t="s">
        <v>234</v>
      </c>
      <c r="F1" s="30" t="s">
        <v>250</v>
      </c>
      <c r="G1" s="26" t="s">
        <v>46</v>
      </c>
    </row>
    <row r="2" customFormat="false" ht="11.25" hidden="false" customHeight="false" outlineLevel="0" collapsed="false">
      <c r="B2" s="1" t="s">
        <v>251</v>
      </c>
    </row>
    <row r="3" customFormat="false" ht="13.5" hidden="false" customHeight="true" outlineLevel="0" collapsed="false">
      <c r="B3" s="32" t="s">
        <v>235</v>
      </c>
    </row>
    <row r="4" customFormat="false" ht="14.25" hidden="false" customHeight="true" outlineLevel="0" collapsed="false">
      <c r="A4" s="185" t="s">
        <v>146</v>
      </c>
      <c r="B4" s="244"/>
      <c r="M4" s="187" t="s">
        <v>158</v>
      </c>
      <c r="N4" s="188"/>
    </row>
    <row r="5" customFormat="false" ht="12" hidden="false" customHeight="false" outlineLevel="0" collapsed="false">
      <c r="A5" s="189"/>
    </row>
    <row r="6" customFormat="false" ht="33.75" hidden="false" customHeight="false" outlineLevel="0" collapsed="false">
      <c r="A6" s="191" t="str">
        <f aca="false">Fechas!$D$4</f>
        <v>Denominación del cultivar</v>
      </c>
      <c r="B6" s="193" t="s">
        <v>252</v>
      </c>
      <c r="C6" s="193" t="s">
        <v>253</v>
      </c>
      <c r="D6" s="193" t="s">
        <v>254</v>
      </c>
      <c r="E6" s="193" t="s">
        <v>255</v>
      </c>
      <c r="F6" s="193" t="s">
        <v>256</v>
      </c>
      <c r="G6" s="193" t="s">
        <v>257</v>
      </c>
      <c r="H6" s="193" t="s">
        <v>258</v>
      </c>
      <c r="I6" s="193" t="s">
        <v>259</v>
      </c>
      <c r="J6" s="193" t="s">
        <v>260</v>
      </c>
      <c r="K6" s="193" t="s">
        <v>261</v>
      </c>
      <c r="M6" s="194" t="s">
        <v>243</v>
      </c>
      <c r="N6" s="193" t="s">
        <v>252</v>
      </c>
      <c r="O6" s="193" t="s">
        <v>253</v>
      </c>
      <c r="P6" s="193" t="s">
        <v>254</v>
      </c>
      <c r="Q6" s="193" t="s">
        <v>255</v>
      </c>
      <c r="R6" s="193" t="s">
        <v>256</v>
      </c>
      <c r="S6" s="193" t="s">
        <v>257</v>
      </c>
      <c r="T6" s="193" t="s">
        <v>258</v>
      </c>
      <c r="U6" s="193" t="s">
        <v>259</v>
      </c>
      <c r="V6" s="193" t="s">
        <v>260</v>
      </c>
      <c r="W6" s="193" t="s">
        <v>261</v>
      </c>
    </row>
    <row r="7" customFormat="false" ht="4.5" hidden="false" customHeight="true" outlineLevel="0" collapsed="false">
      <c r="A7" s="191"/>
      <c r="B7" s="245"/>
      <c r="C7" s="245"/>
      <c r="D7" s="245"/>
      <c r="E7" s="245"/>
      <c r="F7" s="245"/>
      <c r="G7" s="245"/>
      <c r="H7" s="245"/>
      <c r="I7" s="245"/>
      <c r="J7" s="245"/>
      <c r="K7" s="245"/>
      <c r="M7" s="152"/>
      <c r="N7" s="245"/>
      <c r="O7" s="245"/>
      <c r="P7" s="245"/>
      <c r="Q7" s="245"/>
      <c r="R7" s="245"/>
      <c r="S7" s="245"/>
      <c r="T7" s="245"/>
      <c r="U7" s="245"/>
      <c r="V7" s="245"/>
      <c r="W7" s="245"/>
    </row>
    <row r="8" customFormat="false" ht="11.25" hidden="false" customHeight="false" outlineLevel="0" collapsed="false">
      <c r="A8" s="152" t="str">
        <f aca="false">Fechas!D6</f>
        <v>ACA 362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8"/>
      <c r="M8" s="223"/>
      <c r="N8" s="196"/>
      <c r="O8" s="196"/>
      <c r="P8" s="196"/>
      <c r="Q8" s="196"/>
      <c r="R8" s="196"/>
      <c r="S8" s="196"/>
      <c r="T8" s="196"/>
      <c r="U8" s="196"/>
      <c r="V8" s="196"/>
      <c r="W8" s="196"/>
    </row>
    <row r="9" customFormat="false" ht="11.25" hidden="false" customHeight="false" outlineLevel="0" collapsed="false">
      <c r="A9" s="152" t="str">
        <f aca="false">Fechas!D7</f>
        <v>ACA 363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8"/>
      <c r="M9" s="246"/>
      <c r="N9" s="196"/>
      <c r="O9" s="196"/>
      <c r="P9" s="196"/>
      <c r="Q9" s="196"/>
      <c r="R9" s="196"/>
      <c r="S9" s="196"/>
      <c r="T9" s="196"/>
      <c r="U9" s="196"/>
      <c r="V9" s="196"/>
      <c r="W9" s="196"/>
    </row>
    <row r="10" customFormat="false" ht="11.25" hidden="false" customHeight="false" outlineLevel="0" collapsed="false">
      <c r="A10" s="152" t="str">
        <f aca="false">Fechas!D8</f>
        <v>ACA 364</v>
      </c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8"/>
      <c r="M10" s="246"/>
      <c r="N10" s="196"/>
      <c r="O10" s="196"/>
      <c r="P10" s="196"/>
      <c r="Q10" s="196"/>
      <c r="R10" s="196"/>
      <c r="S10" s="196"/>
      <c r="T10" s="196"/>
      <c r="U10" s="196"/>
      <c r="V10" s="196"/>
      <c r="W10" s="196"/>
    </row>
    <row r="11" customFormat="false" ht="11.25" hidden="false" customHeight="false" outlineLevel="0" collapsed="false">
      <c r="A11" s="152" t="str">
        <f aca="false">Fechas!D9</f>
        <v>SY 120</v>
      </c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8"/>
      <c r="M11" s="246"/>
      <c r="N11" s="196"/>
      <c r="O11" s="196"/>
      <c r="P11" s="196"/>
      <c r="Q11" s="196"/>
      <c r="R11" s="196"/>
      <c r="S11" s="196"/>
      <c r="T11" s="196"/>
      <c r="U11" s="196"/>
      <c r="V11" s="196"/>
      <c r="W11" s="196"/>
    </row>
    <row r="12" customFormat="false" ht="11.25" hidden="false" customHeight="false" outlineLevel="0" collapsed="false">
      <c r="A12" s="152" t="str">
        <f aca="false">Fechas!D10</f>
        <v>Klein Seleñio</v>
      </c>
      <c r="B12" s="196"/>
      <c r="C12" s="196"/>
      <c r="D12" s="196"/>
      <c r="E12" s="196"/>
      <c r="F12" s="196"/>
      <c r="G12" s="196"/>
      <c r="H12" s="196"/>
      <c r="I12" s="196"/>
      <c r="J12" s="196"/>
      <c r="K12" s="196"/>
      <c r="L12" s="198"/>
      <c r="M12" s="246"/>
      <c r="N12" s="196"/>
      <c r="O12" s="196"/>
      <c r="P12" s="196"/>
      <c r="Q12" s="196"/>
      <c r="R12" s="196"/>
      <c r="S12" s="196"/>
      <c r="T12" s="196"/>
      <c r="U12" s="196"/>
      <c r="V12" s="196"/>
      <c r="W12" s="196"/>
    </row>
    <row r="13" customFormat="false" ht="11.25" hidden="false" customHeight="false" outlineLevel="0" collapsed="false">
      <c r="A13" s="152" t="n">
        <f aca="false">Fechas!D11</f>
        <v>0</v>
      </c>
      <c r="B13" s="196"/>
      <c r="C13" s="196"/>
      <c r="D13" s="196"/>
      <c r="E13" s="196"/>
      <c r="F13" s="196"/>
      <c r="G13" s="196"/>
      <c r="H13" s="196"/>
      <c r="I13" s="196"/>
      <c r="J13" s="196"/>
      <c r="K13" s="196"/>
      <c r="L13" s="198"/>
      <c r="M13" s="246"/>
      <c r="N13" s="196"/>
      <c r="O13" s="196"/>
      <c r="P13" s="196"/>
      <c r="Q13" s="196"/>
      <c r="R13" s="196"/>
      <c r="S13" s="196"/>
      <c r="T13" s="196"/>
      <c r="U13" s="196"/>
      <c r="V13" s="196"/>
      <c r="W13" s="196"/>
    </row>
    <row r="14" customFormat="false" ht="11.25" hidden="false" customHeight="false" outlineLevel="0" collapsed="false">
      <c r="A14" s="152" t="n">
        <f aca="false">Fechas!D12</f>
        <v>0</v>
      </c>
      <c r="B14" s="196"/>
      <c r="C14" s="196"/>
      <c r="D14" s="196"/>
      <c r="E14" s="196"/>
      <c r="F14" s="196"/>
      <c r="G14" s="196"/>
      <c r="H14" s="196"/>
      <c r="I14" s="196"/>
      <c r="J14" s="196"/>
      <c r="K14" s="196"/>
      <c r="L14" s="198"/>
      <c r="M14" s="246"/>
      <c r="N14" s="196"/>
      <c r="O14" s="196"/>
      <c r="P14" s="196"/>
      <c r="Q14" s="196"/>
      <c r="R14" s="196"/>
      <c r="S14" s="196"/>
      <c r="T14" s="196"/>
      <c r="U14" s="196"/>
      <c r="V14" s="196"/>
      <c r="W14" s="196"/>
    </row>
    <row r="15" customFormat="false" ht="11.25" hidden="false" customHeight="false" outlineLevel="0" collapsed="false">
      <c r="A15" s="152" t="n">
        <f aca="false">Fechas!D13</f>
        <v>0</v>
      </c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198"/>
      <c r="M15" s="246"/>
      <c r="N15" s="196"/>
      <c r="O15" s="196"/>
      <c r="P15" s="196"/>
      <c r="Q15" s="196"/>
      <c r="R15" s="196"/>
      <c r="S15" s="196"/>
      <c r="T15" s="196"/>
      <c r="U15" s="196"/>
      <c r="V15" s="196"/>
      <c r="W15" s="196"/>
    </row>
    <row r="16" customFormat="false" ht="11.25" hidden="false" customHeight="false" outlineLevel="0" collapsed="false">
      <c r="A16" s="152" t="n">
        <f aca="false">Fechas!D14</f>
        <v>0</v>
      </c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198"/>
      <c r="M16" s="246"/>
      <c r="N16" s="196"/>
      <c r="O16" s="196"/>
      <c r="P16" s="196"/>
      <c r="Q16" s="196"/>
      <c r="R16" s="196"/>
      <c r="S16" s="196"/>
      <c r="T16" s="196"/>
      <c r="U16" s="196"/>
      <c r="V16" s="196"/>
      <c r="W16" s="196"/>
    </row>
    <row r="17" customFormat="false" ht="11.25" hidden="false" customHeight="false" outlineLevel="0" collapsed="false">
      <c r="A17" s="152" t="n">
        <f aca="false">Fechas!D15</f>
        <v>0</v>
      </c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8"/>
      <c r="M17" s="246"/>
      <c r="N17" s="196"/>
      <c r="O17" s="196"/>
      <c r="P17" s="196"/>
      <c r="Q17" s="196"/>
      <c r="R17" s="196"/>
      <c r="S17" s="196"/>
      <c r="T17" s="196"/>
      <c r="U17" s="196"/>
      <c r="V17" s="196"/>
      <c r="W17" s="196"/>
    </row>
    <row r="18" customFormat="false" ht="11.25" hidden="false" customHeight="false" outlineLevel="0" collapsed="false">
      <c r="A18" s="152" t="n">
        <f aca="false">Fechas!D16</f>
        <v>0</v>
      </c>
      <c r="B18" s="196"/>
      <c r="C18" s="196"/>
      <c r="D18" s="196"/>
      <c r="E18" s="196"/>
      <c r="F18" s="196"/>
      <c r="G18" s="196"/>
      <c r="H18" s="196"/>
      <c r="I18" s="196"/>
      <c r="J18" s="196"/>
      <c r="K18" s="196"/>
      <c r="L18" s="198"/>
      <c r="M18" s="246"/>
      <c r="N18" s="196"/>
      <c r="O18" s="196"/>
      <c r="P18" s="196"/>
      <c r="Q18" s="196"/>
      <c r="R18" s="196"/>
      <c r="S18" s="196"/>
      <c r="T18" s="196"/>
      <c r="U18" s="196"/>
      <c r="V18" s="196"/>
      <c r="W18" s="196"/>
    </row>
    <row r="19" customFormat="false" ht="11.25" hidden="false" customHeight="false" outlineLevel="0" collapsed="false">
      <c r="A19" s="152" t="n">
        <f aca="false">Fechas!D17</f>
        <v>0</v>
      </c>
      <c r="B19" s="196"/>
      <c r="C19" s="196"/>
      <c r="D19" s="196"/>
      <c r="E19" s="196"/>
      <c r="F19" s="196"/>
      <c r="G19" s="196"/>
      <c r="H19" s="196"/>
      <c r="I19" s="196"/>
      <c r="J19" s="196"/>
      <c r="K19" s="196"/>
      <c r="L19" s="198"/>
      <c r="M19" s="246"/>
      <c r="N19" s="196"/>
      <c r="O19" s="196"/>
      <c r="P19" s="196"/>
      <c r="Q19" s="196"/>
      <c r="R19" s="196"/>
      <c r="S19" s="196"/>
      <c r="T19" s="196"/>
      <c r="U19" s="196"/>
      <c r="V19" s="196"/>
      <c r="W19" s="196"/>
    </row>
    <row r="20" customFormat="false" ht="11.25" hidden="false" customHeight="false" outlineLevel="0" collapsed="false">
      <c r="A20" s="152" t="n">
        <f aca="false">Fechas!D18</f>
        <v>0</v>
      </c>
      <c r="B20" s="196"/>
      <c r="C20" s="196"/>
      <c r="D20" s="196"/>
      <c r="E20" s="196"/>
      <c r="F20" s="196"/>
      <c r="G20" s="196"/>
      <c r="H20" s="196"/>
      <c r="I20" s="196"/>
      <c r="J20" s="196"/>
      <c r="K20" s="196"/>
      <c r="L20" s="198"/>
      <c r="M20" s="246"/>
      <c r="N20" s="196"/>
      <c r="O20" s="196"/>
      <c r="P20" s="196"/>
      <c r="Q20" s="196"/>
      <c r="R20" s="196"/>
      <c r="S20" s="196"/>
      <c r="T20" s="196"/>
      <c r="U20" s="196"/>
      <c r="V20" s="196"/>
      <c r="W20" s="196"/>
    </row>
    <row r="21" customFormat="false" ht="11.25" hidden="false" customHeight="false" outlineLevel="0" collapsed="false">
      <c r="A21" s="152" t="n">
        <f aca="false">Fechas!D19</f>
        <v>0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8"/>
      <c r="M21" s="246"/>
      <c r="N21" s="196"/>
      <c r="O21" s="196"/>
      <c r="P21" s="196"/>
      <c r="Q21" s="196"/>
      <c r="R21" s="196"/>
      <c r="S21" s="196"/>
      <c r="T21" s="196"/>
      <c r="U21" s="196"/>
      <c r="V21" s="196"/>
      <c r="W21" s="196"/>
    </row>
    <row r="22" customFormat="false" ht="11.25" hidden="false" customHeight="false" outlineLevel="0" collapsed="false">
      <c r="A22" s="152" t="n">
        <f aca="false">Fechas!D20</f>
        <v>0</v>
      </c>
      <c r="B22" s="196"/>
      <c r="C22" s="196"/>
      <c r="D22" s="196"/>
      <c r="E22" s="196"/>
      <c r="F22" s="196"/>
      <c r="G22" s="196"/>
      <c r="H22" s="196"/>
      <c r="I22" s="196"/>
      <c r="J22" s="196"/>
      <c r="K22" s="196"/>
      <c r="L22" s="198"/>
      <c r="M22" s="246" t="n">
        <f aca="false">Fechas!U20</f>
        <v>0</v>
      </c>
      <c r="N22" s="196"/>
      <c r="O22" s="196"/>
      <c r="P22" s="196"/>
      <c r="Q22" s="196"/>
      <c r="R22" s="196"/>
      <c r="S22" s="196"/>
      <c r="T22" s="196"/>
      <c r="U22" s="196"/>
      <c r="V22" s="196"/>
      <c r="W22" s="196"/>
    </row>
    <row r="23" customFormat="false" ht="11.25" hidden="false" customHeight="false" outlineLevel="0" collapsed="false">
      <c r="A23" s="152" t="n">
        <f aca="false">Fechas!D21</f>
        <v>0</v>
      </c>
      <c r="B23" s="196"/>
      <c r="C23" s="196"/>
      <c r="D23" s="196"/>
      <c r="E23" s="196"/>
      <c r="F23" s="196"/>
      <c r="G23" s="196"/>
      <c r="H23" s="196"/>
      <c r="I23" s="196"/>
      <c r="J23" s="196"/>
      <c r="K23" s="196"/>
      <c r="L23" s="198"/>
      <c r="M23" s="246" t="n">
        <f aca="false">Fechas!U21</f>
        <v>0</v>
      </c>
      <c r="N23" s="196"/>
      <c r="O23" s="196"/>
      <c r="P23" s="196"/>
      <c r="Q23" s="196"/>
      <c r="R23" s="196"/>
      <c r="S23" s="196"/>
      <c r="T23" s="196"/>
      <c r="U23" s="196"/>
      <c r="V23" s="196"/>
      <c r="W23" s="196"/>
    </row>
    <row r="24" customFormat="false" ht="11.25" hidden="false" customHeight="false" outlineLevel="0" collapsed="false">
      <c r="A24" s="152" t="n">
        <f aca="false">Fechas!D22</f>
        <v>0</v>
      </c>
      <c r="B24" s="196"/>
      <c r="C24" s="196"/>
      <c r="D24" s="196"/>
      <c r="E24" s="196"/>
      <c r="F24" s="196"/>
      <c r="G24" s="196"/>
      <c r="H24" s="196"/>
      <c r="I24" s="196"/>
      <c r="J24" s="196"/>
      <c r="K24" s="196"/>
      <c r="L24" s="198"/>
      <c r="M24" s="246" t="n">
        <f aca="false">Fechas!U22</f>
        <v>0</v>
      </c>
      <c r="N24" s="196"/>
      <c r="O24" s="196"/>
      <c r="P24" s="196"/>
      <c r="Q24" s="196"/>
      <c r="R24" s="196"/>
      <c r="S24" s="196"/>
      <c r="T24" s="196"/>
      <c r="U24" s="196"/>
      <c r="V24" s="196"/>
      <c r="W24" s="196"/>
    </row>
    <row r="25" customFormat="false" ht="11.25" hidden="false" customHeight="false" outlineLevel="0" collapsed="false">
      <c r="A25" s="152" t="n">
        <f aca="false">Fechas!D23</f>
        <v>0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8"/>
      <c r="M25" s="246" t="n">
        <f aca="false">Fechas!U23</f>
        <v>0</v>
      </c>
      <c r="N25" s="196"/>
      <c r="O25" s="196"/>
      <c r="P25" s="196"/>
      <c r="Q25" s="196"/>
      <c r="R25" s="196"/>
      <c r="S25" s="196"/>
      <c r="T25" s="196"/>
      <c r="U25" s="196"/>
      <c r="V25" s="196"/>
      <c r="W25" s="196"/>
    </row>
    <row r="26" customFormat="false" ht="11.25" hidden="false" customHeight="false" outlineLevel="0" collapsed="false">
      <c r="A26" s="152" t="n">
        <f aca="false">Fechas!D24</f>
        <v>0</v>
      </c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8"/>
      <c r="M26" s="246" t="n">
        <f aca="false">Fechas!U24</f>
        <v>0</v>
      </c>
      <c r="N26" s="196"/>
      <c r="O26" s="196"/>
      <c r="P26" s="196"/>
      <c r="Q26" s="196"/>
      <c r="R26" s="196"/>
      <c r="S26" s="196"/>
      <c r="T26" s="196"/>
      <c r="U26" s="196"/>
      <c r="V26" s="196"/>
      <c r="W26" s="196"/>
    </row>
    <row r="27" customFormat="false" ht="11.25" hidden="false" customHeight="false" outlineLevel="0" collapsed="false">
      <c r="A27" s="152" t="n">
        <f aca="false">Fechas!D25</f>
        <v>0</v>
      </c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198"/>
      <c r="M27" s="246" t="n">
        <f aca="false">Fechas!U25</f>
        <v>0</v>
      </c>
      <c r="N27" s="196"/>
      <c r="O27" s="196"/>
      <c r="P27" s="196"/>
      <c r="Q27" s="196"/>
      <c r="R27" s="196"/>
      <c r="S27" s="196"/>
      <c r="T27" s="196"/>
      <c r="U27" s="196"/>
      <c r="V27" s="196"/>
      <c r="W27" s="196"/>
    </row>
    <row r="28" customFormat="false" ht="11.25" hidden="false" customHeight="false" outlineLevel="0" collapsed="false">
      <c r="A28" s="152" t="n">
        <f aca="false">Fechas!D26</f>
        <v>0</v>
      </c>
      <c r="B28" s="196"/>
      <c r="C28" s="196"/>
      <c r="D28" s="196"/>
      <c r="E28" s="196"/>
      <c r="F28" s="196"/>
      <c r="G28" s="196"/>
      <c r="H28" s="196"/>
      <c r="I28" s="196"/>
      <c r="J28" s="196"/>
      <c r="K28" s="196"/>
      <c r="L28" s="198"/>
      <c r="M28" s="246" t="n">
        <f aca="false">Fechas!U26</f>
        <v>0</v>
      </c>
      <c r="N28" s="196"/>
      <c r="O28" s="196"/>
      <c r="P28" s="196"/>
      <c r="Q28" s="196"/>
      <c r="R28" s="196"/>
      <c r="S28" s="196"/>
      <c r="T28" s="196"/>
      <c r="U28" s="196"/>
      <c r="V28" s="196"/>
      <c r="W28" s="196"/>
    </row>
    <row r="29" customFormat="false" ht="11.25" hidden="false" customHeight="false" outlineLevel="0" collapsed="false">
      <c r="A29" s="152" t="n">
        <f aca="false">Fechas!D27</f>
        <v>0</v>
      </c>
      <c r="B29" s="196"/>
      <c r="C29" s="196"/>
      <c r="D29" s="196"/>
      <c r="E29" s="196"/>
      <c r="F29" s="196"/>
      <c r="G29" s="196"/>
      <c r="H29" s="196"/>
      <c r="I29" s="196"/>
      <c r="J29" s="196"/>
      <c r="K29" s="196"/>
      <c r="L29" s="198"/>
      <c r="M29" s="246" t="n">
        <f aca="false">Fechas!U27</f>
        <v>0</v>
      </c>
    </row>
    <row r="30" customFormat="false" ht="11.25" hidden="false" customHeight="false" outlineLevel="0" collapsed="false">
      <c r="A30" s="152" t="n">
        <f aca="false">Fechas!D28</f>
        <v>0</v>
      </c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8"/>
      <c r="M30" s="246" t="n">
        <f aca="false">Fechas!U28</f>
        <v>0</v>
      </c>
      <c r="N30" s="196"/>
      <c r="O30" s="196"/>
      <c r="P30" s="196"/>
      <c r="Q30" s="196"/>
      <c r="R30" s="196"/>
      <c r="S30" s="196"/>
      <c r="T30" s="196"/>
      <c r="U30" s="196"/>
      <c r="V30" s="196"/>
      <c r="W30" s="196"/>
    </row>
    <row r="31" customFormat="false" ht="11.25" hidden="false" customHeight="false" outlineLevel="0" collapsed="false">
      <c r="A31" s="152" t="n">
        <f aca="false">Fechas!D29</f>
        <v>0</v>
      </c>
      <c r="B31" s="196"/>
      <c r="C31" s="196"/>
      <c r="D31" s="196"/>
      <c r="E31" s="196"/>
      <c r="F31" s="196"/>
      <c r="G31" s="196"/>
      <c r="H31" s="196"/>
      <c r="I31" s="196"/>
      <c r="J31" s="196"/>
      <c r="K31" s="196"/>
      <c r="L31" s="198"/>
      <c r="M31" s="246" t="n">
        <f aca="false">Fechas!U29</f>
        <v>0</v>
      </c>
      <c r="N31" s="196"/>
      <c r="O31" s="196"/>
      <c r="P31" s="196"/>
      <c r="Q31" s="196"/>
      <c r="R31" s="196"/>
      <c r="S31" s="196"/>
      <c r="T31" s="196"/>
      <c r="U31" s="196"/>
      <c r="V31" s="196"/>
      <c r="W31" s="196"/>
    </row>
    <row r="32" customFormat="false" ht="11.25" hidden="false" customHeight="false" outlineLevel="0" collapsed="false">
      <c r="A32" s="152" t="n">
        <f aca="false">Fechas!D30</f>
        <v>0</v>
      </c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8"/>
      <c r="M32" s="246" t="n">
        <f aca="false">Fechas!U30</f>
        <v>0</v>
      </c>
      <c r="N32" s="196"/>
      <c r="O32" s="196"/>
      <c r="P32" s="196"/>
      <c r="Q32" s="196"/>
      <c r="R32" s="196"/>
      <c r="S32" s="196"/>
      <c r="T32" s="196"/>
      <c r="U32" s="196"/>
      <c r="V32" s="196"/>
      <c r="W32" s="196"/>
    </row>
    <row r="33" customFormat="false" ht="11.25" hidden="false" customHeight="false" outlineLevel="0" collapsed="false">
      <c r="A33" s="152" t="n">
        <f aca="false">Fechas!D31</f>
        <v>0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  <c r="L33" s="198"/>
      <c r="M33" s="247" t="n">
        <f aca="false">Fechas!U31</f>
        <v>0</v>
      </c>
      <c r="N33" s="196"/>
      <c r="O33" s="196"/>
      <c r="P33" s="196"/>
      <c r="Q33" s="196"/>
      <c r="R33" s="196"/>
      <c r="S33" s="196"/>
      <c r="T33" s="196"/>
      <c r="U33" s="196"/>
      <c r="V33" s="196"/>
      <c r="W33" s="196"/>
    </row>
    <row r="34" customFormat="false" ht="11.25" hidden="false" customHeight="false" outlineLevel="0" collapsed="false">
      <c r="A34" s="152" t="n">
        <f aca="false">Fechas!D32</f>
        <v>0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8"/>
      <c r="M34" s="152" t="n">
        <f aca="false">Fechas!U32</f>
        <v>0</v>
      </c>
      <c r="N34" s="196"/>
      <c r="O34" s="196"/>
      <c r="P34" s="196"/>
      <c r="Q34" s="196"/>
      <c r="R34" s="196"/>
      <c r="S34" s="196"/>
      <c r="T34" s="196"/>
      <c r="U34" s="196"/>
      <c r="V34" s="196"/>
      <c r="W34" s="196"/>
    </row>
    <row r="35" customFormat="false" ht="11.25" hidden="false" customHeight="false" outlineLevel="0" collapsed="false">
      <c r="A35" s="152" t="n">
        <f aca="false">Fechas!D33</f>
        <v>0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8"/>
      <c r="M35" s="152" t="n">
        <f aca="false">Fechas!U33</f>
        <v>0</v>
      </c>
      <c r="N35" s="196"/>
      <c r="O35" s="196"/>
      <c r="P35" s="196"/>
      <c r="Q35" s="196"/>
      <c r="R35" s="196"/>
      <c r="S35" s="196"/>
      <c r="T35" s="196"/>
      <c r="U35" s="196"/>
      <c r="V35" s="196"/>
      <c r="W35" s="196"/>
    </row>
    <row r="36" customFormat="false" ht="11.25" hidden="false" customHeight="false" outlineLevel="0" collapsed="false">
      <c r="A36" s="152" t="n">
        <f aca="false">Fechas!D34</f>
        <v>0</v>
      </c>
      <c r="B36" s="196"/>
      <c r="C36" s="196"/>
      <c r="D36" s="196"/>
      <c r="E36" s="196"/>
      <c r="F36" s="196"/>
      <c r="G36" s="196"/>
      <c r="H36" s="196"/>
      <c r="I36" s="196"/>
      <c r="J36" s="196"/>
      <c r="K36" s="196"/>
      <c r="L36" s="198"/>
      <c r="M36" s="152" t="n">
        <f aca="false">Fechas!U34</f>
        <v>0</v>
      </c>
      <c r="N36" s="196"/>
      <c r="O36" s="196"/>
      <c r="P36" s="196"/>
      <c r="Q36" s="196"/>
      <c r="R36" s="196"/>
      <c r="S36" s="196"/>
      <c r="T36" s="196"/>
      <c r="U36" s="196"/>
      <c r="V36" s="196"/>
      <c r="W36" s="196"/>
    </row>
    <row r="37" customFormat="false" ht="11.25" hidden="false" customHeight="false" outlineLevel="0" collapsed="false">
      <c r="A37" s="152" t="n">
        <f aca="false">Fechas!D35</f>
        <v>0</v>
      </c>
      <c r="B37" s="196"/>
      <c r="C37" s="196"/>
      <c r="D37" s="196"/>
      <c r="E37" s="196"/>
      <c r="F37" s="196"/>
      <c r="G37" s="196"/>
      <c r="H37" s="196"/>
      <c r="I37" s="196"/>
      <c r="J37" s="196"/>
      <c r="K37" s="196"/>
      <c r="L37" s="198"/>
      <c r="M37" s="152" t="n">
        <f aca="false">Fechas!U35</f>
        <v>0</v>
      </c>
      <c r="N37" s="196"/>
      <c r="O37" s="196"/>
      <c r="P37" s="196"/>
      <c r="Q37" s="196"/>
      <c r="R37" s="196"/>
      <c r="S37" s="196"/>
      <c r="T37" s="196"/>
      <c r="U37" s="196"/>
      <c r="V37" s="196"/>
      <c r="W37" s="196"/>
    </row>
    <row r="38" customFormat="false" ht="11.25" hidden="false" customHeight="false" outlineLevel="0" collapsed="false">
      <c r="A38" s="152" t="n">
        <f aca="false">Fechas!D36</f>
        <v>0</v>
      </c>
      <c r="B38" s="196"/>
      <c r="C38" s="196"/>
      <c r="D38" s="196"/>
      <c r="E38" s="196"/>
      <c r="F38" s="196"/>
      <c r="G38" s="196"/>
      <c r="H38" s="196"/>
      <c r="I38" s="196"/>
      <c r="J38" s="196"/>
      <c r="K38" s="196"/>
      <c r="L38" s="198"/>
      <c r="M38" s="152" t="n">
        <f aca="false">Fechas!U36</f>
        <v>0</v>
      </c>
      <c r="N38" s="196"/>
      <c r="O38" s="196"/>
      <c r="P38" s="196"/>
      <c r="Q38" s="196"/>
      <c r="R38" s="196"/>
      <c r="S38" s="196"/>
      <c r="T38" s="196"/>
      <c r="U38" s="196"/>
      <c r="V38" s="196"/>
      <c r="W38" s="196"/>
    </row>
    <row r="39" customFormat="false" ht="11.25" hidden="false" customHeight="false" outlineLevel="0" collapsed="false">
      <c r="A39" s="152" t="n">
        <f aca="false">Fechas!D37</f>
        <v>0</v>
      </c>
      <c r="B39" s="196"/>
      <c r="C39" s="196"/>
      <c r="D39" s="196"/>
      <c r="E39" s="196"/>
      <c r="F39" s="196"/>
      <c r="G39" s="196"/>
      <c r="H39" s="196"/>
      <c r="I39" s="196"/>
      <c r="J39" s="196"/>
      <c r="K39" s="196"/>
      <c r="L39" s="198"/>
      <c r="M39" s="152" t="n">
        <f aca="false">Fechas!U37</f>
        <v>0</v>
      </c>
      <c r="N39" s="196"/>
      <c r="O39" s="196"/>
      <c r="P39" s="196"/>
      <c r="Q39" s="196"/>
      <c r="R39" s="196"/>
      <c r="S39" s="196"/>
      <c r="T39" s="196"/>
      <c r="U39" s="196"/>
      <c r="V39" s="196"/>
      <c r="W39" s="196"/>
    </row>
    <row r="40" customFormat="false" ht="11.25" hidden="false" customHeight="false" outlineLevel="0" collapsed="false">
      <c r="A40" s="152" t="n">
        <f aca="false">Fechas!D38</f>
        <v>0</v>
      </c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8"/>
      <c r="M40" s="152" t="n">
        <f aca="false">Fechas!U38</f>
        <v>0</v>
      </c>
      <c r="N40" s="196"/>
      <c r="O40" s="196"/>
      <c r="P40" s="196"/>
      <c r="Q40" s="196"/>
      <c r="R40" s="196"/>
      <c r="S40" s="196"/>
      <c r="T40" s="196"/>
      <c r="U40" s="196"/>
      <c r="V40" s="196"/>
      <c r="W40" s="196"/>
    </row>
    <row r="41" customFormat="false" ht="11.25" hidden="false" customHeight="false" outlineLevel="0" collapsed="false">
      <c r="A41" s="152" t="n">
        <f aca="false">Fechas!D39</f>
        <v>0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8"/>
      <c r="M41" s="152" t="n">
        <f aca="false">Fechas!U39</f>
        <v>0</v>
      </c>
      <c r="N41" s="196"/>
      <c r="O41" s="196"/>
      <c r="P41" s="196"/>
      <c r="Q41" s="196"/>
      <c r="R41" s="196"/>
      <c r="S41" s="196"/>
      <c r="T41" s="196"/>
      <c r="U41" s="196"/>
      <c r="V41" s="196"/>
      <c r="W41" s="196"/>
    </row>
    <row r="42" customFormat="false" ht="11.25" hidden="false" customHeight="false" outlineLevel="0" collapsed="false">
      <c r="A42" s="152" t="n">
        <f aca="false">Fechas!D40</f>
        <v>0</v>
      </c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8"/>
      <c r="M42" s="152" t="n">
        <f aca="false">Fechas!U40</f>
        <v>0</v>
      </c>
      <c r="N42" s="196"/>
      <c r="O42" s="196"/>
      <c r="P42" s="196"/>
      <c r="Q42" s="196"/>
      <c r="R42" s="196"/>
      <c r="S42" s="196"/>
      <c r="T42" s="196"/>
      <c r="U42" s="196"/>
      <c r="V42" s="196"/>
      <c r="W42" s="196"/>
    </row>
    <row r="43" customFormat="false" ht="11.25" hidden="false" customHeight="false" outlineLevel="0" collapsed="false">
      <c r="A43" s="152" t="n">
        <f aca="false">Fechas!D41</f>
        <v>0</v>
      </c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8"/>
      <c r="M43" s="152" t="n">
        <f aca="false">Fechas!U41</f>
        <v>0</v>
      </c>
      <c r="N43" s="196"/>
      <c r="O43" s="196"/>
      <c r="P43" s="196"/>
      <c r="Q43" s="196"/>
      <c r="R43" s="196"/>
      <c r="S43" s="196"/>
      <c r="T43" s="196"/>
      <c r="U43" s="196"/>
      <c r="V43" s="196"/>
      <c r="W43" s="196"/>
    </row>
    <row r="44" customFormat="false" ht="11.25" hidden="false" customHeight="false" outlineLevel="0" collapsed="false">
      <c r="A44" s="152" t="n">
        <f aca="false">Fechas!D42</f>
        <v>0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8"/>
      <c r="M44" s="152" t="n">
        <f aca="false">Fechas!U42</f>
        <v>0</v>
      </c>
      <c r="N44" s="196"/>
      <c r="O44" s="196"/>
      <c r="P44" s="196"/>
      <c r="Q44" s="196"/>
      <c r="R44" s="196"/>
      <c r="S44" s="196"/>
      <c r="T44" s="196"/>
      <c r="U44" s="196"/>
      <c r="V44" s="196"/>
      <c r="W44" s="196"/>
    </row>
    <row r="45" customFormat="false" ht="11.25" hidden="false" customHeight="false" outlineLevel="0" collapsed="false">
      <c r="A45" s="152" t="n">
        <f aca="false">Fechas!D43</f>
        <v>0</v>
      </c>
      <c r="B45" s="196"/>
      <c r="C45" s="196"/>
      <c r="D45" s="196"/>
      <c r="E45" s="196"/>
      <c r="F45" s="196"/>
      <c r="G45" s="196"/>
      <c r="H45" s="196"/>
      <c r="I45" s="196"/>
      <c r="J45" s="196"/>
      <c r="K45" s="196"/>
      <c r="L45" s="198"/>
      <c r="M45" s="152" t="n">
        <f aca="false">Fechas!U43</f>
        <v>0</v>
      </c>
      <c r="N45" s="196"/>
      <c r="O45" s="196"/>
      <c r="P45" s="196"/>
      <c r="Q45" s="196"/>
      <c r="R45" s="196"/>
      <c r="S45" s="196"/>
      <c r="T45" s="196"/>
      <c r="U45" s="196"/>
      <c r="V45" s="196"/>
      <c r="W45" s="196"/>
    </row>
    <row r="46" customFormat="false" ht="11.25" hidden="false" customHeight="false" outlineLevel="0" collapsed="false">
      <c r="A46" s="152" t="n">
        <f aca="false">Fechas!D44</f>
        <v>0</v>
      </c>
      <c r="B46" s="196"/>
      <c r="C46" s="196"/>
      <c r="D46" s="196"/>
      <c r="E46" s="196"/>
      <c r="F46" s="196"/>
      <c r="G46" s="196"/>
      <c r="H46" s="196"/>
      <c r="I46" s="196"/>
      <c r="J46" s="196"/>
      <c r="K46" s="196"/>
      <c r="L46" s="198"/>
      <c r="M46" s="152" t="n">
        <f aca="false">Fechas!U44</f>
        <v>0</v>
      </c>
      <c r="N46" s="196"/>
      <c r="O46" s="196"/>
      <c r="P46" s="196"/>
      <c r="Q46" s="196"/>
      <c r="R46" s="196"/>
      <c r="S46" s="196"/>
      <c r="T46" s="196"/>
      <c r="U46" s="196"/>
      <c r="V46" s="196"/>
      <c r="W46" s="196"/>
    </row>
    <row r="47" customFormat="false" ht="11.25" hidden="false" customHeight="false" outlineLevel="0" collapsed="false">
      <c r="A47" s="152" t="n">
        <f aca="false">Fechas!D45</f>
        <v>0</v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8"/>
      <c r="M47" s="152" t="n">
        <f aca="false">Fechas!U45</f>
        <v>0</v>
      </c>
      <c r="N47" s="196"/>
      <c r="O47" s="196"/>
      <c r="P47" s="196"/>
      <c r="Q47" s="196"/>
      <c r="R47" s="196"/>
      <c r="S47" s="196"/>
      <c r="T47" s="196"/>
      <c r="U47" s="196"/>
      <c r="V47" s="196"/>
      <c r="W47" s="196"/>
    </row>
    <row r="51" customFormat="false" ht="11.25" hidden="false" customHeight="false" outlineLevel="0" collapsed="false">
      <c r="A51" s="210" t="s">
        <v>196</v>
      </c>
      <c r="M51" s="211" t="s">
        <v>159</v>
      </c>
    </row>
    <row r="52" customFormat="false" ht="12" hidden="false" customHeight="false" outlineLevel="0" collapsed="false">
      <c r="A52" s="180"/>
      <c r="M52" s="180"/>
    </row>
    <row r="53" customFormat="false" ht="33.75" hidden="false" customHeight="false" outlineLevel="0" collapsed="false">
      <c r="A53" s="212" t="str">
        <f aca="false">Fechas!$D$52</f>
        <v>Denominación del cultivar</v>
      </c>
      <c r="B53" s="193" t="s">
        <v>252</v>
      </c>
      <c r="C53" s="193" t="s">
        <v>253</v>
      </c>
      <c r="D53" s="193" t="s">
        <v>254</v>
      </c>
      <c r="E53" s="193" t="s">
        <v>255</v>
      </c>
      <c r="F53" s="193" t="s">
        <v>256</v>
      </c>
      <c r="G53" s="193" t="s">
        <v>257</v>
      </c>
      <c r="H53" s="193" t="s">
        <v>258</v>
      </c>
      <c r="I53" s="193" t="s">
        <v>259</v>
      </c>
      <c r="J53" s="193" t="s">
        <v>260</v>
      </c>
      <c r="K53" s="193" t="s">
        <v>261</v>
      </c>
      <c r="M53" s="213" t="s">
        <v>243</v>
      </c>
      <c r="N53" s="193" t="s">
        <v>252</v>
      </c>
      <c r="O53" s="193" t="s">
        <v>253</v>
      </c>
      <c r="P53" s="193" t="s">
        <v>254</v>
      </c>
      <c r="Q53" s="193" t="s">
        <v>255</v>
      </c>
      <c r="R53" s="193" t="s">
        <v>256</v>
      </c>
      <c r="S53" s="193" t="s">
        <v>257</v>
      </c>
      <c r="T53" s="193" t="s">
        <v>258</v>
      </c>
      <c r="U53" s="193" t="s">
        <v>259</v>
      </c>
      <c r="V53" s="193" t="s">
        <v>260</v>
      </c>
      <c r="W53" s="193" t="s">
        <v>261</v>
      </c>
    </row>
    <row r="54" customFormat="false" ht="11.25" hidden="false" customHeight="false" outlineLevel="0" collapsed="false">
      <c r="A54" s="223" t="str">
        <f aca="false">Fechas!D54</f>
        <v>ACA 604</v>
      </c>
      <c r="B54" s="224"/>
      <c r="C54" s="224"/>
      <c r="D54" s="224"/>
      <c r="E54" s="224"/>
      <c r="F54" s="224"/>
      <c r="G54" s="224"/>
      <c r="H54" s="224"/>
      <c r="I54" s="224"/>
      <c r="J54" s="224"/>
      <c r="K54" s="224"/>
      <c r="L54" s="198"/>
      <c r="M54" s="223"/>
      <c r="N54" s="224"/>
      <c r="O54" s="224"/>
      <c r="P54" s="224"/>
      <c r="Q54" s="224"/>
      <c r="R54" s="224"/>
      <c r="S54" s="224"/>
      <c r="T54" s="224"/>
      <c r="U54" s="224"/>
      <c r="V54" s="245"/>
      <c r="W54" s="245"/>
    </row>
    <row r="55" customFormat="false" ht="11.25" hidden="false" customHeight="false" outlineLevel="0" collapsed="false">
      <c r="A55" s="152" t="str">
        <f aca="false">Fechas!D55</f>
        <v>DM SAUCE</v>
      </c>
      <c r="B55" s="196"/>
      <c r="C55" s="196"/>
      <c r="D55" s="196"/>
      <c r="E55" s="196"/>
      <c r="F55" s="196"/>
      <c r="G55" s="196"/>
      <c r="H55" s="196"/>
      <c r="I55" s="196"/>
      <c r="J55" s="196"/>
      <c r="K55" s="196"/>
      <c r="L55" s="198"/>
      <c r="M55" s="152"/>
      <c r="N55" s="196"/>
      <c r="O55" s="196"/>
      <c r="P55" s="224"/>
      <c r="Q55" s="224"/>
      <c r="R55" s="196"/>
      <c r="S55" s="196"/>
      <c r="T55" s="224"/>
      <c r="U55" s="224"/>
      <c r="V55" s="196"/>
      <c r="W55" s="196"/>
    </row>
    <row r="56" customFormat="false" ht="11.25" hidden="false" customHeight="false" outlineLevel="0" collapsed="false">
      <c r="A56" s="152" t="str">
        <f aca="false">Fechas!D56</f>
        <v>Klein Cien años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8"/>
      <c r="M56" s="152"/>
      <c r="N56" s="196"/>
      <c r="O56" s="196"/>
      <c r="P56" s="224"/>
      <c r="Q56" s="224"/>
      <c r="R56" s="196"/>
      <c r="S56" s="196"/>
      <c r="T56" s="224"/>
      <c r="U56" s="224"/>
      <c r="V56" s="196"/>
      <c r="W56" s="196"/>
    </row>
    <row r="57" customFormat="false" ht="11.25" hidden="false" customHeight="false" outlineLevel="0" collapsed="false">
      <c r="A57" s="152" t="str">
        <f aca="false">Fechas!D57</f>
        <v>Klein Geminis</v>
      </c>
      <c r="B57" s="196"/>
      <c r="C57" s="196"/>
      <c r="D57" s="196"/>
      <c r="E57" s="196"/>
      <c r="F57" s="196"/>
      <c r="G57" s="196"/>
      <c r="H57" s="196"/>
      <c r="I57" s="196"/>
      <c r="J57" s="196"/>
      <c r="K57" s="196"/>
      <c r="L57" s="198"/>
      <c r="M57" s="152"/>
      <c r="N57" s="196"/>
      <c r="O57" s="196"/>
      <c r="P57" s="224"/>
      <c r="Q57" s="224"/>
      <c r="R57" s="196"/>
      <c r="S57" s="196"/>
      <c r="T57" s="224"/>
      <c r="U57" s="224"/>
      <c r="V57" s="196"/>
      <c r="W57" s="196"/>
    </row>
    <row r="58" customFormat="false" ht="11.25" hidden="false" customHeight="false" outlineLevel="0" collapsed="false">
      <c r="A58" s="152" t="str">
        <f aca="false">Fechas!D58</f>
        <v>Klein Minerva</v>
      </c>
      <c r="B58" s="196"/>
      <c r="C58" s="196"/>
      <c r="D58" s="196"/>
      <c r="E58" s="196"/>
      <c r="F58" s="196"/>
      <c r="G58" s="196"/>
      <c r="H58" s="196"/>
      <c r="I58" s="196"/>
      <c r="J58" s="196"/>
      <c r="K58" s="196"/>
      <c r="L58" s="198"/>
      <c r="M58" s="152"/>
      <c r="N58" s="196"/>
      <c r="O58" s="196"/>
      <c r="P58" s="224"/>
      <c r="Q58" s="224"/>
      <c r="R58" s="196"/>
      <c r="S58" s="196"/>
      <c r="T58" s="224"/>
      <c r="U58" s="224"/>
      <c r="V58" s="196"/>
      <c r="W58" s="196"/>
    </row>
    <row r="59" customFormat="false" ht="11.25" hidden="false" customHeight="false" outlineLevel="0" collapsed="false">
      <c r="A59" s="152" t="str">
        <f aca="false">Fechas!D59</f>
        <v>SY 109</v>
      </c>
      <c r="B59" s="196"/>
      <c r="C59" s="196"/>
      <c r="D59" s="196"/>
      <c r="E59" s="196"/>
      <c r="F59" s="196"/>
      <c r="G59" s="196"/>
      <c r="H59" s="196"/>
      <c r="I59" s="196"/>
      <c r="J59" s="196"/>
      <c r="K59" s="196"/>
      <c r="L59" s="198"/>
      <c r="M59" s="152"/>
      <c r="N59" s="196"/>
      <c r="O59" s="196"/>
      <c r="P59" s="224"/>
      <c r="Q59" s="224"/>
      <c r="R59" s="196"/>
      <c r="S59" s="196"/>
      <c r="T59" s="224"/>
      <c r="U59" s="224"/>
      <c r="V59" s="196"/>
      <c r="W59" s="196"/>
    </row>
    <row r="60" customFormat="false" ht="11.25" hidden="false" customHeight="false" outlineLevel="0" collapsed="false">
      <c r="A60" s="152" t="n">
        <f aca="false">Fechas!D60</f>
        <v>0</v>
      </c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8"/>
      <c r="M60" s="152"/>
      <c r="N60" s="196"/>
      <c r="O60" s="196"/>
      <c r="P60" s="224"/>
      <c r="Q60" s="224"/>
      <c r="R60" s="196"/>
      <c r="S60" s="196"/>
      <c r="T60" s="224"/>
      <c r="U60" s="224"/>
      <c r="V60" s="196"/>
      <c r="W60" s="196"/>
    </row>
    <row r="61" customFormat="false" ht="11.25" hidden="false" customHeight="false" outlineLevel="0" collapsed="false">
      <c r="A61" s="152" t="n">
        <f aca="false">Fechas!D61</f>
        <v>0</v>
      </c>
      <c r="B61" s="196"/>
      <c r="C61" s="196"/>
      <c r="D61" s="196"/>
      <c r="E61" s="196"/>
      <c r="F61" s="196"/>
      <c r="G61" s="196"/>
      <c r="H61" s="196"/>
      <c r="I61" s="196"/>
      <c r="J61" s="196"/>
      <c r="K61" s="196"/>
      <c r="L61" s="198"/>
      <c r="M61" s="152"/>
      <c r="N61" s="196"/>
      <c r="O61" s="196"/>
      <c r="P61" s="224"/>
      <c r="Q61" s="224"/>
      <c r="R61" s="196"/>
      <c r="S61" s="196"/>
      <c r="T61" s="224"/>
      <c r="U61" s="224"/>
      <c r="V61" s="196"/>
      <c r="W61" s="196"/>
    </row>
    <row r="62" customFormat="false" ht="11.25" hidden="false" customHeight="false" outlineLevel="0" collapsed="false">
      <c r="A62" s="152" t="n">
        <f aca="false">Fechas!D62</f>
        <v>0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8"/>
      <c r="M62" s="152"/>
      <c r="N62" s="196"/>
      <c r="O62" s="196"/>
      <c r="P62" s="224"/>
      <c r="Q62" s="224"/>
      <c r="R62" s="196"/>
      <c r="S62" s="196"/>
      <c r="T62" s="224"/>
      <c r="U62" s="224"/>
      <c r="V62" s="196"/>
      <c r="W62" s="196"/>
    </row>
    <row r="63" customFormat="false" ht="11.25" hidden="false" customHeight="false" outlineLevel="0" collapsed="false">
      <c r="A63" s="152" t="n">
        <f aca="false">Fechas!D63</f>
        <v>0</v>
      </c>
      <c r="B63" s="196"/>
      <c r="C63" s="196"/>
      <c r="D63" s="196"/>
      <c r="E63" s="196"/>
      <c r="F63" s="196"/>
      <c r="G63" s="196"/>
      <c r="H63" s="196"/>
      <c r="I63" s="196"/>
      <c r="J63" s="196"/>
      <c r="K63" s="196"/>
      <c r="L63" s="198"/>
      <c r="M63" s="152"/>
      <c r="N63" s="196"/>
      <c r="O63" s="196"/>
      <c r="P63" s="224"/>
      <c r="Q63" s="224"/>
      <c r="R63" s="196"/>
      <c r="S63" s="196"/>
      <c r="T63" s="224"/>
      <c r="U63" s="224"/>
      <c r="V63" s="196"/>
      <c r="W63" s="196"/>
    </row>
    <row r="64" customFormat="false" ht="11.25" hidden="false" customHeight="false" outlineLevel="0" collapsed="false">
      <c r="A64" s="152" t="n">
        <f aca="false">Fechas!D64</f>
        <v>0</v>
      </c>
      <c r="B64" s="196"/>
      <c r="C64" s="196"/>
      <c r="D64" s="196"/>
      <c r="E64" s="196"/>
      <c r="F64" s="196"/>
      <c r="G64" s="196"/>
      <c r="H64" s="196"/>
      <c r="I64" s="196"/>
      <c r="J64" s="196"/>
      <c r="K64" s="196"/>
      <c r="L64" s="198"/>
      <c r="M64" s="152"/>
      <c r="N64" s="196"/>
      <c r="O64" s="196"/>
      <c r="P64" s="224"/>
      <c r="Q64" s="224"/>
      <c r="R64" s="196"/>
      <c r="S64" s="196"/>
      <c r="T64" s="224"/>
      <c r="U64" s="224"/>
      <c r="V64" s="196"/>
      <c r="W64" s="196"/>
    </row>
    <row r="65" customFormat="false" ht="11.25" hidden="false" customHeight="false" outlineLevel="0" collapsed="false">
      <c r="A65" s="152" t="n">
        <f aca="false">Fechas!D65</f>
        <v>0</v>
      </c>
      <c r="B65" s="196"/>
      <c r="C65" s="196"/>
      <c r="D65" s="196"/>
      <c r="E65" s="196"/>
      <c r="F65" s="196"/>
      <c r="G65" s="196"/>
      <c r="H65" s="196"/>
      <c r="I65" s="196"/>
      <c r="J65" s="196"/>
      <c r="K65" s="196"/>
      <c r="L65" s="198"/>
      <c r="M65" s="152"/>
      <c r="N65" s="196"/>
      <c r="O65" s="196"/>
      <c r="P65" s="224"/>
      <c r="Q65" s="224"/>
      <c r="R65" s="196"/>
      <c r="S65" s="196"/>
      <c r="T65" s="224"/>
      <c r="U65" s="224"/>
      <c r="V65" s="196"/>
      <c r="W65" s="196"/>
    </row>
    <row r="66" customFormat="false" ht="11.25" hidden="false" customHeight="false" outlineLevel="0" collapsed="false">
      <c r="A66" s="152" t="n">
        <f aca="false">Fechas!D66</f>
        <v>0</v>
      </c>
      <c r="B66" s="196"/>
      <c r="C66" s="196"/>
      <c r="D66" s="196"/>
      <c r="E66" s="196"/>
      <c r="F66" s="196"/>
      <c r="G66" s="196"/>
      <c r="H66" s="196"/>
      <c r="I66" s="196"/>
      <c r="J66" s="196"/>
      <c r="K66" s="196"/>
      <c r="L66" s="198"/>
      <c r="M66" s="152"/>
      <c r="N66" s="196"/>
      <c r="O66" s="196"/>
      <c r="P66" s="224"/>
      <c r="Q66" s="224"/>
      <c r="R66" s="196"/>
      <c r="S66" s="196"/>
      <c r="T66" s="224"/>
      <c r="U66" s="224"/>
      <c r="V66" s="196"/>
      <c r="W66" s="196"/>
    </row>
    <row r="67" customFormat="false" ht="11.25" hidden="false" customHeight="false" outlineLevel="0" collapsed="false">
      <c r="A67" s="152" t="n">
        <f aca="false">Fechas!D67</f>
        <v>0</v>
      </c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8"/>
      <c r="M67" s="152"/>
      <c r="N67" s="196"/>
      <c r="O67" s="196"/>
      <c r="P67" s="224"/>
      <c r="Q67" s="224"/>
      <c r="R67" s="196"/>
      <c r="S67" s="196"/>
      <c r="T67" s="224"/>
      <c r="U67" s="224"/>
      <c r="V67" s="196"/>
      <c r="W67" s="196"/>
    </row>
    <row r="68" customFormat="false" ht="11.25" hidden="false" customHeight="false" outlineLevel="0" collapsed="false">
      <c r="A68" s="152" t="n">
        <f aca="false">Fechas!D68</f>
        <v>0</v>
      </c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8"/>
      <c r="M68" s="152"/>
      <c r="N68" s="196"/>
      <c r="O68" s="196"/>
      <c r="P68" s="196"/>
      <c r="Q68" s="196"/>
      <c r="R68" s="196"/>
      <c r="S68" s="196"/>
      <c r="T68" s="224"/>
      <c r="U68" s="224"/>
      <c r="V68" s="196"/>
      <c r="W68" s="196"/>
    </row>
    <row r="69" customFormat="false" ht="11.25" hidden="false" customHeight="false" outlineLevel="0" collapsed="false">
      <c r="A69" s="152" t="n">
        <f aca="false">Fechas!D69</f>
        <v>0</v>
      </c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8"/>
      <c r="M69" s="152"/>
      <c r="N69" s="196"/>
      <c r="O69" s="196"/>
      <c r="P69" s="196"/>
      <c r="Q69" s="196"/>
      <c r="R69" s="196"/>
      <c r="S69" s="196"/>
      <c r="T69" s="196"/>
      <c r="U69" s="196"/>
      <c r="V69" s="196"/>
      <c r="W69" s="196"/>
    </row>
    <row r="70" customFormat="false" ht="11.25" hidden="false" customHeight="false" outlineLevel="0" collapsed="false">
      <c r="A70" s="152" t="n">
        <f aca="false">Fechas!D70</f>
        <v>0</v>
      </c>
      <c r="B70" s="196"/>
      <c r="C70" s="196"/>
      <c r="D70" s="196"/>
      <c r="E70" s="196"/>
      <c r="F70" s="196"/>
      <c r="G70" s="196"/>
      <c r="H70" s="196"/>
      <c r="I70" s="196"/>
      <c r="J70" s="196"/>
      <c r="K70" s="196"/>
      <c r="L70" s="198"/>
      <c r="M70" s="152"/>
      <c r="N70" s="196"/>
      <c r="O70" s="196"/>
      <c r="P70" s="196"/>
      <c r="Q70" s="196"/>
      <c r="R70" s="196"/>
      <c r="S70" s="196"/>
      <c r="T70" s="196"/>
      <c r="U70" s="196"/>
      <c r="V70" s="196"/>
      <c r="W70" s="196"/>
    </row>
    <row r="71" customFormat="false" ht="11.25" hidden="false" customHeight="false" outlineLevel="0" collapsed="false">
      <c r="A71" s="152" t="n">
        <f aca="false">Fechas!D71</f>
        <v>0</v>
      </c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8"/>
      <c r="M71" s="152"/>
      <c r="N71" s="196"/>
      <c r="O71" s="196"/>
      <c r="P71" s="196"/>
      <c r="Q71" s="196"/>
      <c r="R71" s="196"/>
      <c r="S71" s="196"/>
      <c r="T71" s="196"/>
      <c r="U71" s="196"/>
      <c r="V71" s="196"/>
      <c r="W71" s="196"/>
    </row>
    <row r="72" customFormat="false" ht="11.25" hidden="false" customHeight="false" outlineLevel="0" collapsed="false">
      <c r="A72" s="152" t="n">
        <f aca="false">Fechas!D72</f>
        <v>0</v>
      </c>
      <c r="B72" s="196"/>
      <c r="C72" s="196"/>
      <c r="D72" s="196"/>
      <c r="E72" s="196"/>
      <c r="F72" s="196"/>
      <c r="G72" s="196"/>
      <c r="H72" s="196"/>
      <c r="I72" s="196"/>
      <c r="J72" s="196"/>
      <c r="K72" s="196"/>
      <c r="L72" s="198"/>
      <c r="M72" s="152"/>
      <c r="N72" s="196"/>
      <c r="O72" s="196"/>
      <c r="P72" s="196"/>
      <c r="Q72" s="196"/>
      <c r="R72" s="196"/>
      <c r="S72" s="196"/>
      <c r="T72" s="196"/>
      <c r="U72" s="196"/>
      <c r="V72" s="196"/>
      <c r="W72" s="196"/>
    </row>
    <row r="73" customFormat="false" ht="11.25" hidden="false" customHeight="false" outlineLevel="0" collapsed="false">
      <c r="A73" s="152" t="n">
        <f aca="false">Fechas!D73</f>
        <v>0</v>
      </c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8"/>
      <c r="M73" s="152"/>
      <c r="N73" s="196"/>
      <c r="O73" s="196"/>
      <c r="P73" s="196"/>
      <c r="Q73" s="196"/>
      <c r="R73" s="196"/>
      <c r="S73" s="196"/>
      <c r="T73" s="196"/>
      <c r="U73" s="196"/>
      <c r="V73" s="196"/>
      <c r="W73" s="196"/>
    </row>
    <row r="74" customFormat="false" ht="11.25" hidden="false" customHeight="false" outlineLevel="0" collapsed="false">
      <c r="A74" s="152" t="n">
        <f aca="false">Fechas!D74</f>
        <v>0</v>
      </c>
      <c r="B74" s="196"/>
      <c r="C74" s="196"/>
      <c r="D74" s="196"/>
      <c r="E74" s="196"/>
      <c r="F74" s="196"/>
      <c r="G74" s="196"/>
      <c r="H74" s="196"/>
      <c r="I74" s="196"/>
      <c r="J74" s="196"/>
      <c r="K74" s="196"/>
      <c r="L74" s="198"/>
      <c r="M74" s="152"/>
      <c r="N74" s="196"/>
      <c r="O74" s="196"/>
      <c r="P74" s="196"/>
      <c r="Q74" s="196"/>
      <c r="R74" s="196"/>
      <c r="S74" s="196"/>
      <c r="T74" s="196"/>
      <c r="U74" s="196"/>
      <c r="V74" s="196"/>
      <c r="W74" s="196"/>
    </row>
    <row r="75" customFormat="false" ht="11.25" hidden="false" customHeight="false" outlineLevel="0" collapsed="false">
      <c r="A75" s="152" t="n">
        <f aca="false">Fechas!D75</f>
        <v>0</v>
      </c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L75" s="198"/>
      <c r="M75" s="152"/>
      <c r="N75" s="196"/>
      <c r="O75" s="196"/>
      <c r="P75" s="196"/>
      <c r="Q75" s="196"/>
      <c r="R75" s="196"/>
      <c r="S75" s="196"/>
      <c r="T75" s="196"/>
      <c r="U75" s="196"/>
      <c r="V75" s="196"/>
      <c r="W75" s="196"/>
    </row>
    <row r="76" customFormat="false" ht="11.25" hidden="false" customHeight="false" outlineLevel="0" collapsed="false">
      <c r="A76" s="152" t="n">
        <f aca="false">Fechas!D76</f>
        <v>0</v>
      </c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L76" s="198"/>
      <c r="M76" s="152"/>
      <c r="N76" s="196"/>
      <c r="O76" s="196"/>
      <c r="P76" s="196"/>
      <c r="Q76" s="196"/>
      <c r="R76" s="196"/>
      <c r="S76" s="196"/>
      <c r="T76" s="196"/>
      <c r="U76" s="196"/>
      <c r="V76" s="196"/>
      <c r="W76" s="196"/>
    </row>
    <row r="77" customFormat="false" ht="11.25" hidden="false" customHeight="false" outlineLevel="0" collapsed="false">
      <c r="A77" s="152" t="n">
        <f aca="false">Fechas!D77</f>
        <v>0</v>
      </c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8"/>
      <c r="M77" s="152"/>
      <c r="N77" s="196"/>
      <c r="O77" s="196"/>
      <c r="P77" s="196"/>
      <c r="Q77" s="196"/>
      <c r="R77" s="196"/>
      <c r="S77" s="196"/>
      <c r="T77" s="196"/>
      <c r="U77" s="196"/>
      <c r="V77" s="196"/>
      <c r="W77" s="196"/>
    </row>
    <row r="78" customFormat="false" ht="11.25" hidden="false" customHeight="false" outlineLevel="0" collapsed="false">
      <c r="A78" s="152" t="n">
        <f aca="false">Fechas!D78</f>
        <v>0</v>
      </c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L78" s="198"/>
      <c r="M78" s="152"/>
      <c r="N78" s="196"/>
      <c r="O78" s="196"/>
      <c r="P78" s="196"/>
      <c r="Q78" s="196"/>
      <c r="R78" s="196"/>
      <c r="S78" s="196"/>
      <c r="T78" s="196"/>
      <c r="U78" s="196"/>
      <c r="V78" s="196"/>
      <c r="W78" s="196"/>
    </row>
    <row r="79" customFormat="false" ht="11.25" hidden="false" customHeight="false" outlineLevel="0" collapsed="false">
      <c r="A79" s="152" t="n">
        <f aca="false">Fechas!D79</f>
        <v>0</v>
      </c>
      <c r="B79" s="196"/>
      <c r="C79" s="196"/>
      <c r="D79" s="196"/>
      <c r="E79" s="196"/>
      <c r="F79" s="196"/>
      <c r="G79" s="196"/>
      <c r="H79" s="196"/>
      <c r="I79" s="196"/>
      <c r="J79" s="196"/>
      <c r="K79" s="196"/>
      <c r="L79" s="198"/>
      <c r="M79" s="152"/>
      <c r="N79" s="196"/>
      <c r="O79" s="196"/>
      <c r="P79" s="196"/>
      <c r="Q79" s="196"/>
      <c r="R79" s="196"/>
      <c r="S79" s="196"/>
      <c r="T79" s="196"/>
      <c r="U79" s="196"/>
      <c r="V79" s="196"/>
      <c r="W79" s="196"/>
    </row>
    <row r="80" customFormat="false" ht="11.25" hidden="false" customHeight="false" outlineLevel="0" collapsed="false">
      <c r="A80" s="152" t="n">
        <f aca="false">Fechas!D80</f>
        <v>0</v>
      </c>
      <c r="B80" s="196"/>
      <c r="C80" s="196"/>
      <c r="D80" s="196"/>
      <c r="E80" s="196"/>
      <c r="F80" s="196"/>
      <c r="G80" s="196"/>
      <c r="H80" s="196"/>
      <c r="I80" s="196"/>
      <c r="J80" s="196"/>
      <c r="K80" s="196"/>
      <c r="L80" s="198"/>
      <c r="M80" s="152"/>
      <c r="N80" s="196"/>
      <c r="O80" s="196"/>
      <c r="P80" s="196"/>
      <c r="Q80" s="196"/>
      <c r="R80" s="196"/>
      <c r="S80" s="196"/>
      <c r="T80" s="196"/>
      <c r="U80" s="196"/>
      <c r="V80" s="196"/>
      <c r="W80" s="196"/>
    </row>
    <row r="81" customFormat="false" ht="11.25" hidden="false" customHeight="false" outlineLevel="0" collapsed="false">
      <c r="A81" s="152" t="n">
        <f aca="false">Fechas!D81</f>
        <v>0</v>
      </c>
      <c r="B81" s="196"/>
      <c r="C81" s="196"/>
      <c r="D81" s="196"/>
      <c r="E81" s="196"/>
      <c r="F81" s="196"/>
      <c r="G81" s="196"/>
      <c r="H81" s="196"/>
      <c r="I81" s="196"/>
      <c r="J81" s="196"/>
      <c r="K81" s="196"/>
      <c r="L81" s="198"/>
      <c r="M81" s="152"/>
      <c r="N81" s="196"/>
      <c r="O81" s="196"/>
      <c r="P81" s="196"/>
      <c r="Q81" s="196"/>
      <c r="R81" s="196"/>
      <c r="S81" s="196"/>
      <c r="T81" s="196"/>
      <c r="U81" s="196"/>
      <c r="V81" s="196"/>
      <c r="W81" s="196"/>
    </row>
    <row r="82" customFormat="false" ht="11.25" hidden="false" customHeight="false" outlineLevel="0" collapsed="false">
      <c r="A82" s="152" t="n">
        <f aca="false">Fechas!D82</f>
        <v>0</v>
      </c>
      <c r="B82" s="196"/>
      <c r="C82" s="196"/>
      <c r="D82" s="196"/>
      <c r="E82" s="196"/>
      <c r="F82" s="196"/>
      <c r="G82" s="196"/>
      <c r="H82" s="196"/>
      <c r="I82" s="196"/>
      <c r="J82" s="196"/>
      <c r="K82" s="196"/>
      <c r="L82" s="198"/>
      <c r="M82" s="152"/>
      <c r="N82" s="196"/>
      <c r="O82" s="196"/>
      <c r="P82" s="196"/>
      <c r="Q82" s="196"/>
      <c r="R82" s="196"/>
      <c r="S82" s="196"/>
      <c r="T82" s="196"/>
      <c r="U82" s="196"/>
      <c r="V82" s="196"/>
      <c r="W82" s="196"/>
    </row>
    <row r="83" customFormat="false" ht="11.25" hidden="false" customHeight="false" outlineLevel="0" collapsed="false">
      <c r="A83" s="152" t="n">
        <f aca="false">Fechas!D83</f>
        <v>0</v>
      </c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L83" s="198"/>
      <c r="M83" s="152"/>
      <c r="N83" s="196"/>
      <c r="O83" s="196"/>
      <c r="P83" s="196"/>
      <c r="Q83" s="196"/>
      <c r="R83" s="196"/>
      <c r="S83" s="196"/>
      <c r="T83" s="196"/>
      <c r="U83" s="196"/>
      <c r="V83" s="196"/>
      <c r="W83" s="196"/>
    </row>
    <row r="84" customFormat="false" ht="11.25" hidden="false" customHeight="false" outlineLevel="0" collapsed="false">
      <c r="A84" s="152" t="n">
        <f aca="false">Fechas!D84</f>
        <v>0</v>
      </c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L84" s="198"/>
      <c r="M84" s="152"/>
      <c r="N84" s="196"/>
      <c r="O84" s="196"/>
      <c r="P84" s="196"/>
      <c r="Q84" s="196"/>
      <c r="R84" s="196"/>
      <c r="S84" s="196"/>
      <c r="T84" s="196"/>
      <c r="U84" s="196"/>
      <c r="V84" s="196"/>
      <c r="W84" s="196"/>
    </row>
    <row r="85" customFormat="false" ht="11.25" hidden="false" customHeight="false" outlineLevel="0" collapsed="false">
      <c r="A85" s="152" t="n">
        <f aca="false">Fechas!D85</f>
        <v>0</v>
      </c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L85" s="198"/>
      <c r="M85" s="152" t="n">
        <f aca="false">Fechas!U85</f>
        <v>0</v>
      </c>
      <c r="N85" s="196"/>
      <c r="O85" s="196"/>
      <c r="P85" s="196"/>
      <c r="Q85" s="196"/>
      <c r="R85" s="196"/>
      <c r="S85" s="196"/>
      <c r="T85" s="196"/>
      <c r="U85" s="196"/>
      <c r="V85" s="196"/>
      <c r="W85" s="196"/>
    </row>
    <row r="86" customFormat="false" ht="11.25" hidden="false" customHeight="false" outlineLevel="0" collapsed="false">
      <c r="A86" s="152" t="n">
        <f aca="false">Fechas!D86</f>
        <v>0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8"/>
      <c r="M86" s="152" t="n">
        <f aca="false">Fechas!U86</f>
        <v>0</v>
      </c>
      <c r="N86" s="196"/>
      <c r="O86" s="196"/>
      <c r="P86" s="196"/>
      <c r="Q86" s="196"/>
      <c r="R86" s="196"/>
      <c r="S86" s="196"/>
      <c r="T86" s="196"/>
      <c r="U86" s="196"/>
      <c r="V86" s="196"/>
      <c r="W86" s="196"/>
    </row>
    <row r="87" customFormat="false" ht="11.25" hidden="false" customHeight="false" outlineLevel="0" collapsed="false">
      <c r="A87" s="152" t="n">
        <f aca="false">Fechas!D87</f>
        <v>0</v>
      </c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8"/>
      <c r="M87" s="152" t="n">
        <f aca="false">Fechas!U87</f>
        <v>0</v>
      </c>
      <c r="N87" s="196"/>
      <c r="O87" s="196"/>
      <c r="P87" s="196"/>
      <c r="Q87" s="196"/>
      <c r="R87" s="196"/>
      <c r="S87" s="196"/>
      <c r="T87" s="196"/>
      <c r="U87" s="196"/>
      <c r="V87" s="196"/>
      <c r="W87" s="196"/>
    </row>
    <row r="88" customFormat="false" ht="11.25" hidden="false" customHeight="false" outlineLevel="0" collapsed="false">
      <c r="A88" s="152" t="n">
        <f aca="false">Fechas!D88</f>
        <v>0</v>
      </c>
      <c r="B88" s="196"/>
      <c r="C88" s="196"/>
      <c r="D88" s="196"/>
      <c r="E88" s="196"/>
      <c r="F88" s="196"/>
      <c r="G88" s="196"/>
      <c r="H88" s="196"/>
      <c r="I88" s="196"/>
      <c r="J88" s="196"/>
      <c r="K88" s="196"/>
      <c r="L88" s="198"/>
      <c r="M88" s="152" t="n">
        <f aca="false">Fechas!U88</f>
        <v>0</v>
      </c>
      <c r="N88" s="196"/>
      <c r="O88" s="196"/>
      <c r="P88" s="196"/>
      <c r="Q88" s="196"/>
      <c r="R88" s="196"/>
      <c r="S88" s="196"/>
      <c r="T88" s="196"/>
      <c r="U88" s="196"/>
      <c r="V88" s="196"/>
      <c r="W88" s="196"/>
    </row>
    <row r="89" customFormat="false" ht="11.25" hidden="false" customHeight="false" outlineLevel="0" collapsed="false">
      <c r="A89" s="152" t="n">
        <f aca="false">Fechas!D89</f>
        <v>0</v>
      </c>
      <c r="B89" s="196"/>
      <c r="C89" s="196"/>
      <c r="D89" s="196"/>
      <c r="E89" s="196"/>
      <c r="F89" s="196"/>
      <c r="G89" s="196"/>
      <c r="H89" s="196"/>
      <c r="I89" s="196"/>
      <c r="J89" s="196"/>
      <c r="K89" s="196"/>
      <c r="L89" s="198"/>
      <c r="M89" s="152" t="n">
        <f aca="false">Fechas!U89</f>
        <v>0</v>
      </c>
      <c r="N89" s="196"/>
      <c r="O89" s="196"/>
      <c r="P89" s="196"/>
      <c r="Q89" s="196"/>
      <c r="R89" s="196"/>
      <c r="S89" s="196"/>
      <c r="T89" s="196"/>
      <c r="U89" s="196"/>
      <c r="V89" s="196"/>
      <c r="W89" s="196"/>
    </row>
    <row r="90" customFormat="false" ht="11.25" hidden="false" customHeight="false" outlineLevel="0" collapsed="false">
      <c r="A90" s="152" t="n">
        <f aca="false">Fechas!D90</f>
        <v>0</v>
      </c>
      <c r="B90" s="196"/>
      <c r="C90" s="196"/>
      <c r="D90" s="196"/>
      <c r="E90" s="196"/>
      <c r="F90" s="196"/>
      <c r="G90" s="196"/>
      <c r="H90" s="196"/>
      <c r="I90" s="196"/>
      <c r="J90" s="196"/>
      <c r="K90" s="196"/>
      <c r="L90" s="198"/>
      <c r="M90" s="152" t="n">
        <f aca="false">Fechas!U90</f>
        <v>0</v>
      </c>
      <c r="N90" s="196"/>
      <c r="O90" s="196"/>
      <c r="P90" s="196"/>
      <c r="Q90" s="196"/>
      <c r="R90" s="196"/>
      <c r="S90" s="196"/>
      <c r="T90" s="196"/>
      <c r="U90" s="196"/>
      <c r="V90" s="196"/>
      <c r="W90" s="196"/>
    </row>
    <row r="91" customFormat="false" ht="11.25" hidden="false" customHeight="false" outlineLevel="0" collapsed="false">
      <c r="A91" s="152" t="n">
        <f aca="false">Fechas!D91</f>
        <v>0</v>
      </c>
      <c r="B91" s="196"/>
      <c r="C91" s="196"/>
      <c r="D91" s="196"/>
      <c r="E91" s="196"/>
      <c r="F91" s="196"/>
      <c r="G91" s="196"/>
      <c r="H91" s="196"/>
      <c r="I91" s="196"/>
      <c r="J91" s="196"/>
      <c r="K91" s="196"/>
      <c r="L91" s="198"/>
      <c r="M91" s="152" t="n">
        <f aca="false">Fechas!U91</f>
        <v>0</v>
      </c>
      <c r="N91" s="196"/>
      <c r="O91" s="196"/>
      <c r="P91" s="196"/>
      <c r="Q91" s="196"/>
      <c r="R91" s="196"/>
      <c r="S91" s="196"/>
      <c r="T91" s="196"/>
      <c r="U91" s="196"/>
      <c r="V91" s="196"/>
      <c r="W91" s="196"/>
    </row>
    <row r="92" customFormat="false" ht="11.25" hidden="false" customHeight="false" outlineLevel="0" collapsed="false">
      <c r="A92" s="152" t="n">
        <f aca="false">Fechas!D92</f>
        <v>0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8"/>
      <c r="M92" s="152" t="n">
        <f aca="false">Fechas!U92</f>
        <v>0</v>
      </c>
      <c r="N92" s="196"/>
      <c r="O92" s="196"/>
      <c r="P92" s="196"/>
      <c r="Q92" s="196"/>
      <c r="R92" s="196"/>
      <c r="S92" s="196"/>
      <c r="T92" s="196"/>
      <c r="U92" s="196"/>
      <c r="V92" s="196"/>
      <c r="W92" s="196"/>
    </row>
    <row r="93" customFormat="false" ht="11.25" hidden="false" customHeight="false" outlineLevel="0" collapsed="false">
      <c r="A93" s="152" t="n">
        <f aca="false">Fechas!D93</f>
        <v>0</v>
      </c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8"/>
      <c r="M93" s="152" t="n">
        <f aca="false">Fechas!U93</f>
        <v>0</v>
      </c>
      <c r="N93" s="196"/>
      <c r="O93" s="196"/>
      <c r="P93" s="196"/>
      <c r="Q93" s="196"/>
      <c r="R93" s="196"/>
      <c r="S93" s="196"/>
      <c r="T93" s="196"/>
      <c r="U93" s="196"/>
      <c r="V93" s="196"/>
      <c r="W93" s="196"/>
    </row>
    <row r="94" customFormat="false" ht="11.25" hidden="false" customHeight="false" outlineLevel="0" collapsed="false">
      <c r="A94" s="152" t="n">
        <f aca="false">Fechas!D94</f>
        <v>0</v>
      </c>
      <c r="B94" s="113"/>
      <c r="C94" s="113"/>
      <c r="D94" s="113"/>
      <c r="E94" s="113"/>
      <c r="F94" s="113"/>
      <c r="G94" s="113"/>
      <c r="H94" s="113"/>
      <c r="I94" s="113"/>
      <c r="J94" s="196"/>
      <c r="K94" s="196"/>
      <c r="M94" s="151"/>
      <c r="N94" s="125"/>
      <c r="O94" s="125"/>
      <c r="P94" s="125"/>
      <c r="Q94" s="125"/>
      <c r="R94" s="125"/>
      <c r="S94" s="125"/>
      <c r="T94" s="125"/>
      <c r="U94" s="125"/>
      <c r="V94" s="196"/>
      <c r="W94" s="196"/>
    </row>
    <row r="97" customFormat="false" ht="11.25" hidden="false" customHeight="false" outlineLevel="0" collapsed="false">
      <c r="C97" s="113" t="s">
        <v>262</v>
      </c>
    </row>
    <row r="98" customFormat="false" ht="11.25" hidden="false" customHeight="false" outlineLevel="0" collapsed="false">
      <c r="A98" s="152" t="s">
        <v>263</v>
      </c>
      <c r="B98" s="113" t="s">
        <v>264</v>
      </c>
      <c r="C98" s="113" t="s">
        <v>265</v>
      </c>
    </row>
    <row r="100" customFormat="false" ht="11.25" hidden="false" customHeight="false" outlineLevel="0" collapsed="false">
      <c r="A100" s="152" t="s">
        <v>266</v>
      </c>
      <c r="B100" s="113" t="s">
        <v>267</v>
      </c>
      <c r="C100" s="113" t="s">
        <v>268</v>
      </c>
      <c r="D100" s="113"/>
    </row>
    <row r="101" customFormat="false" ht="11.25" hidden="false" customHeight="false" outlineLevel="0" collapsed="false">
      <c r="A101" s="152" t="s">
        <v>269</v>
      </c>
      <c r="B101" s="113" t="s">
        <v>267</v>
      </c>
      <c r="C101" s="113" t="s">
        <v>268</v>
      </c>
      <c r="D101" s="113"/>
    </row>
    <row r="102" customFormat="false" ht="11.25" hidden="false" customHeight="false" outlineLevel="0" collapsed="false">
      <c r="A102" s="152" t="s">
        <v>266</v>
      </c>
      <c r="B102" s="113" t="s">
        <v>267</v>
      </c>
      <c r="C102" s="113" t="s">
        <v>268</v>
      </c>
      <c r="D102" s="113"/>
    </row>
    <row r="103" customFormat="false" ht="11.25" hidden="false" customHeight="false" outlineLevel="0" collapsed="false">
      <c r="A103" s="152" t="s">
        <v>270</v>
      </c>
      <c r="B103" s="113" t="s">
        <v>271</v>
      </c>
      <c r="C103" s="248" t="s">
        <v>272</v>
      </c>
    </row>
    <row r="104" customFormat="false" ht="11.25" hidden="false" customHeight="false" outlineLevel="0" collapsed="false">
      <c r="A104" s="152" t="s">
        <v>273</v>
      </c>
      <c r="B104" s="214" t="s">
        <v>245</v>
      </c>
      <c r="C104" s="113" t="s">
        <v>268</v>
      </c>
      <c r="D104" s="113"/>
    </row>
    <row r="105" customFormat="false" ht="11.25" hidden="false" customHeight="false" outlineLevel="0" collapsed="false">
      <c r="A105" s="152" t="s">
        <v>260</v>
      </c>
      <c r="B105" s="113" t="s">
        <v>274</v>
      </c>
      <c r="C105" s="113" t="s">
        <v>268</v>
      </c>
      <c r="D105" s="113"/>
    </row>
    <row r="106" customFormat="false" ht="11.25" hidden="false" customHeight="false" outlineLevel="0" collapsed="false">
      <c r="A106" s="152" t="s">
        <v>275</v>
      </c>
      <c r="B106" s="214" t="s">
        <v>245</v>
      </c>
      <c r="C106" s="113" t="s">
        <v>268</v>
      </c>
      <c r="D106" s="113"/>
    </row>
    <row r="107" customFormat="false" ht="11.25" hidden="false" customHeight="false" outlineLevel="0" collapsed="false">
      <c r="A107" s="152" t="s">
        <v>276</v>
      </c>
      <c r="B107" s="214" t="s">
        <v>245</v>
      </c>
      <c r="C107" s="113" t="s">
        <v>268</v>
      </c>
      <c r="D107" s="113"/>
    </row>
    <row r="108" customFormat="false" ht="11.25" hidden="false" customHeight="false" outlineLevel="0" collapsed="false">
      <c r="A108" s="152" t="s">
        <v>277</v>
      </c>
      <c r="B108" s="214" t="s">
        <v>245</v>
      </c>
      <c r="C108" s="113" t="s">
        <v>268</v>
      </c>
      <c r="D108" s="113"/>
    </row>
    <row r="109" customFormat="false" ht="11.25" hidden="false" customHeight="false" outlineLevel="0" collapsed="false">
      <c r="A109" s="152" t="s">
        <v>278</v>
      </c>
      <c r="B109" s="214" t="s">
        <v>245</v>
      </c>
      <c r="C109" s="113" t="s">
        <v>279</v>
      </c>
      <c r="D109" s="178"/>
      <c r="E109" s="249"/>
    </row>
    <row r="110" customFormat="false" ht="11.25" hidden="false" customHeight="false" outlineLevel="0" collapsed="false">
      <c r="A110" s="152" t="s">
        <v>280</v>
      </c>
      <c r="B110" s="214" t="s">
        <v>245</v>
      </c>
      <c r="C110" s="113" t="s">
        <v>268</v>
      </c>
      <c r="D110" s="113"/>
    </row>
    <row r="112" customFormat="false" ht="11.25" hidden="false" customHeight="false" outlineLevel="0" collapsed="false">
      <c r="A112" s="152" t="s">
        <v>245</v>
      </c>
    </row>
    <row r="113" customFormat="false" ht="11.25" hidden="false" customHeight="false" outlineLevel="0" collapsed="false">
      <c r="A113" s="152" t="s">
        <v>248</v>
      </c>
    </row>
    <row r="114" customFormat="false" ht="11.25" hidden="false" customHeight="false" outlineLevel="0" collapsed="false">
      <c r="A114" s="152" t="s">
        <v>249</v>
      </c>
    </row>
    <row r="116" customFormat="false" ht="11.25" hidden="false" customHeight="false" outlineLevel="0" collapsed="false">
      <c r="A116" s="152" t="s">
        <v>274</v>
      </c>
    </row>
    <row r="117" customFormat="false" ht="11.25" hidden="false" customHeight="false" outlineLevel="0" collapsed="false">
      <c r="A117" s="152" t="s">
        <v>281</v>
      </c>
    </row>
    <row r="119" customFormat="false" ht="11.25" hidden="false" customHeight="false" outlineLevel="0" collapsed="false">
      <c r="A119" s="152" t="s">
        <v>282</v>
      </c>
    </row>
    <row r="120" customFormat="false" ht="11.25" hidden="false" customHeight="false" outlineLevel="0" collapsed="false">
      <c r="A120" s="152" t="s">
        <v>283</v>
      </c>
    </row>
    <row r="121" customFormat="false" ht="11.25" hidden="false" customHeight="false" outlineLevel="0" collapsed="false">
      <c r="A121" s="152" t="s">
        <v>284</v>
      </c>
    </row>
    <row r="122" customFormat="false" ht="11.25" hidden="false" customHeight="false" outlineLevel="0" collapsed="false">
      <c r="A122" s="152" t="s">
        <v>285</v>
      </c>
    </row>
    <row r="124" customFormat="false" ht="11.25" hidden="false" customHeight="false" outlineLevel="0" collapsed="false">
      <c r="A124" s="250" t="s">
        <v>286</v>
      </c>
      <c r="B124" s="251"/>
      <c r="C124" s="251"/>
      <c r="D124" s="251"/>
      <c r="E124" s="251"/>
      <c r="F124" s="251"/>
      <c r="G124" s="252"/>
    </row>
    <row r="125" customFormat="false" ht="11.25" hidden="false" customHeight="false" outlineLevel="0" collapsed="false">
      <c r="A125" s="253" t="s">
        <v>287</v>
      </c>
      <c r="B125" s="254"/>
      <c r="C125" s="254"/>
      <c r="D125" s="254"/>
      <c r="E125" s="254"/>
      <c r="F125" s="254"/>
      <c r="G125" s="255"/>
    </row>
  </sheetData>
  <mergeCells count="1">
    <mergeCell ref="A6:A7"/>
  </mergeCells>
  <hyperlinks>
    <hyperlink ref="D1" location="Enfermedades!A4" display="Largo"/>
    <hyperlink ref="E1" location="Enfermedades!A53" display="Largo interm."/>
    <hyperlink ref="F1" location="Enfermedades!M4" display="Corto inter."/>
    <hyperlink ref="G1" location="Enfermedades!M51" display="Corto"/>
    <hyperlink ref="B3" location="Enfermedades!A98" display="Ver nota a pie de página, haciendo click aquí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L429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B1" activeCellId="0" sqref="B1"/>
    </sheetView>
  </sheetViews>
  <sheetFormatPr defaultColWidth="11.43359375" defaultRowHeight="12.75" zeroHeight="false" outlineLevelRow="0" outlineLevelCol="0"/>
  <cols>
    <col collapsed="false" customWidth="true" hidden="false" outlineLevel="0" max="1" min="1" style="256" width="8"/>
    <col collapsed="false" customWidth="true" hidden="false" outlineLevel="0" max="2" min="2" style="256" width="9.42"/>
    <col collapsed="false" customWidth="true" hidden="false" outlineLevel="0" max="3" min="3" style="256" width="8.71"/>
    <col collapsed="false" customWidth="true" hidden="false" outlineLevel="0" max="4" min="4" style="256" width="8.29"/>
    <col collapsed="false" customWidth="true" hidden="false" outlineLevel="0" max="5" min="5" style="256" width="10.85"/>
    <col collapsed="false" customWidth="true" hidden="false" outlineLevel="0" max="6" min="6" style="256" width="5.86"/>
    <col collapsed="false" customWidth="true" hidden="false" outlineLevel="0" max="7" min="7" style="256" width="7.57"/>
    <col collapsed="false" customWidth="true" hidden="false" outlineLevel="0" max="8" min="8" style="256" width="5.86"/>
    <col collapsed="false" customWidth="true" hidden="false" outlineLevel="0" max="9" min="9" style="257" width="8"/>
    <col collapsed="false" customWidth="true" hidden="false" outlineLevel="0" max="10" min="10" style="256" width="7.71"/>
    <col collapsed="false" customWidth="true" hidden="false" outlineLevel="0" max="11" min="11" style="256" width="13.57"/>
    <col collapsed="false" customWidth="false" hidden="false" outlineLevel="0" max="12" min="12" style="256" width="11.42"/>
    <col collapsed="false" customWidth="true" hidden="false" outlineLevel="0" max="14" min="13" style="256" width="12.42"/>
    <col collapsed="false" customWidth="true" hidden="false" outlineLevel="0" max="15" min="15" style="256" width="18.13"/>
    <col collapsed="false" customWidth="false" hidden="false" outlineLevel="0" max="16" min="16" style="256" width="11.42"/>
    <col collapsed="false" customWidth="true" hidden="false" outlineLevel="0" max="17" min="17" style="256" width="9.42"/>
    <col collapsed="false" customWidth="true" hidden="false" outlineLevel="0" max="18" min="18" style="258" width="13.02"/>
    <col collapsed="false" customWidth="true" hidden="false" outlineLevel="0" max="19" min="19" style="259" width="8.41"/>
    <col collapsed="false" customWidth="true" hidden="false" outlineLevel="0" max="26" min="20" style="256" width="2.71"/>
    <col collapsed="false" customWidth="true" hidden="false" outlineLevel="0" max="63" min="27" style="256" width="3.3"/>
    <col collapsed="false" customWidth="true" hidden="false" outlineLevel="0" max="64" min="64" style="256" width="5.01"/>
    <col collapsed="false" customWidth="true" hidden="false" outlineLevel="0" max="65" min="65" style="256" width="3.98"/>
    <col collapsed="false" customWidth="true" hidden="false" outlineLevel="0" max="66" min="66" style="256" width="5.86"/>
    <col collapsed="false" customWidth="true" hidden="false" outlineLevel="0" max="67" min="67" style="256" width="3.98"/>
    <col collapsed="false" customWidth="true" hidden="false" outlineLevel="0" max="68" min="68" style="256" width="5.43"/>
    <col collapsed="false" customWidth="true" hidden="false" outlineLevel="0" max="69" min="69" style="256" width="3.57"/>
    <col collapsed="false" customWidth="true" hidden="false" outlineLevel="0" max="73" min="70" style="256" width="5.01"/>
    <col collapsed="false" customWidth="true" hidden="false" outlineLevel="0" max="74" min="74" style="256" width="5.57"/>
    <col collapsed="false" customWidth="true" hidden="false" outlineLevel="0" max="75" min="75" style="256" width="3.98"/>
    <col collapsed="false" customWidth="true" hidden="false" outlineLevel="0" max="76" min="76" style="256" width="6.15"/>
    <col collapsed="false" customWidth="true" hidden="false" outlineLevel="0" max="79" min="77" style="256" width="3.98"/>
    <col collapsed="false" customWidth="true" hidden="false" outlineLevel="0" max="80" min="80" style="256" width="5.7"/>
    <col collapsed="false" customWidth="true" hidden="false" outlineLevel="0" max="87" min="81" style="256" width="3.98"/>
    <col collapsed="false" customWidth="true" hidden="false" outlineLevel="0" max="88" min="88" style="256" width="4.71"/>
    <col collapsed="false" customWidth="true" hidden="false" outlineLevel="0" max="115" min="89" style="256" width="3.98"/>
    <col collapsed="false" customWidth="true" hidden="false" outlineLevel="0" max="116" min="116" style="256" width="4.86"/>
    <col collapsed="false" customWidth="true" hidden="false" outlineLevel="0" max="137" min="117" style="256" width="3.98"/>
    <col collapsed="false" customWidth="true" hidden="false" outlineLevel="0" max="138" min="138" style="256" width="5.14"/>
    <col collapsed="false" customWidth="true" hidden="false" outlineLevel="0" max="149" min="139" style="256" width="3.98"/>
    <col collapsed="false" customWidth="true" hidden="false" outlineLevel="0" max="150" min="150" style="256" width="4.14"/>
    <col collapsed="false" customWidth="true" hidden="false" outlineLevel="0" max="151" min="151" style="256" width="3.71"/>
    <col collapsed="false" customWidth="true" hidden="false" outlineLevel="0" max="154" min="152" style="256" width="3.98"/>
    <col collapsed="false" customWidth="true" hidden="false" outlineLevel="0" max="155" min="155" style="256" width="8.14"/>
    <col collapsed="false" customWidth="true" hidden="false" outlineLevel="0" max="156" min="156" style="256" width="12.71"/>
    <col collapsed="false" customWidth="true" hidden="false" outlineLevel="0" max="158" min="157" style="256" width="11.57"/>
    <col collapsed="false" customWidth="true" hidden="false" outlineLevel="0" max="159" min="159" style="256" width="15.29"/>
    <col collapsed="false" customWidth="true" hidden="false" outlineLevel="0" max="161" min="160" style="256" width="11.57"/>
    <col collapsed="false" customWidth="true" hidden="false" outlineLevel="0" max="162" min="162" style="256" width="15.42"/>
    <col collapsed="false" customWidth="true" hidden="false" outlineLevel="0" max="177" min="163" style="256" width="11.57"/>
    <col collapsed="false" customWidth="false" hidden="false" outlineLevel="0" max="1024" min="178" style="256" width="11.42"/>
  </cols>
  <sheetData>
    <row r="1" customFormat="false" ht="12.75" hidden="false" customHeight="false" outlineLevel="0" collapsed="false">
      <c r="A1" s="260" t="n">
        <f aca="false">IF(Rendimiento!B11="",Rendimiento!F11,Rendimiento!B11)</f>
        <v>0</v>
      </c>
      <c r="B1" s="260" t="n">
        <f aca="false">Rendimiento!C11</f>
        <v>0</v>
      </c>
      <c r="C1" s="260" t="n">
        <f aca="false">Rendimiento!D11</f>
        <v>0</v>
      </c>
      <c r="D1" s="261" t="n">
        <f aca="false">Rendimiento!E11</f>
        <v>0</v>
      </c>
      <c r="E1" s="256" t="n">
        <f aca="false">A1*A1</f>
        <v>0</v>
      </c>
      <c r="F1" s="256" t="n">
        <f aca="false">B1*B1</f>
        <v>0</v>
      </c>
      <c r="G1" s="256" t="n">
        <f aca="false">C1*C1</f>
        <v>0</v>
      </c>
      <c r="H1" s="256" t="n">
        <f aca="false">D1*D1</f>
        <v>0</v>
      </c>
      <c r="I1" s="257" t="n">
        <f aca="false">SUM(A1:D1)</f>
        <v>0</v>
      </c>
      <c r="J1" s="256" t="n">
        <f aca="false">I1*I1</f>
        <v>0</v>
      </c>
      <c r="K1" s="256" t="n">
        <f aca="false">SUM(E1:H1)</f>
        <v>0</v>
      </c>
      <c r="L1" s="256" t="s">
        <v>288</v>
      </c>
      <c r="M1" s="256" t="e">
        <f aca="false">K42-N2</f>
        <v>#DIV/0!</v>
      </c>
      <c r="O1" s="260" t="n">
        <f aca="false">Rendimiento!M11</f>
        <v>0</v>
      </c>
      <c r="P1" s="260" t="n">
        <f aca="false">Rendimiento!N11</f>
        <v>0</v>
      </c>
      <c r="Q1" s="262" t="e">
        <f aca="false">IF(E44&gt;0,O1,0)</f>
        <v>#DIV/0!</v>
      </c>
      <c r="R1" s="258" t="e">
        <f aca="false">T(Q1)</f>
        <v>#DIV/0!</v>
      </c>
      <c r="S1" s="262" t="e">
        <f aca="false">IF(E44&gt;0,P1,Q1)</f>
        <v>#DIV/0!</v>
      </c>
      <c r="EZ1" s="256" t="n">
        <f aca="false">SUM(A1:D40)</f>
        <v>0</v>
      </c>
      <c r="FA1" s="256" t="n">
        <f aca="false">SUM(A1:D1)</f>
        <v>0</v>
      </c>
      <c r="FB1" s="256" t="n">
        <f aca="false">SUM(A54:D54)</f>
        <v>4856.85964912281</v>
      </c>
      <c r="FC1" s="256" t="n">
        <f aca="false">SUM(FA1:FB1)</f>
        <v>4856.85964912281</v>
      </c>
      <c r="FD1" s="256" t="n">
        <f aca="false">SUM(A1:A40)</f>
        <v>0</v>
      </c>
      <c r="FE1" s="256" t="n">
        <f aca="false">FD1+FD6</f>
        <v>7882.94152046784</v>
      </c>
      <c r="FF1" s="260" t="e">
        <f aca="false">SUMSQ(FE1:FE4)/((EZ39+1)*(EZ40+1))-EZ6</f>
        <v>#DIV/0!</v>
      </c>
      <c r="FG1" s="263" t="s">
        <v>289</v>
      </c>
      <c r="FH1" s="264" t="n">
        <f aca="false">EZ25-1</f>
        <v>-1</v>
      </c>
      <c r="FI1" s="265" t="e">
        <f aca="false">FF1/FH1</f>
        <v>#DIV/0!</v>
      </c>
      <c r="FJ1" s="256" t="e">
        <f aca="false">FI1/FI3</f>
        <v>#DIV/0!</v>
      </c>
      <c r="FK1" s="266" t="e">
        <f aca="false">FDIST(FJ1,FH1,FH3)</f>
        <v>#DIV/0!</v>
      </c>
      <c r="FL1" s="256" t="e">
        <f aca="false">IF(FK1&gt;0.05,FG11,FG12)</f>
        <v>#DIV/0!</v>
      </c>
    </row>
    <row r="2" customFormat="false" ht="12.75" hidden="false" customHeight="false" outlineLevel="0" collapsed="false">
      <c r="A2" s="260" t="n">
        <f aca="false">IF(Rendimiento!B12="",Rendimiento!F12,Rendimiento!B12)</f>
        <v>0</v>
      </c>
      <c r="B2" s="260" t="n">
        <f aca="false">Rendimiento!C12</f>
        <v>0</v>
      </c>
      <c r="C2" s="260" t="n">
        <f aca="false">Rendimiento!D12</f>
        <v>0</v>
      </c>
      <c r="D2" s="261" t="n">
        <f aca="false">Rendimiento!E12</f>
        <v>0</v>
      </c>
      <c r="E2" s="256" t="n">
        <f aca="false">A2*A2</f>
        <v>0</v>
      </c>
      <c r="F2" s="256" t="n">
        <f aca="false">B2*B2</f>
        <v>0</v>
      </c>
      <c r="G2" s="256" t="n">
        <f aca="false">C2*C2</f>
        <v>0</v>
      </c>
      <c r="H2" s="256" t="n">
        <f aca="false">D2*D2</f>
        <v>0</v>
      </c>
      <c r="I2" s="257" t="n">
        <f aca="false">SUM(A2:D2)</f>
        <v>0</v>
      </c>
      <c r="J2" s="256" t="n">
        <f aca="false">I2*I2</f>
        <v>0</v>
      </c>
      <c r="K2" s="256" t="n">
        <f aca="false">SUM(E2:H2)</f>
        <v>0</v>
      </c>
      <c r="L2" s="256" t="s">
        <v>290</v>
      </c>
      <c r="M2" s="256" t="n">
        <f aca="false">SUM(A1:D40)</f>
        <v>0</v>
      </c>
      <c r="N2" s="256" t="e">
        <f aca="false">(M2*M2)/L3</f>
        <v>#DIV/0!</v>
      </c>
      <c r="O2" s="260" t="n">
        <f aca="false">Rendimiento!M12</f>
        <v>0</v>
      </c>
      <c r="P2" s="260" t="n">
        <f aca="false">Rendimiento!N12</f>
        <v>0</v>
      </c>
      <c r="Q2" s="262" t="e">
        <f aca="false">IF(E44&gt;0,O2,0)</f>
        <v>#DIV/0!</v>
      </c>
      <c r="R2" s="258" t="e">
        <f aca="false">T(Q2)</f>
        <v>#DIV/0!</v>
      </c>
      <c r="S2" s="262" t="e">
        <f aca="false">IF(E44&gt;0,P2,Q2)</f>
        <v>#DIV/0!</v>
      </c>
      <c r="T2" s="256" t="e">
        <f aca="false">IF(S2=0,"",$BM2)</f>
        <v>#DIV/0!</v>
      </c>
      <c r="BL2" s="262" t="n">
        <f aca="false">ABS($P1-P2)</f>
        <v>0</v>
      </c>
      <c r="BM2" s="256" t="e">
        <f aca="false">IF(BL2&lt;$BL43,$BL44,$BL45)</f>
        <v>#DIV/0!</v>
      </c>
      <c r="EZ2" s="256" t="n">
        <f aca="false">SUM(A54:D93)</f>
        <v>25429.0760233918</v>
      </c>
      <c r="FA2" s="256" t="n">
        <f aca="false">SUM(A2:D2)</f>
        <v>0</v>
      </c>
      <c r="FB2" s="256" t="n">
        <f aca="false">SUM(A55:D55)</f>
        <v>6682.23391812865</v>
      </c>
      <c r="FC2" s="256" t="n">
        <f aca="false">SUM(FA2:FB2)</f>
        <v>6682.23391812865</v>
      </c>
      <c r="FD2" s="256" t="n">
        <f aca="false">SUM(B1:B40)</f>
        <v>0</v>
      </c>
      <c r="FE2" s="256" t="n">
        <f aca="false">FD2+FD7</f>
        <v>8541.34502923976</v>
      </c>
      <c r="FF2" s="260" t="e">
        <f aca="false">SUMSQ(FD1:FD4,FD6:FD9)/(EZ39+1)-EZ6</f>
        <v>#DIV/0!</v>
      </c>
      <c r="FG2" s="263" t="s">
        <v>291</v>
      </c>
      <c r="FH2" s="267" t="n">
        <f aca="false">EZ25*(EZ40+1)-1</f>
        <v>-1</v>
      </c>
      <c r="FI2" s="268" t="e">
        <f aca="false">FF2/FH2</f>
        <v>#DIV/0!</v>
      </c>
    </row>
    <row r="3" customFormat="false" ht="12.75" hidden="false" customHeight="false" outlineLevel="0" collapsed="false">
      <c r="A3" s="260" t="n">
        <f aca="false">IF(Rendimiento!B13="",Rendimiento!F13,Rendimiento!B13)</f>
        <v>0</v>
      </c>
      <c r="B3" s="260" t="n">
        <f aca="false">Rendimiento!C13</f>
        <v>0</v>
      </c>
      <c r="C3" s="260" t="n">
        <f aca="false">Rendimiento!D13</f>
        <v>0</v>
      </c>
      <c r="D3" s="261" t="n">
        <f aca="false">Rendimiento!E13</f>
        <v>0</v>
      </c>
      <c r="E3" s="256" t="n">
        <f aca="false">A3*A3</f>
        <v>0</v>
      </c>
      <c r="F3" s="256" t="n">
        <f aca="false">B3*B3</f>
        <v>0</v>
      </c>
      <c r="G3" s="256" t="n">
        <f aca="false">C3*C3</f>
        <v>0</v>
      </c>
      <c r="H3" s="256" t="n">
        <f aca="false">D3*D3</f>
        <v>0</v>
      </c>
      <c r="I3" s="257" t="n">
        <f aca="false">SUM(A3:D3)</f>
        <v>0</v>
      </c>
      <c r="J3" s="256" t="n">
        <f aca="false">I3*I3</f>
        <v>0</v>
      </c>
      <c r="K3" s="256" t="n">
        <f aca="false">SUM(E3:H3)</f>
        <v>0</v>
      </c>
      <c r="L3" s="256" t="n">
        <f aca="false">COUNTIF(A1:D40,"&gt;0,1")</f>
        <v>0</v>
      </c>
      <c r="O3" s="260" t="n">
        <f aca="false">Rendimiento!M13</f>
        <v>0</v>
      </c>
      <c r="P3" s="260" t="n">
        <f aca="false">Rendimiento!N13</f>
        <v>0</v>
      </c>
      <c r="Q3" s="262" t="e">
        <f aca="false">IF(E44&gt;0,O3,0)</f>
        <v>#DIV/0!</v>
      </c>
      <c r="R3" s="258" t="e">
        <f aca="false">T(Q3)</f>
        <v>#DIV/0!</v>
      </c>
      <c r="S3" s="262" t="e">
        <f aca="false">IF(E44&gt;0,P3,Q3)</f>
        <v>#DIV/0!</v>
      </c>
      <c r="T3" s="256" t="e">
        <f aca="false">IF(S3=0,"",$BM3)</f>
        <v>#DIV/0!</v>
      </c>
      <c r="U3" s="256" t="e">
        <f aca="false">IF(S3=0,"",$BO3)</f>
        <v>#DIV/0!</v>
      </c>
      <c r="BL3" s="262" t="n">
        <f aca="false">ABS($P1-P3)</f>
        <v>0</v>
      </c>
      <c r="BM3" s="256" t="e">
        <f aca="false">IF(BL3&lt;$BL43,$BL44,$BL45)</f>
        <v>#DIV/0!</v>
      </c>
      <c r="BN3" s="256" t="n">
        <f aca="false">ABS($P$2-P3)</f>
        <v>0</v>
      </c>
      <c r="BO3" s="256" t="e">
        <f aca="false">IF(BN3&lt;$BL43,$BN44,$BN45)</f>
        <v>#DIV/0!</v>
      </c>
      <c r="EZ3" s="260" t="n">
        <f aca="false">SUM(EZ1:EZ2)</f>
        <v>25429.0760233918</v>
      </c>
      <c r="FA3" s="256" t="n">
        <f aca="false">SUM(A3:D3)</f>
        <v>0</v>
      </c>
      <c r="FB3" s="256" t="n">
        <f aca="false">SUM(A56:D56)</f>
        <v>0</v>
      </c>
      <c r="FC3" s="256" t="n">
        <f aca="false">SUM(FA3:FB3)</f>
        <v>0</v>
      </c>
      <c r="FD3" s="256" t="n">
        <f aca="false">SUM(C1:C40)</f>
        <v>0</v>
      </c>
      <c r="FE3" s="256" t="n">
        <f aca="false">FD3+FD8</f>
        <v>9004.78947368421</v>
      </c>
      <c r="FF3" s="260" t="e">
        <f aca="false">FF2-EZ20-FF1</f>
        <v>#DIV/0!</v>
      </c>
      <c r="FG3" s="263" t="s">
        <v>292</v>
      </c>
      <c r="FH3" s="267" t="n">
        <f aca="false">FH1*EZ40</f>
        <v>-1</v>
      </c>
      <c r="FI3" s="268" t="e">
        <f aca="false">FF3/FH3</f>
        <v>#DIV/0!</v>
      </c>
    </row>
    <row r="4" customFormat="false" ht="12.75" hidden="false" customHeight="false" outlineLevel="0" collapsed="false">
      <c r="A4" s="260" t="n">
        <f aca="false">IF(Rendimiento!B14="",Rendimiento!F14,Rendimiento!B14)</f>
        <v>0</v>
      </c>
      <c r="B4" s="260" t="n">
        <f aca="false">Rendimiento!C14</f>
        <v>0</v>
      </c>
      <c r="C4" s="260" t="n">
        <f aca="false">Rendimiento!D14</f>
        <v>0</v>
      </c>
      <c r="D4" s="261" t="n">
        <f aca="false">Rendimiento!E14</f>
        <v>0</v>
      </c>
      <c r="E4" s="256" t="n">
        <f aca="false">A4*A4</f>
        <v>0</v>
      </c>
      <c r="F4" s="256" t="n">
        <f aca="false">B4*B4</f>
        <v>0</v>
      </c>
      <c r="G4" s="256" t="n">
        <f aca="false">C4*C4</f>
        <v>0</v>
      </c>
      <c r="H4" s="256" t="n">
        <f aca="false">D4*D4</f>
        <v>0</v>
      </c>
      <c r="I4" s="257" t="n">
        <f aca="false">SUM(A4:D4)</f>
        <v>0</v>
      </c>
      <c r="J4" s="256" t="n">
        <f aca="false">I4*I4</f>
        <v>0</v>
      </c>
      <c r="K4" s="256" t="n">
        <f aca="false">SUM(E4:H4)</f>
        <v>0</v>
      </c>
      <c r="L4" s="256" t="s">
        <v>293</v>
      </c>
      <c r="M4" s="256" t="e">
        <f aca="false">M5-N2</f>
        <v>#DIV/0!</v>
      </c>
      <c r="O4" s="260" t="n">
        <f aca="false">Rendimiento!M14</f>
        <v>0</v>
      </c>
      <c r="P4" s="260" t="n">
        <f aca="false">Rendimiento!N14</f>
        <v>0</v>
      </c>
      <c r="Q4" s="262" t="e">
        <f aca="false">IF(E44&gt;0,O4,0)</f>
        <v>#DIV/0!</v>
      </c>
      <c r="R4" s="258" t="e">
        <f aca="false">T(Q4)</f>
        <v>#DIV/0!</v>
      </c>
      <c r="S4" s="262" t="e">
        <f aca="false">IF(E44&gt;0,P4,Q4)</f>
        <v>#DIV/0!</v>
      </c>
      <c r="T4" s="256" t="e">
        <f aca="false">IF(S4=0,"",$BM4)</f>
        <v>#DIV/0!</v>
      </c>
      <c r="U4" s="256" t="e">
        <f aca="false">IF(S4=0,"",$BO4)</f>
        <v>#DIV/0!</v>
      </c>
      <c r="V4" s="256" t="e">
        <f aca="false">IF(S4=0,"",$BQ4)</f>
        <v>#DIV/0!</v>
      </c>
      <c r="BL4" s="262" t="n">
        <f aca="false">ABS($P1-P4)</f>
        <v>0</v>
      </c>
      <c r="BM4" s="256" t="e">
        <f aca="false">IF(BL4&lt;$BL43,$BL44,$BL45)</f>
        <v>#DIV/0!</v>
      </c>
      <c r="BN4" s="256" t="n">
        <f aca="false">ABS($P$2-P4)</f>
        <v>0</v>
      </c>
      <c r="BO4" s="256" t="e">
        <f aca="false">IF(BN4&lt;$BN43,$BN44,$BN45)</f>
        <v>#DIV/0!</v>
      </c>
      <c r="BP4" s="256" t="n">
        <f aca="false">ABS($P$3-P4)</f>
        <v>0</v>
      </c>
      <c r="BQ4" s="256" t="e">
        <f aca="false">IF(BP4&lt;$BP43,$BP44,$BP45)</f>
        <v>#DIV/0!</v>
      </c>
      <c r="EZ4" s="256" t="n">
        <f aca="false">EZ3*EZ3</f>
        <v>646637907.40344</v>
      </c>
      <c r="FA4" s="256" t="n">
        <f aca="false">SUM(A4:D4)</f>
        <v>0</v>
      </c>
      <c r="FB4" s="256" t="n">
        <f aca="false">SUM(A57:D57)</f>
        <v>10663.0526315789</v>
      </c>
      <c r="FC4" s="256" t="n">
        <f aca="false">SUM(FA4:FB4)</f>
        <v>10663.0526315789</v>
      </c>
      <c r="FD4" s="256" t="n">
        <f aca="false">SUM(D1:D40)</f>
        <v>0</v>
      </c>
      <c r="FE4" s="256" t="n">
        <f aca="false">FD4+FD9</f>
        <v>0</v>
      </c>
      <c r="FF4" s="260" t="e">
        <f aca="false">FF1+EZ20+FF3+EZ11+EZ29</f>
        <v>#DIV/0!</v>
      </c>
      <c r="FG4" s="263" t="s">
        <v>294</v>
      </c>
      <c r="FH4" s="267" t="n">
        <f aca="false">FH1+EZ40+FH3+EZ39+EZ41</f>
        <v>-3</v>
      </c>
      <c r="FI4" s="268" t="e">
        <f aca="false">FF4/FH4</f>
        <v>#DIV/0!</v>
      </c>
      <c r="FJ4" s="256" t="e">
        <f aca="false">FI4/FI5</f>
        <v>#DIV/0!</v>
      </c>
      <c r="FK4" s="266" t="e">
        <f aca="false">FDIST(FJ4,FH4,FH5)</f>
        <v>#DIV/0!</v>
      </c>
      <c r="FL4" s="256" t="e">
        <f aca="false">IF(FK4&gt;0.05,FG11,FG12)</f>
        <v>#DIV/0!</v>
      </c>
    </row>
    <row r="5" customFormat="false" ht="13.5" hidden="false" customHeight="false" outlineLevel="0" collapsed="false">
      <c r="A5" s="260" t="n">
        <f aca="false">IF(Rendimiento!B15="",Rendimiento!F15,Rendimiento!B15)</f>
        <v>0</v>
      </c>
      <c r="B5" s="260" t="n">
        <f aca="false">Rendimiento!C15</f>
        <v>0</v>
      </c>
      <c r="C5" s="260" t="n">
        <f aca="false">Rendimiento!D15</f>
        <v>0</v>
      </c>
      <c r="D5" s="261" t="n">
        <f aca="false">Rendimiento!E15</f>
        <v>0</v>
      </c>
      <c r="E5" s="256" t="n">
        <f aca="false">A5*A5</f>
        <v>0</v>
      </c>
      <c r="F5" s="256" t="n">
        <f aca="false">B5*B5</f>
        <v>0</v>
      </c>
      <c r="G5" s="256" t="n">
        <f aca="false">C5*C5</f>
        <v>0</v>
      </c>
      <c r="H5" s="256" t="n">
        <f aca="false">D5*D5</f>
        <v>0</v>
      </c>
      <c r="I5" s="257" t="n">
        <f aca="false">SUM(A5:D5)</f>
        <v>0</v>
      </c>
      <c r="J5" s="256" t="n">
        <f aca="false">I5*I5</f>
        <v>0</v>
      </c>
      <c r="K5" s="256" t="n">
        <f aca="false">SUM(E5:H5)</f>
        <v>0</v>
      </c>
      <c r="L5" s="256" t="n">
        <f aca="false">COUNTIF(I1:I40,"&gt;0,1")</f>
        <v>0</v>
      </c>
      <c r="M5" s="256" t="e">
        <f aca="false">E43/L5</f>
        <v>#DIV/0!</v>
      </c>
      <c r="O5" s="260" t="n">
        <f aca="false">Rendimiento!M15</f>
        <v>0</v>
      </c>
      <c r="P5" s="260" t="n">
        <f aca="false">Rendimiento!N15</f>
        <v>0</v>
      </c>
      <c r="Q5" s="262" t="e">
        <f aca="false">IF(E44&gt;0,O5,0)</f>
        <v>#DIV/0!</v>
      </c>
      <c r="R5" s="258" t="e">
        <f aca="false">T(Q5)</f>
        <v>#DIV/0!</v>
      </c>
      <c r="S5" s="262" t="e">
        <f aca="false">IF(E44&gt;0,P5,Q5)</f>
        <v>#DIV/0!</v>
      </c>
      <c r="T5" s="256" t="e">
        <f aca="false">IF(S5=0,"",$BM5)</f>
        <v>#DIV/0!</v>
      </c>
      <c r="U5" s="256" t="e">
        <f aca="false">IF(S5=0,"",$BO5)</f>
        <v>#DIV/0!</v>
      </c>
      <c r="V5" s="256" t="e">
        <f aca="false">IF(S5=0,"",$BQ5)</f>
        <v>#DIV/0!</v>
      </c>
      <c r="W5" s="256" t="e">
        <f aca="false">IF(S5=0,"",$BS5)</f>
        <v>#DIV/0!</v>
      </c>
      <c r="BL5" s="262" t="n">
        <f aca="false">ABS($P1-P5)</f>
        <v>0</v>
      </c>
      <c r="BM5" s="256" t="e">
        <f aca="false">IF(BL5&lt;$BL43,$BL44,$BL45)</f>
        <v>#DIV/0!</v>
      </c>
      <c r="BN5" s="256" t="n">
        <f aca="false">ABS($P$2-P5)</f>
        <v>0</v>
      </c>
      <c r="BO5" s="256" t="e">
        <f aca="false">IF(BN5&lt;$BN43,$BN44,$BN45)</f>
        <v>#DIV/0!</v>
      </c>
      <c r="BP5" s="256" t="n">
        <f aca="false">ABS($P$3-P5)</f>
        <v>0</v>
      </c>
      <c r="BQ5" s="256" t="e">
        <f aca="false">IF(BP5&lt;$BP43,$BP44,$BP45)</f>
        <v>#DIV/0!</v>
      </c>
      <c r="BR5" s="256" t="n">
        <f aca="false">ABS($P4-P5)</f>
        <v>0</v>
      </c>
      <c r="BS5" s="256" t="e">
        <f aca="false">IF(BR5&lt;$BR43,$BR44,$BR45)</f>
        <v>#DIV/0!</v>
      </c>
      <c r="EZ5" s="256" t="n">
        <f aca="false">COUNTIF(A1:D40,"&gt;0,1")*2</f>
        <v>0</v>
      </c>
      <c r="FA5" s="256" t="n">
        <f aca="false">SUM(A5:D5)</f>
        <v>0</v>
      </c>
      <c r="FB5" s="256" t="n">
        <f aca="false">SUM(A58:D58)</f>
        <v>3226.9298245614</v>
      </c>
      <c r="FC5" s="256" t="n">
        <f aca="false">SUM(FA5:FB5)</f>
        <v>3226.9298245614</v>
      </c>
      <c r="FE5" s="260" t="n">
        <f aca="false">SUM(FE1:FE4)</f>
        <v>25429.0760233918</v>
      </c>
      <c r="FF5" s="260" t="e">
        <f aca="false">Forbbiden!EZ35-Forbbiden!FF4</f>
        <v>#DIV/0!</v>
      </c>
      <c r="FG5" s="256" t="s">
        <v>295</v>
      </c>
      <c r="FH5" s="267" t="n">
        <f aca="false">(EZ40+1)*(EZ25-1)*EZ39</f>
        <v>2</v>
      </c>
      <c r="FI5" s="268" t="e">
        <f aca="false">FF5/FH5</f>
        <v>#DIV/0!</v>
      </c>
    </row>
    <row r="6" customFormat="false" ht="13.5" hidden="false" customHeight="false" outlineLevel="0" collapsed="false">
      <c r="A6" s="260" t="n">
        <f aca="false">IF(Rendimiento!B16="",Rendimiento!F16,Rendimiento!B16)</f>
        <v>0</v>
      </c>
      <c r="B6" s="260" t="n">
        <f aca="false">Rendimiento!C16</f>
        <v>0</v>
      </c>
      <c r="C6" s="260" t="n">
        <f aca="false">Rendimiento!D16</f>
        <v>0</v>
      </c>
      <c r="D6" s="261" t="n">
        <f aca="false">Rendimiento!E16</f>
        <v>0</v>
      </c>
      <c r="E6" s="256" t="n">
        <f aca="false">A6*A6</f>
        <v>0</v>
      </c>
      <c r="F6" s="256" t="n">
        <f aca="false">B6*B6</f>
        <v>0</v>
      </c>
      <c r="G6" s="256" t="n">
        <f aca="false">C6*C6</f>
        <v>0</v>
      </c>
      <c r="H6" s="256" t="n">
        <f aca="false">D6*D6</f>
        <v>0</v>
      </c>
      <c r="I6" s="257" t="n">
        <f aca="false">SUM(A6:D6)</f>
        <v>0</v>
      </c>
      <c r="J6" s="256" t="n">
        <f aca="false">I6*I6</f>
        <v>0</v>
      </c>
      <c r="K6" s="256" t="n">
        <f aca="false">SUM(E6:H6)</f>
        <v>0</v>
      </c>
      <c r="L6" s="256" t="s">
        <v>296</v>
      </c>
      <c r="M6" s="256" t="e">
        <f aca="false">M7-N2</f>
        <v>#DIV/0!</v>
      </c>
      <c r="O6" s="260" t="n">
        <f aca="false">Rendimiento!M16</f>
        <v>0</v>
      </c>
      <c r="P6" s="260" t="n">
        <f aca="false">Rendimiento!N16</f>
        <v>0</v>
      </c>
      <c r="Q6" s="262" t="e">
        <f aca="false">IF(E44&gt;0,O6,0)</f>
        <v>#DIV/0!</v>
      </c>
      <c r="R6" s="258" t="e">
        <f aca="false">T(Q6)</f>
        <v>#DIV/0!</v>
      </c>
      <c r="S6" s="262" t="e">
        <f aca="false">IF(E44&gt;0,P6,Q6)</f>
        <v>#DIV/0!</v>
      </c>
      <c r="T6" s="256" t="e">
        <f aca="false">IF(S6=0,"",$BM6)</f>
        <v>#DIV/0!</v>
      </c>
      <c r="U6" s="256" t="e">
        <f aca="false">IF(S6=0,"",$BO6)</f>
        <v>#DIV/0!</v>
      </c>
      <c r="V6" s="256" t="e">
        <f aca="false">IF(S6=0,"",$BQ6)</f>
        <v>#DIV/0!</v>
      </c>
      <c r="W6" s="256" t="e">
        <f aca="false">IF(S6=0,"",$BS6)</f>
        <v>#DIV/0!</v>
      </c>
      <c r="X6" s="256" t="e">
        <f aca="false">IF(S6=0,"",$BU6)</f>
        <v>#DIV/0!</v>
      </c>
      <c r="BL6" s="262" t="n">
        <f aca="false">ABS($P1-P6)</f>
        <v>0</v>
      </c>
      <c r="BM6" s="256" t="e">
        <f aca="false">IF(BL6&lt;$BL43,$BL44,$BL45)</f>
        <v>#DIV/0!</v>
      </c>
      <c r="BN6" s="256" t="n">
        <f aca="false">ABS($P$2-P6)</f>
        <v>0</v>
      </c>
      <c r="BO6" s="256" t="e">
        <f aca="false">IF(BN6&lt;$BN43,$BN44,$BN45)</f>
        <v>#DIV/0!</v>
      </c>
      <c r="BP6" s="256" t="n">
        <f aca="false">ABS($P$3-P6)</f>
        <v>0</v>
      </c>
      <c r="BQ6" s="256" t="e">
        <f aca="false">IF(BP6&lt;$BP43,$BP44,$BP45)</f>
        <v>#DIV/0!</v>
      </c>
      <c r="BR6" s="256" t="n">
        <f aca="false">ABS($P4-P6)</f>
        <v>0</v>
      </c>
      <c r="BS6" s="256" t="e">
        <f aca="false">IF(BR6&lt;$BR43,$BR44,$BR45)</f>
        <v>#DIV/0!</v>
      </c>
      <c r="BT6" s="256" t="n">
        <f aca="false">ABS($P5-P6)</f>
        <v>0</v>
      </c>
      <c r="BU6" s="256" t="e">
        <f aca="false">IF(BT6&lt;$BT43,$BT44,$BT45)</f>
        <v>#DIV/0!</v>
      </c>
      <c r="EY6" s="256" t="s">
        <v>290</v>
      </c>
      <c r="EZ6" s="269" t="e">
        <f aca="false">EZ4/EZ5</f>
        <v>#DIV/0!</v>
      </c>
      <c r="FA6" s="256" t="n">
        <f aca="false">SUM(A6:D6)</f>
        <v>0</v>
      </c>
      <c r="FB6" s="256" t="n">
        <f aca="false">SUM(A59:D59)</f>
        <v>0</v>
      </c>
      <c r="FC6" s="256" t="n">
        <f aca="false">SUM(FA6:FB6)</f>
        <v>0</v>
      </c>
      <c r="FD6" s="256" t="n">
        <f aca="false">SUM(A54:A93)</f>
        <v>7882.94152046784</v>
      </c>
      <c r="FF6" s="260" t="e">
        <f aca="false">SUMSQ(FA1:FA40,FB1:FB40)/(EZ25)-EZ6</f>
        <v>#DIV/0!</v>
      </c>
      <c r="FG6" s="256" t="s">
        <v>297</v>
      </c>
      <c r="FH6" s="270" t="n">
        <f aca="false">EZ25*(EZ40+1)*EZ39</f>
        <v>-0</v>
      </c>
      <c r="FI6" s="271" t="e">
        <f aca="false">FF6/FH6</f>
        <v>#DIV/0!</v>
      </c>
    </row>
    <row r="7" customFormat="false" ht="12.75" hidden="false" customHeight="false" outlineLevel="0" collapsed="false">
      <c r="A7" s="260" t="n">
        <f aca="false">IF(Rendimiento!B17="",Rendimiento!F17,Rendimiento!B17)</f>
        <v>0</v>
      </c>
      <c r="B7" s="260" t="n">
        <f aca="false">Rendimiento!C17</f>
        <v>0</v>
      </c>
      <c r="C7" s="260" t="n">
        <f aca="false">Rendimiento!D17</f>
        <v>0</v>
      </c>
      <c r="D7" s="261" t="n">
        <f aca="false">Rendimiento!E17</f>
        <v>0</v>
      </c>
      <c r="E7" s="256" t="n">
        <f aca="false">A7*A7</f>
        <v>0</v>
      </c>
      <c r="F7" s="256" t="n">
        <f aca="false">B7*B7</f>
        <v>0</v>
      </c>
      <c r="G7" s="256" t="n">
        <f aca="false">C7*C7</f>
        <v>0</v>
      </c>
      <c r="H7" s="256" t="n">
        <f aca="false">D7*D7</f>
        <v>0</v>
      </c>
      <c r="I7" s="257" t="n">
        <f aca="false">SUM(A7:D7)</f>
        <v>0</v>
      </c>
      <c r="J7" s="256" t="n">
        <f aca="false">I7*I7</f>
        <v>0</v>
      </c>
      <c r="K7" s="256" t="n">
        <f aca="false">SUM(E7:H7)</f>
        <v>0</v>
      </c>
      <c r="L7" s="256" t="n">
        <f aca="false">COUNTIF(A43:D43,"&gt;0,1")</f>
        <v>0</v>
      </c>
      <c r="M7" s="256" t="e">
        <f aca="false">J42/L7</f>
        <v>#DIV/0!</v>
      </c>
      <c r="O7" s="260" t="n">
        <f aca="false">Rendimiento!M17</f>
        <v>0</v>
      </c>
      <c r="P7" s="260" t="n">
        <f aca="false">Rendimiento!N17</f>
        <v>0</v>
      </c>
      <c r="Q7" s="262" t="e">
        <f aca="false">IF(E44&gt;0,O7,0)</f>
        <v>#DIV/0!</v>
      </c>
      <c r="R7" s="258" t="e">
        <f aca="false">T(Q7)</f>
        <v>#DIV/0!</v>
      </c>
      <c r="S7" s="262" t="e">
        <f aca="false">IF(E44&gt;0,P7,Q7)</f>
        <v>#DIV/0!</v>
      </c>
      <c r="T7" s="256" t="e">
        <f aca="false">IF(S7=0,"",$BM7)</f>
        <v>#DIV/0!</v>
      </c>
      <c r="U7" s="256" t="e">
        <f aca="false">IF(S7=0,"",$BO7)</f>
        <v>#DIV/0!</v>
      </c>
      <c r="V7" s="256" t="e">
        <f aca="false">IF(S7=0,"",$BQ7)</f>
        <v>#DIV/0!</v>
      </c>
      <c r="W7" s="256" t="e">
        <f aca="false">IF(S7=0,"",$BS7)</f>
        <v>#DIV/0!</v>
      </c>
      <c r="X7" s="256" t="e">
        <f aca="false">IF(S7=0,"",$BU7)</f>
        <v>#DIV/0!</v>
      </c>
      <c r="Y7" s="256" t="e">
        <f aca="false">IF(S7=0,"",$BW7)</f>
        <v>#DIV/0!</v>
      </c>
      <c r="BL7" s="262" t="n">
        <f aca="false">ABS($P1-P7)</f>
        <v>0</v>
      </c>
      <c r="BM7" s="256" t="e">
        <f aca="false">IF(BL7&lt;$BL43,$BL44,$BL45)</f>
        <v>#DIV/0!</v>
      </c>
      <c r="BN7" s="256" t="n">
        <f aca="false">ABS($P$2-P7)</f>
        <v>0</v>
      </c>
      <c r="BO7" s="256" t="e">
        <f aca="false">IF(BN7&lt;$BN43,$BN44,$BN45)</f>
        <v>#DIV/0!</v>
      </c>
      <c r="BP7" s="256" t="n">
        <f aca="false">ABS($P$3-P7)</f>
        <v>0</v>
      </c>
      <c r="BQ7" s="256" t="e">
        <f aca="false">IF(BP7&lt;$BP43,$BP44,$BP45)</f>
        <v>#DIV/0!</v>
      </c>
      <c r="BR7" s="256" t="n">
        <f aca="false">ABS($P4-P7)</f>
        <v>0</v>
      </c>
      <c r="BS7" s="256" t="e">
        <f aca="false">IF(BR7&lt;$BR43,$BR44,$BR45)</f>
        <v>#DIV/0!</v>
      </c>
      <c r="BT7" s="256" t="n">
        <f aca="false">ABS($P5-P7)</f>
        <v>0</v>
      </c>
      <c r="BU7" s="256" t="e">
        <f aca="false">IF(BT7&lt;$BT43,$BT44,$BT45)</f>
        <v>#DIV/0!</v>
      </c>
      <c r="BV7" s="256" t="n">
        <f aca="false">ABS($P6-P7)</f>
        <v>0</v>
      </c>
      <c r="BW7" s="256" t="e">
        <f aca="false">IF(BV7&lt;$BV43,$BV44,$BV45)</f>
        <v>#DIV/0!</v>
      </c>
      <c r="FA7" s="256" t="n">
        <f aca="false">SUM(A7:D7)</f>
        <v>0</v>
      </c>
      <c r="FB7" s="256" t="n">
        <f aca="false">SUM(A60:D60)</f>
        <v>0</v>
      </c>
      <c r="FC7" s="256" t="n">
        <f aca="false">SUM(FA7:FB7)</f>
        <v>0</v>
      </c>
      <c r="FD7" s="256" t="n">
        <f aca="false">SUM(B54:B93)</f>
        <v>8541.34502923976</v>
      </c>
    </row>
    <row r="8" customFormat="false" ht="12.75" hidden="false" customHeight="false" outlineLevel="0" collapsed="false">
      <c r="A8" s="260" t="n">
        <f aca="false">IF(Rendimiento!B18="",Rendimiento!F18,Rendimiento!B18)</f>
        <v>0</v>
      </c>
      <c r="B8" s="260" t="n">
        <f aca="false">Rendimiento!C18</f>
        <v>0</v>
      </c>
      <c r="C8" s="260" t="n">
        <f aca="false">Rendimiento!D18</f>
        <v>0</v>
      </c>
      <c r="D8" s="261" t="n">
        <f aca="false">Rendimiento!E18</f>
        <v>0</v>
      </c>
      <c r="E8" s="256" t="n">
        <f aca="false">A8*A8</f>
        <v>0</v>
      </c>
      <c r="F8" s="256" t="n">
        <f aca="false">B8*B8</f>
        <v>0</v>
      </c>
      <c r="G8" s="256" t="n">
        <f aca="false">C8*C8</f>
        <v>0</v>
      </c>
      <c r="H8" s="256" t="n">
        <f aca="false">D8*D8</f>
        <v>0</v>
      </c>
      <c r="I8" s="257" t="n">
        <f aca="false">SUM(A8:D8)</f>
        <v>0</v>
      </c>
      <c r="J8" s="256" t="n">
        <f aca="false">I8*I8</f>
        <v>0</v>
      </c>
      <c r="K8" s="256" t="n">
        <f aca="false">SUM(E8:H8)</f>
        <v>0</v>
      </c>
      <c r="L8" s="256" t="s">
        <v>298</v>
      </c>
      <c r="M8" s="256" t="e">
        <f aca="false">M1-M4-M6</f>
        <v>#DIV/0!</v>
      </c>
      <c r="O8" s="260" t="n">
        <f aca="false">Rendimiento!M18</f>
        <v>0</v>
      </c>
      <c r="P8" s="260" t="n">
        <f aca="false">Rendimiento!N18</f>
        <v>0</v>
      </c>
      <c r="Q8" s="262" t="e">
        <f aca="false">IF(E44&gt;0,O8,0)</f>
        <v>#DIV/0!</v>
      </c>
      <c r="R8" s="258" t="e">
        <f aca="false">T(Q8)</f>
        <v>#DIV/0!</v>
      </c>
      <c r="S8" s="262" t="e">
        <f aca="false">IF(E44&gt;0,P8,Q8)</f>
        <v>#DIV/0!</v>
      </c>
      <c r="T8" s="256" t="e">
        <f aca="false">IF(S8=0,"",$BM8)</f>
        <v>#DIV/0!</v>
      </c>
      <c r="U8" s="256" t="e">
        <f aca="false">IF(S8=0,"",$BO8)</f>
        <v>#DIV/0!</v>
      </c>
      <c r="V8" s="256" t="e">
        <f aca="false">IF(S8=0,"",$BQ8)</f>
        <v>#DIV/0!</v>
      </c>
      <c r="W8" s="256" t="e">
        <f aca="false">IF(S8=0,"",$BS8)</f>
        <v>#DIV/0!</v>
      </c>
      <c r="X8" s="256" t="e">
        <f aca="false">IF(S8=0,"",$BU8)</f>
        <v>#DIV/0!</v>
      </c>
      <c r="Y8" s="256" t="e">
        <f aca="false">IF(S8=0,"",$BW8)</f>
        <v>#DIV/0!</v>
      </c>
      <c r="Z8" s="256" t="e">
        <f aca="false">IF(S8=0,"",$BY8)</f>
        <v>#DIV/0!</v>
      </c>
      <c r="BL8" s="262" t="n">
        <f aca="false">ABS($P1-P8)</f>
        <v>0</v>
      </c>
      <c r="BM8" s="256" t="e">
        <f aca="false">IF(BL8&lt;$BL43,$BL44,$BL45)</f>
        <v>#DIV/0!</v>
      </c>
      <c r="BN8" s="256" t="n">
        <f aca="false">ABS($P$2-P8)</f>
        <v>0</v>
      </c>
      <c r="BO8" s="256" t="e">
        <f aca="false">IF(BN8&lt;$BN43,$BN44,$BN45)</f>
        <v>#DIV/0!</v>
      </c>
      <c r="BP8" s="256" t="n">
        <f aca="false">ABS($P$3-P8)</f>
        <v>0</v>
      </c>
      <c r="BQ8" s="256" t="e">
        <f aca="false">IF(BP8&lt;$BP43,$BP44,$BP45)</f>
        <v>#DIV/0!</v>
      </c>
      <c r="BR8" s="256" t="n">
        <f aca="false">ABS($P4-P8)</f>
        <v>0</v>
      </c>
      <c r="BS8" s="256" t="e">
        <f aca="false">IF(BR8&lt;$BR43,$BR44,$BR45)</f>
        <v>#DIV/0!</v>
      </c>
      <c r="BT8" s="256" t="n">
        <f aca="false">ABS($P5-P8)</f>
        <v>0</v>
      </c>
      <c r="BU8" s="256" t="e">
        <f aca="false">IF(BT8&lt;$BT43,$BT44,$BT45)</f>
        <v>#DIV/0!</v>
      </c>
      <c r="BV8" s="256" t="n">
        <f aca="false">ABS($P6-P8)</f>
        <v>0</v>
      </c>
      <c r="BW8" s="256" t="e">
        <f aca="false">IF(BV8&lt;$BV43,$BV44,$BV45)</f>
        <v>#DIV/0!</v>
      </c>
      <c r="BX8" s="256" t="n">
        <f aca="false">ABS($P7-P8)</f>
        <v>0</v>
      </c>
      <c r="BY8" s="256" t="e">
        <f aca="false">IF(BX8&lt;$BX43,$BX44,$BX45)</f>
        <v>#DIV/0!</v>
      </c>
      <c r="EZ8" s="256" t="n">
        <f aca="false">SUMSQ(FC1:FC40)</f>
        <v>192355103.304333</v>
      </c>
      <c r="FA8" s="256" t="n">
        <f aca="false">SUM(A8:D8)</f>
        <v>0</v>
      </c>
      <c r="FB8" s="256" t="n">
        <f aca="false">SUM(A61:D61)</f>
        <v>0</v>
      </c>
      <c r="FC8" s="256" t="n">
        <f aca="false">SUM(FA8:FB8)</f>
        <v>0</v>
      </c>
      <c r="FD8" s="256" t="n">
        <f aca="false">SUM(C54:C93)</f>
        <v>9004.78947368421</v>
      </c>
      <c r="FE8" s="256" t="s">
        <v>299</v>
      </c>
      <c r="FF8" s="256" t="e">
        <f aca="false">EZ45/FI5</f>
        <v>#DIV/0!</v>
      </c>
      <c r="FG8" s="266" t="e">
        <f aca="false">FDIST(FF8,$EZ39,FH5)</f>
        <v>#DIV/0!</v>
      </c>
      <c r="FH8" s="256" t="e">
        <f aca="false">IF(FG8&gt;0.05,FG11,FG12)</f>
        <v>#DIV/0!</v>
      </c>
    </row>
    <row r="9" customFormat="false" ht="12.75" hidden="false" customHeight="false" outlineLevel="0" collapsed="false">
      <c r="A9" s="260" t="n">
        <f aca="false">IF(Rendimiento!B19="",Rendimiento!F19,Rendimiento!B19)</f>
        <v>0</v>
      </c>
      <c r="B9" s="260" t="n">
        <f aca="false">Rendimiento!C19</f>
        <v>0</v>
      </c>
      <c r="C9" s="260" t="n">
        <f aca="false">Rendimiento!D19</f>
        <v>0</v>
      </c>
      <c r="D9" s="261" t="n">
        <f aca="false">Rendimiento!E19</f>
        <v>0</v>
      </c>
      <c r="E9" s="256" t="n">
        <f aca="false">A9*A9</f>
        <v>0</v>
      </c>
      <c r="F9" s="256" t="n">
        <f aca="false">B9*B9</f>
        <v>0</v>
      </c>
      <c r="G9" s="256" t="n">
        <f aca="false">C9*C9</f>
        <v>0</v>
      </c>
      <c r="H9" s="256" t="n">
        <f aca="false">D9*D9</f>
        <v>0</v>
      </c>
      <c r="I9" s="257" t="n">
        <f aca="false">SUM(A9:D9)</f>
        <v>0</v>
      </c>
      <c r="J9" s="256" t="n">
        <f aca="false">I9*I9</f>
        <v>0</v>
      </c>
      <c r="K9" s="256" t="n">
        <f aca="false">SUM(E9:H9)</f>
        <v>0</v>
      </c>
      <c r="L9" s="256" t="s">
        <v>300</v>
      </c>
      <c r="M9" s="256" t="n">
        <f aca="false">L3-1</f>
        <v>-1</v>
      </c>
      <c r="O9" s="260" t="n">
        <f aca="false">Rendimiento!M19</f>
        <v>0</v>
      </c>
      <c r="P9" s="260" t="n">
        <f aca="false">Rendimiento!N19</f>
        <v>0</v>
      </c>
      <c r="Q9" s="262" t="e">
        <f aca="false">IF(E44&gt;0,O9,0)</f>
        <v>#DIV/0!</v>
      </c>
      <c r="R9" s="258" t="e">
        <f aca="false">T(Q9)</f>
        <v>#DIV/0!</v>
      </c>
      <c r="S9" s="262" t="e">
        <f aca="false">IF(E44&gt;0,P9,Q9)</f>
        <v>#DIV/0!</v>
      </c>
      <c r="T9" s="256" t="e">
        <f aca="false">IF(S9=0,"",$BM9)</f>
        <v>#DIV/0!</v>
      </c>
      <c r="U9" s="256" t="e">
        <f aca="false">IF(S9=0,"",$BO9)</f>
        <v>#DIV/0!</v>
      </c>
      <c r="V9" s="256" t="e">
        <f aca="false">IF(S9=0,"",$BQ9)</f>
        <v>#DIV/0!</v>
      </c>
      <c r="W9" s="256" t="e">
        <f aca="false">IF(S9=0,"",$BS9)</f>
        <v>#DIV/0!</v>
      </c>
      <c r="X9" s="256" t="e">
        <f aca="false">IF(S9=0,"",$BU9)</f>
        <v>#DIV/0!</v>
      </c>
      <c r="Y9" s="256" t="e">
        <f aca="false">IF(S9=0,"",$BW9)</f>
        <v>#DIV/0!</v>
      </c>
      <c r="Z9" s="256" t="e">
        <f aca="false">IF(S9=0,"",$BY9)</f>
        <v>#DIV/0!</v>
      </c>
      <c r="AA9" s="256" t="e">
        <f aca="false">IF(S9=0,"",$CA9)</f>
        <v>#DIV/0!</v>
      </c>
      <c r="BL9" s="262" t="n">
        <f aca="false">ABS($P1-P9)</f>
        <v>0</v>
      </c>
      <c r="BM9" s="256" t="e">
        <f aca="false">IF(BL9&lt;$BL43,$BL44,$BL45)</f>
        <v>#DIV/0!</v>
      </c>
      <c r="BN9" s="256" t="n">
        <f aca="false">ABS($P$2-P9)</f>
        <v>0</v>
      </c>
      <c r="BO9" s="256" t="e">
        <f aca="false">IF(BN9&lt;$BN43,$BN44,$BN45)</f>
        <v>#DIV/0!</v>
      </c>
      <c r="BP9" s="256" t="n">
        <f aca="false">ABS($P$3-P9)</f>
        <v>0</v>
      </c>
      <c r="BQ9" s="256" t="e">
        <f aca="false">IF(BP9&lt;$BP43,$BP44,$BP45)</f>
        <v>#DIV/0!</v>
      </c>
      <c r="BR9" s="256" t="n">
        <f aca="false">ABS($P4-P9)</f>
        <v>0</v>
      </c>
      <c r="BS9" s="256" t="e">
        <f aca="false">IF(BR9&lt;$BR43,$BR44,$BR45)</f>
        <v>#DIV/0!</v>
      </c>
      <c r="BT9" s="256" t="n">
        <f aca="false">ABS($P5-P9)</f>
        <v>0</v>
      </c>
      <c r="BU9" s="256" t="e">
        <f aca="false">IF(BT9&lt;$BT43,$BT44,$BT45)</f>
        <v>#DIV/0!</v>
      </c>
      <c r="BV9" s="256" t="n">
        <f aca="false">ABS($P6-P9)</f>
        <v>0</v>
      </c>
      <c r="BW9" s="256" t="e">
        <f aca="false">IF(BV9&lt;$BV43,$BV44,$BV45)</f>
        <v>#DIV/0!</v>
      </c>
      <c r="BX9" s="256" t="n">
        <f aca="false">ABS($P7-P9)</f>
        <v>0</v>
      </c>
      <c r="BY9" s="256" t="e">
        <f aca="false">IF(BX9&lt;$BX43,$BX44,$BX45)</f>
        <v>#DIV/0!</v>
      </c>
      <c r="BZ9" s="256" t="n">
        <f aca="false">ABS($P8-P9)</f>
        <v>0</v>
      </c>
      <c r="CA9" s="256" t="e">
        <f aca="false">IF(BZ9&lt;$BZ43,$BZ44,$BZ45)</f>
        <v>#DIV/0!</v>
      </c>
      <c r="EZ9" s="256" t="n">
        <f aca="false">COUNTIF(A1:D1,"&gt;0,1")*2</f>
        <v>0</v>
      </c>
      <c r="FA9" s="256" t="n">
        <f aca="false">SUM(A9:D9)</f>
        <v>0</v>
      </c>
      <c r="FB9" s="256" t="n">
        <f aca="false">SUM(A62:D62)</f>
        <v>0</v>
      </c>
      <c r="FC9" s="256" t="n">
        <f aca="false">SUM(FA9:FB9)</f>
        <v>0</v>
      </c>
      <c r="FD9" s="256" t="n">
        <f aca="false">SUM(D54:D93)</f>
        <v>0</v>
      </c>
      <c r="FE9" s="256" t="s">
        <v>301</v>
      </c>
      <c r="FF9" s="256" t="e">
        <f aca="false">EZ46/FI3</f>
        <v>#DIV/0!</v>
      </c>
      <c r="FG9" s="266" t="e">
        <f aca="false">FDIST(FF9,$EZ40,FH5)</f>
        <v>#DIV/0!</v>
      </c>
      <c r="FH9" s="256" t="e">
        <f aca="false">IF(FG9&gt;0.05,FG11,FG12)</f>
        <v>#DIV/0!</v>
      </c>
    </row>
    <row r="10" customFormat="false" ht="12.75" hidden="false" customHeight="false" outlineLevel="0" collapsed="false">
      <c r="A10" s="260" t="n">
        <f aca="false">IF(Rendimiento!B20="",Rendimiento!F20,Rendimiento!B20)</f>
        <v>0</v>
      </c>
      <c r="B10" s="260" t="n">
        <f aca="false">Rendimiento!C20</f>
        <v>0</v>
      </c>
      <c r="C10" s="260" t="n">
        <f aca="false">Rendimiento!D20</f>
        <v>0</v>
      </c>
      <c r="D10" s="261" t="n">
        <f aca="false">Rendimiento!E20</f>
        <v>0</v>
      </c>
      <c r="E10" s="256" t="n">
        <f aca="false">A10*A10</f>
        <v>0</v>
      </c>
      <c r="F10" s="256" t="n">
        <f aca="false">B10*B10</f>
        <v>0</v>
      </c>
      <c r="G10" s="256" t="n">
        <f aca="false">C10*C10</f>
        <v>0</v>
      </c>
      <c r="H10" s="256" t="n">
        <f aca="false">D10*D10</f>
        <v>0</v>
      </c>
      <c r="I10" s="257" t="n">
        <f aca="false">SUM(A10:D10)</f>
        <v>0</v>
      </c>
      <c r="J10" s="256" t="n">
        <f aca="false">I10*I10</f>
        <v>0</v>
      </c>
      <c r="K10" s="256" t="n">
        <f aca="false">SUM(E10:H10)</f>
        <v>0</v>
      </c>
      <c r="L10" s="256" t="s">
        <v>302</v>
      </c>
      <c r="M10" s="256" t="n">
        <f aca="false">L5-1</f>
        <v>-1</v>
      </c>
      <c r="O10" s="260" t="n">
        <f aca="false">Rendimiento!M20</f>
        <v>0</v>
      </c>
      <c r="P10" s="260" t="n">
        <f aca="false">Rendimiento!N20</f>
        <v>0</v>
      </c>
      <c r="Q10" s="262" t="e">
        <f aca="false">IF(E44&gt;0,O10,0)</f>
        <v>#DIV/0!</v>
      </c>
      <c r="R10" s="258" t="e">
        <f aca="false">T(Q10)</f>
        <v>#DIV/0!</v>
      </c>
      <c r="S10" s="262" t="e">
        <f aca="false">IF(E44&gt;0,P10,Q10)</f>
        <v>#DIV/0!</v>
      </c>
      <c r="T10" s="256" t="e">
        <f aca="false">IF(S10=0,"",$BM10)</f>
        <v>#DIV/0!</v>
      </c>
      <c r="U10" s="256" t="e">
        <f aca="false">IF(S10=0,"",$BO10)</f>
        <v>#DIV/0!</v>
      </c>
      <c r="V10" s="256" t="e">
        <f aca="false">IF(S10=0,"",$BQ10)</f>
        <v>#DIV/0!</v>
      </c>
      <c r="W10" s="256" t="e">
        <f aca="false">IF(S10=0,"",$BS10)</f>
        <v>#DIV/0!</v>
      </c>
      <c r="X10" s="256" t="e">
        <f aca="false">IF(S10=0,"",$BU10)</f>
        <v>#DIV/0!</v>
      </c>
      <c r="Y10" s="256" t="e">
        <f aca="false">IF(S10=0,"",$BW10)</f>
        <v>#DIV/0!</v>
      </c>
      <c r="Z10" s="256" t="e">
        <f aca="false">IF(S10=0,"",$BY10)</f>
        <v>#DIV/0!</v>
      </c>
      <c r="AA10" s="256" t="e">
        <f aca="false">IF(S10=0,"",$CA10)</f>
        <v>#DIV/0!</v>
      </c>
      <c r="AB10" s="256" t="e">
        <f aca="false">IF(S10=0,"",$CC10)</f>
        <v>#DIV/0!</v>
      </c>
      <c r="BL10" s="262" t="n">
        <f aca="false">ABS($P1-P10)</f>
        <v>0</v>
      </c>
      <c r="BM10" s="256" t="e">
        <f aca="false">IF(BL10&lt;$BL43,$BL44,$BL45)</f>
        <v>#DIV/0!</v>
      </c>
      <c r="BN10" s="256" t="n">
        <f aca="false">ABS($P$2-P10)</f>
        <v>0</v>
      </c>
      <c r="BO10" s="256" t="e">
        <f aca="false">IF(BN10&lt;$BN43,$BN44,$BN45)</f>
        <v>#DIV/0!</v>
      </c>
      <c r="BP10" s="256" t="n">
        <f aca="false">ABS($P$3-P10)</f>
        <v>0</v>
      </c>
      <c r="BQ10" s="256" t="e">
        <f aca="false">IF(BP10&lt;$BP43,$BP44,$BP45)</f>
        <v>#DIV/0!</v>
      </c>
      <c r="BR10" s="256" t="n">
        <f aca="false">ABS($P4-P10)</f>
        <v>0</v>
      </c>
      <c r="BS10" s="256" t="e">
        <f aca="false">IF(BR10&lt;$BR43,$BR44,$BR45)</f>
        <v>#DIV/0!</v>
      </c>
      <c r="BT10" s="256" t="n">
        <f aca="false">ABS($P5-P10)</f>
        <v>0</v>
      </c>
      <c r="BU10" s="256" t="e">
        <f aca="false">IF(BT10&lt;$BT43,$BT44,$BT45)</f>
        <v>#DIV/0!</v>
      </c>
      <c r="BV10" s="256" t="n">
        <f aca="false">ABS($P6-P10)</f>
        <v>0</v>
      </c>
      <c r="BW10" s="256" t="e">
        <f aca="false">IF(BV10&lt;$BV43,$BV44,$BV45)</f>
        <v>#DIV/0!</v>
      </c>
      <c r="BX10" s="256" t="n">
        <f aca="false">ABS($P7-P10)</f>
        <v>0</v>
      </c>
      <c r="BY10" s="256" t="e">
        <f aca="false">IF(BX10&lt;$BX43,$BX44,$BX45)</f>
        <v>#DIV/0!</v>
      </c>
      <c r="BZ10" s="256" t="n">
        <f aca="false">ABS($P8-P10)</f>
        <v>0</v>
      </c>
      <c r="CA10" s="256" t="e">
        <f aca="false">IF(BZ10&lt;$BZ43,$BZ44,$BZ45)</f>
        <v>#DIV/0!</v>
      </c>
      <c r="CB10" s="256" t="n">
        <f aca="false">ABS($P9-P10)</f>
        <v>0</v>
      </c>
      <c r="CC10" s="256" t="e">
        <f aca="false">IF(CB10&lt;$CB43,$CB44,$CB45)</f>
        <v>#DIV/0!</v>
      </c>
      <c r="EZ10" s="256" t="e">
        <f aca="false">EZ8/EZ9</f>
        <v>#DIV/0!</v>
      </c>
      <c r="FA10" s="256" t="n">
        <f aca="false">SUM(A10:D10)</f>
        <v>0</v>
      </c>
      <c r="FB10" s="256" t="n">
        <f aca="false">SUM(A63:D63)</f>
        <v>0</v>
      </c>
      <c r="FC10" s="256" t="n">
        <f aca="false">SUM(FA10:FB10)</f>
        <v>0</v>
      </c>
      <c r="FE10" s="256" t="s">
        <v>303</v>
      </c>
      <c r="FF10" s="256" t="e">
        <f aca="false">EZ47/FI5</f>
        <v>#DIV/0!</v>
      </c>
      <c r="FG10" s="266" t="e">
        <f aca="false">FDIST(FF10,$EZ41,FH5)</f>
        <v>#DIV/0!</v>
      </c>
      <c r="FH10" s="256" t="e">
        <f aca="false">IF(FG10&gt;0.05,FG11,FG12)</f>
        <v>#DIV/0!</v>
      </c>
    </row>
    <row r="11" customFormat="false" ht="12.75" hidden="false" customHeight="false" outlineLevel="0" collapsed="false">
      <c r="A11" s="260" t="n">
        <f aca="false">IF(Rendimiento!B21="",Rendimiento!F21,Rendimiento!B21)</f>
        <v>0</v>
      </c>
      <c r="B11" s="260" t="n">
        <f aca="false">Rendimiento!C21</f>
        <v>0</v>
      </c>
      <c r="C11" s="260" t="n">
        <f aca="false">Rendimiento!D21</f>
        <v>0</v>
      </c>
      <c r="D11" s="261" t="n">
        <f aca="false">Rendimiento!E21</f>
        <v>0</v>
      </c>
      <c r="E11" s="256" t="n">
        <f aca="false">A11*A11</f>
        <v>0</v>
      </c>
      <c r="F11" s="256" t="n">
        <f aca="false">B11*B11</f>
        <v>0</v>
      </c>
      <c r="G11" s="256" t="n">
        <f aca="false">C11*C11</f>
        <v>0</v>
      </c>
      <c r="H11" s="256" t="n">
        <f aca="false">D11*D11</f>
        <v>0</v>
      </c>
      <c r="I11" s="257" t="n">
        <f aca="false">SUM(A11:D11)</f>
        <v>0</v>
      </c>
      <c r="J11" s="256" t="n">
        <f aca="false">I11*I11</f>
        <v>0</v>
      </c>
      <c r="K11" s="256" t="n">
        <f aca="false">SUM(E11:H11)</f>
        <v>0</v>
      </c>
      <c r="L11" s="256" t="s">
        <v>304</v>
      </c>
      <c r="M11" s="256" t="n">
        <f aca="false">L7-1</f>
        <v>-1</v>
      </c>
      <c r="O11" s="260" t="n">
        <f aca="false">Rendimiento!M21</f>
        <v>0</v>
      </c>
      <c r="P11" s="260" t="n">
        <f aca="false">Rendimiento!N21</f>
        <v>0</v>
      </c>
      <c r="Q11" s="262" t="e">
        <f aca="false">IF(E44&gt;0,O11,0)</f>
        <v>#DIV/0!</v>
      </c>
      <c r="R11" s="258" t="e">
        <f aca="false">T(Q11)</f>
        <v>#DIV/0!</v>
      </c>
      <c r="S11" s="262" t="e">
        <f aca="false">IF(E44&gt;0,P11,Q11)</f>
        <v>#DIV/0!</v>
      </c>
      <c r="T11" s="256" t="e">
        <f aca="false">IF(S11=0,"",$BM11)</f>
        <v>#DIV/0!</v>
      </c>
      <c r="U11" s="256" t="e">
        <f aca="false">IF(S11=0,"",$BO11)</f>
        <v>#DIV/0!</v>
      </c>
      <c r="V11" s="256" t="e">
        <f aca="false">IF(S11=0,"",$BQ11)</f>
        <v>#DIV/0!</v>
      </c>
      <c r="W11" s="256" t="e">
        <f aca="false">IF(S11=0,"",$BS11)</f>
        <v>#DIV/0!</v>
      </c>
      <c r="X11" s="256" t="e">
        <f aca="false">IF(S11=0,"",$BU11)</f>
        <v>#DIV/0!</v>
      </c>
      <c r="Y11" s="256" t="e">
        <f aca="false">IF(S11=0,"",$BW11)</f>
        <v>#DIV/0!</v>
      </c>
      <c r="Z11" s="256" t="e">
        <f aca="false">IF(S11=0,"",$BY11)</f>
        <v>#DIV/0!</v>
      </c>
      <c r="AA11" s="256" t="e">
        <f aca="false">IF(S11=0,"",$CA11)</f>
        <v>#DIV/0!</v>
      </c>
      <c r="AB11" s="256" t="e">
        <f aca="false">IF(S11=0,"",$CC11)</f>
        <v>#DIV/0!</v>
      </c>
      <c r="AC11" s="256" t="e">
        <f aca="false">IF(S11=0,"",$CE11)</f>
        <v>#DIV/0!</v>
      </c>
      <c r="BL11" s="262" t="n">
        <f aca="false">ABS($P1-P11)</f>
        <v>0</v>
      </c>
      <c r="BM11" s="256" t="e">
        <f aca="false">IF(BL11&lt;$BL43,$BL44,$BL45)</f>
        <v>#DIV/0!</v>
      </c>
      <c r="BN11" s="256" t="n">
        <f aca="false">ABS($P$2-P11)</f>
        <v>0</v>
      </c>
      <c r="BO11" s="256" t="e">
        <f aca="false">IF(BN11&lt;$BN43,$BN44,$BN45)</f>
        <v>#DIV/0!</v>
      </c>
      <c r="BP11" s="256" t="n">
        <f aca="false">ABS($P$3-P11)</f>
        <v>0</v>
      </c>
      <c r="BQ11" s="256" t="e">
        <f aca="false">IF(BP11&lt;$BP43,$BP44,$BP45)</f>
        <v>#DIV/0!</v>
      </c>
      <c r="BR11" s="256" t="n">
        <f aca="false">ABS($P4-P11)</f>
        <v>0</v>
      </c>
      <c r="BS11" s="256" t="e">
        <f aca="false">IF(BR11&lt;$BR43,$BR44,$BR45)</f>
        <v>#DIV/0!</v>
      </c>
      <c r="BT11" s="256" t="n">
        <f aca="false">ABS($P5-P11)</f>
        <v>0</v>
      </c>
      <c r="BU11" s="256" t="e">
        <f aca="false">IF(BT11&lt;$BT43,$BT44,$BT45)</f>
        <v>#DIV/0!</v>
      </c>
      <c r="BV11" s="256" t="n">
        <f aca="false">ABS($P6-P11)</f>
        <v>0</v>
      </c>
      <c r="BW11" s="256" t="e">
        <f aca="false">IF(BV11&lt;$BV43,$BV44,$BV45)</f>
        <v>#DIV/0!</v>
      </c>
      <c r="BX11" s="256" t="n">
        <f aca="false">ABS($P7-P11)</f>
        <v>0</v>
      </c>
      <c r="BY11" s="256" t="e">
        <f aca="false">IF(BX11&lt;$BX43,$BX44,$BX45)</f>
        <v>#DIV/0!</v>
      </c>
      <c r="BZ11" s="256" t="n">
        <f aca="false">ABS($P8-P11)</f>
        <v>0</v>
      </c>
      <c r="CA11" s="256" t="e">
        <f aca="false">IF(BZ11&lt;$BZ43,$BZ44,$BZ45)</f>
        <v>#DIV/0!</v>
      </c>
      <c r="CB11" s="256" t="n">
        <f aca="false">ABS($P9-P11)</f>
        <v>0</v>
      </c>
      <c r="CC11" s="256" t="e">
        <f aca="false">IF(CB11&lt;$CB43,$CB44,$CB45)</f>
        <v>#DIV/0!</v>
      </c>
      <c r="CD11" s="256" t="n">
        <f aca="false">ABS($P10-P11)</f>
        <v>0</v>
      </c>
      <c r="CE11" s="256" t="e">
        <f aca="false">IF(CD11&lt;$CD43,$CD44,$CD45)</f>
        <v>#DIV/0!</v>
      </c>
      <c r="EY11" s="256" t="s">
        <v>296</v>
      </c>
      <c r="EZ11" s="260" t="e">
        <f aca="false">EZ10-EZ6</f>
        <v>#DIV/0!</v>
      </c>
      <c r="FA11" s="256" t="n">
        <f aca="false">SUM(A11:D11)</f>
        <v>0</v>
      </c>
      <c r="FB11" s="256" t="n">
        <f aca="false">SUM(A64:D64)</f>
        <v>0</v>
      </c>
      <c r="FC11" s="256" t="n">
        <f aca="false">SUM(FA11:FB11)</f>
        <v>0</v>
      </c>
      <c r="FG11" s="256" t="s">
        <v>305</v>
      </c>
    </row>
    <row r="12" customFormat="false" ht="12.75" hidden="false" customHeight="false" outlineLevel="0" collapsed="false">
      <c r="A12" s="260" t="n">
        <f aca="false">IF(Rendimiento!B22="",Rendimiento!F22,Rendimiento!B22)</f>
        <v>0</v>
      </c>
      <c r="B12" s="260" t="n">
        <f aca="false">Rendimiento!C22</f>
        <v>0</v>
      </c>
      <c r="C12" s="260" t="n">
        <f aca="false">Rendimiento!D22</f>
        <v>0</v>
      </c>
      <c r="D12" s="261" t="n">
        <f aca="false">Rendimiento!E22</f>
        <v>0</v>
      </c>
      <c r="E12" s="256" t="n">
        <f aca="false">A12*A12</f>
        <v>0</v>
      </c>
      <c r="F12" s="256" t="n">
        <f aca="false">B12*B12</f>
        <v>0</v>
      </c>
      <c r="G12" s="256" t="n">
        <f aca="false">C12*C12</f>
        <v>0</v>
      </c>
      <c r="H12" s="256" t="n">
        <f aca="false">D12*D12</f>
        <v>0</v>
      </c>
      <c r="I12" s="257" t="n">
        <f aca="false">SUM(A12:D12)</f>
        <v>0</v>
      </c>
      <c r="J12" s="256" t="n">
        <f aca="false">I12*I12</f>
        <v>0</v>
      </c>
      <c r="K12" s="256" t="n">
        <f aca="false">SUM(E12:H12)</f>
        <v>0</v>
      </c>
      <c r="L12" s="256" t="s">
        <v>306</v>
      </c>
      <c r="M12" s="256" t="n">
        <f aca="false">M9-M10-M11</f>
        <v>1</v>
      </c>
      <c r="O12" s="260" t="n">
        <f aca="false">Rendimiento!M22</f>
        <v>0</v>
      </c>
      <c r="P12" s="260" t="n">
        <f aca="false">Rendimiento!N22</f>
        <v>0</v>
      </c>
      <c r="Q12" s="262" t="e">
        <f aca="false">IF(E44&gt;0,O12,0)</f>
        <v>#DIV/0!</v>
      </c>
      <c r="R12" s="258" t="e">
        <f aca="false">T(Q12)</f>
        <v>#DIV/0!</v>
      </c>
      <c r="S12" s="262" t="e">
        <f aca="false">IF(E44&gt;0,P12,Q12)</f>
        <v>#DIV/0!</v>
      </c>
      <c r="T12" s="256" t="e">
        <f aca="false">IF(S12=0,"",$BM12)</f>
        <v>#DIV/0!</v>
      </c>
      <c r="U12" s="256" t="e">
        <f aca="false">IF(S12=0,"",$BO12)</f>
        <v>#DIV/0!</v>
      </c>
      <c r="V12" s="256" t="e">
        <f aca="false">IF(S12=0,"",$BQ12)</f>
        <v>#DIV/0!</v>
      </c>
      <c r="W12" s="256" t="e">
        <f aca="false">IF(S12=0,"",$BS12)</f>
        <v>#DIV/0!</v>
      </c>
      <c r="X12" s="256" t="e">
        <f aca="false">IF(S12=0,"",$BU12)</f>
        <v>#DIV/0!</v>
      </c>
      <c r="Y12" s="256" t="e">
        <f aca="false">IF(S12=0,"",$BW12)</f>
        <v>#DIV/0!</v>
      </c>
      <c r="Z12" s="256" t="e">
        <f aca="false">IF(S12=0,"",$BY12)</f>
        <v>#DIV/0!</v>
      </c>
      <c r="AA12" s="256" t="e">
        <f aca="false">IF(S12=0,"",$CA12)</f>
        <v>#DIV/0!</v>
      </c>
      <c r="AB12" s="256" t="e">
        <f aca="false">IF(S12=0,"",$CC12)</f>
        <v>#DIV/0!</v>
      </c>
      <c r="AC12" s="256" t="e">
        <f aca="false">IF(S12=0,"",$CE12)</f>
        <v>#DIV/0!</v>
      </c>
      <c r="AD12" s="256" t="e">
        <f aca="false">IF(S12=0,"",$CG12)</f>
        <v>#DIV/0!</v>
      </c>
      <c r="BL12" s="262" t="n">
        <f aca="false">ABS($P1-P12)</f>
        <v>0</v>
      </c>
      <c r="BM12" s="256" t="e">
        <f aca="false">IF(BL12&lt;$BL43,$BL44,$BL45)</f>
        <v>#DIV/0!</v>
      </c>
      <c r="BN12" s="256" t="n">
        <f aca="false">ABS($P$2-P12)</f>
        <v>0</v>
      </c>
      <c r="BO12" s="256" t="e">
        <f aca="false">IF(BN12&lt;$BN43,$BN44,$BN45)</f>
        <v>#DIV/0!</v>
      </c>
      <c r="BP12" s="256" t="n">
        <f aca="false">ABS($P$3-P12)</f>
        <v>0</v>
      </c>
      <c r="BQ12" s="256" t="e">
        <f aca="false">IF(BP12&lt;$BP43,$BP44,$BP45)</f>
        <v>#DIV/0!</v>
      </c>
      <c r="BR12" s="256" t="n">
        <f aca="false">ABS($P4-P12)</f>
        <v>0</v>
      </c>
      <c r="BS12" s="256" t="e">
        <f aca="false">IF(BR12&lt;$BR43,$BR44,$BR45)</f>
        <v>#DIV/0!</v>
      </c>
      <c r="BT12" s="256" t="n">
        <f aca="false">ABS($P5-P12)</f>
        <v>0</v>
      </c>
      <c r="BU12" s="256" t="e">
        <f aca="false">IF(BT12&lt;$BT43,$BT44,$BT45)</f>
        <v>#DIV/0!</v>
      </c>
      <c r="BV12" s="256" t="n">
        <f aca="false">ABS($P6-P12)</f>
        <v>0</v>
      </c>
      <c r="BW12" s="256" t="e">
        <f aca="false">IF(BV12&lt;$BV43,$BV44,$BV45)</f>
        <v>#DIV/0!</v>
      </c>
      <c r="BX12" s="256" t="n">
        <f aca="false">ABS($P7-P12)</f>
        <v>0</v>
      </c>
      <c r="BY12" s="256" t="e">
        <f aca="false">IF(BX12&lt;$BX43,$BX44,$BX45)</f>
        <v>#DIV/0!</v>
      </c>
      <c r="BZ12" s="256" t="n">
        <f aca="false">ABS($P8-P12)</f>
        <v>0</v>
      </c>
      <c r="CA12" s="256" t="e">
        <f aca="false">IF(BZ12&lt;$BZ43,$BZ44,$BZ45)</f>
        <v>#DIV/0!</v>
      </c>
      <c r="CB12" s="256" t="n">
        <f aca="false">ABS($P9-P12)</f>
        <v>0</v>
      </c>
      <c r="CC12" s="256" t="e">
        <f aca="false">IF(CB12&lt;$CB43,$CB44,$CB45)</f>
        <v>#DIV/0!</v>
      </c>
      <c r="CD12" s="256" t="n">
        <f aca="false">ABS($P10-P12)</f>
        <v>0</v>
      </c>
      <c r="CE12" s="256" t="e">
        <f aca="false">IF(CD12&lt;$CD43,$CD44,$CD45)</f>
        <v>#DIV/0!</v>
      </c>
      <c r="CF12" s="256" t="n">
        <f aca="false">ABS($P11-P12)</f>
        <v>0</v>
      </c>
      <c r="CG12" s="256" t="e">
        <f aca="false">IF(CF12&lt;$CF43,$CF44,$CF45)</f>
        <v>#DIV/0!</v>
      </c>
      <c r="FA12" s="256" t="n">
        <f aca="false">SUM(A12:D12)</f>
        <v>0</v>
      </c>
      <c r="FB12" s="256" t="n">
        <f aca="false">SUM(A65:D65)</f>
        <v>0</v>
      </c>
      <c r="FC12" s="256" t="n">
        <f aca="false">SUM(FA12:FB12)</f>
        <v>0</v>
      </c>
      <c r="FG12" s="256" t="s">
        <v>307</v>
      </c>
    </row>
    <row r="13" customFormat="false" ht="12.75" hidden="false" customHeight="false" outlineLevel="0" collapsed="false">
      <c r="A13" s="260" t="n">
        <f aca="false">IF(Rendimiento!B23="",Rendimiento!F23,Rendimiento!B23)</f>
        <v>0</v>
      </c>
      <c r="B13" s="260" t="n">
        <f aca="false">Rendimiento!C23</f>
        <v>0</v>
      </c>
      <c r="C13" s="260" t="n">
        <f aca="false">Rendimiento!D23</f>
        <v>0</v>
      </c>
      <c r="D13" s="261" t="n">
        <f aca="false">Rendimiento!E23</f>
        <v>0</v>
      </c>
      <c r="E13" s="256" t="n">
        <f aca="false">A13*A13</f>
        <v>0</v>
      </c>
      <c r="F13" s="256" t="n">
        <f aca="false">B13*B13</f>
        <v>0</v>
      </c>
      <c r="G13" s="256" t="n">
        <f aca="false">C13*C13</f>
        <v>0</v>
      </c>
      <c r="H13" s="256" t="n">
        <f aca="false">D13*D13</f>
        <v>0</v>
      </c>
      <c r="I13" s="257" t="n">
        <f aca="false">SUM(A13:D13)</f>
        <v>0</v>
      </c>
      <c r="J13" s="256" t="n">
        <f aca="false">I13*I13</f>
        <v>0</v>
      </c>
      <c r="K13" s="256" t="n">
        <f aca="false">SUM(E13:H13)</f>
        <v>0</v>
      </c>
      <c r="L13" s="256" t="s">
        <v>308</v>
      </c>
      <c r="M13" s="256" t="e">
        <f aca="false">M4/M11</f>
        <v>#DIV/0!</v>
      </c>
      <c r="O13" s="260" t="n">
        <f aca="false">Rendimiento!M23</f>
        <v>0</v>
      </c>
      <c r="P13" s="260" t="n">
        <f aca="false">Rendimiento!N23</f>
        <v>0</v>
      </c>
      <c r="Q13" s="262" t="e">
        <f aca="false">IF(E44&gt;0,O13,0)</f>
        <v>#DIV/0!</v>
      </c>
      <c r="R13" s="258" t="e">
        <f aca="false">T(Q13)</f>
        <v>#DIV/0!</v>
      </c>
      <c r="S13" s="262" t="e">
        <f aca="false">IF(E44&gt;0,P13,Q13)</f>
        <v>#DIV/0!</v>
      </c>
      <c r="T13" s="256" t="e">
        <f aca="false">IF(S13=0,"",$BM13)</f>
        <v>#DIV/0!</v>
      </c>
      <c r="U13" s="256" t="e">
        <f aca="false">IF(S13=0,"",$BO13)</f>
        <v>#DIV/0!</v>
      </c>
      <c r="V13" s="256" t="e">
        <f aca="false">IF(S13=0,"",$BQ13)</f>
        <v>#DIV/0!</v>
      </c>
      <c r="W13" s="256" t="e">
        <f aca="false">IF(S13=0,"",$BS13)</f>
        <v>#DIV/0!</v>
      </c>
      <c r="X13" s="256" t="e">
        <f aca="false">IF(S13=0,"",$BU13)</f>
        <v>#DIV/0!</v>
      </c>
      <c r="Y13" s="256" t="e">
        <f aca="false">IF(S13=0,"",$BW13)</f>
        <v>#DIV/0!</v>
      </c>
      <c r="Z13" s="256" t="e">
        <f aca="false">IF(S13=0,"",$BY13)</f>
        <v>#DIV/0!</v>
      </c>
      <c r="AA13" s="256" t="e">
        <f aca="false">IF(S13=0,"",$CA13)</f>
        <v>#DIV/0!</v>
      </c>
      <c r="AB13" s="256" t="e">
        <f aca="false">IF(S13=0,"",$CC13)</f>
        <v>#DIV/0!</v>
      </c>
      <c r="AC13" s="256" t="e">
        <f aca="false">IF(S13=0,"",$CE13)</f>
        <v>#DIV/0!</v>
      </c>
      <c r="AD13" s="256" t="e">
        <f aca="false">IF(S13=0,"",$CG13)</f>
        <v>#DIV/0!</v>
      </c>
      <c r="AE13" s="256" t="e">
        <f aca="false">IF(S13=0,"",$CI13)</f>
        <v>#DIV/0!</v>
      </c>
      <c r="BL13" s="262" t="n">
        <f aca="false">ABS($P1-P13)</f>
        <v>0</v>
      </c>
      <c r="BM13" s="256" t="e">
        <f aca="false">IF(BL13&lt;$BL43,$BL44,$BL45)</f>
        <v>#DIV/0!</v>
      </c>
      <c r="BN13" s="256" t="n">
        <f aca="false">ABS($P$2-P13)</f>
        <v>0</v>
      </c>
      <c r="BO13" s="256" t="e">
        <f aca="false">IF(BN13&lt;$BN43,$BN44,$BN45)</f>
        <v>#DIV/0!</v>
      </c>
      <c r="BP13" s="256" t="n">
        <f aca="false">ABS($P$3-P13)</f>
        <v>0</v>
      </c>
      <c r="BQ13" s="256" t="e">
        <f aca="false">IF(BP13&lt;$BP43,$BP44,$BP45)</f>
        <v>#DIV/0!</v>
      </c>
      <c r="BR13" s="256" t="n">
        <f aca="false">ABS($P4-P13)</f>
        <v>0</v>
      </c>
      <c r="BS13" s="256" t="e">
        <f aca="false">IF(BR13&lt;$BR43,$BR44,$BR45)</f>
        <v>#DIV/0!</v>
      </c>
      <c r="BT13" s="256" t="n">
        <f aca="false">ABS($P5-P13)</f>
        <v>0</v>
      </c>
      <c r="BU13" s="256" t="e">
        <f aca="false">IF(BT13&lt;$BT43,$BT44,$BT45)</f>
        <v>#DIV/0!</v>
      </c>
      <c r="BV13" s="256" t="n">
        <f aca="false">ABS($P6-P13)</f>
        <v>0</v>
      </c>
      <c r="BW13" s="256" t="e">
        <f aca="false">IF(BV13&lt;$BV43,$BV44,$BV45)</f>
        <v>#DIV/0!</v>
      </c>
      <c r="BX13" s="256" t="n">
        <f aca="false">ABS($P7-P13)</f>
        <v>0</v>
      </c>
      <c r="BY13" s="256" t="e">
        <f aca="false">IF(BX13&lt;$BX43,$BX44,$BX45)</f>
        <v>#DIV/0!</v>
      </c>
      <c r="BZ13" s="256" t="n">
        <f aca="false">ABS($P8-P13)</f>
        <v>0</v>
      </c>
      <c r="CA13" s="256" t="e">
        <f aca="false">IF(BZ13&lt;$BZ43,$BZ44,$BZ45)</f>
        <v>#DIV/0!</v>
      </c>
      <c r="CB13" s="256" t="n">
        <f aca="false">ABS($P9-P13)</f>
        <v>0</v>
      </c>
      <c r="CC13" s="256" t="e">
        <f aca="false">IF(CB13&lt;$CB43,$CB44,$CB45)</f>
        <v>#DIV/0!</v>
      </c>
      <c r="CD13" s="256" t="n">
        <f aca="false">ABS($P10-P13)</f>
        <v>0</v>
      </c>
      <c r="CE13" s="256" t="e">
        <f aca="false">IF(CD13&lt;$CD43,$CD44,$CD45)</f>
        <v>#DIV/0!</v>
      </c>
      <c r="CF13" s="256" t="n">
        <f aca="false">ABS($P11-P13)</f>
        <v>0</v>
      </c>
      <c r="CG13" s="256" t="e">
        <f aca="false">IF(CF13&lt;$CF43,$CF44,$CF45)</f>
        <v>#DIV/0!</v>
      </c>
      <c r="CH13" s="256" t="n">
        <f aca="false">ABS($P12-P13)</f>
        <v>0</v>
      </c>
      <c r="CI13" s="256" t="e">
        <f aca="false">IF(CH13&lt;$CH43,$CH44,$CH45)</f>
        <v>#DIV/0!</v>
      </c>
      <c r="EZ13" s="256" t="n">
        <f aca="false">SUM(FA1:FA40)</f>
        <v>0</v>
      </c>
      <c r="FA13" s="256" t="n">
        <f aca="false">SUM(A13:D13)</f>
        <v>0</v>
      </c>
      <c r="FB13" s="256" t="n">
        <f aca="false">SUM(A66:D66)</f>
        <v>0</v>
      </c>
      <c r="FC13" s="256" t="n">
        <f aca="false">SUM(FA13:FB13)</f>
        <v>0</v>
      </c>
      <c r="FF13" s="256" t="e">
        <f aca="false">SQRT((2*FI5/4))</f>
        <v>#DIV/0!</v>
      </c>
    </row>
    <row r="14" customFormat="false" ht="12.75" hidden="false" customHeight="false" outlineLevel="0" collapsed="false">
      <c r="A14" s="260" t="n">
        <f aca="false">IF(Rendimiento!B24="",Rendimiento!F24,Rendimiento!B24)</f>
        <v>0</v>
      </c>
      <c r="B14" s="260" t="n">
        <f aca="false">Rendimiento!C24</f>
        <v>0</v>
      </c>
      <c r="C14" s="260" t="n">
        <f aca="false">Rendimiento!D24</f>
        <v>0</v>
      </c>
      <c r="D14" s="261" t="n">
        <f aca="false">Rendimiento!E24</f>
        <v>0</v>
      </c>
      <c r="E14" s="256" t="n">
        <f aca="false">A14*A14</f>
        <v>0</v>
      </c>
      <c r="F14" s="256" t="n">
        <f aca="false">B14*B14</f>
        <v>0</v>
      </c>
      <c r="G14" s="256" t="n">
        <f aca="false">C14*C14</f>
        <v>0</v>
      </c>
      <c r="H14" s="256" t="n">
        <f aca="false">D14*D14</f>
        <v>0</v>
      </c>
      <c r="I14" s="257" t="n">
        <f aca="false">SUM(A14:D14)</f>
        <v>0</v>
      </c>
      <c r="J14" s="256" t="n">
        <f aca="false">I14*I14</f>
        <v>0</v>
      </c>
      <c r="K14" s="256" t="n">
        <f aca="false">SUM(E14:H14)</f>
        <v>0</v>
      </c>
      <c r="L14" s="256" t="s">
        <v>309</v>
      </c>
      <c r="M14" s="256" t="e">
        <f aca="false">M6/M10</f>
        <v>#DIV/0!</v>
      </c>
      <c r="O14" s="260" t="n">
        <f aca="false">Rendimiento!M24</f>
        <v>0</v>
      </c>
      <c r="P14" s="260" t="n">
        <f aca="false">Rendimiento!N24</f>
        <v>0</v>
      </c>
      <c r="Q14" s="262" t="e">
        <f aca="false">IF(E44&gt;0,O14,0)</f>
        <v>#DIV/0!</v>
      </c>
      <c r="R14" s="258" t="e">
        <f aca="false">T(Q14)</f>
        <v>#DIV/0!</v>
      </c>
      <c r="S14" s="262" t="e">
        <f aca="false">IF(E44&gt;0,P14,Q14)</f>
        <v>#DIV/0!</v>
      </c>
      <c r="T14" s="256" t="e">
        <f aca="false">IF(S14=0,"",$BM14)</f>
        <v>#DIV/0!</v>
      </c>
      <c r="U14" s="256" t="e">
        <f aca="false">IF(S14=0,"",$BO14)</f>
        <v>#DIV/0!</v>
      </c>
      <c r="V14" s="256" t="e">
        <f aca="false">IF(S14=0,"",$BQ14)</f>
        <v>#DIV/0!</v>
      </c>
      <c r="W14" s="256" t="e">
        <f aca="false">IF(S14=0,"",$BS14)</f>
        <v>#DIV/0!</v>
      </c>
      <c r="X14" s="256" t="e">
        <f aca="false">IF(S14=0,"",$BU14)</f>
        <v>#DIV/0!</v>
      </c>
      <c r="Y14" s="256" t="e">
        <f aca="false">IF(S14=0,"",$BW14)</f>
        <v>#DIV/0!</v>
      </c>
      <c r="Z14" s="256" t="e">
        <f aca="false">IF(S14=0,"",$BY14)</f>
        <v>#DIV/0!</v>
      </c>
      <c r="AA14" s="256" t="e">
        <f aca="false">IF(S14=0,"",$CA14)</f>
        <v>#DIV/0!</v>
      </c>
      <c r="AB14" s="256" t="e">
        <f aca="false">IF(S14=0,"",$CC14)</f>
        <v>#DIV/0!</v>
      </c>
      <c r="AC14" s="256" t="e">
        <f aca="false">IF(S14=0,"",$CE14)</f>
        <v>#DIV/0!</v>
      </c>
      <c r="AD14" s="256" t="e">
        <f aca="false">IF(S14=0,"",$CG14)</f>
        <v>#DIV/0!</v>
      </c>
      <c r="AE14" s="256" t="e">
        <f aca="false">IF(S14=0,"",$CI14)</f>
        <v>#DIV/0!</v>
      </c>
      <c r="AF14" s="256" t="e">
        <f aca="false">IF(S14=0,"",$CK14)</f>
        <v>#DIV/0!</v>
      </c>
      <c r="BL14" s="262" t="n">
        <f aca="false">ABS($P1-P14)</f>
        <v>0</v>
      </c>
      <c r="BM14" s="256" t="e">
        <f aca="false">IF(BL14&lt;$BL43,$BL44,$BL45)</f>
        <v>#DIV/0!</v>
      </c>
      <c r="BN14" s="256" t="n">
        <f aca="false">ABS($P$2-P14)</f>
        <v>0</v>
      </c>
      <c r="BO14" s="256" t="e">
        <f aca="false">IF(BN14&lt;$BN43,$BN44,$BN45)</f>
        <v>#DIV/0!</v>
      </c>
      <c r="BP14" s="256" t="n">
        <f aca="false">ABS($P$3-P14)</f>
        <v>0</v>
      </c>
      <c r="BQ14" s="256" t="e">
        <f aca="false">IF(BP14&lt;$BP43,$BP44,$BP45)</f>
        <v>#DIV/0!</v>
      </c>
      <c r="BR14" s="256" t="n">
        <f aca="false">ABS($P4-P14)</f>
        <v>0</v>
      </c>
      <c r="BS14" s="256" t="e">
        <f aca="false">IF(BR14&lt;$BR43,$BR44,$BR45)</f>
        <v>#DIV/0!</v>
      </c>
      <c r="BT14" s="256" t="n">
        <f aca="false">ABS($P5-P14)</f>
        <v>0</v>
      </c>
      <c r="BU14" s="256" t="e">
        <f aca="false">IF(BT14&lt;$BT43,$BT44,$BT45)</f>
        <v>#DIV/0!</v>
      </c>
      <c r="BV14" s="256" t="n">
        <f aca="false">ABS($P6-P14)</f>
        <v>0</v>
      </c>
      <c r="BW14" s="256" t="e">
        <f aca="false">IF(BV14&lt;$BV43,$BV44,$BV45)</f>
        <v>#DIV/0!</v>
      </c>
      <c r="BX14" s="256" t="n">
        <f aca="false">ABS($P7-P14)</f>
        <v>0</v>
      </c>
      <c r="BY14" s="256" t="e">
        <f aca="false">IF(BX14&lt;$BX43,$BX44,$BX45)</f>
        <v>#DIV/0!</v>
      </c>
      <c r="BZ14" s="256" t="n">
        <f aca="false">ABS($P8-P14)</f>
        <v>0</v>
      </c>
      <c r="CA14" s="256" t="e">
        <f aca="false">IF(BZ14&lt;$BZ43,$BZ44,$BZ45)</f>
        <v>#DIV/0!</v>
      </c>
      <c r="CB14" s="256" t="n">
        <f aca="false">ABS($P9-P14)</f>
        <v>0</v>
      </c>
      <c r="CC14" s="256" t="e">
        <f aca="false">IF(CB14&lt;$CB43,$CB44,$CB45)</f>
        <v>#DIV/0!</v>
      </c>
      <c r="CD14" s="256" t="n">
        <f aca="false">ABS($P10-P14)</f>
        <v>0</v>
      </c>
      <c r="CE14" s="256" t="e">
        <f aca="false">IF(CD14&lt;$CD43,$CD44,$CD45)</f>
        <v>#DIV/0!</v>
      </c>
      <c r="CF14" s="256" t="n">
        <f aca="false">ABS($P11-P14)</f>
        <v>0</v>
      </c>
      <c r="CG14" s="256" t="e">
        <f aca="false">IF(CF14&lt;$CF43,$CF44,$CF45)</f>
        <v>#DIV/0!</v>
      </c>
      <c r="CH14" s="256" t="n">
        <f aca="false">ABS($P12-P14)</f>
        <v>0</v>
      </c>
      <c r="CI14" s="256" t="e">
        <f aca="false">IF(CH14&lt;$CH43,$CH44,$CH45)</f>
        <v>#DIV/0!</v>
      </c>
      <c r="CJ14" s="256" t="n">
        <f aca="false">ABS($P13-P14)</f>
        <v>0</v>
      </c>
      <c r="CK14" s="256" t="e">
        <f aca="false">IF(CJ14&lt;$CJ43,$CJ44,$CJ45)</f>
        <v>#DIV/0!</v>
      </c>
      <c r="EZ14" s="256" t="n">
        <f aca="false">SUM(FB1:FB40)</f>
        <v>25429.0760233918</v>
      </c>
      <c r="FA14" s="256" t="n">
        <f aca="false">SUM(A14:D14)</f>
        <v>0</v>
      </c>
      <c r="FB14" s="256" t="n">
        <f aca="false">SUM(A67:D67)</f>
        <v>0</v>
      </c>
      <c r="FC14" s="256" t="n">
        <f aca="false">SUM(FA14:FB14)</f>
        <v>0</v>
      </c>
      <c r="FF14" s="256" t="e">
        <f aca="false">FF13*EZ55</f>
        <v>#DIV/0!</v>
      </c>
    </row>
    <row r="15" customFormat="false" ht="12.75" hidden="false" customHeight="false" outlineLevel="0" collapsed="false">
      <c r="A15" s="260" t="n">
        <f aca="false">IF(Rendimiento!B25="",Rendimiento!F25,Rendimiento!B25)</f>
        <v>0</v>
      </c>
      <c r="B15" s="260" t="n">
        <f aca="false">Rendimiento!C25</f>
        <v>0</v>
      </c>
      <c r="C15" s="260" t="n">
        <f aca="false">Rendimiento!D25</f>
        <v>0</v>
      </c>
      <c r="D15" s="261" t="n">
        <f aca="false">Rendimiento!E25</f>
        <v>0</v>
      </c>
      <c r="E15" s="256" t="n">
        <f aca="false">A15*A15</f>
        <v>0</v>
      </c>
      <c r="F15" s="256" t="n">
        <f aca="false">B15*B15</f>
        <v>0</v>
      </c>
      <c r="G15" s="256" t="n">
        <f aca="false">C15*C15</f>
        <v>0</v>
      </c>
      <c r="H15" s="256" t="n">
        <f aca="false">D15*D15</f>
        <v>0</v>
      </c>
      <c r="I15" s="257" t="n">
        <f aca="false">SUM(A15:D15)</f>
        <v>0</v>
      </c>
      <c r="J15" s="256" t="n">
        <f aca="false">I15*I15</f>
        <v>0</v>
      </c>
      <c r="K15" s="256" t="n">
        <f aca="false">SUM(E15:H15)</f>
        <v>0</v>
      </c>
      <c r="L15" s="256" t="s">
        <v>310</v>
      </c>
      <c r="M15" s="256" t="e">
        <f aca="false">M8/M12</f>
        <v>#DIV/0!</v>
      </c>
      <c r="O15" s="260" t="n">
        <f aca="false">Rendimiento!M25</f>
        <v>0</v>
      </c>
      <c r="P15" s="260" t="n">
        <f aca="false">Rendimiento!N25</f>
        <v>0</v>
      </c>
      <c r="Q15" s="262" t="e">
        <f aca="false">IF(E44&gt;0,O15,0)</f>
        <v>#DIV/0!</v>
      </c>
      <c r="R15" s="258" t="e">
        <f aca="false">T(Q15)</f>
        <v>#DIV/0!</v>
      </c>
      <c r="S15" s="262" t="e">
        <f aca="false">IF(E44&gt;0,P15,Q15)</f>
        <v>#DIV/0!</v>
      </c>
      <c r="T15" s="256" t="e">
        <f aca="false">IF(S15=0,"",$BM15)</f>
        <v>#DIV/0!</v>
      </c>
      <c r="U15" s="256" t="e">
        <f aca="false">IF(S15=0,"",$BO15)</f>
        <v>#DIV/0!</v>
      </c>
      <c r="V15" s="256" t="e">
        <f aca="false">IF(S15=0,"",$BQ15)</f>
        <v>#DIV/0!</v>
      </c>
      <c r="W15" s="256" t="e">
        <f aca="false">IF(S15=0,"",$BS15)</f>
        <v>#DIV/0!</v>
      </c>
      <c r="X15" s="256" t="e">
        <f aca="false">IF(S15=0,"",$BU15)</f>
        <v>#DIV/0!</v>
      </c>
      <c r="Y15" s="256" t="e">
        <f aca="false">IF(S15=0,"",$BW15)</f>
        <v>#DIV/0!</v>
      </c>
      <c r="Z15" s="256" t="e">
        <f aca="false">IF(S15=0,"",$BY15)</f>
        <v>#DIV/0!</v>
      </c>
      <c r="AA15" s="256" t="e">
        <f aca="false">IF(S15=0,"",$CA15)</f>
        <v>#DIV/0!</v>
      </c>
      <c r="AB15" s="256" t="e">
        <f aca="false">IF(S15=0,"",$CC15)</f>
        <v>#DIV/0!</v>
      </c>
      <c r="AC15" s="256" t="e">
        <f aca="false">IF(S15=0,"",$CE15)</f>
        <v>#DIV/0!</v>
      </c>
      <c r="AD15" s="256" t="e">
        <f aca="false">IF(S15=0,"",$CG15)</f>
        <v>#DIV/0!</v>
      </c>
      <c r="AE15" s="256" t="e">
        <f aca="false">IF(S15=0,"",$CI15)</f>
        <v>#DIV/0!</v>
      </c>
      <c r="AF15" s="256" t="e">
        <f aca="false">IF(S15=0,"",$CK15)</f>
        <v>#DIV/0!</v>
      </c>
      <c r="AG15" s="256" t="e">
        <f aca="false">IF(S15=0,"",$CM15)</f>
        <v>#DIV/0!</v>
      </c>
      <c r="BL15" s="262" t="n">
        <f aca="false">ABS($P1-P15)</f>
        <v>0</v>
      </c>
      <c r="BM15" s="256" t="e">
        <f aca="false">IF(BL15&lt;$BL43,$BL44,$BL45)</f>
        <v>#DIV/0!</v>
      </c>
      <c r="BN15" s="256" t="n">
        <f aca="false">ABS($P$2-P15)</f>
        <v>0</v>
      </c>
      <c r="BO15" s="256" t="e">
        <f aca="false">IF(BN15&lt;$BN43,$BN44,$BN45)</f>
        <v>#DIV/0!</v>
      </c>
      <c r="BP15" s="256" t="n">
        <f aca="false">ABS($P$3-P15)</f>
        <v>0</v>
      </c>
      <c r="BQ15" s="256" t="e">
        <f aca="false">IF(BP15&lt;$BP43,$BP44,$BP45)</f>
        <v>#DIV/0!</v>
      </c>
      <c r="BR15" s="256" t="n">
        <f aca="false">ABS($P4-P15)</f>
        <v>0</v>
      </c>
      <c r="BS15" s="256" t="e">
        <f aca="false">IF(BR15&lt;$BR43,$BR44,$BR45)</f>
        <v>#DIV/0!</v>
      </c>
      <c r="BT15" s="256" t="n">
        <f aca="false">ABS($P5-P15)</f>
        <v>0</v>
      </c>
      <c r="BU15" s="256" t="e">
        <f aca="false">IF(BT15&lt;$BT43,$BT44,$BT45)</f>
        <v>#DIV/0!</v>
      </c>
      <c r="BV15" s="256" t="n">
        <f aca="false">ABS($P6-P15)</f>
        <v>0</v>
      </c>
      <c r="BW15" s="256" t="e">
        <f aca="false">IF(BV15&lt;$BV43,$BV44,$BV45)</f>
        <v>#DIV/0!</v>
      </c>
      <c r="BX15" s="256" t="n">
        <f aca="false">ABS($P7-P15)</f>
        <v>0</v>
      </c>
      <c r="BY15" s="256" t="e">
        <f aca="false">IF(BX15&lt;$BX43,$BX44,$BX45)</f>
        <v>#DIV/0!</v>
      </c>
      <c r="BZ15" s="256" t="n">
        <f aca="false">ABS($P8-P15)</f>
        <v>0</v>
      </c>
      <c r="CA15" s="256" t="e">
        <f aca="false">IF(BZ15&lt;$BZ43,$BZ44,$BZ45)</f>
        <v>#DIV/0!</v>
      </c>
      <c r="CB15" s="256" t="n">
        <f aca="false">ABS($P9-P15)</f>
        <v>0</v>
      </c>
      <c r="CC15" s="256" t="e">
        <f aca="false">IF(CB15&lt;$CB43,$CB44,$CB45)</f>
        <v>#DIV/0!</v>
      </c>
      <c r="CD15" s="256" t="n">
        <f aca="false">ABS($P10-P15)</f>
        <v>0</v>
      </c>
      <c r="CE15" s="256" t="e">
        <f aca="false">IF(CD15&lt;$CD43,$CD44,$CD45)</f>
        <v>#DIV/0!</v>
      </c>
      <c r="CF15" s="256" t="n">
        <f aca="false">ABS($P11-P15)</f>
        <v>0</v>
      </c>
      <c r="CG15" s="256" t="e">
        <f aca="false">IF(CF15&lt;$CF43,$CF44,$CF45)</f>
        <v>#DIV/0!</v>
      </c>
      <c r="CH15" s="256" t="n">
        <f aca="false">ABS($P12-P15)</f>
        <v>0</v>
      </c>
      <c r="CI15" s="256" t="e">
        <f aca="false">IF(CH15&lt;$CH43,$CH44,$CH45)</f>
        <v>#DIV/0!</v>
      </c>
      <c r="CJ15" s="256" t="n">
        <f aca="false">ABS($P13-P15)</f>
        <v>0</v>
      </c>
      <c r="CK15" s="256" t="e">
        <f aca="false">IF(CJ15&lt;$CJ43,$CJ44,$CJ45)</f>
        <v>#DIV/0!</v>
      </c>
      <c r="CL15" s="256" t="n">
        <f aca="false">ABS($P14-P15)</f>
        <v>0</v>
      </c>
      <c r="CM15" s="256" t="e">
        <f aca="false">IF(CL15&lt;$CL43,$CL44,$CL45)</f>
        <v>#DIV/0!</v>
      </c>
      <c r="EZ15" s="256" t="n">
        <f aca="false">EZ13*EZ13</f>
        <v>0</v>
      </c>
      <c r="FA15" s="256" t="n">
        <f aca="false">SUM(A15:D15)</f>
        <v>0</v>
      </c>
      <c r="FB15" s="256" t="n">
        <f aca="false">SUM(A68:D68)</f>
        <v>0</v>
      </c>
      <c r="FC15" s="256" t="n">
        <f aca="false">SUM(FA15:FB15)</f>
        <v>0</v>
      </c>
    </row>
    <row r="16" customFormat="false" ht="12.75" hidden="false" customHeight="false" outlineLevel="0" collapsed="false">
      <c r="A16" s="260" t="n">
        <f aca="false">IF(Rendimiento!B26="",Rendimiento!F26,Rendimiento!B26)</f>
        <v>0</v>
      </c>
      <c r="B16" s="260" t="n">
        <f aca="false">Rendimiento!C26</f>
        <v>0</v>
      </c>
      <c r="C16" s="260" t="n">
        <f aca="false">Rendimiento!D26</f>
        <v>0</v>
      </c>
      <c r="D16" s="261" t="n">
        <f aca="false">Rendimiento!E26</f>
        <v>0</v>
      </c>
      <c r="E16" s="256" t="n">
        <f aca="false">A16*A16</f>
        <v>0</v>
      </c>
      <c r="F16" s="256" t="n">
        <f aca="false">B16*B16</f>
        <v>0</v>
      </c>
      <c r="G16" s="256" t="n">
        <f aca="false">C16*C16</f>
        <v>0</v>
      </c>
      <c r="H16" s="256" t="n">
        <f aca="false">D16*D16</f>
        <v>0</v>
      </c>
      <c r="I16" s="257" t="n">
        <f aca="false">SUM(A16:D16)</f>
        <v>0</v>
      </c>
      <c r="J16" s="256" t="n">
        <f aca="false">I16*I16</f>
        <v>0</v>
      </c>
      <c r="K16" s="256" t="n">
        <f aca="false">SUM(E16:H16)</f>
        <v>0</v>
      </c>
      <c r="L16" s="256" t="s">
        <v>311</v>
      </c>
      <c r="M16" s="256" t="e">
        <f aca="false">M13/M15</f>
        <v>#DIV/0!</v>
      </c>
      <c r="N16" s="256" t="e">
        <f aca="false">FINV(0.05,M11,M12)</f>
        <v>#VALUE!</v>
      </c>
      <c r="O16" s="260" t="n">
        <f aca="false">Rendimiento!M26</f>
        <v>0</v>
      </c>
      <c r="P16" s="260" t="n">
        <f aca="false">Rendimiento!N26</f>
        <v>0</v>
      </c>
      <c r="Q16" s="262" t="e">
        <f aca="false">IF(E44&gt;0,O16,0)</f>
        <v>#DIV/0!</v>
      </c>
      <c r="R16" s="258" t="e">
        <f aca="false">T(Q16)</f>
        <v>#DIV/0!</v>
      </c>
      <c r="S16" s="262" t="e">
        <f aca="false">IF(E44&gt;0,P16,Q16)</f>
        <v>#DIV/0!</v>
      </c>
      <c r="T16" s="256" t="e">
        <f aca="false">IF(S16=0,"",$BM16)</f>
        <v>#DIV/0!</v>
      </c>
      <c r="U16" s="256" t="e">
        <f aca="false">IF(S16=0,"",$BO16)</f>
        <v>#DIV/0!</v>
      </c>
      <c r="V16" s="256" t="e">
        <f aca="false">IF(S16=0,"",$BQ16)</f>
        <v>#DIV/0!</v>
      </c>
      <c r="W16" s="256" t="e">
        <f aca="false">IF(S16=0,"",$BS16)</f>
        <v>#DIV/0!</v>
      </c>
      <c r="X16" s="256" t="e">
        <f aca="false">IF(S16=0,"",$BU16)</f>
        <v>#DIV/0!</v>
      </c>
      <c r="Y16" s="256" t="e">
        <f aca="false">IF(S16=0,"",$BW16)</f>
        <v>#DIV/0!</v>
      </c>
      <c r="Z16" s="256" t="e">
        <f aca="false">IF(S16=0,"",$BY16)</f>
        <v>#DIV/0!</v>
      </c>
      <c r="AA16" s="256" t="e">
        <f aca="false">IF(S16=0,"",$CA16)</f>
        <v>#DIV/0!</v>
      </c>
      <c r="AB16" s="256" t="e">
        <f aca="false">IF(S16=0,"",$CC16)</f>
        <v>#DIV/0!</v>
      </c>
      <c r="AC16" s="256" t="e">
        <f aca="false">IF(S16=0,"",$CE16)</f>
        <v>#DIV/0!</v>
      </c>
      <c r="AD16" s="256" t="e">
        <f aca="false">IF(S16=0,"",$CG16)</f>
        <v>#DIV/0!</v>
      </c>
      <c r="AE16" s="256" t="e">
        <f aca="false">IF(S16=0,"",$CI16)</f>
        <v>#DIV/0!</v>
      </c>
      <c r="AF16" s="256" t="e">
        <f aca="false">IF(S16=0,"",$CK16)</f>
        <v>#DIV/0!</v>
      </c>
      <c r="AG16" s="256" t="e">
        <f aca="false">IF(S16=0,"",$CM16)</f>
        <v>#DIV/0!</v>
      </c>
      <c r="AH16" s="256" t="e">
        <f aca="false">IF(S16=0,"",$CO16)</f>
        <v>#DIV/0!</v>
      </c>
      <c r="BL16" s="262" t="n">
        <f aca="false">ABS($P1-P16)</f>
        <v>0</v>
      </c>
      <c r="BM16" s="256" t="e">
        <f aca="false">IF(BL16&lt;$BL43,$BL44,$BL45)</f>
        <v>#DIV/0!</v>
      </c>
      <c r="BN16" s="256" t="n">
        <f aca="false">ABS($P$2-P16)</f>
        <v>0</v>
      </c>
      <c r="BO16" s="256" t="e">
        <f aca="false">IF(BN16&lt;$BN43,$BN44,$BN45)</f>
        <v>#DIV/0!</v>
      </c>
      <c r="BP16" s="256" t="n">
        <f aca="false">ABS($P$3-P16)</f>
        <v>0</v>
      </c>
      <c r="BQ16" s="256" t="e">
        <f aca="false">IF(BP16&lt;$BP43,$BP44,$BP45)</f>
        <v>#DIV/0!</v>
      </c>
      <c r="BR16" s="256" t="n">
        <f aca="false">ABS($P4-P16)</f>
        <v>0</v>
      </c>
      <c r="BS16" s="256" t="e">
        <f aca="false">IF(BR16&lt;$BR43,$BR44,$BR45)</f>
        <v>#DIV/0!</v>
      </c>
      <c r="BT16" s="256" t="n">
        <f aca="false">ABS($P5-P16)</f>
        <v>0</v>
      </c>
      <c r="BU16" s="256" t="e">
        <f aca="false">IF(BT16&lt;$BT43,$BT44,$BT45)</f>
        <v>#DIV/0!</v>
      </c>
      <c r="BV16" s="256" t="n">
        <f aca="false">ABS($P6-P16)</f>
        <v>0</v>
      </c>
      <c r="BW16" s="256" t="e">
        <f aca="false">IF(BV16&lt;$BV43,$BV44,$BV45)</f>
        <v>#DIV/0!</v>
      </c>
      <c r="BX16" s="256" t="n">
        <f aca="false">ABS($P7-P16)</f>
        <v>0</v>
      </c>
      <c r="BY16" s="256" t="e">
        <f aca="false">IF(BX16&lt;$BX43,$BX44,$BX45)</f>
        <v>#DIV/0!</v>
      </c>
      <c r="BZ16" s="256" t="n">
        <f aca="false">ABS($P8-P16)</f>
        <v>0</v>
      </c>
      <c r="CA16" s="256" t="e">
        <f aca="false">IF(BZ16&lt;$BZ43,$BZ44,$BZ45)</f>
        <v>#DIV/0!</v>
      </c>
      <c r="CB16" s="256" t="n">
        <f aca="false">ABS($P9-P16)</f>
        <v>0</v>
      </c>
      <c r="CC16" s="256" t="e">
        <f aca="false">IF(CB16&lt;$CB43,$CB44,$CB45)</f>
        <v>#DIV/0!</v>
      </c>
      <c r="CD16" s="256" t="n">
        <f aca="false">ABS($P10-P16)</f>
        <v>0</v>
      </c>
      <c r="CE16" s="256" t="e">
        <f aca="false">IF(CD16&lt;$CD43,$CD44,$CD45)</f>
        <v>#DIV/0!</v>
      </c>
      <c r="CF16" s="256" t="n">
        <f aca="false">ABS($P11-P16)</f>
        <v>0</v>
      </c>
      <c r="CG16" s="256" t="e">
        <f aca="false">IF(CF16&lt;$CF43,$CF44,$CF45)</f>
        <v>#DIV/0!</v>
      </c>
      <c r="CH16" s="256" t="n">
        <f aca="false">ABS($P12-P16)</f>
        <v>0</v>
      </c>
      <c r="CI16" s="256" t="e">
        <f aca="false">IF(CH16&lt;$CH43,$CH44,$CH45)</f>
        <v>#DIV/0!</v>
      </c>
      <c r="CJ16" s="256" t="n">
        <f aca="false">ABS($P13-P16)</f>
        <v>0</v>
      </c>
      <c r="CK16" s="256" t="e">
        <f aca="false">IF(CJ16&lt;$CJ43,$CJ44,$CJ45)</f>
        <v>#DIV/0!</v>
      </c>
      <c r="CL16" s="256" t="n">
        <f aca="false">ABS($P14-P16)</f>
        <v>0</v>
      </c>
      <c r="CM16" s="256" t="e">
        <f aca="false">IF(CL16&lt;$CL43,$CL44,$CL45)</f>
        <v>#DIV/0!</v>
      </c>
      <c r="CN16" s="256" t="n">
        <f aca="false">ABS($P15-P16)</f>
        <v>0</v>
      </c>
      <c r="CO16" s="256" t="e">
        <f aca="false">IF(CN16&lt;$CN43,$CN44,$CN45)</f>
        <v>#DIV/0!</v>
      </c>
      <c r="EZ16" s="256" t="n">
        <f aca="false">EZ14*EZ14</f>
        <v>646637907.40344</v>
      </c>
      <c r="FA16" s="256" t="n">
        <f aca="false">SUM(A16:D16)</f>
        <v>0</v>
      </c>
      <c r="FB16" s="256" t="n">
        <f aca="false">SUM(A69:D69)</f>
        <v>0</v>
      </c>
      <c r="FC16" s="256" t="n">
        <f aca="false">SUM(FA16:FB16)</f>
        <v>0</v>
      </c>
    </row>
    <row r="17" customFormat="false" ht="12.75" hidden="false" customHeight="false" outlineLevel="0" collapsed="false">
      <c r="A17" s="260" t="n">
        <f aca="false">IF(Rendimiento!B27="",Rendimiento!F27,Rendimiento!B27)</f>
        <v>0</v>
      </c>
      <c r="B17" s="260" t="n">
        <f aca="false">Rendimiento!C27</f>
        <v>0</v>
      </c>
      <c r="C17" s="260" t="n">
        <f aca="false">Rendimiento!D27</f>
        <v>0</v>
      </c>
      <c r="D17" s="261" t="n">
        <f aca="false">Rendimiento!E27</f>
        <v>0</v>
      </c>
      <c r="E17" s="256" t="n">
        <f aca="false">A17*A17</f>
        <v>0</v>
      </c>
      <c r="F17" s="256" t="n">
        <f aca="false">B17*B17</f>
        <v>0</v>
      </c>
      <c r="G17" s="256" t="n">
        <f aca="false">C17*C17</f>
        <v>0</v>
      </c>
      <c r="H17" s="256" t="n">
        <f aca="false">D17*D17</f>
        <v>0</v>
      </c>
      <c r="I17" s="257" t="n">
        <f aca="false">SUM(A17:D17)</f>
        <v>0</v>
      </c>
      <c r="J17" s="256" t="n">
        <f aca="false">I17*I17</f>
        <v>0</v>
      </c>
      <c r="K17" s="256" t="n">
        <f aca="false">SUM(E17:H17)</f>
        <v>0</v>
      </c>
      <c r="M17" s="256" t="e">
        <f aca="false">M14/M15</f>
        <v>#DIV/0!</v>
      </c>
      <c r="N17" s="256" t="e">
        <f aca="false">FINV(0.05,M10,M13)</f>
        <v>#DIV/0!</v>
      </c>
      <c r="O17" s="260" t="n">
        <f aca="false">Rendimiento!M27</f>
        <v>0</v>
      </c>
      <c r="P17" s="260" t="n">
        <f aca="false">Rendimiento!N27</f>
        <v>0</v>
      </c>
      <c r="Q17" s="262" t="e">
        <f aca="false">IF(E44&gt;0,O17,0)</f>
        <v>#DIV/0!</v>
      </c>
      <c r="R17" s="258" t="e">
        <f aca="false">T(Q17)</f>
        <v>#DIV/0!</v>
      </c>
      <c r="S17" s="262" t="e">
        <f aca="false">IF(E44&gt;0,P17,Q17)</f>
        <v>#DIV/0!</v>
      </c>
      <c r="T17" s="256" t="e">
        <f aca="false">IF(S17=0,"",$BM17)</f>
        <v>#DIV/0!</v>
      </c>
      <c r="U17" s="256" t="e">
        <f aca="false">IF(S17=0,"",$BO17)</f>
        <v>#DIV/0!</v>
      </c>
      <c r="V17" s="256" t="e">
        <f aca="false">IF(S17=0,"",$BQ17)</f>
        <v>#DIV/0!</v>
      </c>
      <c r="W17" s="256" t="e">
        <f aca="false">IF(S17=0,"",$BS17)</f>
        <v>#DIV/0!</v>
      </c>
      <c r="X17" s="256" t="e">
        <f aca="false">IF(S17=0,"",$BU17)</f>
        <v>#DIV/0!</v>
      </c>
      <c r="Y17" s="256" t="e">
        <f aca="false">IF(S17=0,"",$BW17)</f>
        <v>#DIV/0!</v>
      </c>
      <c r="Z17" s="256" t="e">
        <f aca="false">IF(S17=0,"",$BY17)</f>
        <v>#DIV/0!</v>
      </c>
      <c r="AA17" s="256" t="e">
        <f aca="false">IF(S17=0,"",$CA17)</f>
        <v>#DIV/0!</v>
      </c>
      <c r="AB17" s="256" t="e">
        <f aca="false">IF(S17=0,"",$CC17)</f>
        <v>#DIV/0!</v>
      </c>
      <c r="AC17" s="256" t="e">
        <f aca="false">IF(S17=0,"",$CE17)</f>
        <v>#DIV/0!</v>
      </c>
      <c r="AD17" s="256" t="e">
        <f aca="false">IF(S17=0,"",$CG17)</f>
        <v>#DIV/0!</v>
      </c>
      <c r="AE17" s="256" t="e">
        <f aca="false">IF(S17=0,"",$CI17)</f>
        <v>#DIV/0!</v>
      </c>
      <c r="AF17" s="256" t="e">
        <f aca="false">IF(S17=0,"",$CK17)</f>
        <v>#DIV/0!</v>
      </c>
      <c r="AG17" s="256" t="e">
        <f aca="false">IF(S17=0,"",$CM17)</f>
        <v>#DIV/0!</v>
      </c>
      <c r="AH17" s="256" t="e">
        <f aca="false">IF(S17=0,"",$CO17)</f>
        <v>#DIV/0!</v>
      </c>
      <c r="AI17" s="256" t="e">
        <f aca="false">IF(S17=0,"",$CQ17)</f>
        <v>#DIV/0!</v>
      </c>
      <c r="BL17" s="262" t="n">
        <f aca="false">ABS($P1-P17)</f>
        <v>0</v>
      </c>
      <c r="BM17" s="256" t="e">
        <f aca="false">IF(BL17&lt;$BL43,$BL44,$BL45)</f>
        <v>#DIV/0!</v>
      </c>
      <c r="BN17" s="256" t="n">
        <f aca="false">ABS($P$2-P17)</f>
        <v>0</v>
      </c>
      <c r="BO17" s="256" t="e">
        <f aca="false">IF(BN17&lt;$BN43,$BN44,$BN45)</f>
        <v>#DIV/0!</v>
      </c>
      <c r="BP17" s="256" t="n">
        <f aca="false">ABS($P$3-P17)</f>
        <v>0</v>
      </c>
      <c r="BQ17" s="256" t="e">
        <f aca="false">IF(BP17&lt;$BP43,$BP44,$BP45)</f>
        <v>#DIV/0!</v>
      </c>
      <c r="BR17" s="256" t="n">
        <f aca="false">ABS($P4-P17)</f>
        <v>0</v>
      </c>
      <c r="BS17" s="256" t="e">
        <f aca="false">IF(BR17&lt;$BR43,$BR44,$BR45)</f>
        <v>#DIV/0!</v>
      </c>
      <c r="BT17" s="256" t="n">
        <f aca="false">ABS($P5-P17)</f>
        <v>0</v>
      </c>
      <c r="BU17" s="256" t="e">
        <f aca="false">IF(BT17&lt;$BT43,$BT44,$BT45)</f>
        <v>#DIV/0!</v>
      </c>
      <c r="BV17" s="256" t="n">
        <f aca="false">ABS($P6-P17)</f>
        <v>0</v>
      </c>
      <c r="BW17" s="256" t="e">
        <f aca="false">IF(BV17&lt;$BV43,$BV44,$BV45)</f>
        <v>#DIV/0!</v>
      </c>
      <c r="BX17" s="256" t="n">
        <f aca="false">ABS($P7-P17)</f>
        <v>0</v>
      </c>
      <c r="BY17" s="256" t="e">
        <f aca="false">IF(BX17&lt;$BX43,$BX44,$BX45)</f>
        <v>#DIV/0!</v>
      </c>
      <c r="BZ17" s="256" t="n">
        <f aca="false">ABS($P8-P17)</f>
        <v>0</v>
      </c>
      <c r="CA17" s="256" t="e">
        <f aca="false">IF(BZ17&lt;$BZ43,$BZ44,$BZ45)</f>
        <v>#DIV/0!</v>
      </c>
      <c r="CB17" s="256" t="n">
        <f aca="false">ABS($P9-P17)</f>
        <v>0</v>
      </c>
      <c r="CC17" s="256" t="e">
        <f aca="false">IF(CB17&lt;$CB43,$CB44,$CB45)</f>
        <v>#DIV/0!</v>
      </c>
      <c r="CD17" s="256" t="n">
        <f aca="false">ABS($P10-P17)</f>
        <v>0</v>
      </c>
      <c r="CE17" s="256" t="e">
        <f aca="false">IF(CD17&lt;$CD43,$CD44,$CD45)</f>
        <v>#DIV/0!</v>
      </c>
      <c r="CF17" s="256" t="n">
        <f aca="false">ABS($P11-P17)</f>
        <v>0</v>
      </c>
      <c r="CG17" s="256" t="e">
        <f aca="false">IF(CF17&lt;$CF43,$CF44,$CF45)</f>
        <v>#DIV/0!</v>
      </c>
      <c r="CH17" s="256" t="n">
        <f aca="false">ABS($P12-P17)</f>
        <v>0</v>
      </c>
      <c r="CI17" s="256" t="e">
        <f aca="false">IF(CH17&lt;$CH43,$CH44,$CH45)</f>
        <v>#DIV/0!</v>
      </c>
      <c r="CJ17" s="256" t="n">
        <f aca="false">ABS($P13-P17)</f>
        <v>0</v>
      </c>
      <c r="CK17" s="256" t="e">
        <f aca="false">IF(CJ17&lt;$CJ43,$CJ44,$CJ45)</f>
        <v>#DIV/0!</v>
      </c>
      <c r="CL17" s="256" t="n">
        <f aca="false">ABS($P14-P17)</f>
        <v>0</v>
      </c>
      <c r="CM17" s="256" t="e">
        <f aca="false">IF(CL17&lt;$CL43,$CL44,$CL45)</f>
        <v>#DIV/0!</v>
      </c>
      <c r="CN17" s="256" t="n">
        <f aca="false">ABS($P15-P17)</f>
        <v>0</v>
      </c>
      <c r="CO17" s="256" t="e">
        <f aca="false">IF(CN17&lt;$CN43,$CN44,$CN45)</f>
        <v>#DIV/0!</v>
      </c>
      <c r="CP17" s="256" t="n">
        <f aca="false">ABS($P16-P17)</f>
        <v>0</v>
      </c>
      <c r="CQ17" s="256" t="e">
        <f aca="false">IF(CP17&lt;$CP43,$CP44,$CP45)</f>
        <v>#DIV/0!</v>
      </c>
      <c r="EZ17" s="256" t="n">
        <f aca="false">SUM(EZ15:EZ16)</f>
        <v>646637907.40344</v>
      </c>
      <c r="FA17" s="256" t="n">
        <f aca="false">SUM(A17:D17)</f>
        <v>0</v>
      </c>
      <c r="FB17" s="256" t="n">
        <f aca="false">SUM(A70:D70)</f>
        <v>0</v>
      </c>
      <c r="FC17" s="256" t="n">
        <f aca="false">SUM(FA17:FB17)</f>
        <v>0</v>
      </c>
    </row>
    <row r="18" customFormat="false" ht="12.75" hidden="false" customHeight="false" outlineLevel="0" collapsed="false">
      <c r="A18" s="260" t="n">
        <f aca="false">IF(Rendimiento!B28="",Rendimiento!F28,Rendimiento!B28)</f>
        <v>0</v>
      </c>
      <c r="B18" s="260" t="n">
        <f aca="false">Rendimiento!C28</f>
        <v>0</v>
      </c>
      <c r="C18" s="260" t="n">
        <f aca="false">Rendimiento!D28</f>
        <v>0</v>
      </c>
      <c r="D18" s="261" t="n">
        <f aca="false">Rendimiento!E28</f>
        <v>0</v>
      </c>
      <c r="E18" s="256" t="n">
        <f aca="false">A18*A18</f>
        <v>0</v>
      </c>
      <c r="F18" s="256" t="n">
        <f aca="false">B18*B18</f>
        <v>0</v>
      </c>
      <c r="G18" s="256" t="n">
        <f aca="false">C18*C18</f>
        <v>0</v>
      </c>
      <c r="H18" s="256" t="n">
        <f aca="false">D18*D18</f>
        <v>0</v>
      </c>
      <c r="I18" s="257" t="n">
        <f aca="false">SUM(A18:D18)</f>
        <v>0</v>
      </c>
      <c r="J18" s="256" t="n">
        <f aca="false">I18*I18</f>
        <v>0</v>
      </c>
      <c r="K18" s="256" t="n">
        <f aca="false">SUM(E18:H18)</f>
        <v>0</v>
      </c>
      <c r="L18" s="256" t="s">
        <v>312</v>
      </c>
      <c r="M18" s="256" t="n">
        <f aca="false">TINV(0.05,M12)</f>
        <v>12.7062047361747</v>
      </c>
      <c r="N18" s="261" t="e">
        <f aca="false">FDIST(M16,M11,M12)</f>
        <v>#DIV/0!</v>
      </c>
      <c r="O18" s="260" t="n">
        <f aca="false">Rendimiento!M28</f>
        <v>0</v>
      </c>
      <c r="P18" s="260" t="n">
        <f aca="false">Rendimiento!N28</f>
        <v>0</v>
      </c>
      <c r="Q18" s="262" t="e">
        <f aca="false">IF(E44&gt;0,O18,0)</f>
        <v>#DIV/0!</v>
      </c>
      <c r="R18" s="258" t="e">
        <f aca="false">T(Q18)</f>
        <v>#DIV/0!</v>
      </c>
      <c r="S18" s="262" t="e">
        <f aca="false">IF(E44&gt;0,P18,Q18)</f>
        <v>#DIV/0!</v>
      </c>
      <c r="T18" s="256" t="e">
        <f aca="false">IF(S18=0,"",$BM18)</f>
        <v>#DIV/0!</v>
      </c>
      <c r="U18" s="256" t="e">
        <f aca="false">IF(S18=0,"",$BO18)</f>
        <v>#DIV/0!</v>
      </c>
      <c r="V18" s="256" t="e">
        <f aca="false">IF(S18=0,"",$BQ18)</f>
        <v>#DIV/0!</v>
      </c>
      <c r="W18" s="256" t="e">
        <f aca="false">IF(S18=0,"",$BS18)</f>
        <v>#DIV/0!</v>
      </c>
      <c r="X18" s="256" t="e">
        <f aca="false">IF(S18=0,"",$BU18)</f>
        <v>#DIV/0!</v>
      </c>
      <c r="Y18" s="256" t="e">
        <f aca="false">IF(S18=0,"",$BW18)</f>
        <v>#DIV/0!</v>
      </c>
      <c r="Z18" s="256" t="e">
        <f aca="false">IF(S18=0,"",$BY18)</f>
        <v>#DIV/0!</v>
      </c>
      <c r="AA18" s="256" t="e">
        <f aca="false">IF(S18=0,"",$CA18)</f>
        <v>#DIV/0!</v>
      </c>
      <c r="AB18" s="256" t="e">
        <f aca="false">IF(S18=0,"",$CC18)</f>
        <v>#DIV/0!</v>
      </c>
      <c r="AC18" s="256" t="e">
        <f aca="false">IF(S18=0,"",$CE18)</f>
        <v>#DIV/0!</v>
      </c>
      <c r="AD18" s="256" t="e">
        <f aca="false">IF(S18=0,"",$CG18)</f>
        <v>#DIV/0!</v>
      </c>
      <c r="AE18" s="256" t="e">
        <f aca="false">IF(S18=0,"",$CI18)</f>
        <v>#DIV/0!</v>
      </c>
      <c r="AF18" s="256" t="e">
        <f aca="false">IF(S18=0,"",$CK18)</f>
        <v>#DIV/0!</v>
      </c>
      <c r="AG18" s="256" t="e">
        <f aca="false">IF(S18=0,"",$CM18)</f>
        <v>#DIV/0!</v>
      </c>
      <c r="AH18" s="256" t="e">
        <f aca="false">IF(S18=0,"",$CO18)</f>
        <v>#DIV/0!</v>
      </c>
      <c r="AI18" s="256" t="e">
        <f aca="false">IF(S18=0,"",$CQ18)</f>
        <v>#DIV/0!</v>
      </c>
      <c r="AJ18" s="256" t="e">
        <f aca="false">IF(S18=0,"",$CS18)</f>
        <v>#DIV/0!</v>
      </c>
      <c r="BL18" s="262" t="n">
        <f aca="false">ABS($P1-P18)</f>
        <v>0</v>
      </c>
      <c r="BM18" s="256" t="e">
        <f aca="false">IF(BL18&lt;$BL43,$BL44,$BL45)</f>
        <v>#DIV/0!</v>
      </c>
      <c r="BN18" s="256" t="n">
        <f aca="false">ABS($P$2-P18)</f>
        <v>0</v>
      </c>
      <c r="BO18" s="256" t="e">
        <f aca="false">IF(BN18&lt;$BN43,$BN44,$BN45)</f>
        <v>#DIV/0!</v>
      </c>
      <c r="BP18" s="256" t="n">
        <f aca="false">ABS($P$3-P18)</f>
        <v>0</v>
      </c>
      <c r="BQ18" s="256" t="e">
        <f aca="false">IF(BP18&lt;$BP43,$BP44,$BP45)</f>
        <v>#DIV/0!</v>
      </c>
      <c r="BR18" s="256" t="n">
        <f aca="false">ABS($P4-P18)</f>
        <v>0</v>
      </c>
      <c r="BS18" s="256" t="e">
        <f aca="false">IF(BR18&lt;$BR43,$BR44,$BR45)</f>
        <v>#DIV/0!</v>
      </c>
      <c r="BT18" s="256" t="n">
        <f aca="false">ABS($P5-P18)</f>
        <v>0</v>
      </c>
      <c r="BU18" s="256" t="e">
        <f aca="false">IF(BT18&lt;$BT43,$BT44,$BT45)</f>
        <v>#DIV/0!</v>
      </c>
      <c r="BV18" s="256" t="n">
        <f aca="false">ABS($P6-P18)</f>
        <v>0</v>
      </c>
      <c r="BW18" s="256" t="e">
        <f aca="false">IF(BV18&lt;$BV43,$BV44,$BV45)</f>
        <v>#DIV/0!</v>
      </c>
      <c r="BX18" s="256" t="n">
        <f aca="false">ABS($P7-P18)</f>
        <v>0</v>
      </c>
      <c r="BY18" s="256" t="e">
        <f aca="false">IF(BX18&lt;$BX43,$BX44,$BX45)</f>
        <v>#DIV/0!</v>
      </c>
      <c r="BZ18" s="256" t="n">
        <f aca="false">ABS($P8-P18)</f>
        <v>0</v>
      </c>
      <c r="CA18" s="256" t="e">
        <f aca="false">IF(BZ18&lt;$BZ43,$BZ44,$BZ45)</f>
        <v>#DIV/0!</v>
      </c>
      <c r="CB18" s="256" t="n">
        <f aca="false">ABS($P9-P18)</f>
        <v>0</v>
      </c>
      <c r="CC18" s="256" t="e">
        <f aca="false">IF(CB18&lt;$CB43,$CB44,$CB45)</f>
        <v>#DIV/0!</v>
      </c>
      <c r="CD18" s="256" t="n">
        <f aca="false">ABS($P10-P18)</f>
        <v>0</v>
      </c>
      <c r="CE18" s="256" t="e">
        <f aca="false">IF(CD18&lt;$CD43,$CD44,$CD45)</f>
        <v>#DIV/0!</v>
      </c>
      <c r="CF18" s="256" t="n">
        <f aca="false">ABS($P11-P18)</f>
        <v>0</v>
      </c>
      <c r="CG18" s="256" t="e">
        <f aca="false">IF(CF18&lt;$CF43,$CF44,$CF45)</f>
        <v>#DIV/0!</v>
      </c>
      <c r="CH18" s="256" t="n">
        <f aca="false">ABS($P12-P18)</f>
        <v>0</v>
      </c>
      <c r="CI18" s="256" t="e">
        <f aca="false">IF(CH18&lt;$CH43,$CH44,$CH45)</f>
        <v>#DIV/0!</v>
      </c>
      <c r="CJ18" s="256" t="n">
        <f aca="false">ABS($P13-P18)</f>
        <v>0</v>
      </c>
      <c r="CK18" s="256" t="e">
        <f aca="false">IF(CJ18&lt;$CJ43,$CJ44,$CJ45)</f>
        <v>#DIV/0!</v>
      </c>
      <c r="CL18" s="256" t="n">
        <f aca="false">ABS($P14-P18)</f>
        <v>0</v>
      </c>
      <c r="CM18" s="256" t="e">
        <f aca="false">IF(CL18&lt;$CL43,$CL44,$CL45)</f>
        <v>#DIV/0!</v>
      </c>
      <c r="CN18" s="256" t="n">
        <f aca="false">ABS($P15-P18)</f>
        <v>0</v>
      </c>
      <c r="CO18" s="256" t="e">
        <f aca="false">IF(CN18&lt;$CN43,$CN44,$CN45)</f>
        <v>#DIV/0!</v>
      </c>
      <c r="CP18" s="256" t="n">
        <f aca="false">ABS($P16-P18)</f>
        <v>0</v>
      </c>
      <c r="CQ18" s="256" t="e">
        <f aca="false">IF(CP18&lt;$CP43,$CP44,$CP45)</f>
        <v>#DIV/0!</v>
      </c>
      <c r="CR18" s="256" t="n">
        <f aca="false">ABS($P17-P18)</f>
        <v>0</v>
      </c>
      <c r="CS18" s="256" t="e">
        <f aca="false">IF(CR18&lt;$CR43,$CR44,$CR45)</f>
        <v>#DIV/0!</v>
      </c>
      <c r="EZ18" s="256" t="n">
        <f aca="false">COUNTIF(A1:D40,"&gt;0,1")</f>
        <v>0</v>
      </c>
      <c r="FA18" s="256" t="n">
        <f aca="false">SUM(A18:D18)</f>
        <v>0</v>
      </c>
      <c r="FB18" s="256" t="n">
        <f aca="false">SUM(A71:D71)</f>
        <v>0</v>
      </c>
      <c r="FC18" s="256" t="n">
        <f aca="false">SUM(FA18:FB18)</f>
        <v>0</v>
      </c>
    </row>
    <row r="19" customFormat="false" ht="12.75" hidden="false" customHeight="false" outlineLevel="0" collapsed="false">
      <c r="A19" s="260" t="n">
        <f aca="false">IF(Rendimiento!B29="",Rendimiento!F29,Rendimiento!B29)</f>
        <v>0</v>
      </c>
      <c r="B19" s="260" t="n">
        <f aca="false">Rendimiento!C29</f>
        <v>0</v>
      </c>
      <c r="C19" s="260" t="n">
        <f aca="false">Rendimiento!D29</f>
        <v>0</v>
      </c>
      <c r="D19" s="261" t="n">
        <f aca="false">Rendimiento!E29</f>
        <v>0</v>
      </c>
      <c r="E19" s="256" t="n">
        <f aca="false">A19*A19</f>
        <v>0</v>
      </c>
      <c r="F19" s="256" t="n">
        <f aca="false">B19*B19</f>
        <v>0</v>
      </c>
      <c r="G19" s="256" t="n">
        <f aca="false">C19*C19</f>
        <v>0</v>
      </c>
      <c r="H19" s="256" t="n">
        <f aca="false">D19*D19</f>
        <v>0</v>
      </c>
      <c r="I19" s="257" t="n">
        <f aca="false">SUM(A19:D19)</f>
        <v>0</v>
      </c>
      <c r="J19" s="256" t="n">
        <f aca="false">I19*I19</f>
        <v>0</v>
      </c>
      <c r="K19" s="256" t="n">
        <f aca="false">SUM(E19:H19)</f>
        <v>0</v>
      </c>
      <c r="L19" s="256" t="s">
        <v>313</v>
      </c>
      <c r="M19" s="256" t="e">
        <f aca="false">SQRT((2*M15)/L7)</f>
        <v>#DIV/0!</v>
      </c>
      <c r="N19" s="256" t="e">
        <f aca="false">FDIST(M17,M10,M12)</f>
        <v>#DIV/0!</v>
      </c>
      <c r="O19" s="260" t="n">
        <f aca="false">Rendimiento!M29</f>
        <v>0</v>
      </c>
      <c r="P19" s="260" t="n">
        <f aca="false">Rendimiento!N29</f>
        <v>0</v>
      </c>
      <c r="Q19" s="262" t="e">
        <f aca="false">IF(E44&gt;0,O19,0)</f>
        <v>#DIV/0!</v>
      </c>
      <c r="R19" s="258" t="e">
        <f aca="false">T(Q19)</f>
        <v>#DIV/0!</v>
      </c>
      <c r="S19" s="262" t="e">
        <f aca="false">IF(E44&gt;0,P19,Q19)</f>
        <v>#DIV/0!</v>
      </c>
      <c r="T19" s="256" t="e">
        <f aca="false">IF(S19=0,"",$BM19)</f>
        <v>#DIV/0!</v>
      </c>
      <c r="U19" s="256" t="e">
        <f aca="false">IF(S19=0,"",$BO19)</f>
        <v>#DIV/0!</v>
      </c>
      <c r="V19" s="256" t="e">
        <f aca="false">IF(S19=0,"",$BQ19)</f>
        <v>#DIV/0!</v>
      </c>
      <c r="W19" s="256" t="e">
        <f aca="false">IF(S19=0,"",$BS19)</f>
        <v>#DIV/0!</v>
      </c>
      <c r="X19" s="256" t="e">
        <f aca="false">IF(S19=0,"",$BU19)</f>
        <v>#DIV/0!</v>
      </c>
      <c r="Y19" s="256" t="e">
        <f aca="false">IF(S19=0,"",$BW19)</f>
        <v>#DIV/0!</v>
      </c>
      <c r="Z19" s="256" t="e">
        <f aca="false">IF(S19=0,"",$BY19)</f>
        <v>#DIV/0!</v>
      </c>
      <c r="AA19" s="256" t="e">
        <f aca="false">IF(S19=0,"",$CA19)</f>
        <v>#DIV/0!</v>
      </c>
      <c r="AB19" s="256" t="e">
        <f aca="false">IF(S19=0,"",$CC19)</f>
        <v>#DIV/0!</v>
      </c>
      <c r="AC19" s="256" t="e">
        <f aca="false">IF(S19=0,"",$CE19)</f>
        <v>#DIV/0!</v>
      </c>
      <c r="AD19" s="256" t="e">
        <f aca="false">IF(S19=0,"",$CG19)</f>
        <v>#DIV/0!</v>
      </c>
      <c r="AE19" s="256" t="e">
        <f aca="false">IF(S19=0,"",$CI19)</f>
        <v>#DIV/0!</v>
      </c>
      <c r="AF19" s="256" t="e">
        <f aca="false">IF(S19=0,"",$CK19)</f>
        <v>#DIV/0!</v>
      </c>
      <c r="AG19" s="256" t="e">
        <f aca="false">IF(S19=0,"",$CM19)</f>
        <v>#DIV/0!</v>
      </c>
      <c r="AH19" s="256" t="e">
        <f aca="false">IF(S19=0,"",$CO19)</f>
        <v>#DIV/0!</v>
      </c>
      <c r="AI19" s="256" t="e">
        <f aca="false">IF(S19=0,"",$CQ19)</f>
        <v>#DIV/0!</v>
      </c>
      <c r="AJ19" s="256" t="e">
        <f aca="false">IF(S19=0,"",$CS19)</f>
        <v>#DIV/0!</v>
      </c>
      <c r="AK19" s="256" t="e">
        <f aca="false">IF(S19=0,"",$CU19)</f>
        <v>#DIV/0!</v>
      </c>
      <c r="BL19" s="262" t="n">
        <f aca="false">ABS($P1-P19)</f>
        <v>0</v>
      </c>
      <c r="BM19" s="256" t="e">
        <f aca="false">IF(BL19&lt;$BL43,$BL44,$BL45)</f>
        <v>#DIV/0!</v>
      </c>
      <c r="BN19" s="256" t="n">
        <f aca="false">ABS($P$2-P19)</f>
        <v>0</v>
      </c>
      <c r="BO19" s="256" t="e">
        <f aca="false">IF(BN19&lt;$BN43,$BN44,$BN45)</f>
        <v>#DIV/0!</v>
      </c>
      <c r="BP19" s="256" t="n">
        <f aca="false">ABS($P$3-P19)</f>
        <v>0</v>
      </c>
      <c r="BQ19" s="256" t="e">
        <f aca="false">IF(BP19&lt;$BP43,$BP44,$BP45)</f>
        <v>#DIV/0!</v>
      </c>
      <c r="BR19" s="256" t="n">
        <f aca="false">ABS($P4-P19)</f>
        <v>0</v>
      </c>
      <c r="BS19" s="256" t="e">
        <f aca="false">IF(BR19&lt;$BR43,$BR44,$BR45)</f>
        <v>#DIV/0!</v>
      </c>
      <c r="BT19" s="256" t="n">
        <f aca="false">ABS($P5-P19)</f>
        <v>0</v>
      </c>
      <c r="BU19" s="256" t="e">
        <f aca="false">IF(BT19&lt;$BT43,$BT44,$BT45)</f>
        <v>#DIV/0!</v>
      </c>
      <c r="BV19" s="256" t="n">
        <f aca="false">ABS($P6-P19)</f>
        <v>0</v>
      </c>
      <c r="BW19" s="256" t="e">
        <f aca="false">IF(BV19&lt;$BV43,$BV44,$BV45)</f>
        <v>#DIV/0!</v>
      </c>
      <c r="BX19" s="256" t="n">
        <f aca="false">ABS($P7-P19)</f>
        <v>0</v>
      </c>
      <c r="BY19" s="256" t="e">
        <f aca="false">IF(BX19&lt;$BX43,$BX44,$BX45)</f>
        <v>#DIV/0!</v>
      </c>
      <c r="BZ19" s="256" t="n">
        <f aca="false">ABS($P8-P19)</f>
        <v>0</v>
      </c>
      <c r="CA19" s="256" t="e">
        <f aca="false">IF(BZ19&lt;$BZ43,$BZ44,$BZ45)</f>
        <v>#DIV/0!</v>
      </c>
      <c r="CB19" s="256" t="n">
        <f aca="false">ABS($P9-P19)</f>
        <v>0</v>
      </c>
      <c r="CC19" s="256" t="e">
        <f aca="false">IF(CB19&lt;$CB43,$CB44,$CB45)</f>
        <v>#DIV/0!</v>
      </c>
      <c r="CD19" s="256" t="n">
        <f aca="false">ABS($P10-P19)</f>
        <v>0</v>
      </c>
      <c r="CE19" s="256" t="e">
        <f aca="false">IF(CD19&lt;$CD43,$CD44,$CD45)</f>
        <v>#DIV/0!</v>
      </c>
      <c r="CF19" s="256" t="n">
        <f aca="false">ABS($P11-P19)</f>
        <v>0</v>
      </c>
      <c r="CG19" s="256" t="e">
        <f aca="false">IF(CF19&lt;$CF43,$CF44,$CF45)</f>
        <v>#DIV/0!</v>
      </c>
      <c r="CH19" s="256" t="n">
        <f aca="false">ABS($P12-P19)</f>
        <v>0</v>
      </c>
      <c r="CI19" s="256" t="e">
        <f aca="false">IF(CH19&lt;$CH43,$CH44,$CH45)</f>
        <v>#DIV/0!</v>
      </c>
      <c r="CJ19" s="256" t="n">
        <f aca="false">ABS($P13-P19)</f>
        <v>0</v>
      </c>
      <c r="CK19" s="256" t="e">
        <f aca="false">IF(CJ19&lt;$CJ43,$CJ44,$CJ45)</f>
        <v>#DIV/0!</v>
      </c>
      <c r="CL19" s="256" t="n">
        <f aca="false">ABS($P14-P19)</f>
        <v>0</v>
      </c>
      <c r="CM19" s="256" t="e">
        <f aca="false">IF(CL19&lt;$CL43,$CL44,$CL45)</f>
        <v>#DIV/0!</v>
      </c>
      <c r="CN19" s="256" t="n">
        <f aca="false">ABS($P15-P19)</f>
        <v>0</v>
      </c>
      <c r="CO19" s="256" t="e">
        <f aca="false">IF(CN19&lt;$CN43,$CN44,$CN45)</f>
        <v>#DIV/0!</v>
      </c>
      <c r="CP19" s="256" t="n">
        <f aca="false">ABS($P16-P19)</f>
        <v>0</v>
      </c>
      <c r="CQ19" s="256" t="e">
        <f aca="false">IF(CP19&lt;$CP43,$CP44,$CP45)</f>
        <v>#DIV/0!</v>
      </c>
      <c r="CR19" s="256" t="n">
        <f aca="false">ABS($P17-P19)</f>
        <v>0</v>
      </c>
      <c r="CS19" s="256" t="e">
        <f aca="false">IF(CR19&lt;$CR43,$CR44,$CR45)</f>
        <v>#DIV/0!</v>
      </c>
      <c r="CT19" s="256" t="n">
        <f aca="false">ABS($P18-P19)</f>
        <v>0</v>
      </c>
      <c r="CU19" s="256" t="e">
        <f aca="false">IF(CT19&lt;$CT43,$CT44,$CT45)</f>
        <v>#DIV/0!</v>
      </c>
      <c r="EZ19" s="256" t="e">
        <f aca="false">EZ17/EZ18</f>
        <v>#DIV/0!</v>
      </c>
      <c r="FA19" s="256" t="n">
        <f aca="false">SUM(A19:D19)</f>
        <v>0</v>
      </c>
      <c r="FB19" s="256" t="n">
        <f aca="false">SUM(A72:D72)</f>
        <v>0</v>
      </c>
      <c r="FC19" s="256" t="n">
        <f aca="false">SUM(FA19:FB19)</f>
        <v>0</v>
      </c>
    </row>
    <row r="20" customFormat="false" ht="12.75" hidden="false" customHeight="false" outlineLevel="0" collapsed="false">
      <c r="A20" s="260" t="n">
        <f aca="false">IF(Rendimiento!B30="",Rendimiento!F30,Rendimiento!B30)</f>
        <v>0</v>
      </c>
      <c r="B20" s="260" t="n">
        <f aca="false">Rendimiento!C30</f>
        <v>0</v>
      </c>
      <c r="C20" s="260" t="n">
        <f aca="false">Rendimiento!D30</f>
        <v>0</v>
      </c>
      <c r="D20" s="261" t="n">
        <f aca="false">Rendimiento!E30</f>
        <v>0</v>
      </c>
      <c r="E20" s="256" t="n">
        <f aca="false">A20*A20</f>
        <v>0</v>
      </c>
      <c r="F20" s="256" t="n">
        <f aca="false">B20*B20</f>
        <v>0</v>
      </c>
      <c r="G20" s="256" t="n">
        <f aca="false">C20*C20</f>
        <v>0</v>
      </c>
      <c r="H20" s="256" t="n">
        <f aca="false">D20*D20</f>
        <v>0</v>
      </c>
      <c r="I20" s="257" t="n">
        <f aca="false">SUM(A20:D20)</f>
        <v>0</v>
      </c>
      <c r="J20" s="256" t="n">
        <f aca="false">I20*I20</f>
        <v>0</v>
      </c>
      <c r="K20" s="256" t="n">
        <f aca="false">SUM(E20:H20)</f>
        <v>0</v>
      </c>
      <c r="L20" s="256" t="s">
        <v>314</v>
      </c>
      <c r="M20" s="256" t="e">
        <f aca="false">IF(N19&gt;0.05,N22,N20)</f>
        <v>#DIV/0!</v>
      </c>
      <c r="N20" s="256" t="e">
        <f aca="false">M19*M18</f>
        <v>#DIV/0!</v>
      </c>
      <c r="O20" s="260" t="n">
        <f aca="false">Rendimiento!M30</f>
        <v>0</v>
      </c>
      <c r="P20" s="260" t="n">
        <f aca="false">Rendimiento!N30</f>
        <v>0</v>
      </c>
      <c r="Q20" s="262" t="e">
        <f aca="false">IF(E44&gt;0,O20,0)</f>
        <v>#DIV/0!</v>
      </c>
      <c r="R20" s="258" t="e">
        <f aca="false">T(Q20)</f>
        <v>#DIV/0!</v>
      </c>
      <c r="S20" s="262" t="e">
        <f aca="false">IF(E44&gt;0,P20,Q20)</f>
        <v>#DIV/0!</v>
      </c>
      <c r="T20" s="256" t="e">
        <f aca="false">IF(S20=0,"",$BM20)</f>
        <v>#DIV/0!</v>
      </c>
      <c r="U20" s="256" t="e">
        <f aca="false">IF(S20=0,"",$BO20)</f>
        <v>#DIV/0!</v>
      </c>
      <c r="V20" s="256" t="e">
        <f aca="false">IF(S20=0,"",$BQ20)</f>
        <v>#DIV/0!</v>
      </c>
      <c r="W20" s="256" t="e">
        <f aca="false">IF(S20=0,"",$BS20)</f>
        <v>#DIV/0!</v>
      </c>
      <c r="X20" s="256" t="e">
        <f aca="false">IF(S20=0,"",$BU20)</f>
        <v>#DIV/0!</v>
      </c>
      <c r="Y20" s="256" t="e">
        <f aca="false">IF(S20=0,"",$BW20)</f>
        <v>#DIV/0!</v>
      </c>
      <c r="Z20" s="256" t="e">
        <f aca="false">IF(S20=0,"",$BY20)</f>
        <v>#DIV/0!</v>
      </c>
      <c r="AA20" s="256" t="e">
        <f aca="false">IF(S20=0,"",$CA20)</f>
        <v>#DIV/0!</v>
      </c>
      <c r="AB20" s="256" t="e">
        <f aca="false">IF(S20=0,"",$CC20)</f>
        <v>#DIV/0!</v>
      </c>
      <c r="AC20" s="256" t="e">
        <f aca="false">IF(S20=0,"",$CE20)</f>
        <v>#DIV/0!</v>
      </c>
      <c r="AD20" s="256" t="e">
        <f aca="false">IF(S20=0,"",$CG20)</f>
        <v>#DIV/0!</v>
      </c>
      <c r="AE20" s="256" t="e">
        <f aca="false">IF(S20=0,"",$CI20)</f>
        <v>#DIV/0!</v>
      </c>
      <c r="AF20" s="256" t="e">
        <f aca="false">IF(S20=0,"",$CK20)</f>
        <v>#DIV/0!</v>
      </c>
      <c r="AG20" s="256" t="e">
        <f aca="false">IF(S20=0,"",$CM20)</f>
        <v>#DIV/0!</v>
      </c>
      <c r="AH20" s="256" t="e">
        <f aca="false">IF(S20=0,"",$CO20)</f>
        <v>#DIV/0!</v>
      </c>
      <c r="AI20" s="256" t="e">
        <f aca="false">IF(S20=0,"",$CQ20)</f>
        <v>#DIV/0!</v>
      </c>
      <c r="AJ20" s="256" t="e">
        <f aca="false">IF(S20=0,"",$CS20)</f>
        <v>#DIV/0!</v>
      </c>
      <c r="AK20" s="256" t="e">
        <f aca="false">IF(S20=0,"",$CU20)</f>
        <v>#DIV/0!</v>
      </c>
      <c r="AL20" s="256" t="e">
        <f aca="false">IF(S20=0,"",$CW20)</f>
        <v>#DIV/0!</v>
      </c>
      <c r="BL20" s="262" t="n">
        <f aca="false">ABS($P1-P20)</f>
        <v>0</v>
      </c>
      <c r="BM20" s="256" t="e">
        <f aca="false">IF(BL20&lt;$BL43,$BL44,$BL45)</f>
        <v>#DIV/0!</v>
      </c>
      <c r="BN20" s="256" t="n">
        <f aca="false">ABS($P$2-P20)</f>
        <v>0</v>
      </c>
      <c r="BO20" s="256" t="e">
        <f aca="false">IF(BN20&lt;$BN43,$BN44,$BN45)</f>
        <v>#DIV/0!</v>
      </c>
      <c r="BP20" s="256" t="n">
        <f aca="false">ABS($P$3-P20)</f>
        <v>0</v>
      </c>
      <c r="BQ20" s="256" t="e">
        <f aca="false">IF(BP20&lt;$BP43,$BP44,$BP45)</f>
        <v>#DIV/0!</v>
      </c>
      <c r="BR20" s="256" t="n">
        <f aca="false">ABS($P4-P20)</f>
        <v>0</v>
      </c>
      <c r="BS20" s="256" t="e">
        <f aca="false">IF(BR20&lt;$BR43,$BR44,$BR45)</f>
        <v>#DIV/0!</v>
      </c>
      <c r="BT20" s="256" t="n">
        <f aca="false">ABS($P5-P20)</f>
        <v>0</v>
      </c>
      <c r="BU20" s="256" t="e">
        <f aca="false">IF(BT20&lt;$BT43,$BT44,$BT45)</f>
        <v>#DIV/0!</v>
      </c>
      <c r="BV20" s="256" t="n">
        <f aca="false">ABS($P6-P20)</f>
        <v>0</v>
      </c>
      <c r="BW20" s="256" t="e">
        <f aca="false">IF(BV20&lt;$BV43,$BV44,$BV45)</f>
        <v>#DIV/0!</v>
      </c>
      <c r="BX20" s="256" t="n">
        <f aca="false">ABS($P7-P20)</f>
        <v>0</v>
      </c>
      <c r="BY20" s="256" t="e">
        <f aca="false">IF(BX20&lt;$BX43,$BX44,$BX45)</f>
        <v>#DIV/0!</v>
      </c>
      <c r="BZ20" s="256" t="n">
        <f aca="false">ABS($P8-P20)</f>
        <v>0</v>
      </c>
      <c r="CA20" s="256" t="e">
        <f aca="false">IF(BZ20&lt;$BZ43,$BZ44,$BZ45)</f>
        <v>#DIV/0!</v>
      </c>
      <c r="CB20" s="256" t="n">
        <f aca="false">ABS($P9-P20)</f>
        <v>0</v>
      </c>
      <c r="CC20" s="256" t="e">
        <f aca="false">IF(CB20&lt;$CB43,$CB44,$CB45)</f>
        <v>#DIV/0!</v>
      </c>
      <c r="CD20" s="256" t="n">
        <f aca="false">ABS($P10-P20)</f>
        <v>0</v>
      </c>
      <c r="CE20" s="256" t="e">
        <f aca="false">IF(CD20&lt;$CD43,$CD44,$CD45)</f>
        <v>#DIV/0!</v>
      </c>
      <c r="CF20" s="256" t="n">
        <f aca="false">ABS($P11-P20)</f>
        <v>0</v>
      </c>
      <c r="CG20" s="256" t="e">
        <f aca="false">IF(CF20&lt;$CF43,$CF44,$CF45)</f>
        <v>#DIV/0!</v>
      </c>
      <c r="CH20" s="256" t="n">
        <f aca="false">ABS($P12-P20)</f>
        <v>0</v>
      </c>
      <c r="CI20" s="256" t="e">
        <f aca="false">IF(CH20&lt;$CH43,$CH44,$CH45)</f>
        <v>#DIV/0!</v>
      </c>
      <c r="CJ20" s="256" t="n">
        <f aca="false">ABS($P13-P20)</f>
        <v>0</v>
      </c>
      <c r="CK20" s="256" t="e">
        <f aca="false">IF(CJ20&lt;$CJ43,$CJ44,$CJ45)</f>
        <v>#DIV/0!</v>
      </c>
      <c r="CL20" s="256" t="n">
        <f aca="false">ABS($P14-P20)</f>
        <v>0</v>
      </c>
      <c r="CM20" s="256" t="e">
        <f aca="false">IF(CL20&lt;$CL43,$CL44,$CL45)</f>
        <v>#DIV/0!</v>
      </c>
      <c r="CN20" s="256" t="n">
        <f aca="false">ABS($P15-P20)</f>
        <v>0</v>
      </c>
      <c r="CO20" s="256" t="e">
        <f aca="false">IF(CN20&lt;$CN43,$CN44,$CN45)</f>
        <v>#DIV/0!</v>
      </c>
      <c r="CP20" s="256" t="n">
        <f aca="false">ABS($P16-P20)</f>
        <v>0</v>
      </c>
      <c r="CQ20" s="256" t="e">
        <f aca="false">IF(CP20&lt;$CP43,$CP44,$CP45)</f>
        <v>#DIV/0!</v>
      </c>
      <c r="CR20" s="256" t="n">
        <f aca="false">ABS($P17-P20)</f>
        <v>0</v>
      </c>
      <c r="CS20" s="256" t="e">
        <f aca="false">IF(CR20&lt;$CR43,$CR44,$CR45)</f>
        <v>#DIV/0!</v>
      </c>
      <c r="CT20" s="256" t="n">
        <f aca="false">ABS($P18-P20)</f>
        <v>0</v>
      </c>
      <c r="CU20" s="256" t="e">
        <f aca="false">IF(CT20&lt;$CT43,$CT44,$CT45)</f>
        <v>#DIV/0!</v>
      </c>
      <c r="CV20" s="256" t="n">
        <f aca="false">ABS($P19-P20)</f>
        <v>0</v>
      </c>
      <c r="CW20" s="256" t="e">
        <f aca="false">IF(CV20&lt;$CV43,$CV44,$CV45)</f>
        <v>#DIV/0!</v>
      </c>
      <c r="EY20" s="256" t="s">
        <v>315</v>
      </c>
      <c r="EZ20" s="260" t="e">
        <f aca="false">EZ19-EZ6</f>
        <v>#DIV/0!</v>
      </c>
      <c r="FA20" s="256" t="n">
        <f aca="false">SUM(A20:D20)</f>
        <v>0</v>
      </c>
      <c r="FB20" s="256" t="n">
        <f aca="false">SUM(A73:D73)</f>
        <v>0</v>
      </c>
      <c r="FC20" s="256" t="n">
        <f aca="false">SUM(FA20:FB20)</f>
        <v>0</v>
      </c>
    </row>
    <row r="21" customFormat="false" ht="12.75" hidden="false" customHeight="false" outlineLevel="0" collapsed="false">
      <c r="A21" s="260" t="n">
        <f aca="false">IF(Rendimiento!B31="",Rendimiento!F31,Rendimiento!B31)</f>
        <v>0</v>
      </c>
      <c r="B21" s="260" t="n">
        <f aca="false">Rendimiento!C31</f>
        <v>0</v>
      </c>
      <c r="C21" s="260" t="n">
        <f aca="false">Rendimiento!D31</f>
        <v>0</v>
      </c>
      <c r="D21" s="261" t="n">
        <f aca="false">Rendimiento!E31</f>
        <v>0</v>
      </c>
      <c r="E21" s="256" t="n">
        <f aca="false">A21*A21</f>
        <v>0</v>
      </c>
      <c r="F21" s="256" t="n">
        <f aca="false">B21*B21</f>
        <v>0</v>
      </c>
      <c r="G21" s="256" t="n">
        <f aca="false">C21*C21</f>
        <v>0</v>
      </c>
      <c r="H21" s="256" t="n">
        <f aca="false">D21*D21</f>
        <v>0</v>
      </c>
      <c r="I21" s="257" t="n">
        <f aca="false">SUM(A21:D21)</f>
        <v>0</v>
      </c>
      <c r="J21" s="256" t="n">
        <f aca="false">I21*I21</f>
        <v>0</v>
      </c>
      <c r="K21" s="256" t="n">
        <f aca="false">SUM(E21:H21)</f>
        <v>0</v>
      </c>
      <c r="L21" s="256" t="s">
        <v>316</v>
      </c>
      <c r="M21" s="256" t="e">
        <f aca="false">IF(N19&gt;0.05,N22,N21)</f>
        <v>#DIV/0!</v>
      </c>
      <c r="N21" s="256" t="e">
        <f aca="false">M6/M1</f>
        <v>#DIV/0!</v>
      </c>
      <c r="O21" s="260" t="n">
        <f aca="false">Rendimiento!M31</f>
        <v>0</v>
      </c>
      <c r="P21" s="260" t="n">
        <f aca="false">Rendimiento!N31</f>
        <v>0</v>
      </c>
      <c r="Q21" s="262" t="e">
        <f aca="false">IF(E44&gt;0,O21,0)</f>
        <v>#DIV/0!</v>
      </c>
      <c r="R21" s="258" t="e">
        <f aca="false">T(Q21)</f>
        <v>#DIV/0!</v>
      </c>
      <c r="S21" s="262" t="e">
        <f aca="false">IF(E44&gt;0,P21,Q21)</f>
        <v>#DIV/0!</v>
      </c>
      <c r="T21" s="256" t="e">
        <f aca="false">IF(S21=0,"",$BM21)</f>
        <v>#DIV/0!</v>
      </c>
      <c r="U21" s="256" t="e">
        <f aca="false">IF(S21=0,"",$BO21)</f>
        <v>#DIV/0!</v>
      </c>
      <c r="V21" s="256" t="e">
        <f aca="false">IF(S21=0,"",$BQ21)</f>
        <v>#DIV/0!</v>
      </c>
      <c r="W21" s="256" t="e">
        <f aca="false">IF(S21=0,"",$BS21)</f>
        <v>#DIV/0!</v>
      </c>
      <c r="X21" s="256" t="e">
        <f aca="false">IF(S21=0,"",$BU21)</f>
        <v>#DIV/0!</v>
      </c>
      <c r="Y21" s="256" t="e">
        <f aca="false">IF(S21=0,"",$BW21)</f>
        <v>#DIV/0!</v>
      </c>
      <c r="Z21" s="256" t="e">
        <f aca="false">IF(S21=0,"",$BY21)</f>
        <v>#DIV/0!</v>
      </c>
      <c r="AA21" s="256" t="e">
        <f aca="false">IF(S21=0,"",$CA21)</f>
        <v>#DIV/0!</v>
      </c>
      <c r="AB21" s="256" t="e">
        <f aca="false">IF(S21=0,"",$CC21)</f>
        <v>#DIV/0!</v>
      </c>
      <c r="AC21" s="256" t="e">
        <f aca="false">IF(S21=0,"",$CE21)</f>
        <v>#DIV/0!</v>
      </c>
      <c r="AD21" s="256" t="e">
        <f aca="false">IF(S21=0,"",$CG21)</f>
        <v>#DIV/0!</v>
      </c>
      <c r="AE21" s="256" t="e">
        <f aca="false">IF(S21=0,"",$CI21)</f>
        <v>#DIV/0!</v>
      </c>
      <c r="AF21" s="256" t="e">
        <f aca="false">IF(S21=0,"",$CK21)</f>
        <v>#DIV/0!</v>
      </c>
      <c r="AG21" s="256" t="e">
        <f aca="false">IF(S21=0,"",$CM21)</f>
        <v>#DIV/0!</v>
      </c>
      <c r="AH21" s="256" t="e">
        <f aca="false">IF(S21=0,"",$CO21)</f>
        <v>#DIV/0!</v>
      </c>
      <c r="AI21" s="256" t="e">
        <f aca="false">IF(S21=0,"",$CQ21)</f>
        <v>#DIV/0!</v>
      </c>
      <c r="AJ21" s="256" t="e">
        <f aca="false">IF(S21=0,"",$CS21)</f>
        <v>#DIV/0!</v>
      </c>
      <c r="AK21" s="256" t="e">
        <f aca="false">IF(S21=0,"",$CU21)</f>
        <v>#DIV/0!</v>
      </c>
      <c r="AL21" s="256" t="e">
        <f aca="false">IF(S21=0,"",$CW21)</f>
        <v>#DIV/0!</v>
      </c>
      <c r="AM21" s="256" t="e">
        <f aca="false">IF(S21=0,"",$CY21)</f>
        <v>#DIV/0!</v>
      </c>
      <c r="BL21" s="262" t="n">
        <f aca="false">ABS($P1-P21)</f>
        <v>0</v>
      </c>
      <c r="BM21" s="256" t="e">
        <f aca="false">IF(BL21&lt;$BL43,$BL44,$BL45)</f>
        <v>#DIV/0!</v>
      </c>
      <c r="BN21" s="256" t="n">
        <f aca="false">ABS($P$2-P21)</f>
        <v>0</v>
      </c>
      <c r="BO21" s="256" t="e">
        <f aca="false">IF(BN21&lt;$BN43,$BN44,$BN45)</f>
        <v>#DIV/0!</v>
      </c>
      <c r="BP21" s="256" t="n">
        <f aca="false">ABS($P$3-P21)</f>
        <v>0</v>
      </c>
      <c r="BQ21" s="256" t="e">
        <f aca="false">IF(BP21&lt;$BP43,$BP44,$BP45)</f>
        <v>#DIV/0!</v>
      </c>
      <c r="BR21" s="256" t="n">
        <f aca="false">ABS($P4-P21)</f>
        <v>0</v>
      </c>
      <c r="BS21" s="256" t="e">
        <f aca="false">IF(BR21&lt;$BR43,$BR44,$BR45)</f>
        <v>#DIV/0!</v>
      </c>
      <c r="BT21" s="256" t="n">
        <f aca="false">ABS($P5-P21)</f>
        <v>0</v>
      </c>
      <c r="BU21" s="256" t="e">
        <f aca="false">IF(BT21&lt;$BT43,$BT44,$BT45)</f>
        <v>#DIV/0!</v>
      </c>
      <c r="BV21" s="256" t="n">
        <f aca="false">ABS($P6-P21)</f>
        <v>0</v>
      </c>
      <c r="BW21" s="256" t="e">
        <f aca="false">IF(BV21&lt;$BV43,$BV44,$BV45)</f>
        <v>#DIV/0!</v>
      </c>
      <c r="BX21" s="256" t="n">
        <f aca="false">ABS($P7-P21)</f>
        <v>0</v>
      </c>
      <c r="BY21" s="256" t="e">
        <f aca="false">IF(BX21&lt;$BX43,$BX44,$BX45)</f>
        <v>#DIV/0!</v>
      </c>
      <c r="BZ21" s="256" t="n">
        <f aca="false">ABS($P8-P21)</f>
        <v>0</v>
      </c>
      <c r="CA21" s="256" t="e">
        <f aca="false">IF(BZ21&lt;$BZ43,$BZ44,$BZ45)</f>
        <v>#DIV/0!</v>
      </c>
      <c r="CB21" s="256" t="n">
        <f aca="false">ABS($P9-P21)</f>
        <v>0</v>
      </c>
      <c r="CC21" s="256" t="e">
        <f aca="false">IF(CB21&lt;$CB43,$CB44,$CB45)</f>
        <v>#DIV/0!</v>
      </c>
      <c r="CD21" s="256" t="n">
        <f aca="false">ABS($P10-P21)</f>
        <v>0</v>
      </c>
      <c r="CE21" s="256" t="e">
        <f aca="false">IF(CD21&lt;$CD43,$CD44,$CD45)</f>
        <v>#DIV/0!</v>
      </c>
      <c r="CF21" s="256" t="n">
        <f aca="false">ABS($P11-P21)</f>
        <v>0</v>
      </c>
      <c r="CG21" s="256" t="e">
        <f aca="false">IF(CF21&lt;$CF43,$CF44,$CF45)</f>
        <v>#DIV/0!</v>
      </c>
      <c r="CH21" s="256" t="n">
        <f aca="false">ABS($P12-P21)</f>
        <v>0</v>
      </c>
      <c r="CI21" s="256" t="e">
        <f aca="false">IF(CH21&lt;$CH43,$CH44,$CH45)</f>
        <v>#DIV/0!</v>
      </c>
      <c r="CJ21" s="256" t="n">
        <f aca="false">ABS($P13-P21)</f>
        <v>0</v>
      </c>
      <c r="CK21" s="256" t="e">
        <f aca="false">IF(CJ21&lt;$CJ43,$CJ44,$CJ45)</f>
        <v>#DIV/0!</v>
      </c>
      <c r="CL21" s="256" t="n">
        <f aca="false">ABS($P14-P21)</f>
        <v>0</v>
      </c>
      <c r="CM21" s="256" t="e">
        <f aca="false">IF(CL21&lt;$CL43,$CL44,$CL45)</f>
        <v>#DIV/0!</v>
      </c>
      <c r="CN21" s="256" t="n">
        <f aca="false">ABS($P15-P21)</f>
        <v>0</v>
      </c>
      <c r="CO21" s="256" t="e">
        <f aca="false">IF(CN21&lt;$CN43,$CN44,$CN45)</f>
        <v>#DIV/0!</v>
      </c>
      <c r="CP21" s="256" t="n">
        <f aca="false">ABS($P16-P21)</f>
        <v>0</v>
      </c>
      <c r="CQ21" s="256" t="e">
        <f aca="false">IF(CP21&lt;$CP43,$CP44,$CP45)</f>
        <v>#DIV/0!</v>
      </c>
      <c r="CR21" s="256" t="n">
        <f aca="false">ABS($P17-P21)</f>
        <v>0</v>
      </c>
      <c r="CS21" s="256" t="e">
        <f aca="false">IF(CR21&lt;$CR43,$CR44,$CR45)</f>
        <v>#DIV/0!</v>
      </c>
      <c r="CT21" s="256" t="n">
        <f aca="false">ABS($P18-P21)</f>
        <v>0</v>
      </c>
      <c r="CU21" s="256" t="e">
        <f aca="false">IF(CT21&lt;$CT43,$CT44,$CT45)</f>
        <v>#DIV/0!</v>
      </c>
      <c r="CV21" s="256" t="n">
        <f aca="false">ABS($P19-P21)</f>
        <v>0</v>
      </c>
      <c r="CW21" s="256" t="e">
        <f aca="false">IF(CV21&lt;$CV43,$CV44,$CV45)</f>
        <v>#DIV/0!</v>
      </c>
      <c r="CX21" s="256" t="n">
        <f aca="false">ABS($P$20-P21)</f>
        <v>0</v>
      </c>
      <c r="CY21" s="256" t="e">
        <f aca="false">IF(CX21&lt;$CX43,$CX44,$CX45)</f>
        <v>#DIV/0!</v>
      </c>
      <c r="FA21" s="256" t="n">
        <f aca="false">SUM(A21:D21)</f>
        <v>0</v>
      </c>
      <c r="FB21" s="256" t="n">
        <f aca="false">SUM(A74:D74)</f>
        <v>0</v>
      </c>
      <c r="FC21" s="256" t="n">
        <f aca="false">SUM(FA21:FB21)</f>
        <v>0</v>
      </c>
    </row>
    <row r="22" customFormat="false" ht="12.75" hidden="false" customHeight="false" outlineLevel="0" collapsed="false">
      <c r="A22" s="260" t="n">
        <f aca="false">IF(Rendimiento!B32="",Rendimiento!F32,Rendimiento!B32)</f>
        <v>0</v>
      </c>
      <c r="B22" s="260" t="n">
        <f aca="false">Rendimiento!C32</f>
        <v>0</v>
      </c>
      <c r="C22" s="260" t="n">
        <f aca="false">Rendimiento!D32</f>
        <v>0</v>
      </c>
      <c r="D22" s="261" t="n">
        <f aca="false">Rendimiento!E32</f>
        <v>0</v>
      </c>
      <c r="E22" s="256" t="n">
        <f aca="false">A22*A22</f>
        <v>0</v>
      </c>
      <c r="F22" s="256" t="n">
        <f aca="false">B22*B22</f>
        <v>0</v>
      </c>
      <c r="G22" s="256" t="n">
        <f aca="false">C22*C22</f>
        <v>0</v>
      </c>
      <c r="H22" s="256" t="n">
        <f aca="false">D22*D22</f>
        <v>0</v>
      </c>
      <c r="I22" s="257" t="n">
        <f aca="false">SUM(A22:D22)</f>
        <v>0</v>
      </c>
      <c r="J22" s="256" t="n">
        <f aca="false">I22*I22</f>
        <v>0</v>
      </c>
      <c r="K22" s="256" t="n">
        <f aca="false">SUM(E22:H22)</f>
        <v>0</v>
      </c>
      <c r="N22" s="256" t="s">
        <v>174</v>
      </c>
      <c r="O22" s="260" t="n">
        <f aca="false">Rendimiento!M32</f>
        <v>0</v>
      </c>
      <c r="P22" s="260" t="n">
        <f aca="false">Rendimiento!N32</f>
        <v>0</v>
      </c>
      <c r="Q22" s="262" t="e">
        <f aca="false">IF(E44&gt;0,O22,0)</f>
        <v>#DIV/0!</v>
      </c>
      <c r="R22" s="258" t="e">
        <f aca="false">T(Q22)</f>
        <v>#DIV/0!</v>
      </c>
      <c r="S22" s="262" t="e">
        <f aca="false">IF(E44&gt;0,P22,Q22)</f>
        <v>#DIV/0!</v>
      </c>
      <c r="T22" s="256" t="e">
        <f aca="false">IF(S22=0,"",$BM22)</f>
        <v>#DIV/0!</v>
      </c>
      <c r="U22" s="256" t="e">
        <f aca="false">IF(S22=0,"",$BO22)</f>
        <v>#DIV/0!</v>
      </c>
      <c r="V22" s="256" t="e">
        <f aca="false">IF(S22=0,"",$BQ22)</f>
        <v>#DIV/0!</v>
      </c>
      <c r="W22" s="256" t="e">
        <f aca="false">IF(S22=0,"",$BS22)</f>
        <v>#DIV/0!</v>
      </c>
      <c r="X22" s="256" t="e">
        <f aca="false">IF(S22=0,"",$BU22)</f>
        <v>#DIV/0!</v>
      </c>
      <c r="Y22" s="256" t="e">
        <f aca="false">IF(S22=0,"",$BW22)</f>
        <v>#DIV/0!</v>
      </c>
      <c r="Z22" s="256" t="e">
        <f aca="false">IF(S22=0,"",$BY22)</f>
        <v>#DIV/0!</v>
      </c>
      <c r="AA22" s="256" t="e">
        <f aca="false">IF(S22=0,"",$CA22)</f>
        <v>#DIV/0!</v>
      </c>
      <c r="AB22" s="256" t="e">
        <f aca="false">IF(S22=0,"",$CC22)</f>
        <v>#DIV/0!</v>
      </c>
      <c r="AC22" s="256" t="e">
        <f aca="false">IF(S22=0,"",$CE22)</f>
        <v>#DIV/0!</v>
      </c>
      <c r="AD22" s="256" t="e">
        <f aca="false">IF(S22=0,"",$CG22)</f>
        <v>#DIV/0!</v>
      </c>
      <c r="AE22" s="256" t="e">
        <f aca="false">IF(S22=0,"",$CI22)</f>
        <v>#DIV/0!</v>
      </c>
      <c r="AF22" s="256" t="e">
        <f aca="false">IF(S22=0,"",$CK22)</f>
        <v>#DIV/0!</v>
      </c>
      <c r="AG22" s="256" t="e">
        <f aca="false">IF(S22=0,"",$CM22)</f>
        <v>#DIV/0!</v>
      </c>
      <c r="AH22" s="256" t="e">
        <f aca="false">IF(S22=0,"",$CO22)</f>
        <v>#DIV/0!</v>
      </c>
      <c r="AI22" s="256" t="e">
        <f aca="false">IF(S22=0,"",$CQ22)</f>
        <v>#DIV/0!</v>
      </c>
      <c r="AJ22" s="256" t="e">
        <f aca="false">IF(S22=0,"",$CS22)</f>
        <v>#DIV/0!</v>
      </c>
      <c r="AK22" s="256" t="e">
        <f aca="false">IF(S22=0,"",$CU22)</f>
        <v>#DIV/0!</v>
      </c>
      <c r="AL22" s="256" t="e">
        <f aca="false">IF(S22=0,"",$CW22)</f>
        <v>#DIV/0!</v>
      </c>
      <c r="AM22" s="256" t="e">
        <f aca="false">IF(S22=0,"",$CY22)</f>
        <v>#DIV/0!</v>
      </c>
      <c r="AN22" s="256" t="e">
        <f aca="false">IF(S22=0,"",$DA22)</f>
        <v>#DIV/0!</v>
      </c>
      <c r="BL22" s="262" t="n">
        <f aca="false">ABS($P1-P22)</f>
        <v>0</v>
      </c>
      <c r="BM22" s="256" t="e">
        <f aca="false">IF(BL22&lt;$BL43,$BL44,$BL45)</f>
        <v>#DIV/0!</v>
      </c>
      <c r="BN22" s="256" t="n">
        <f aca="false">ABS($P$2-P22)</f>
        <v>0</v>
      </c>
      <c r="BO22" s="256" t="e">
        <f aca="false">IF(BN22&lt;$BN43,$BN44,$BN45)</f>
        <v>#DIV/0!</v>
      </c>
      <c r="BP22" s="256" t="n">
        <f aca="false">ABS($P$3-P22)</f>
        <v>0</v>
      </c>
      <c r="BQ22" s="256" t="e">
        <f aca="false">IF(BP22&lt;$BP43,$BP44,$BP45)</f>
        <v>#DIV/0!</v>
      </c>
      <c r="BR22" s="256" t="n">
        <f aca="false">ABS($P4-P22)</f>
        <v>0</v>
      </c>
      <c r="BS22" s="256" t="e">
        <f aca="false">IF(BR22&lt;$BR43,$BR44,$BR45)</f>
        <v>#DIV/0!</v>
      </c>
      <c r="BT22" s="256" t="n">
        <f aca="false">ABS($P5-P22)</f>
        <v>0</v>
      </c>
      <c r="BU22" s="256" t="e">
        <f aca="false">IF(BT22&lt;$BT43,$BT44,$BT45)</f>
        <v>#DIV/0!</v>
      </c>
      <c r="BV22" s="256" t="n">
        <f aca="false">ABS($P6-P22)</f>
        <v>0</v>
      </c>
      <c r="BW22" s="256" t="e">
        <f aca="false">IF(BV22&lt;$BV43,$BV44,$BV45)</f>
        <v>#DIV/0!</v>
      </c>
      <c r="BX22" s="256" t="n">
        <f aca="false">ABS($P7-P22)</f>
        <v>0</v>
      </c>
      <c r="BY22" s="256" t="e">
        <f aca="false">IF(BX22&lt;$BX43,$BX44,$BX45)</f>
        <v>#DIV/0!</v>
      </c>
      <c r="BZ22" s="256" t="n">
        <f aca="false">ABS($P8-P22)</f>
        <v>0</v>
      </c>
      <c r="CA22" s="256" t="e">
        <f aca="false">IF(BZ22&lt;$BZ43,$BZ44,$BZ45)</f>
        <v>#DIV/0!</v>
      </c>
      <c r="CB22" s="256" t="n">
        <f aca="false">ABS($P9-P22)</f>
        <v>0</v>
      </c>
      <c r="CC22" s="256" t="e">
        <f aca="false">IF(CB22&lt;$CB43,$CB44,$CB45)</f>
        <v>#DIV/0!</v>
      </c>
      <c r="CD22" s="256" t="n">
        <f aca="false">ABS($P10-P22)</f>
        <v>0</v>
      </c>
      <c r="CE22" s="256" t="e">
        <f aca="false">IF(CD22&lt;$CD43,$CD44,$CD45)</f>
        <v>#DIV/0!</v>
      </c>
      <c r="CF22" s="256" t="n">
        <f aca="false">ABS($P11-P22)</f>
        <v>0</v>
      </c>
      <c r="CG22" s="256" t="e">
        <f aca="false">IF(CF22&lt;$CF43,$CF44,$CF45)</f>
        <v>#DIV/0!</v>
      </c>
      <c r="CH22" s="256" t="n">
        <f aca="false">ABS($P12-P22)</f>
        <v>0</v>
      </c>
      <c r="CI22" s="256" t="e">
        <f aca="false">IF(CH22&lt;$CH43,$CH44,$CH45)</f>
        <v>#DIV/0!</v>
      </c>
      <c r="CJ22" s="256" t="n">
        <f aca="false">ABS($P13-P22)</f>
        <v>0</v>
      </c>
      <c r="CK22" s="256" t="e">
        <f aca="false">IF(CJ22&lt;$CJ43,$CJ44,$CJ45)</f>
        <v>#DIV/0!</v>
      </c>
      <c r="CL22" s="256" t="n">
        <f aca="false">ABS($P14-P22)</f>
        <v>0</v>
      </c>
      <c r="CM22" s="256" t="e">
        <f aca="false">IF(CL22&lt;$CL43,$CL44,$CL45)</f>
        <v>#DIV/0!</v>
      </c>
      <c r="CN22" s="256" t="n">
        <f aca="false">ABS($P15-P22)</f>
        <v>0</v>
      </c>
      <c r="CO22" s="256" t="e">
        <f aca="false">IF(CN22&lt;$CN43,$CN44,$CN45)</f>
        <v>#DIV/0!</v>
      </c>
      <c r="CP22" s="256" t="n">
        <f aca="false">ABS($P16-P22)</f>
        <v>0</v>
      </c>
      <c r="CQ22" s="256" t="e">
        <f aca="false">IF(CP22&lt;$CP43,$CP44,$CP45)</f>
        <v>#DIV/0!</v>
      </c>
      <c r="CR22" s="256" t="n">
        <f aca="false">ABS($P17-P22)</f>
        <v>0</v>
      </c>
      <c r="CS22" s="256" t="e">
        <f aca="false">IF(CR22&lt;$CR43,$CR44,$CR45)</f>
        <v>#DIV/0!</v>
      </c>
      <c r="CT22" s="256" t="n">
        <f aca="false">ABS($P18-P22)</f>
        <v>0</v>
      </c>
      <c r="CU22" s="256" t="e">
        <f aca="false">IF(CT22&lt;$CT43,$CT44,$CT45)</f>
        <v>#DIV/0!</v>
      </c>
      <c r="CV22" s="256" t="n">
        <f aca="false">ABS($P19-P22)</f>
        <v>0</v>
      </c>
      <c r="CW22" s="256" t="e">
        <f aca="false">IF(CV22&lt;$CV43,$CV44,$CV45)</f>
        <v>#DIV/0!</v>
      </c>
      <c r="CX22" s="256" t="n">
        <f aca="false">ABS($P$20-P22)</f>
        <v>0</v>
      </c>
      <c r="CY22" s="256" t="e">
        <f aca="false">IF(CX22&lt;$CX43,$CX44,$CX45)</f>
        <v>#DIV/0!</v>
      </c>
      <c r="CZ22" s="256" t="n">
        <f aca="false">ABS($P$21-P22)</f>
        <v>0</v>
      </c>
      <c r="DA22" s="256" t="e">
        <f aca="false">IF(CZ22&lt;$CZ43,$CZ44,$CZ45)</f>
        <v>#DIV/0!</v>
      </c>
      <c r="EZ22" s="256" t="n">
        <f aca="false">SUMSQ(FA1:FA40)</f>
        <v>0</v>
      </c>
      <c r="FA22" s="256" t="n">
        <f aca="false">SUM(A22:D22)</f>
        <v>0</v>
      </c>
      <c r="FB22" s="256" t="n">
        <f aca="false">SUM(A75:D75)</f>
        <v>0</v>
      </c>
      <c r="FC22" s="256" t="n">
        <f aca="false">SUM(FA22:FB22)</f>
        <v>0</v>
      </c>
    </row>
    <row r="23" customFormat="false" ht="12.75" hidden="false" customHeight="false" outlineLevel="0" collapsed="false">
      <c r="A23" s="260" t="n">
        <f aca="false">IF(Rendimiento!B33="",Rendimiento!F33,Rendimiento!B33)</f>
        <v>0</v>
      </c>
      <c r="B23" s="260" t="n">
        <f aca="false">Rendimiento!C33</f>
        <v>0</v>
      </c>
      <c r="C23" s="260" t="n">
        <f aca="false">Rendimiento!D33</f>
        <v>0</v>
      </c>
      <c r="D23" s="261" t="n">
        <f aca="false">Rendimiento!E33</f>
        <v>0</v>
      </c>
      <c r="E23" s="256" t="n">
        <f aca="false">A23*A23</f>
        <v>0</v>
      </c>
      <c r="F23" s="256" t="n">
        <f aca="false">B23*B23</f>
        <v>0</v>
      </c>
      <c r="G23" s="256" t="n">
        <f aca="false">C23*C23</f>
        <v>0</v>
      </c>
      <c r="H23" s="256" t="n">
        <f aca="false">D23*D23</f>
        <v>0</v>
      </c>
      <c r="I23" s="257" t="n">
        <f aca="false">SUM(A23:D23)</f>
        <v>0</v>
      </c>
      <c r="J23" s="256" t="n">
        <f aca="false">I23*I23</f>
        <v>0</v>
      </c>
      <c r="K23" s="256" t="n">
        <f aca="false">SUM(E23:H23)</f>
        <v>0</v>
      </c>
      <c r="O23" s="260" t="n">
        <f aca="false">Rendimiento!M33</f>
        <v>0</v>
      </c>
      <c r="P23" s="260" t="n">
        <f aca="false">Rendimiento!N33</f>
        <v>0</v>
      </c>
      <c r="Q23" s="262" t="e">
        <f aca="false">IF(E44&gt;0,O23,0)</f>
        <v>#DIV/0!</v>
      </c>
      <c r="R23" s="258" t="e">
        <f aca="false">T(Q23)</f>
        <v>#DIV/0!</v>
      </c>
      <c r="S23" s="262" t="e">
        <f aca="false">IF(E44&gt;0,P23,Q23)</f>
        <v>#DIV/0!</v>
      </c>
      <c r="T23" s="256" t="e">
        <f aca="false">IF(S23=0,"",$BM23)</f>
        <v>#DIV/0!</v>
      </c>
      <c r="U23" s="256" t="e">
        <f aca="false">IF(S23=0,"",$BO23)</f>
        <v>#DIV/0!</v>
      </c>
      <c r="V23" s="256" t="e">
        <f aca="false">IF(S23=0,"",$BQ23)</f>
        <v>#DIV/0!</v>
      </c>
      <c r="W23" s="256" t="e">
        <f aca="false">IF(S23=0,"",$BS23)</f>
        <v>#DIV/0!</v>
      </c>
      <c r="X23" s="256" t="e">
        <f aca="false">IF(S23=0,"",$BU23)</f>
        <v>#DIV/0!</v>
      </c>
      <c r="Y23" s="256" t="e">
        <f aca="false">IF(S23=0,"",$BW23)</f>
        <v>#DIV/0!</v>
      </c>
      <c r="Z23" s="256" t="e">
        <f aca="false">IF(S23=0,"",$BY23)</f>
        <v>#DIV/0!</v>
      </c>
      <c r="AA23" s="256" t="e">
        <f aca="false">IF(S23=0,"",$CA23)</f>
        <v>#DIV/0!</v>
      </c>
      <c r="AB23" s="256" t="e">
        <f aca="false">IF(S23=0,"",$CC23)</f>
        <v>#DIV/0!</v>
      </c>
      <c r="AC23" s="256" t="e">
        <f aca="false">IF(S23=0,"",$CE23)</f>
        <v>#DIV/0!</v>
      </c>
      <c r="AD23" s="256" t="e">
        <f aca="false">IF(S23=0,"",$CG23)</f>
        <v>#DIV/0!</v>
      </c>
      <c r="AE23" s="256" t="e">
        <f aca="false">IF(S23=0,"",$CI23)</f>
        <v>#DIV/0!</v>
      </c>
      <c r="AF23" s="256" t="e">
        <f aca="false">IF(S23=0,"",$CK23)</f>
        <v>#DIV/0!</v>
      </c>
      <c r="AG23" s="256" t="e">
        <f aca="false">IF(S23=0,"",$CM23)</f>
        <v>#DIV/0!</v>
      </c>
      <c r="AH23" s="256" t="e">
        <f aca="false">IF(S23=0,"",$CO23)</f>
        <v>#DIV/0!</v>
      </c>
      <c r="AI23" s="256" t="e">
        <f aca="false">IF(S23=0,"",$CQ23)</f>
        <v>#DIV/0!</v>
      </c>
      <c r="AJ23" s="256" t="e">
        <f aca="false">IF(S23=0,"",$CS23)</f>
        <v>#DIV/0!</v>
      </c>
      <c r="AK23" s="256" t="e">
        <f aca="false">IF(S23=0,"",$CU23)</f>
        <v>#DIV/0!</v>
      </c>
      <c r="AL23" s="256" t="e">
        <f aca="false">IF(S23=0,"",$CW23)</f>
        <v>#DIV/0!</v>
      </c>
      <c r="AM23" s="256" t="e">
        <f aca="false">IF(S23=0,"",$CY23)</f>
        <v>#DIV/0!</v>
      </c>
      <c r="AN23" s="256" t="e">
        <f aca="false">IF(S23=0,"",$DA23)</f>
        <v>#DIV/0!</v>
      </c>
      <c r="AO23" s="256" t="e">
        <f aca="false">IF(S23=0,"",$DC23)</f>
        <v>#DIV/0!</v>
      </c>
      <c r="BL23" s="262" t="n">
        <f aca="false">ABS($P1-P23)</f>
        <v>0</v>
      </c>
      <c r="BM23" s="256" t="e">
        <f aca="false">IF(BL23&lt;$BL43,$BL44,$BL45)</f>
        <v>#DIV/0!</v>
      </c>
      <c r="BN23" s="256" t="n">
        <f aca="false">ABS($P$2-P23)</f>
        <v>0</v>
      </c>
      <c r="BO23" s="256" t="e">
        <f aca="false">IF(BN23&lt;$BN43,$BN44,$BN45)</f>
        <v>#DIV/0!</v>
      </c>
      <c r="BP23" s="256" t="n">
        <f aca="false">ABS($P$3-P23)</f>
        <v>0</v>
      </c>
      <c r="BQ23" s="256" t="e">
        <f aca="false">IF(BP23&lt;$BP43,$BP44,$BP45)</f>
        <v>#DIV/0!</v>
      </c>
      <c r="BR23" s="256" t="n">
        <f aca="false">ABS($P4-P23)</f>
        <v>0</v>
      </c>
      <c r="BS23" s="256" t="e">
        <f aca="false">IF(BR23&lt;$BR43,$BR44,$BR45)</f>
        <v>#DIV/0!</v>
      </c>
      <c r="BT23" s="256" t="n">
        <f aca="false">ABS($P5-P23)</f>
        <v>0</v>
      </c>
      <c r="BU23" s="256" t="e">
        <f aca="false">IF(BT23&lt;$BT43,$BT44,$BT45)</f>
        <v>#DIV/0!</v>
      </c>
      <c r="BV23" s="256" t="n">
        <f aca="false">ABS($P6-P23)</f>
        <v>0</v>
      </c>
      <c r="BW23" s="256" t="e">
        <f aca="false">IF(BV23&lt;$BV43,$BV44,$BV45)</f>
        <v>#DIV/0!</v>
      </c>
      <c r="BX23" s="256" t="n">
        <f aca="false">ABS($P7-P23)</f>
        <v>0</v>
      </c>
      <c r="BY23" s="256" t="e">
        <f aca="false">IF(BX23&lt;$BX43,$BX44,$BX45)</f>
        <v>#DIV/0!</v>
      </c>
      <c r="BZ23" s="256" t="n">
        <f aca="false">ABS($P8-P23)</f>
        <v>0</v>
      </c>
      <c r="CA23" s="256" t="e">
        <f aca="false">IF(BZ23&lt;$BZ43,$BZ44,$BZ45)</f>
        <v>#DIV/0!</v>
      </c>
      <c r="CB23" s="256" t="n">
        <f aca="false">ABS($P9-P23)</f>
        <v>0</v>
      </c>
      <c r="CC23" s="256" t="e">
        <f aca="false">IF(CB23&lt;$CB43,$CB44,$CB45)</f>
        <v>#DIV/0!</v>
      </c>
      <c r="CD23" s="256" t="n">
        <f aca="false">ABS($P10-P23)</f>
        <v>0</v>
      </c>
      <c r="CE23" s="256" t="e">
        <f aca="false">IF(CD23&lt;$CD43,$CD44,$CD45)</f>
        <v>#DIV/0!</v>
      </c>
      <c r="CF23" s="256" t="n">
        <f aca="false">ABS($P11-P23)</f>
        <v>0</v>
      </c>
      <c r="CG23" s="256" t="e">
        <f aca="false">IF(CF23&lt;$CF43,$CF44,$CF45)</f>
        <v>#DIV/0!</v>
      </c>
      <c r="CH23" s="256" t="n">
        <f aca="false">ABS($P12-P23)</f>
        <v>0</v>
      </c>
      <c r="CI23" s="256" t="e">
        <f aca="false">IF(CH23&lt;$CH43,$CH44,$CH45)</f>
        <v>#DIV/0!</v>
      </c>
      <c r="CJ23" s="256" t="n">
        <f aca="false">ABS($P13-P23)</f>
        <v>0</v>
      </c>
      <c r="CK23" s="256" t="e">
        <f aca="false">IF(CJ23&lt;$CJ43,$CJ44,$CJ45)</f>
        <v>#DIV/0!</v>
      </c>
      <c r="CL23" s="256" t="n">
        <f aca="false">ABS($P14-P23)</f>
        <v>0</v>
      </c>
      <c r="CM23" s="256" t="e">
        <f aca="false">IF(CL23&lt;$CL43,$CL44,$CL45)</f>
        <v>#DIV/0!</v>
      </c>
      <c r="CN23" s="256" t="n">
        <f aca="false">ABS($P15-P23)</f>
        <v>0</v>
      </c>
      <c r="CO23" s="256" t="e">
        <f aca="false">IF(CN23&lt;$CN43,$CN44,$CN45)</f>
        <v>#DIV/0!</v>
      </c>
      <c r="CP23" s="256" t="n">
        <f aca="false">ABS($P16-P23)</f>
        <v>0</v>
      </c>
      <c r="CQ23" s="256" t="e">
        <f aca="false">IF(CP23&lt;$CP43,$CP44,$CP45)</f>
        <v>#DIV/0!</v>
      </c>
      <c r="CR23" s="256" t="n">
        <f aca="false">ABS($P17-P23)</f>
        <v>0</v>
      </c>
      <c r="CS23" s="256" t="e">
        <f aca="false">IF(CR23&lt;$CR43,$CR44,$CR45)</f>
        <v>#DIV/0!</v>
      </c>
      <c r="CT23" s="256" t="n">
        <f aca="false">ABS($P18-P23)</f>
        <v>0</v>
      </c>
      <c r="CU23" s="256" t="e">
        <f aca="false">IF(CT23&lt;$CT43,$CT44,$CT45)</f>
        <v>#DIV/0!</v>
      </c>
      <c r="CV23" s="256" t="n">
        <f aca="false">ABS($P19-P23)</f>
        <v>0</v>
      </c>
      <c r="CW23" s="256" t="e">
        <f aca="false">IF(CV23&lt;$CV43,$CV44,$CV45)</f>
        <v>#DIV/0!</v>
      </c>
      <c r="CX23" s="256" t="n">
        <f aca="false">ABS($P$20-P23)</f>
        <v>0</v>
      </c>
      <c r="CY23" s="256" t="e">
        <f aca="false">IF(CX23&lt;$CX43,$CX44,$CX45)</f>
        <v>#DIV/0!</v>
      </c>
      <c r="CZ23" s="256" t="n">
        <f aca="false">ABS($P$21-P23)</f>
        <v>0</v>
      </c>
      <c r="DA23" s="256" t="e">
        <f aca="false">IF(CZ23&lt;$CZ43,$CZ44,$CZ45)</f>
        <v>#DIV/0!</v>
      </c>
      <c r="DB23" s="256" t="n">
        <f aca="false">ABS($P$22-P23)</f>
        <v>0</v>
      </c>
      <c r="DC23" s="256" t="e">
        <f aca="false">IF(DB23&lt;DB43,$DB44,$DB45)</f>
        <v>#DIV/0!</v>
      </c>
      <c r="EZ23" s="256" t="n">
        <f aca="false">SUMSQ(FB1:FB40)</f>
        <v>192355103.304333</v>
      </c>
      <c r="FA23" s="256" t="n">
        <f aca="false">SUM(A23:D23)</f>
        <v>0</v>
      </c>
      <c r="FB23" s="256" t="n">
        <f aca="false">SUM(A76:D76)</f>
        <v>0</v>
      </c>
      <c r="FC23" s="256" t="n">
        <f aca="false">SUM(FA23:FB23)</f>
        <v>0</v>
      </c>
    </row>
    <row r="24" customFormat="false" ht="12.75" hidden="false" customHeight="false" outlineLevel="0" collapsed="false">
      <c r="A24" s="260" t="n">
        <f aca="false">IF(Rendimiento!B34="",Rendimiento!F34,Rendimiento!B34)</f>
        <v>0</v>
      </c>
      <c r="B24" s="260" t="n">
        <f aca="false">Rendimiento!C34</f>
        <v>0</v>
      </c>
      <c r="C24" s="260" t="n">
        <f aca="false">Rendimiento!D34</f>
        <v>0</v>
      </c>
      <c r="D24" s="261" t="n">
        <f aca="false">Rendimiento!E34</f>
        <v>0</v>
      </c>
      <c r="E24" s="256" t="n">
        <f aca="false">A24*A24</f>
        <v>0</v>
      </c>
      <c r="F24" s="256" t="n">
        <f aca="false">B24*B24</f>
        <v>0</v>
      </c>
      <c r="G24" s="256" t="n">
        <f aca="false">C24*C24</f>
        <v>0</v>
      </c>
      <c r="H24" s="256" t="n">
        <f aca="false">D24*D24</f>
        <v>0</v>
      </c>
      <c r="I24" s="257" t="n">
        <f aca="false">SUM(A24:D24)</f>
        <v>0</v>
      </c>
      <c r="J24" s="256" t="n">
        <f aca="false">I24*I24</f>
        <v>0</v>
      </c>
      <c r="K24" s="256" t="n">
        <f aca="false">SUM(E24:H24)</f>
        <v>0</v>
      </c>
      <c r="O24" s="260" t="n">
        <f aca="false">Rendimiento!M34</f>
        <v>0</v>
      </c>
      <c r="P24" s="260" t="n">
        <f aca="false">Rendimiento!N34</f>
        <v>0</v>
      </c>
      <c r="Q24" s="262" t="e">
        <f aca="false">IF(E44&gt;0,O24,0)</f>
        <v>#DIV/0!</v>
      </c>
      <c r="R24" s="258" t="e">
        <f aca="false">T(Q24)</f>
        <v>#DIV/0!</v>
      </c>
      <c r="S24" s="262" t="e">
        <f aca="false">IF(E44&gt;0,P24,Q24)</f>
        <v>#DIV/0!</v>
      </c>
      <c r="T24" s="256" t="e">
        <f aca="false">IF(S24=0,"",$BM24)</f>
        <v>#DIV/0!</v>
      </c>
      <c r="U24" s="256" t="e">
        <f aca="false">IF(S24=0,"",$BO24)</f>
        <v>#DIV/0!</v>
      </c>
      <c r="V24" s="256" t="e">
        <f aca="false">IF(S24=0,"",$BQ24)</f>
        <v>#DIV/0!</v>
      </c>
      <c r="W24" s="256" t="e">
        <f aca="false">IF(S24=0,"",$BS24)</f>
        <v>#DIV/0!</v>
      </c>
      <c r="X24" s="256" t="e">
        <f aca="false">IF(S24=0,"",$BU24)</f>
        <v>#DIV/0!</v>
      </c>
      <c r="Y24" s="256" t="e">
        <f aca="false">IF(S24=0,"",$BW24)</f>
        <v>#DIV/0!</v>
      </c>
      <c r="Z24" s="256" t="e">
        <f aca="false">IF(S24=0,"",$BY24)</f>
        <v>#DIV/0!</v>
      </c>
      <c r="AA24" s="256" t="e">
        <f aca="false">IF(S24=0,"",$CA24)</f>
        <v>#DIV/0!</v>
      </c>
      <c r="AB24" s="256" t="e">
        <f aca="false">IF(S24=0,"",$CC24)</f>
        <v>#DIV/0!</v>
      </c>
      <c r="AC24" s="256" t="e">
        <f aca="false">IF(S24=0,"",$CE24)</f>
        <v>#DIV/0!</v>
      </c>
      <c r="AD24" s="256" t="e">
        <f aca="false">IF(S24=0,"",$CG24)</f>
        <v>#DIV/0!</v>
      </c>
      <c r="AE24" s="256" t="e">
        <f aca="false">IF(S24=0,"",$CI24)</f>
        <v>#DIV/0!</v>
      </c>
      <c r="AF24" s="256" t="e">
        <f aca="false">IF(S24=0,"",$CK24)</f>
        <v>#DIV/0!</v>
      </c>
      <c r="AG24" s="256" t="e">
        <f aca="false">IF(S24=0,"",$CM24)</f>
        <v>#DIV/0!</v>
      </c>
      <c r="AH24" s="256" t="e">
        <f aca="false">IF(S24=0,"",$CO24)</f>
        <v>#DIV/0!</v>
      </c>
      <c r="AI24" s="256" t="e">
        <f aca="false">IF(S24=0,"",$CQ24)</f>
        <v>#DIV/0!</v>
      </c>
      <c r="AJ24" s="256" t="e">
        <f aca="false">IF(S24=0,"",$CS24)</f>
        <v>#DIV/0!</v>
      </c>
      <c r="AK24" s="256" t="e">
        <f aca="false">IF(S24=0,"",$CU24)</f>
        <v>#DIV/0!</v>
      </c>
      <c r="AL24" s="256" t="e">
        <f aca="false">IF(S24=0,"",$CW24)</f>
        <v>#DIV/0!</v>
      </c>
      <c r="AM24" s="256" t="e">
        <f aca="false">IF(S24=0,"",$CY24)</f>
        <v>#DIV/0!</v>
      </c>
      <c r="AN24" s="256" t="e">
        <f aca="false">IF(S24=0,"",$DA24)</f>
        <v>#DIV/0!</v>
      </c>
      <c r="AO24" s="256" t="e">
        <f aca="false">IF(S24=0,"",$DC24)</f>
        <v>#DIV/0!</v>
      </c>
      <c r="AP24" s="256" t="e">
        <f aca="false">IF(S24=0,"",$DE24)</f>
        <v>#DIV/0!</v>
      </c>
      <c r="BL24" s="262" t="n">
        <f aca="false">ABS($P1-P24)</f>
        <v>0</v>
      </c>
      <c r="BM24" s="256" t="e">
        <f aca="false">IF(BL24&lt;$BL43,$BL44,$BL45)</f>
        <v>#DIV/0!</v>
      </c>
      <c r="BN24" s="256" t="n">
        <f aca="false">ABS($P$2-P24)</f>
        <v>0</v>
      </c>
      <c r="BO24" s="256" t="e">
        <f aca="false">IF(BN24&lt;$BN43,$BN44,$BN45)</f>
        <v>#DIV/0!</v>
      </c>
      <c r="BP24" s="256" t="n">
        <f aca="false">ABS($P$3-P24)</f>
        <v>0</v>
      </c>
      <c r="BQ24" s="256" t="e">
        <f aca="false">IF(BP24&lt;$BP43,$BP44,$BP45)</f>
        <v>#DIV/0!</v>
      </c>
      <c r="BR24" s="256" t="n">
        <f aca="false">ABS($P4-P24)</f>
        <v>0</v>
      </c>
      <c r="BS24" s="256" t="e">
        <f aca="false">IF(BR24&lt;$BR43,$BR44,$BR45)</f>
        <v>#DIV/0!</v>
      </c>
      <c r="BT24" s="256" t="n">
        <f aca="false">ABS($P5-P24)</f>
        <v>0</v>
      </c>
      <c r="BU24" s="256" t="e">
        <f aca="false">IF(BT24&lt;$BT43,$BT44,$BT45)</f>
        <v>#DIV/0!</v>
      </c>
      <c r="BV24" s="256" t="n">
        <f aca="false">ABS($P6-P24)</f>
        <v>0</v>
      </c>
      <c r="BW24" s="256" t="e">
        <f aca="false">IF(BV24&lt;$BV43,$BV44,$BV45)</f>
        <v>#DIV/0!</v>
      </c>
      <c r="BX24" s="256" t="n">
        <f aca="false">ABS($P7-P24)</f>
        <v>0</v>
      </c>
      <c r="BY24" s="256" t="e">
        <f aca="false">IF(BX24&lt;$BX43,$BX44,$BX45)</f>
        <v>#DIV/0!</v>
      </c>
      <c r="BZ24" s="256" t="n">
        <f aca="false">ABS($P8-P24)</f>
        <v>0</v>
      </c>
      <c r="CA24" s="256" t="e">
        <f aca="false">IF(BZ24&lt;$BZ43,$BZ44,$BZ45)</f>
        <v>#DIV/0!</v>
      </c>
      <c r="CB24" s="256" t="n">
        <f aca="false">ABS($P9-P24)</f>
        <v>0</v>
      </c>
      <c r="CC24" s="256" t="e">
        <f aca="false">IF(CB24&lt;$CB43,$CB44,$CB45)</f>
        <v>#DIV/0!</v>
      </c>
      <c r="CD24" s="256" t="n">
        <f aca="false">ABS($P10-P24)</f>
        <v>0</v>
      </c>
      <c r="CE24" s="256" t="e">
        <f aca="false">IF(CD24&lt;$CD43,$CD44,$CD45)</f>
        <v>#DIV/0!</v>
      </c>
      <c r="CF24" s="256" t="n">
        <f aca="false">ABS($P11-P24)</f>
        <v>0</v>
      </c>
      <c r="CG24" s="256" t="e">
        <f aca="false">IF(CF24&lt;$CF43,$CF44,$CF45)</f>
        <v>#DIV/0!</v>
      </c>
      <c r="CH24" s="256" t="n">
        <f aca="false">ABS($P12-P24)</f>
        <v>0</v>
      </c>
      <c r="CI24" s="256" t="e">
        <f aca="false">IF(CH24&lt;$CH43,$CH44,$CH45)</f>
        <v>#DIV/0!</v>
      </c>
      <c r="CJ24" s="256" t="n">
        <f aca="false">ABS($P13-P24)</f>
        <v>0</v>
      </c>
      <c r="CK24" s="256" t="e">
        <f aca="false">IF(CJ24&lt;$CJ43,$CJ44,$CJ45)</f>
        <v>#DIV/0!</v>
      </c>
      <c r="CL24" s="256" t="n">
        <f aca="false">ABS($P14-P24)</f>
        <v>0</v>
      </c>
      <c r="CM24" s="256" t="e">
        <f aca="false">IF(CL24&lt;$CL43,$CL44,$CL45)</f>
        <v>#DIV/0!</v>
      </c>
      <c r="CN24" s="256" t="n">
        <f aca="false">ABS($P15-P24)</f>
        <v>0</v>
      </c>
      <c r="CO24" s="256" t="e">
        <f aca="false">IF(CN24&lt;$CN43,$CN44,$CN45)</f>
        <v>#DIV/0!</v>
      </c>
      <c r="CP24" s="256" t="n">
        <f aca="false">ABS($P16-P24)</f>
        <v>0</v>
      </c>
      <c r="CQ24" s="256" t="e">
        <f aca="false">IF(CP24&lt;$CP43,$CP44,$CP45)</f>
        <v>#DIV/0!</v>
      </c>
      <c r="CR24" s="256" t="n">
        <f aca="false">ABS($P17-P24)</f>
        <v>0</v>
      </c>
      <c r="CS24" s="256" t="e">
        <f aca="false">IF(CR24&lt;$CR43,$CR44,$CR45)</f>
        <v>#DIV/0!</v>
      </c>
      <c r="CT24" s="256" t="n">
        <f aca="false">ABS($P18-P24)</f>
        <v>0</v>
      </c>
      <c r="CU24" s="256" t="e">
        <f aca="false">IF(CT24&lt;$CT43,$CT44,$CT45)</f>
        <v>#DIV/0!</v>
      </c>
      <c r="CV24" s="256" t="n">
        <f aca="false">ABS($P19-P24)</f>
        <v>0</v>
      </c>
      <c r="CW24" s="256" t="e">
        <f aca="false">IF(CV24&lt;$CV43,$CV44,$CV45)</f>
        <v>#DIV/0!</v>
      </c>
      <c r="CX24" s="256" t="n">
        <f aca="false">ABS($P$20-P24)</f>
        <v>0</v>
      </c>
      <c r="CY24" s="256" t="e">
        <f aca="false">IF(CX24&lt;$CX43,$CX44,$CX45)</f>
        <v>#DIV/0!</v>
      </c>
      <c r="CZ24" s="256" t="n">
        <f aca="false">ABS($P$21-P24)</f>
        <v>0</v>
      </c>
      <c r="DA24" s="256" t="e">
        <f aca="false">IF(CZ24&lt;$CZ43,$CZ44,$CZ45)</f>
        <v>#DIV/0!</v>
      </c>
      <c r="DB24" s="256" t="n">
        <f aca="false">ABS($P$22-P24)</f>
        <v>0</v>
      </c>
      <c r="DC24" s="256" t="e">
        <f aca="false">IF(DB24&lt;DB43,$DB44,$DB45)</f>
        <v>#DIV/0!</v>
      </c>
      <c r="DD24" s="256" t="n">
        <f aca="false">ABS($P$23-P24)</f>
        <v>0</v>
      </c>
      <c r="DE24" s="256" t="e">
        <f aca="false">IF(DD24&lt;DD43,$DD44,$DD45)</f>
        <v>#DIV/0!</v>
      </c>
      <c r="EZ24" s="256" t="n">
        <f aca="false">SUM(EZ22:EZ23)</f>
        <v>192355103.304333</v>
      </c>
      <c r="FA24" s="256" t="n">
        <f aca="false">SUM(A24:D24)</f>
        <v>0</v>
      </c>
      <c r="FB24" s="256" t="n">
        <f aca="false">SUM(A77:D77)</f>
        <v>0</v>
      </c>
      <c r="FC24" s="256" t="n">
        <f aca="false">SUM(FA24:FB24)</f>
        <v>0</v>
      </c>
    </row>
    <row r="25" customFormat="false" ht="12.75" hidden="false" customHeight="false" outlineLevel="0" collapsed="false">
      <c r="A25" s="260" t="n">
        <f aca="false">IF(Rendimiento!B35="",Rendimiento!F35,Rendimiento!B35)</f>
        <v>0</v>
      </c>
      <c r="B25" s="260" t="n">
        <f aca="false">Rendimiento!C35</f>
        <v>0</v>
      </c>
      <c r="C25" s="260" t="n">
        <f aca="false">Rendimiento!D35</f>
        <v>0</v>
      </c>
      <c r="D25" s="261" t="n">
        <f aca="false">Rendimiento!E35</f>
        <v>0</v>
      </c>
      <c r="E25" s="256" t="n">
        <f aca="false">A25*A25</f>
        <v>0</v>
      </c>
      <c r="F25" s="256" t="n">
        <f aca="false">B25*B25</f>
        <v>0</v>
      </c>
      <c r="G25" s="256" t="n">
        <f aca="false">C25*C25</f>
        <v>0</v>
      </c>
      <c r="H25" s="256" t="n">
        <f aca="false">D25*D25</f>
        <v>0</v>
      </c>
      <c r="I25" s="257" t="n">
        <f aca="false">SUM(A25:D25)</f>
        <v>0</v>
      </c>
      <c r="J25" s="256" t="n">
        <f aca="false">I25*I25</f>
        <v>0</v>
      </c>
      <c r="K25" s="256" t="n">
        <f aca="false">SUM(E25:H25)</f>
        <v>0</v>
      </c>
      <c r="L25" s="256" t="s">
        <v>317</v>
      </c>
      <c r="O25" s="260" t="n">
        <f aca="false">Rendimiento!M35</f>
        <v>0</v>
      </c>
      <c r="P25" s="260" t="n">
        <f aca="false">Rendimiento!N35</f>
        <v>0</v>
      </c>
      <c r="Q25" s="262" t="e">
        <f aca="false">IF(E44&gt;0,O25,0)</f>
        <v>#DIV/0!</v>
      </c>
      <c r="R25" s="258" t="e">
        <f aca="false">T(Q25)</f>
        <v>#DIV/0!</v>
      </c>
      <c r="S25" s="262" t="e">
        <f aca="false">IF(E44&gt;0,P25,Q25)</f>
        <v>#DIV/0!</v>
      </c>
      <c r="T25" s="256" t="e">
        <f aca="false">IF(S25=0,"",$BM25)</f>
        <v>#DIV/0!</v>
      </c>
      <c r="U25" s="256" t="e">
        <f aca="false">IF(S25=0,"",$BO25)</f>
        <v>#DIV/0!</v>
      </c>
      <c r="V25" s="256" t="e">
        <f aca="false">IF(S25=0,"",$BQ25)</f>
        <v>#DIV/0!</v>
      </c>
      <c r="W25" s="256" t="e">
        <f aca="false">IF(S25=0,"",$BS25)</f>
        <v>#DIV/0!</v>
      </c>
      <c r="X25" s="256" t="e">
        <f aca="false">IF(S25=0,"",$BU25)</f>
        <v>#DIV/0!</v>
      </c>
      <c r="Y25" s="256" t="e">
        <f aca="false">IF(S25=0,"",$BW25)</f>
        <v>#DIV/0!</v>
      </c>
      <c r="Z25" s="256" t="e">
        <f aca="false">IF(S25=0,"",$BY25)</f>
        <v>#DIV/0!</v>
      </c>
      <c r="AA25" s="256" t="e">
        <f aca="false">IF(S25=0,"",$CA25)</f>
        <v>#DIV/0!</v>
      </c>
      <c r="AB25" s="256" t="e">
        <f aca="false">IF(S25=0,"",$CC25)</f>
        <v>#DIV/0!</v>
      </c>
      <c r="AC25" s="256" t="e">
        <f aca="false">IF(S25=0,"",$CE25)</f>
        <v>#DIV/0!</v>
      </c>
      <c r="AD25" s="256" t="e">
        <f aca="false">IF(S25=0,"",$CG25)</f>
        <v>#DIV/0!</v>
      </c>
      <c r="AE25" s="256" t="e">
        <f aca="false">IF(S25=0,"",$CI25)</f>
        <v>#DIV/0!</v>
      </c>
      <c r="AF25" s="256" t="e">
        <f aca="false">IF(S25=0,"",$CK25)</f>
        <v>#DIV/0!</v>
      </c>
      <c r="AG25" s="256" t="e">
        <f aca="false">IF(S25=0,"",$CM25)</f>
        <v>#DIV/0!</v>
      </c>
      <c r="AH25" s="256" t="e">
        <f aca="false">IF(S25=0,"",$CO25)</f>
        <v>#DIV/0!</v>
      </c>
      <c r="AI25" s="256" t="e">
        <f aca="false">IF(S25=0,"",$CQ25)</f>
        <v>#DIV/0!</v>
      </c>
      <c r="AJ25" s="256" t="e">
        <f aca="false">IF(S25=0,"",$CS25)</f>
        <v>#DIV/0!</v>
      </c>
      <c r="AK25" s="256" t="e">
        <f aca="false">IF(S25=0,"",$CU25)</f>
        <v>#DIV/0!</v>
      </c>
      <c r="AL25" s="256" t="e">
        <f aca="false">IF(S25=0,"",$CW25)</f>
        <v>#DIV/0!</v>
      </c>
      <c r="AM25" s="256" t="e">
        <f aca="false">IF(S25=0,"",$CY25)</f>
        <v>#DIV/0!</v>
      </c>
      <c r="AN25" s="256" t="e">
        <f aca="false">IF(S25=0,"",$DA25)</f>
        <v>#DIV/0!</v>
      </c>
      <c r="AO25" s="256" t="e">
        <f aca="false">IF(S25=0,"",$DC25)</f>
        <v>#DIV/0!</v>
      </c>
      <c r="AP25" s="256" t="e">
        <f aca="false">IF(S25=0,"",$DE25)</f>
        <v>#DIV/0!</v>
      </c>
      <c r="AQ25" s="256" t="e">
        <f aca="false">IF(S25=0,"",$DG25)</f>
        <v>#DIV/0!</v>
      </c>
      <c r="BL25" s="262" t="n">
        <f aca="false">ABS($P1-P25)</f>
        <v>0</v>
      </c>
      <c r="BM25" s="256" t="e">
        <f aca="false">IF(BL25&lt;$BL43,$BL44,$BL45)</f>
        <v>#DIV/0!</v>
      </c>
      <c r="BN25" s="256" t="n">
        <f aca="false">ABS($P$2-P25)</f>
        <v>0</v>
      </c>
      <c r="BO25" s="256" t="e">
        <f aca="false">IF(BN25&lt;$BN43,$BN44,$BN45)</f>
        <v>#DIV/0!</v>
      </c>
      <c r="BP25" s="256" t="n">
        <f aca="false">ABS($P$3-P25)</f>
        <v>0</v>
      </c>
      <c r="BQ25" s="256" t="e">
        <f aca="false">IF(BP25&lt;$BP43,$BP44,$BP45)</f>
        <v>#DIV/0!</v>
      </c>
      <c r="BR25" s="256" t="n">
        <f aca="false">ABS($P4-P25)</f>
        <v>0</v>
      </c>
      <c r="BS25" s="256" t="e">
        <f aca="false">IF(BR25&lt;$BR43,$BR44,$BR45)</f>
        <v>#DIV/0!</v>
      </c>
      <c r="BT25" s="256" t="n">
        <f aca="false">ABS($P5-P25)</f>
        <v>0</v>
      </c>
      <c r="BU25" s="256" t="e">
        <f aca="false">IF(BT25&lt;$BT43,$BT44,$BT45)</f>
        <v>#DIV/0!</v>
      </c>
      <c r="BV25" s="256" t="n">
        <f aca="false">ABS($P6-P25)</f>
        <v>0</v>
      </c>
      <c r="BW25" s="256" t="e">
        <f aca="false">IF(BV25&lt;$BV43,$BV44,$BV45)</f>
        <v>#DIV/0!</v>
      </c>
      <c r="BX25" s="256" t="n">
        <f aca="false">ABS($P7-P25)</f>
        <v>0</v>
      </c>
      <c r="BY25" s="256" t="e">
        <f aca="false">IF(BX25&lt;$BX43,$BX44,$BX45)</f>
        <v>#DIV/0!</v>
      </c>
      <c r="BZ25" s="256" t="n">
        <f aca="false">ABS($P8-P25)</f>
        <v>0</v>
      </c>
      <c r="CA25" s="256" t="e">
        <f aca="false">IF(BZ25&lt;$BZ43,$BZ44,$BZ45)</f>
        <v>#DIV/0!</v>
      </c>
      <c r="CB25" s="256" t="n">
        <f aca="false">ABS($P9-P25)</f>
        <v>0</v>
      </c>
      <c r="CC25" s="256" t="e">
        <f aca="false">IF(CB25&lt;$CB43,$CB44,$CB45)</f>
        <v>#DIV/0!</v>
      </c>
      <c r="CD25" s="256" t="n">
        <f aca="false">ABS($P10-P25)</f>
        <v>0</v>
      </c>
      <c r="CE25" s="256" t="e">
        <f aca="false">IF(CD25&lt;$CD43,$CD44,$CD45)</f>
        <v>#DIV/0!</v>
      </c>
      <c r="CF25" s="256" t="n">
        <f aca="false">ABS($P11-P25)</f>
        <v>0</v>
      </c>
      <c r="CG25" s="256" t="e">
        <f aca="false">IF(CF25&lt;$CF43,$CF44,$CF45)</f>
        <v>#DIV/0!</v>
      </c>
      <c r="CH25" s="256" t="n">
        <f aca="false">ABS($P12-P25)</f>
        <v>0</v>
      </c>
      <c r="CI25" s="256" t="e">
        <f aca="false">IF(CH25&lt;$CH43,$CH44,$CH45)</f>
        <v>#DIV/0!</v>
      </c>
      <c r="CJ25" s="256" t="n">
        <f aca="false">ABS($P13-P25)</f>
        <v>0</v>
      </c>
      <c r="CK25" s="256" t="e">
        <f aca="false">IF(CJ25&lt;$CJ43,$CJ44,$CJ45)</f>
        <v>#DIV/0!</v>
      </c>
      <c r="CL25" s="256" t="n">
        <f aca="false">ABS($P14-P25)</f>
        <v>0</v>
      </c>
      <c r="CM25" s="256" t="e">
        <f aca="false">IF(CL25&lt;$CL43,$CL44,$CL45)</f>
        <v>#DIV/0!</v>
      </c>
      <c r="CN25" s="256" t="n">
        <f aca="false">ABS($P15-P25)</f>
        <v>0</v>
      </c>
      <c r="CO25" s="256" t="e">
        <f aca="false">IF(CN25&lt;$CN43,$CN44,$CN45)</f>
        <v>#DIV/0!</v>
      </c>
      <c r="CP25" s="256" t="n">
        <f aca="false">ABS($P16-P25)</f>
        <v>0</v>
      </c>
      <c r="CQ25" s="256" t="e">
        <f aca="false">IF(CP25&lt;$CP43,$CP44,$CP45)</f>
        <v>#DIV/0!</v>
      </c>
      <c r="CR25" s="256" t="n">
        <f aca="false">ABS($P17-P25)</f>
        <v>0</v>
      </c>
      <c r="CS25" s="256" t="e">
        <f aca="false">IF(CR25&lt;$CR43,$CR44,$CR45)</f>
        <v>#DIV/0!</v>
      </c>
      <c r="CT25" s="256" t="n">
        <f aca="false">ABS($P18-P25)</f>
        <v>0</v>
      </c>
      <c r="CU25" s="256" t="e">
        <f aca="false">IF(CT25&lt;$CT43,$CT44,$CT45)</f>
        <v>#DIV/0!</v>
      </c>
      <c r="CV25" s="256" t="n">
        <f aca="false">ABS($P19-P25)</f>
        <v>0</v>
      </c>
      <c r="CW25" s="256" t="e">
        <f aca="false">IF(CV25&lt;$CV43,$CV44,$CV45)</f>
        <v>#DIV/0!</v>
      </c>
      <c r="CX25" s="256" t="n">
        <f aca="false">ABS($P$20-P25)</f>
        <v>0</v>
      </c>
      <c r="CY25" s="256" t="e">
        <f aca="false">IF(CX25&lt;$CX43,$CX44,$CX45)</f>
        <v>#DIV/0!</v>
      </c>
      <c r="CZ25" s="256" t="n">
        <f aca="false">ABS($P$21-P25)</f>
        <v>0</v>
      </c>
      <c r="DA25" s="256" t="e">
        <f aca="false">IF(CZ25&lt;$CZ43,$CZ44,$CZ45)</f>
        <v>#DIV/0!</v>
      </c>
      <c r="DB25" s="256" t="n">
        <f aca="false">ABS($P$22-P25)</f>
        <v>0</v>
      </c>
      <c r="DC25" s="256" t="e">
        <f aca="false">IF(DB25&lt;DB43,$DB44,$DB45)</f>
        <v>#DIV/0!</v>
      </c>
      <c r="DD25" s="256" t="n">
        <f aca="false">ABS($P$23-P25)</f>
        <v>0</v>
      </c>
      <c r="DE25" s="256" t="e">
        <f aca="false">IF(DD25&lt;DD43,$DD44,$DD45)</f>
        <v>#DIV/0!</v>
      </c>
      <c r="DF25" s="256" t="n">
        <f aca="false">ABS($P$24-P25)</f>
        <v>0</v>
      </c>
      <c r="DG25" s="256" t="e">
        <f aca="false">IF(DF25&lt;DF43,$DF44,$DF45)</f>
        <v>#DIV/0!</v>
      </c>
      <c r="EY25" s="256" t="s">
        <v>318</v>
      </c>
      <c r="EZ25" s="256" t="n">
        <f aca="false">COUNTIF(A1:D1,"&gt;0,1")</f>
        <v>0</v>
      </c>
      <c r="FA25" s="256" t="n">
        <f aca="false">SUM(A25:D25)</f>
        <v>0</v>
      </c>
      <c r="FB25" s="256" t="n">
        <f aca="false">SUM(A78:D78)</f>
        <v>0</v>
      </c>
      <c r="FC25" s="256" t="n">
        <f aca="false">SUM(FA25:FB25)</f>
        <v>0</v>
      </c>
    </row>
    <row r="26" customFormat="false" ht="12.75" hidden="false" customHeight="false" outlineLevel="0" collapsed="false">
      <c r="A26" s="260" t="n">
        <f aca="false">IF(Rendimiento!B36="",Rendimiento!F36,Rendimiento!B36)</f>
        <v>0</v>
      </c>
      <c r="B26" s="260" t="n">
        <f aca="false">Rendimiento!C36</f>
        <v>0</v>
      </c>
      <c r="C26" s="260" t="n">
        <f aca="false">Rendimiento!D36</f>
        <v>0</v>
      </c>
      <c r="D26" s="261" t="n">
        <f aca="false">Rendimiento!E36</f>
        <v>0</v>
      </c>
      <c r="E26" s="256" t="n">
        <f aca="false">A26*A26</f>
        <v>0</v>
      </c>
      <c r="F26" s="256" t="n">
        <f aca="false">B26*B26</f>
        <v>0</v>
      </c>
      <c r="G26" s="256" t="n">
        <f aca="false">C26*C26</f>
        <v>0</v>
      </c>
      <c r="H26" s="256" t="n">
        <f aca="false">D26*D26</f>
        <v>0</v>
      </c>
      <c r="I26" s="257" t="n">
        <f aca="false">SUM(A26:D26)</f>
        <v>0</v>
      </c>
      <c r="J26" s="256" t="n">
        <f aca="false">I26*I26</f>
        <v>0</v>
      </c>
      <c r="K26" s="256" t="n">
        <f aca="false">SUM(E26:H26)</f>
        <v>0</v>
      </c>
      <c r="O26" s="260" t="n">
        <f aca="false">Rendimiento!M36</f>
        <v>0</v>
      </c>
      <c r="P26" s="260" t="n">
        <f aca="false">Rendimiento!N36</f>
        <v>0</v>
      </c>
      <c r="Q26" s="262" t="e">
        <f aca="false">IF(E44&gt;0,O26,0)</f>
        <v>#DIV/0!</v>
      </c>
      <c r="R26" s="258" t="e">
        <f aca="false">T(Q26)</f>
        <v>#DIV/0!</v>
      </c>
      <c r="S26" s="262" t="e">
        <f aca="false">IF(E44&gt;0,P26,Q26)</f>
        <v>#DIV/0!</v>
      </c>
      <c r="T26" s="256" t="e">
        <f aca="false">IF(S26=0,"",$BM26)</f>
        <v>#DIV/0!</v>
      </c>
      <c r="U26" s="256" t="e">
        <f aca="false">IF(S26=0,"",$BO26)</f>
        <v>#DIV/0!</v>
      </c>
      <c r="V26" s="256" t="e">
        <f aca="false">IF(S26=0,"",$BQ26)</f>
        <v>#DIV/0!</v>
      </c>
      <c r="W26" s="256" t="e">
        <f aca="false">IF(S26=0,"",$BS26)</f>
        <v>#DIV/0!</v>
      </c>
      <c r="X26" s="256" t="e">
        <f aca="false">IF(S26=0,"",$BU26)</f>
        <v>#DIV/0!</v>
      </c>
      <c r="Y26" s="256" t="e">
        <f aca="false">IF(S26=0,"",$BW26)</f>
        <v>#DIV/0!</v>
      </c>
      <c r="Z26" s="256" t="e">
        <f aca="false">IF(S26=0,"",$BY26)</f>
        <v>#DIV/0!</v>
      </c>
      <c r="AA26" s="256" t="e">
        <f aca="false">IF(S26=0,"",$CA26)</f>
        <v>#DIV/0!</v>
      </c>
      <c r="AB26" s="256" t="e">
        <f aca="false">IF(S26=0,"",$CC26)</f>
        <v>#DIV/0!</v>
      </c>
      <c r="AC26" s="256" t="e">
        <f aca="false">IF(S26=0,"",$CE26)</f>
        <v>#DIV/0!</v>
      </c>
      <c r="AD26" s="256" t="e">
        <f aca="false">IF(S26=0,"",$CG26)</f>
        <v>#DIV/0!</v>
      </c>
      <c r="AE26" s="256" t="e">
        <f aca="false">IF(S26=0,"",$CI26)</f>
        <v>#DIV/0!</v>
      </c>
      <c r="AF26" s="256" t="e">
        <f aca="false">IF(S26=0,"",$CK26)</f>
        <v>#DIV/0!</v>
      </c>
      <c r="AG26" s="256" t="e">
        <f aca="false">IF(S26=0,"",$CM26)</f>
        <v>#DIV/0!</v>
      </c>
      <c r="AH26" s="256" t="e">
        <f aca="false">IF(S26=0,"",$CO26)</f>
        <v>#DIV/0!</v>
      </c>
      <c r="AI26" s="256" t="e">
        <f aca="false">IF(S26=0,"",$CQ26)</f>
        <v>#DIV/0!</v>
      </c>
      <c r="AJ26" s="256" t="e">
        <f aca="false">IF(S26=0,"",$CS26)</f>
        <v>#DIV/0!</v>
      </c>
      <c r="AK26" s="256" t="e">
        <f aca="false">IF(S26=0,"",$CU26)</f>
        <v>#DIV/0!</v>
      </c>
      <c r="AL26" s="256" t="e">
        <f aca="false">IF(S26=0,"",$CW26)</f>
        <v>#DIV/0!</v>
      </c>
      <c r="AM26" s="256" t="e">
        <f aca="false">IF(S26=0,"",$CY26)</f>
        <v>#DIV/0!</v>
      </c>
      <c r="AN26" s="256" t="e">
        <f aca="false">IF(S26=0,"",$DA26)</f>
        <v>#DIV/0!</v>
      </c>
      <c r="AO26" s="256" t="e">
        <f aca="false">IF(S26=0,"",$DC26)</f>
        <v>#DIV/0!</v>
      </c>
      <c r="AP26" s="256" t="e">
        <f aca="false">IF(S26=0,"",$DE26)</f>
        <v>#DIV/0!</v>
      </c>
      <c r="AQ26" s="256" t="e">
        <f aca="false">IF(S26=0,"",$DG26)</f>
        <v>#DIV/0!</v>
      </c>
      <c r="AR26" s="256" t="e">
        <f aca="false">IF(S26=0,"",$DI26)</f>
        <v>#DIV/0!</v>
      </c>
      <c r="BL26" s="262" t="n">
        <f aca="false">ABS($P1-P26)</f>
        <v>0</v>
      </c>
      <c r="BM26" s="256" t="e">
        <f aca="false">IF(BL26&lt;$BL43,$BL44,$BL45)</f>
        <v>#DIV/0!</v>
      </c>
      <c r="BN26" s="256" t="n">
        <f aca="false">ABS($P$2-P26)</f>
        <v>0</v>
      </c>
      <c r="BO26" s="256" t="e">
        <f aca="false">IF(BN26&lt;$BN43,$BN44,$BN45)</f>
        <v>#DIV/0!</v>
      </c>
      <c r="BP26" s="256" t="n">
        <f aca="false">ABS($P$3-P26)</f>
        <v>0</v>
      </c>
      <c r="BQ26" s="256" t="e">
        <f aca="false">IF(BP26&lt;$BP43,$BP44,$BP45)</f>
        <v>#DIV/0!</v>
      </c>
      <c r="BR26" s="256" t="n">
        <f aca="false">ABS($P4-P26)</f>
        <v>0</v>
      </c>
      <c r="BS26" s="256" t="e">
        <f aca="false">IF(BR26&lt;$BR43,$BR44,$BR45)</f>
        <v>#DIV/0!</v>
      </c>
      <c r="BT26" s="256" t="n">
        <f aca="false">ABS($P5-P26)</f>
        <v>0</v>
      </c>
      <c r="BU26" s="256" t="e">
        <f aca="false">IF(BT26&lt;$BT43,$BT44,$BT45)</f>
        <v>#DIV/0!</v>
      </c>
      <c r="BV26" s="256" t="n">
        <f aca="false">ABS($P6-P26)</f>
        <v>0</v>
      </c>
      <c r="BW26" s="256" t="e">
        <f aca="false">IF(BV26&lt;$BV43,$BV44,$BV45)</f>
        <v>#DIV/0!</v>
      </c>
      <c r="BX26" s="256" t="n">
        <f aca="false">ABS($P7-P26)</f>
        <v>0</v>
      </c>
      <c r="BY26" s="256" t="e">
        <f aca="false">IF(BX26&lt;$BX43,$BX44,$BX45)</f>
        <v>#DIV/0!</v>
      </c>
      <c r="BZ26" s="256" t="n">
        <f aca="false">ABS($P8-P26)</f>
        <v>0</v>
      </c>
      <c r="CA26" s="256" t="e">
        <f aca="false">IF(BZ26&lt;$BZ43,$BZ44,$BZ45)</f>
        <v>#DIV/0!</v>
      </c>
      <c r="CB26" s="256" t="n">
        <f aca="false">ABS($P9-P26)</f>
        <v>0</v>
      </c>
      <c r="CC26" s="256" t="e">
        <f aca="false">IF(CB26&lt;$CB43,$CB44,$CB45)</f>
        <v>#DIV/0!</v>
      </c>
      <c r="CD26" s="256" t="n">
        <f aca="false">ABS($P10-P26)</f>
        <v>0</v>
      </c>
      <c r="CE26" s="256" t="e">
        <f aca="false">IF(CD26&lt;$CD43,$CD44,$CD45)</f>
        <v>#DIV/0!</v>
      </c>
      <c r="CF26" s="256" t="n">
        <f aca="false">ABS($P11-P26)</f>
        <v>0</v>
      </c>
      <c r="CG26" s="256" t="e">
        <f aca="false">IF(CF26&lt;$CF43,$CF44,$CF45)</f>
        <v>#DIV/0!</v>
      </c>
      <c r="CH26" s="256" t="n">
        <f aca="false">ABS($P12-P26)</f>
        <v>0</v>
      </c>
      <c r="CI26" s="256" t="e">
        <f aca="false">IF(CH26&lt;$CH43,$CH44,$CH45)</f>
        <v>#DIV/0!</v>
      </c>
      <c r="CJ26" s="256" t="n">
        <f aca="false">ABS($P13-P26)</f>
        <v>0</v>
      </c>
      <c r="CK26" s="256" t="e">
        <f aca="false">IF(CJ26&lt;$CJ43,$CJ44,$CJ45)</f>
        <v>#DIV/0!</v>
      </c>
      <c r="CL26" s="256" t="n">
        <f aca="false">ABS($P14-P26)</f>
        <v>0</v>
      </c>
      <c r="CM26" s="256" t="e">
        <f aca="false">IF(CL26&lt;$CL43,$CL44,$CL45)</f>
        <v>#DIV/0!</v>
      </c>
      <c r="CN26" s="256" t="n">
        <f aca="false">ABS($P15-P26)</f>
        <v>0</v>
      </c>
      <c r="CO26" s="256" t="e">
        <f aca="false">IF(CN26&lt;$CN43,$CN44,$CN45)</f>
        <v>#DIV/0!</v>
      </c>
      <c r="CP26" s="256" t="n">
        <f aca="false">ABS($P16-P26)</f>
        <v>0</v>
      </c>
      <c r="CQ26" s="256" t="e">
        <f aca="false">IF(CP26&lt;$CP43,$CP44,$CP45)</f>
        <v>#DIV/0!</v>
      </c>
      <c r="CR26" s="256" t="n">
        <f aca="false">ABS($P17-P26)</f>
        <v>0</v>
      </c>
      <c r="CS26" s="256" t="e">
        <f aca="false">IF(CR26&lt;$CR43,$CR44,$CR45)</f>
        <v>#DIV/0!</v>
      </c>
      <c r="CT26" s="256" t="n">
        <f aca="false">ABS($P18-P26)</f>
        <v>0</v>
      </c>
      <c r="CU26" s="256" t="e">
        <f aca="false">IF(CT26&lt;$CT43,$CT44,$CT45)</f>
        <v>#DIV/0!</v>
      </c>
      <c r="CV26" s="256" t="n">
        <f aca="false">ABS($P19-P26)</f>
        <v>0</v>
      </c>
      <c r="CW26" s="256" t="e">
        <f aca="false">IF(CV26&lt;$CV43,$CV44,$CV45)</f>
        <v>#DIV/0!</v>
      </c>
      <c r="CX26" s="256" t="n">
        <f aca="false">ABS($P$20-P26)</f>
        <v>0</v>
      </c>
      <c r="CY26" s="256" t="e">
        <f aca="false">IF(CX26&lt;$CX43,$CX44,$CX45)</f>
        <v>#DIV/0!</v>
      </c>
      <c r="CZ26" s="256" t="n">
        <f aca="false">ABS($P$21-P26)</f>
        <v>0</v>
      </c>
      <c r="DA26" s="256" t="e">
        <f aca="false">IF(CZ26&lt;$CZ43,$CZ44,$CZ45)</f>
        <v>#DIV/0!</v>
      </c>
      <c r="DB26" s="256" t="n">
        <f aca="false">ABS($P$22-P26)</f>
        <v>0</v>
      </c>
      <c r="DC26" s="256" t="e">
        <f aca="false">IF(DB26&lt;DB43,$DB44,$DB45)</f>
        <v>#DIV/0!</v>
      </c>
      <c r="DD26" s="256" t="n">
        <f aca="false">ABS($P$23-P26)</f>
        <v>0</v>
      </c>
      <c r="DE26" s="256" t="e">
        <f aca="false">IF(DD26&lt;DD43,$DD44,$DD45)</f>
        <v>#DIV/0!</v>
      </c>
      <c r="DF26" s="256" t="n">
        <f aca="false">ABS($P$24-P26)</f>
        <v>0</v>
      </c>
      <c r="DG26" s="256" t="e">
        <f aca="false">IF(DF26&lt;DF43,$DF44,$DF45)</f>
        <v>#DIV/0!</v>
      </c>
      <c r="DH26" s="256" t="n">
        <f aca="false">ABS($P$25-P26)</f>
        <v>0</v>
      </c>
      <c r="DI26" s="256" t="e">
        <f aca="false">IF(DH26&lt;DH43,$DH44,$DH45)</f>
        <v>#DIV/0!</v>
      </c>
      <c r="EZ26" s="256" t="e">
        <f aca="false">EZ24/EZ25</f>
        <v>#DIV/0!</v>
      </c>
      <c r="FA26" s="256" t="n">
        <f aca="false">SUM(A26:D26)</f>
        <v>0</v>
      </c>
      <c r="FB26" s="256" t="n">
        <f aca="false">SUM(A79:D79)</f>
        <v>0</v>
      </c>
      <c r="FC26" s="256" t="n">
        <f aca="false">SUM(FA26:FB26)</f>
        <v>0</v>
      </c>
    </row>
    <row r="27" customFormat="false" ht="12.75" hidden="false" customHeight="false" outlineLevel="0" collapsed="false">
      <c r="A27" s="260" t="n">
        <f aca="false">IF(Rendimiento!B37="",Rendimiento!F37,Rendimiento!B37)</f>
        <v>0</v>
      </c>
      <c r="B27" s="260" t="n">
        <f aca="false">Rendimiento!C37</f>
        <v>0</v>
      </c>
      <c r="C27" s="260" t="n">
        <f aca="false">Rendimiento!D37</f>
        <v>0</v>
      </c>
      <c r="D27" s="261" t="n">
        <f aca="false">Rendimiento!E37</f>
        <v>0</v>
      </c>
      <c r="E27" s="256" t="n">
        <f aca="false">A27*A27</f>
        <v>0</v>
      </c>
      <c r="F27" s="256" t="n">
        <f aca="false">B27*B27</f>
        <v>0</v>
      </c>
      <c r="G27" s="256" t="n">
        <f aca="false">C27*C27</f>
        <v>0</v>
      </c>
      <c r="H27" s="256" t="n">
        <f aca="false">D27*D27</f>
        <v>0</v>
      </c>
      <c r="I27" s="257" t="n">
        <f aca="false">SUM(A27:D27)</f>
        <v>0</v>
      </c>
      <c r="J27" s="256" t="n">
        <f aca="false">I27*I27</f>
        <v>0</v>
      </c>
      <c r="K27" s="256" t="n">
        <f aca="false">SUM(E27:H27)</f>
        <v>0</v>
      </c>
      <c r="O27" s="260" t="n">
        <f aca="false">Rendimiento!M37</f>
        <v>0</v>
      </c>
      <c r="P27" s="260" t="n">
        <f aca="false">Rendimiento!N37</f>
        <v>0</v>
      </c>
      <c r="Q27" s="262" t="e">
        <f aca="false">IF(E44&gt;0,O27,0)</f>
        <v>#DIV/0!</v>
      </c>
      <c r="R27" s="258" t="e">
        <f aca="false">T(Q27)</f>
        <v>#DIV/0!</v>
      </c>
      <c r="S27" s="262" t="e">
        <f aca="false">IF(E44&gt;0,P27,Q27)</f>
        <v>#DIV/0!</v>
      </c>
      <c r="T27" s="256" t="e">
        <f aca="false">IF(S27=0,"",$BM27)</f>
        <v>#DIV/0!</v>
      </c>
      <c r="U27" s="256" t="e">
        <f aca="false">IF(S27=0,"",$BO27)</f>
        <v>#DIV/0!</v>
      </c>
      <c r="V27" s="256" t="e">
        <f aca="false">IF(S27=0,"",$BQ27)</f>
        <v>#DIV/0!</v>
      </c>
      <c r="W27" s="256" t="e">
        <f aca="false">IF(S27=0,"",$BS27)</f>
        <v>#DIV/0!</v>
      </c>
      <c r="X27" s="256" t="e">
        <f aca="false">IF(S27=0,"",$BU27)</f>
        <v>#DIV/0!</v>
      </c>
      <c r="Y27" s="256" t="e">
        <f aca="false">IF(S27=0,"",$BW27)</f>
        <v>#DIV/0!</v>
      </c>
      <c r="Z27" s="256" t="e">
        <f aca="false">IF(S27=0,"",$BY27)</f>
        <v>#DIV/0!</v>
      </c>
      <c r="AA27" s="256" t="e">
        <f aca="false">IF(S27=0,"",$CA27)</f>
        <v>#DIV/0!</v>
      </c>
      <c r="AB27" s="256" t="e">
        <f aca="false">IF(S27=0,"",$CC27)</f>
        <v>#DIV/0!</v>
      </c>
      <c r="AC27" s="256" t="e">
        <f aca="false">IF(S27=0,"",$CE27)</f>
        <v>#DIV/0!</v>
      </c>
      <c r="AD27" s="256" t="e">
        <f aca="false">IF(S27=0,"",$CG27)</f>
        <v>#DIV/0!</v>
      </c>
      <c r="AE27" s="256" t="e">
        <f aca="false">IF(S27=0,"",$CI27)</f>
        <v>#DIV/0!</v>
      </c>
      <c r="AF27" s="256" t="e">
        <f aca="false">IF(S27=0,"",$CK27)</f>
        <v>#DIV/0!</v>
      </c>
      <c r="AG27" s="256" t="e">
        <f aca="false">IF(S27=0,"",$CM27)</f>
        <v>#DIV/0!</v>
      </c>
      <c r="AH27" s="256" t="e">
        <f aca="false">IF(S27=0,"",$CO27)</f>
        <v>#DIV/0!</v>
      </c>
      <c r="AI27" s="256" t="e">
        <f aca="false">IF(S27=0,"",$CQ27)</f>
        <v>#DIV/0!</v>
      </c>
      <c r="AJ27" s="256" t="e">
        <f aca="false">IF(S27=0,"",$CS27)</f>
        <v>#DIV/0!</v>
      </c>
      <c r="AK27" s="256" t="e">
        <f aca="false">IF(S27=0,"",$CU27)</f>
        <v>#DIV/0!</v>
      </c>
      <c r="AL27" s="256" t="e">
        <f aca="false">IF(S27=0,"",$CW27)</f>
        <v>#DIV/0!</v>
      </c>
      <c r="AM27" s="256" t="e">
        <f aca="false">IF(S27=0,"",$CY27)</f>
        <v>#DIV/0!</v>
      </c>
      <c r="AN27" s="256" t="e">
        <f aca="false">IF(S27=0,"",$DA27)</f>
        <v>#DIV/0!</v>
      </c>
      <c r="AO27" s="256" t="e">
        <f aca="false">IF(S27=0,"",$DC27)</f>
        <v>#DIV/0!</v>
      </c>
      <c r="AP27" s="256" t="e">
        <f aca="false">IF(S27=0,"",$DE27)</f>
        <v>#DIV/0!</v>
      </c>
      <c r="AQ27" s="256" t="e">
        <f aca="false">IF(S27=0,"",$DG27)</f>
        <v>#DIV/0!</v>
      </c>
      <c r="AR27" s="256" t="e">
        <f aca="false">IF(S27=0,"",$DI27)</f>
        <v>#DIV/0!</v>
      </c>
      <c r="AS27" s="256" t="e">
        <f aca="false">IF(S27=0,"",$DK27)</f>
        <v>#DIV/0!</v>
      </c>
      <c r="BL27" s="262" t="n">
        <f aca="false">ABS($P1-P27)</f>
        <v>0</v>
      </c>
      <c r="BM27" s="256" t="e">
        <f aca="false">IF(BL27&lt;$BL43,$BL44,$BL45)</f>
        <v>#DIV/0!</v>
      </c>
      <c r="BN27" s="256" t="n">
        <f aca="false">ABS($P$2-P27)</f>
        <v>0</v>
      </c>
      <c r="BO27" s="256" t="e">
        <f aca="false">IF(BN27&lt;$BN43,$BN44,$BN45)</f>
        <v>#DIV/0!</v>
      </c>
      <c r="BP27" s="256" t="n">
        <f aca="false">ABS($P$3-P27)</f>
        <v>0</v>
      </c>
      <c r="BQ27" s="256" t="e">
        <f aca="false">IF(BP27&lt;$BP43,$BP44,$BP45)</f>
        <v>#DIV/0!</v>
      </c>
      <c r="BR27" s="256" t="n">
        <f aca="false">ABS($P4-P27)</f>
        <v>0</v>
      </c>
      <c r="BS27" s="256" t="e">
        <f aca="false">IF(BR27&lt;$BR43,$BR44,$BR45)</f>
        <v>#DIV/0!</v>
      </c>
      <c r="BT27" s="256" t="n">
        <f aca="false">ABS($P5-P27)</f>
        <v>0</v>
      </c>
      <c r="BU27" s="256" t="e">
        <f aca="false">IF(BT27&lt;$BT43,$BT44,$BT45)</f>
        <v>#DIV/0!</v>
      </c>
      <c r="BV27" s="256" t="n">
        <f aca="false">ABS($P6-P27)</f>
        <v>0</v>
      </c>
      <c r="BW27" s="256" t="e">
        <f aca="false">IF(BV27&lt;$BV43,$BV44,$BV45)</f>
        <v>#DIV/0!</v>
      </c>
      <c r="BX27" s="256" t="n">
        <f aca="false">ABS($P7-P27)</f>
        <v>0</v>
      </c>
      <c r="BY27" s="256" t="e">
        <f aca="false">IF(BX27&lt;$BX43,$BX44,$BX45)</f>
        <v>#DIV/0!</v>
      </c>
      <c r="BZ27" s="256" t="n">
        <f aca="false">ABS($P8-P27)</f>
        <v>0</v>
      </c>
      <c r="CA27" s="256" t="e">
        <f aca="false">IF(BZ27&lt;$BZ43,$BZ44,$BZ45)</f>
        <v>#DIV/0!</v>
      </c>
      <c r="CB27" s="256" t="n">
        <f aca="false">ABS($P9-P27)</f>
        <v>0</v>
      </c>
      <c r="CC27" s="256" t="e">
        <f aca="false">IF(CB27&lt;$CB43,$CB44,$CB45)</f>
        <v>#DIV/0!</v>
      </c>
      <c r="CD27" s="256" t="n">
        <f aca="false">ABS($P10-P27)</f>
        <v>0</v>
      </c>
      <c r="CE27" s="256" t="e">
        <f aca="false">IF(CD27&lt;$CD43,$CD44,$CD45)</f>
        <v>#DIV/0!</v>
      </c>
      <c r="CF27" s="256" t="n">
        <f aca="false">ABS($P11-P27)</f>
        <v>0</v>
      </c>
      <c r="CG27" s="256" t="e">
        <f aca="false">IF(CF27&lt;$CF43,$CF44,$CF45)</f>
        <v>#DIV/0!</v>
      </c>
      <c r="CH27" s="256" t="n">
        <f aca="false">ABS($P12-P27)</f>
        <v>0</v>
      </c>
      <c r="CI27" s="256" t="e">
        <f aca="false">IF(CH27&lt;$CH43,$CH44,$CH45)</f>
        <v>#DIV/0!</v>
      </c>
      <c r="CJ27" s="256" t="n">
        <f aca="false">ABS($P13-P27)</f>
        <v>0</v>
      </c>
      <c r="CK27" s="256" t="e">
        <f aca="false">IF(CJ27&lt;$CJ43,$CJ44,$CJ45)</f>
        <v>#DIV/0!</v>
      </c>
      <c r="CL27" s="256" t="n">
        <f aca="false">ABS($P14-P27)</f>
        <v>0</v>
      </c>
      <c r="CM27" s="256" t="e">
        <f aca="false">IF(CL27&lt;$CL43,$CL44,$CL45)</f>
        <v>#DIV/0!</v>
      </c>
      <c r="CN27" s="256" t="n">
        <f aca="false">ABS($P15-P27)</f>
        <v>0</v>
      </c>
      <c r="CO27" s="256" t="e">
        <f aca="false">IF(CN27&lt;$CN43,$CN44,$CN45)</f>
        <v>#DIV/0!</v>
      </c>
      <c r="CP27" s="256" t="n">
        <f aca="false">ABS($P16-P27)</f>
        <v>0</v>
      </c>
      <c r="CQ27" s="256" t="e">
        <f aca="false">IF(CP27&lt;$CP43,$CP44,$CP45)</f>
        <v>#DIV/0!</v>
      </c>
      <c r="CR27" s="256" t="n">
        <f aca="false">ABS($P17-P27)</f>
        <v>0</v>
      </c>
      <c r="CS27" s="256" t="e">
        <f aca="false">IF(CR27&lt;$CR43,$CR44,$CR45)</f>
        <v>#DIV/0!</v>
      </c>
      <c r="CT27" s="256" t="n">
        <f aca="false">ABS($P18-P27)</f>
        <v>0</v>
      </c>
      <c r="CU27" s="256" t="e">
        <f aca="false">IF(CT27&lt;$CT43,$CT44,$CT45)</f>
        <v>#DIV/0!</v>
      </c>
      <c r="CV27" s="256" t="n">
        <f aca="false">ABS($P19-P27)</f>
        <v>0</v>
      </c>
      <c r="CW27" s="256" t="e">
        <f aca="false">IF(CV27&lt;$CV43,$CV44,$CV45)</f>
        <v>#DIV/0!</v>
      </c>
      <c r="CX27" s="256" t="n">
        <f aca="false">ABS($P$20-P27)</f>
        <v>0</v>
      </c>
      <c r="CY27" s="256" t="e">
        <f aca="false">IF(CX27&lt;$CX43,$CX44,$CX45)</f>
        <v>#DIV/0!</v>
      </c>
      <c r="CZ27" s="256" t="n">
        <f aca="false">ABS($P$21-P27)</f>
        <v>0</v>
      </c>
      <c r="DA27" s="256" t="e">
        <f aca="false">IF(CZ27&lt;$CZ43,$CZ44,$CZ45)</f>
        <v>#DIV/0!</v>
      </c>
      <c r="DB27" s="256" t="n">
        <f aca="false">ABS($P$22-P27)</f>
        <v>0</v>
      </c>
      <c r="DC27" s="256" t="e">
        <f aca="false">IF(DB27&lt;DB43,$DB44,$DB45)</f>
        <v>#DIV/0!</v>
      </c>
      <c r="DD27" s="256" t="n">
        <f aca="false">ABS($P$23-P27)</f>
        <v>0</v>
      </c>
      <c r="DE27" s="256" t="e">
        <f aca="false">IF(DD27&lt;DD43,$DD44,$DD45)</f>
        <v>#DIV/0!</v>
      </c>
      <c r="DF27" s="256" t="n">
        <f aca="false">ABS($P$24-P27)</f>
        <v>0</v>
      </c>
      <c r="DG27" s="256" t="e">
        <f aca="false">IF(DF27&lt;DF43,$DF44,$DF45)</f>
        <v>#DIV/0!</v>
      </c>
      <c r="DH27" s="256" t="n">
        <f aca="false">ABS($P$25-P27)</f>
        <v>0</v>
      </c>
      <c r="DI27" s="256" t="e">
        <f aca="false">IF(DH27&lt;DH43,$DH44,$DH45)</f>
        <v>#DIV/0!</v>
      </c>
      <c r="DJ27" s="256" t="n">
        <f aca="false">ABS($P$26-P27)</f>
        <v>0</v>
      </c>
      <c r="DK27" s="256" t="e">
        <f aca="false">IF(DJ27&lt;DJ43,$DJ44,$DJ45)</f>
        <v>#DIV/0!</v>
      </c>
      <c r="EZ27" s="256" t="e">
        <f aca="false">EZ26-EZ6</f>
        <v>#DIV/0!</v>
      </c>
      <c r="FA27" s="256" t="n">
        <f aca="false">SUM(A27:D27)</f>
        <v>0</v>
      </c>
      <c r="FB27" s="256" t="n">
        <f aca="false">SUM(A80:D80)</f>
        <v>0</v>
      </c>
      <c r="FC27" s="256" t="n">
        <f aca="false">SUM(FA27:FB27)</f>
        <v>0</v>
      </c>
    </row>
    <row r="28" customFormat="false" ht="12.75" hidden="false" customHeight="false" outlineLevel="0" collapsed="false">
      <c r="A28" s="260" t="n">
        <f aca="false">IF(Rendimiento!B38="",Rendimiento!F38,Rendimiento!B38)</f>
        <v>0</v>
      </c>
      <c r="B28" s="256" t="n">
        <f aca="false">Rendimiento!C38</f>
        <v>0</v>
      </c>
      <c r="C28" s="256" t="n">
        <f aca="false">Rendimiento!D38</f>
        <v>0</v>
      </c>
      <c r="D28" s="256" t="n">
        <f aca="false">Rendimiento!E38</f>
        <v>0</v>
      </c>
      <c r="E28" s="256" t="n">
        <f aca="false">A28*A28</f>
        <v>0</v>
      </c>
      <c r="F28" s="256" t="n">
        <f aca="false">B28*B28</f>
        <v>0</v>
      </c>
      <c r="G28" s="256" t="n">
        <f aca="false">C28*C28</f>
        <v>0</v>
      </c>
      <c r="H28" s="256" t="n">
        <f aca="false">D28*D28</f>
        <v>0</v>
      </c>
      <c r="I28" s="257" t="n">
        <f aca="false">SUM(A28:D28)</f>
        <v>0</v>
      </c>
      <c r="J28" s="256" t="n">
        <f aca="false">I28*I28</f>
        <v>0</v>
      </c>
      <c r="K28" s="256" t="n">
        <f aca="false">SUM(E28:H28)</f>
        <v>0</v>
      </c>
      <c r="O28" s="260" t="n">
        <f aca="false">Rendimiento!M38</f>
        <v>0</v>
      </c>
      <c r="P28" s="260" t="n">
        <f aca="false">Rendimiento!N38</f>
        <v>0</v>
      </c>
      <c r="Q28" s="262" t="e">
        <f aca="false">IF(E44&gt;0,O28,0)</f>
        <v>#DIV/0!</v>
      </c>
      <c r="R28" s="258" t="e">
        <f aca="false">T(Q28)</f>
        <v>#DIV/0!</v>
      </c>
      <c r="S28" s="262" t="e">
        <f aca="false">IF(E44&gt;0,P28,Q28)</f>
        <v>#DIV/0!</v>
      </c>
      <c r="T28" s="256" t="e">
        <f aca="false">IF(S28=0,"",$BM28)</f>
        <v>#DIV/0!</v>
      </c>
      <c r="U28" s="256" t="e">
        <f aca="false">IF(S28=0,"",$BO28)</f>
        <v>#DIV/0!</v>
      </c>
      <c r="V28" s="256" t="e">
        <f aca="false">IF(S28=0,"",$BQ28)</f>
        <v>#DIV/0!</v>
      </c>
      <c r="W28" s="256" t="e">
        <f aca="false">IF(S28=0,"",$BS28)</f>
        <v>#DIV/0!</v>
      </c>
      <c r="X28" s="256" t="e">
        <f aca="false">IF(S28=0,"",$BU28)</f>
        <v>#DIV/0!</v>
      </c>
      <c r="Y28" s="256" t="e">
        <f aca="false">IF(S28=0,"",$BW28)</f>
        <v>#DIV/0!</v>
      </c>
      <c r="Z28" s="256" t="e">
        <f aca="false">IF(S28=0,"",$BY28)</f>
        <v>#DIV/0!</v>
      </c>
      <c r="AA28" s="256" t="e">
        <f aca="false">IF(S28=0,"",$CA28)</f>
        <v>#DIV/0!</v>
      </c>
      <c r="AB28" s="256" t="e">
        <f aca="false">IF(S28=0,"",$CC28)</f>
        <v>#DIV/0!</v>
      </c>
      <c r="AC28" s="256" t="e">
        <f aca="false">IF(S28=0,"",$CE28)</f>
        <v>#DIV/0!</v>
      </c>
      <c r="AD28" s="256" t="e">
        <f aca="false">IF(S28=0,"",$CG28)</f>
        <v>#DIV/0!</v>
      </c>
      <c r="AE28" s="256" t="e">
        <f aca="false">IF(S28=0,"",$CI28)</f>
        <v>#DIV/0!</v>
      </c>
      <c r="AF28" s="256" t="e">
        <f aca="false">IF(S28=0,"",$CK28)</f>
        <v>#DIV/0!</v>
      </c>
      <c r="AG28" s="256" t="e">
        <f aca="false">IF(S28=0,"",$CM28)</f>
        <v>#DIV/0!</v>
      </c>
      <c r="AH28" s="256" t="e">
        <f aca="false">IF(S28=0,"",$CO28)</f>
        <v>#DIV/0!</v>
      </c>
      <c r="AI28" s="256" t="e">
        <f aca="false">IF(S28=0,"",$CQ28)</f>
        <v>#DIV/0!</v>
      </c>
      <c r="AJ28" s="256" t="e">
        <f aca="false">IF(S28=0,"",$CS28)</f>
        <v>#DIV/0!</v>
      </c>
      <c r="AK28" s="256" t="e">
        <f aca="false">IF(S28=0,"",$CU28)</f>
        <v>#DIV/0!</v>
      </c>
      <c r="AL28" s="256" t="e">
        <f aca="false">IF(S28=0,"",$CW28)</f>
        <v>#DIV/0!</v>
      </c>
      <c r="AM28" s="256" t="e">
        <f aca="false">IF(S28=0,"",$CY28)</f>
        <v>#DIV/0!</v>
      </c>
      <c r="AN28" s="256" t="e">
        <f aca="false">IF(S28=0,"",$DA28)</f>
        <v>#DIV/0!</v>
      </c>
      <c r="AO28" s="256" t="e">
        <f aca="false">IF(S28=0,"",$DC28)</f>
        <v>#DIV/0!</v>
      </c>
      <c r="AP28" s="256" t="e">
        <f aca="false">IF(S28=0,"",$DE28)</f>
        <v>#DIV/0!</v>
      </c>
      <c r="AQ28" s="256" t="e">
        <f aca="false">IF(S28=0,"",$DG28)</f>
        <v>#DIV/0!</v>
      </c>
      <c r="AR28" s="256" t="e">
        <f aca="false">IF(S28=0,"",$DI28)</f>
        <v>#DIV/0!</v>
      </c>
      <c r="AS28" s="256" t="e">
        <f aca="false">IF(S28=0,"",$DK28)</f>
        <v>#DIV/0!</v>
      </c>
      <c r="AT28" s="256" t="e">
        <f aca="false">IF(S28=0,"",$DM28)</f>
        <v>#DIV/0!</v>
      </c>
      <c r="BL28" s="262" t="n">
        <f aca="false">ABS($P1-P28)</f>
        <v>0</v>
      </c>
      <c r="BM28" s="256" t="e">
        <f aca="false">IF(BL28&lt;$BL43,$BL44,$BL45)</f>
        <v>#DIV/0!</v>
      </c>
      <c r="BN28" s="262" t="n">
        <f aca="false">ABS($P$2-P28)</f>
        <v>0</v>
      </c>
      <c r="BO28" s="256" t="e">
        <f aca="false">IF(BN28&lt;$BN43,$BN44,$BN45)</f>
        <v>#DIV/0!</v>
      </c>
      <c r="BP28" s="262" t="n">
        <f aca="false">ABS($P$3-P28)</f>
        <v>0</v>
      </c>
      <c r="BQ28" s="256" t="e">
        <f aca="false">IF(BP28&lt;$BP43,$BP44,$BP45)</f>
        <v>#DIV/0!</v>
      </c>
      <c r="BR28" s="262" t="n">
        <f aca="false">ABS($P4-P28)</f>
        <v>0</v>
      </c>
      <c r="BS28" s="256" t="e">
        <f aca="false">IF(BR28&lt;$BR43,$BR44,$BR45)</f>
        <v>#DIV/0!</v>
      </c>
      <c r="BT28" s="262" t="n">
        <f aca="false">ABS($P5-P28)</f>
        <v>0</v>
      </c>
      <c r="BU28" s="256" t="e">
        <f aca="false">IF(BT28&lt;$BT43,$BT44,$BT45)</f>
        <v>#DIV/0!</v>
      </c>
      <c r="BV28" s="262" t="n">
        <f aca="false">ABS($P6-P28)</f>
        <v>0</v>
      </c>
      <c r="BW28" s="256" t="e">
        <f aca="false">IF(BV28&lt;$BV43,$BV44,$BV45)</f>
        <v>#DIV/0!</v>
      </c>
      <c r="BX28" s="262" t="n">
        <f aca="false">ABS($P7-P28)</f>
        <v>0</v>
      </c>
      <c r="BY28" s="256" t="e">
        <f aca="false">IF(BX28&lt;$BX43,$BX44,$BX45)</f>
        <v>#DIV/0!</v>
      </c>
      <c r="BZ28" s="262" t="n">
        <f aca="false">ABS($P8-P28)</f>
        <v>0</v>
      </c>
      <c r="CA28" s="256" t="e">
        <f aca="false">IF(BZ28&lt;$BZ43,$BZ44,$BZ45)</f>
        <v>#DIV/0!</v>
      </c>
      <c r="CB28" s="262" t="n">
        <f aca="false">ABS($P9-P28)</f>
        <v>0</v>
      </c>
      <c r="CC28" s="256" t="e">
        <f aca="false">IF(CB28&lt;$CB43,$CB44,$CB45)</f>
        <v>#DIV/0!</v>
      </c>
      <c r="CD28" s="262" t="n">
        <f aca="false">ABS($P10-P28)</f>
        <v>0</v>
      </c>
      <c r="CE28" s="256" t="e">
        <f aca="false">IF(CD28&lt;$CD43,$CD44,$CD45)</f>
        <v>#DIV/0!</v>
      </c>
      <c r="CF28" s="262" t="n">
        <f aca="false">ABS($P11-P28)</f>
        <v>0</v>
      </c>
      <c r="CG28" s="256" t="e">
        <f aca="false">IF(CF28&lt;$CF43,$CF44,$CF45)</f>
        <v>#DIV/0!</v>
      </c>
      <c r="CH28" s="262" t="n">
        <f aca="false">ABS($P12-P28)</f>
        <v>0</v>
      </c>
      <c r="CI28" s="256" t="e">
        <f aca="false">IF(CH28&lt;$CH43,$CH44,$CH45)</f>
        <v>#DIV/0!</v>
      </c>
      <c r="CJ28" s="262" t="n">
        <f aca="false">ABS($P13-P28)</f>
        <v>0</v>
      </c>
      <c r="CK28" s="256" t="e">
        <f aca="false">IF(CJ28&lt;$CJ43,$CJ44,$CJ45)</f>
        <v>#DIV/0!</v>
      </c>
      <c r="CL28" s="262" t="n">
        <f aca="false">ABS($P14-P28)</f>
        <v>0</v>
      </c>
      <c r="CM28" s="256" t="e">
        <f aca="false">IF(CL28&lt;$CL43,$CL44,$CL45)</f>
        <v>#DIV/0!</v>
      </c>
      <c r="CN28" s="262" t="n">
        <f aca="false">ABS($P15-P28)</f>
        <v>0</v>
      </c>
      <c r="CO28" s="256" t="e">
        <f aca="false">IF(CN28&lt;$CN43,$CN44,$CN45)</f>
        <v>#DIV/0!</v>
      </c>
      <c r="CP28" s="262" t="n">
        <f aca="false">ABS($P16-P28)</f>
        <v>0</v>
      </c>
      <c r="CQ28" s="256" t="e">
        <f aca="false">IF(CP28&lt;$CP43,$CP44,$CP45)</f>
        <v>#DIV/0!</v>
      </c>
      <c r="CR28" s="262" t="n">
        <f aca="false">ABS($P17-P28)</f>
        <v>0</v>
      </c>
      <c r="CS28" s="256" t="e">
        <f aca="false">IF(CR28&lt;$CR43,$CR44,$CR45)</f>
        <v>#DIV/0!</v>
      </c>
      <c r="CT28" s="262" t="n">
        <f aca="false">ABS($P18-P28)</f>
        <v>0</v>
      </c>
      <c r="CU28" s="256" t="e">
        <f aca="false">IF(CT28&lt;$CT43,$CT44,$CT45)</f>
        <v>#DIV/0!</v>
      </c>
      <c r="CV28" s="262" t="n">
        <f aca="false">ABS($P19-P28)</f>
        <v>0</v>
      </c>
      <c r="CW28" s="256" t="e">
        <f aca="false">IF(CV28&lt;$CV43,$CV44,$CV45)</f>
        <v>#DIV/0!</v>
      </c>
      <c r="CX28" s="262" t="n">
        <f aca="false">ABS($P$20-P28)</f>
        <v>0</v>
      </c>
      <c r="CY28" s="256" t="e">
        <f aca="false">IF(CX28&lt;$CX43,$CX44,$CX45)</f>
        <v>#DIV/0!</v>
      </c>
      <c r="CZ28" s="256" t="n">
        <f aca="false">ABS($P$21-P28)</f>
        <v>0</v>
      </c>
      <c r="DA28" s="256" t="e">
        <f aca="false">IF(CZ28&lt;$CZ43,$CZ44,$CZ45)</f>
        <v>#DIV/0!</v>
      </c>
      <c r="DB28" s="256" t="n">
        <f aca="false">ABS($P$22-P28)</f>
        <v>0</v>
      </c>
      <c r="DC28" s="256" t="e">
        <f aca="false">IF(DB28&lt;DB43,$DB44,$DB45)</f>
        <v>#DIV/0!</v>
      </c>
      <c r="DD28" s="256" t="n">
        <f aca="false">ABS($P$23-P28)</f>
        <v>0</v>
      </c>
      <c r="DE28" s="256" t="e">
        <f aca="false">IF(DD28&lt;DD43,$DD44,$DD45)</f>
        <v>#DIV/0!</v>
      </c>
      <c r="DF28" s="256" t="n">
        <f aca="false">ABS($P$24-P28)</f>
        <v>0</v>
      </c>
      <c r="DG28" s="256" t="e">
        <f aca="false">IF(DF28&lt;DF43,$DF44,$DF45)</f>
        <v>#DIV/0!</v>
      </c>
      <c r="DH28" s="256" t="n">
        <f aca="false">ABS($P$25-P28)</f>
        <v>0</v>
      </c>
      <c r="DI28" s="256" t="e">
        <f aca="false">IF(DH28&lt;DH43,$DH44,$DH45)</f>
        <v>#DIV/0!</v>
      </c>
      <c r="DJ28" s="256" t="n">
        <f aca="false">ABS($P$26-P28)</f>
        <v>0</v>
      </c>
      <c r="DK28" s="256" t="e">
        <f aca="false">IF(DJ28&lt;DJ43,$DJ44,$DJ45)</f>
        <v>#DIV/0!</v>
      </c>
      <c r="DL28" s="256" t="n">
        <f aca="false">ABS($P$27-P28)</f>
        <v>0</v>
      </c>
      <c r="DM28" s="256" t="e">
        <f aca="false">IF(DL28&lt;DL43,$DL44,$DL45)</f>
        <v>#DIV/0!</v>
      </c>
      <c r="FA28" s="256" t="n">
        <f aca="false">SUM(A28:D28)</f>
        <v>0</v>
      </c>
      <c r="FB28" s="256" t="n">
        <f aca="false">SUM(A81:D81)</f>
        <v>0</v>
      </c>
      <c r="FC28" s="256" t="n">
        <f aca="false">SUM(FA28:FB28)</f>
        <v>0</v>
      </c>
    </row>
    <row r="29" customFormat="false" ht="12.75" hidden="false" customHeight="false" outlineLevel="0" collapsed="false">
      <c r="A29" s="260" t="n">
        <f aca="false">IF(Rendimiento!B39="",Rendimiento!F39,Rendimiento!B39)</f>
        <v>0</v>
      </c>
      <c r="B29" s="256" t="n">
        <f aca="false">Rendimiento!C39</f>
        <v>0</v>
      </c>
      <c r="C29" s="256" t="n">
        <f aca="false">Rendimiento!D39</f>
        <v>0</v>
      </c>
      <c r="D29" s="256" t="n">
        <f aca="false">Rendimiento!E39</f>
        <v>0</v>
      </c>
      <c r="E29" s="256" t="n">
        <f aca="false">A29*A29</f>
        <v>0</v>
      </c>
      <c r="F29" s="256" t="n">
        <f aca="false">B29*B29</f>
        <v>0</v>
      </c>
      <c r="G29" s="256" t="n">
        <f aca="false">C29*C29</f>
        <v>0</v>
      </c>
      <c r="H29" s="256" t="n">
        <f aca="false">D29*D29</f>
        <v>0</v>
      </c>
      <c r="I29" s="257" t="n">
        <f aca="false">SUM(A29:D29)</f>
        <v>0</v>
      </c>
      <c r="J29" s="256" t="n">
        <f aca="false">I29*I29</f>
        <v>0</v>
      </c>
      <c r="K29" s="256" t="n">
        <f aca="false">SUM(E29:H29)</f>
        <v>0</v>
      </c>
      <c r="O29" s="260" t="n">
        <f aca="false">Rendimiento!M39</f>
        <v>0</v>
      </c>
      <c r="P29" s="260" t="n">
        <f aca="false">Rendimiento!N39</f>
        <v>0</v>
      </c>
      <c r="Q29" s="262" t="e">
        <f aca="false">IF(E44&gt;0,O29,0)</f>
        <v>#DIV/0!</v>
      </c>
      <c r="R29" s="258" t="e">
        <f aca="false">T(Q29)</f>
        <v>#DIV/0!</v>
      </c>
      <c r="S29" s="262" t="e">
        <f aca="false">IF(E44&gt;0,P29,Q29)</f>
        <v>#DIV/0!</v>
      </c>
      <c r="T29" s="256" t="e">
        <f aca="false">IF(S29=0,"",$BM29)</f>
        <v>#DIV/0!</v>
      </c>
      <c r="U29" s="256" t="e">
        <f aca="false">IF(S29=0,"",$BO29)</f>
        <v>#DIV/0!</v>
      </c>
      <c r="V29" s="256" t="e">
        <f aca="false">IF(S29=0,"",$BQ29)</f>
        <v>#DIV/0!</v>
      </c>
      <c r="W29" s="256" t="e">
        <f aca="false">IF(S29=0,"",$BS29)</f>
        <v>#DIV/0!</v>
      </c>
      <c r="X29" s="256" t="e">
        <f aca="false">IF(S29=0,"",$BU29)</f>
        <v>#DIV/0!</v>
      </c>
      <c r="Y29" s="256" t="e">
        <f aca="false">IF(S29=0,"",$BW29)</f>
        <v>#DIV/0!</v>
      </c>
      <c r="Z29" s="256" t="e">
        <f aca="false">IF(S29=0,"",$BY29)</f>
        <v>#DIV/0!</v>
      </c>
      <c r="AA29" s="256" t="e">
        <f aca="false">IF(S29=0,"",$CA29)</f>
        <v>#DIV/0!</v>
      </c>
      <c r="AB29" s="256" t="e">
        <f aca="false">IF(S29=0,"",$CC29)</f>
        <v>#DIV/0!</v>
      </c>
      <c r="AC29" s="256" t="e">
        <f aca="false">IF(S29=0,"",$CE29)</f>
        <v>#DIV/0!</v>
      </c>
      <c r="AD29" s="256" t="e">
        <f aca="false">IF(S29=0,"",$CG29)</f>
        <v>#DIV/0!</v>
      </c>
      <c r="AE29" s="256" t="e">
        <f aca="false">IF(S29=0,"",$CI29)</f>
        <v>#DIV/0!</v>
      </c>
      <c r="AF29" s="256" t="e">
        <f aca="false">IF(S29=0,"",$CK29)</f>
        <v>#DIV/0!</v>
      </c>
      <c r="AG29" s="256" t="e">
        <f aca="false">IF(S29=0,"",$CM29)</f>
        <v>#DIV/0!</v>
      </c>
      <c r="AH29" s="256" t="e">
        <f aca="false">IF(S29=0,"",$CO29)</f>
        <v>#DIV/0!</v>
      </c>
      <c r="AI29" s="256" t="e">
        <f aca="false">IF(S29=0,"",$CQ29)</f>
        <v>#DIV/0!</v>
      </c>
      <c r="AJ29" s="256" t="e">
        <f aca="false">IF(S29=0,"",$CS29)</f>
        <v>#DIV/0!</v>
      </c>
      <c r="AK29" s="256" t="e">
        <f aca="false">IF(S29=0,"",$CU29)</f>
        <v>#DIV/0!</v>
      </c>
      <c r="AL29" s="256" t="e">
        <f aca="false">IF(S29=0,"",$CW29)</f>
        <v>#DIV/0!</v>
      </c>
      <c r="AM29" s="256" t="e">
        <f aca="false">IF(S29=0,"",$CY29)</f>
        <v>#DIV/0!</v>
      </c>
      <c r="AN29" s="256" t="e">
        <f aca="false">IF(S29=0,"",$DA29)</f>
        <v>#DIV/0!</v>
      </c>
      <c r="AO29" s="256" t="e">
        <f aca="false">IF(S29=0,"",$DC29)</f>
        <v>#DIV/0!</v>
      </c>
      <c r="AP29" s="256" t="e">
        <f aca="false">IF(S29=0,"",$DE29)</f>
        <v>#DIV/0!</v>
      </c>
      <c r="AQ29" s="256" t="e">
        <f aca="false">IF(S29=0,"",$DG29)</f>
        <v>#DIV/0!</v>
      </c>
      <c r="AR29" s="256" t="e">
        <f aca="false">IF(S29=0,"",$DI29)</f>
        <v>#DIV/0!</v>
      </c>
      <c r="AS29" s="256" t="e">
        <f aca="false">IF(S29=0,"",$DK29)</f>
        <v>#DIV/0!</v>
      </c>
      <c r="AT29" s="256" t="e">
        <f aca="false">IF(S29=0,"",$DM29)</f>
        <v>#DIV/0!</v>
      </c>
      <c r="AU29" s="256" t="e">
        <f aca="false">IF(S29=0,"",$DO29)</f>
        <v>#DIV/0!</v>
      </c>
      <c r="BL29" s="262" t="n">
        <f aca="false">ABS($P1-P29)</f>
        <v>0</v>
      </c>
      <c r="BM29" s="256" t="e">
        <f aca="false">IF(BL29&lt;$BL43,$BL44,$BL45)</f>
        <v>#DIV/0!</v>
      </c>
      <c r="BN29" s="262" t="n">
        <f aca="false">ABS($P$2-P29)</f>
        <v>0</v>
      </c>
      <c r="BO29" s="256" t="e">
        <f aca="false">IF(BN29&lt;$BN43,$BN44,$BN45)</f>
        <v>#DIV/0!</v>
      </c>
      <c r="BP29" s="262" t="n">
        <f aca="false">ABS($P$3-P29)</f>
        <v>0</v>
      </c>
      <c r="BQ29" s="256" t="e">
        <f aca="false">IF(BP29&lt;$BP43,$BP44,$BP45)</f>
        <v>#DIV/0!</v>
      </c>
      <c r="BR29" s="262" t="n">
        <f aca="false">ABS($P4-P29)</f>
        <v>0</v>
      </c>
      <c r="BS29" s="256" t="e">
        <f aca="false">IF(BR29&lt;$BR43,$BR44,$BR45)</f>
        <v>#DIV/0!</v>
      </c>
      <c r="BT29" s="262" t="n">
        <f aca="false">ABS($P5-P29)</f>
        <v>0</v>
      </c>
      <c r="BU29" s="256" t="e">
        <f aca="false">IF(BT29&lt;$BT43,$BT44,$BT45)</f>
        <v>#DIV/0!</v>
      </c>
      <c r="BV29" s="262" t="n">
        <f aca="false">ABS($P6-P29)</f>
        <v>0</v>
      </c>
      <c r="BW29" s="256" t="e">
        <f aca="false">IF(BV29&lt;$BV43,$BV44,$BV45)</f>
        <v>#DIV/0!</v>
      </c>
      <c r="BX29" s="262" t="n">
        <f aca="false">ABS($P7-P29)</f>
        <v>0</v>
      </c>
      <c r="BY29" s="256" t="e">
        <f aca="false">IF(BX29&lt;$BX43,$BX44,$BX45)</f>
        <v>#DIV/0!</v>
      </c>
      <c r="BZ29" s="262" t="n">
        <f aca="false">ABS($P8-P29)</f>
        <v>0</v>
      </c>
      <c r="CA29" s="256" t="e">
        <f aca="false">IF(BZ29&lt;$BZ43,$BZ44,$BZ45)</f>
        <v>#DIV/0!</v>
      </c>
      <c r="CB29" s="262" t="n">
        <f aca="false">ABS($P9-P29)</f>
        <v>0</v>
      </c>
      <c r="CC29" s="256" t="e">
        <f aca="false">IF(CB29&lt;$CB43,$CB44,$CB45)</f>
        <v>#DIV/0!</v>
      </c>
      <c r="CD29" s="262" t="n">
        <f aca="false">ABS($P10-P29)</f>
        <v>0</v>
      </c>
      <c r="CE29" s="256" t="e">
        <f aca="false">IF(CD29&lt;$CD43,$CD44,$CD45)</f>
        <v>#DIV/0!</v>
      </c>
      <c r="CF29" s="262" t="n">
        <f aca="false">ABS($P11-P29)</f>
        <v>0</v>
      </c>
      <c r="CG29" s="256" t="e">
        <f aca="false">IF(CF29&lt;$CF43,$CF44,$CF45)</f>
        <v>#DIV/0!</v>
      </c>
      <c r="CH29" s="262" t="n">
        <f aca="false">ABS($P12-P29)</f>
        <v>0</v>
      </c>
      <c r="CI29" s="256" t="e">
        <f aca="false">IF(CH29&lt;$CH43,$CH44,$CH45)</f>
        <v>#DIV/0!</v>
      </c>
      <c r="CJ29" s="262" t="n">
        <f aca="false">ABS($P13-P29)</f>
        <v>0</v>
      </c>
      <c r="CK29" s="256" t="e">
        <f aca="false">IF(CJ29&lt;$CJ43,$CJ44,$CJ45)</f>
        <v>#DIV/0!</v>
      </c>
      <c r="CL29" s="262" t="n">
        <f aca="false">ABS($P14-P29)</f>
        <v>0</v>
      </c>
      <c r="CM29" s="256" t="e">
        <f aca="false">IF(CL29&lt;$CL43,$CL44,$CL45)</f>
        <v>#DIV/0!</v>
      </c>
      <c r="CN29" s="262" t="n">
        <f aca="false">ABS($P15-P29)</f>
        <v>0</v>
      </c>
      <c r="CO29" s="256" t="e">
        <f aca="false">IF(CN29&lt;$CN43,$CN44,$CN45)</f>
        <v>#DIV/0!</v>
      </c>
      <c r="CP29" s="262" t="n">
        <f aca="false">ABS($P16-P29)</f>
        <v>0</v>
      </c>
      <c r="CQ29" s="256" t="e">
        <f aca="false">IF(CP29&lt;$CP43,$CP44,$CP45)</f>
        <v>#DIV/0!</v>
      </c>
      <c r="CR29" s="262" t="n">
        <f aca="false">ABS($P17-P29)</f>
        <v>0</v>
      </c>
      <c r="CS29" s="256" t="e">
        <f aca="false">IF(CR29&lt;$CR43,$CR44,$CR45)</f>
        <v>#DIV/0!</v>
      </c>
      <c r="CT29" s="262" t="n">
        <f aca="false">ABS($P18-P29)</f>
        <v>0</v>
      </c>
      <c r="CU29" s="256" t="e">
        <f aca="false">IF(CT29&lt;$CT43,$CT44,$CT45)</f>
        <v>#DIV/0!</v>
      </c>
      <c r="CV29" s="262" t="n">
        <f aca="false">ABS($P19-P29)</f>
        <v>0</v>
      </c>
      <c r="CW29" s="256" t="e">
        <f aca="false">IF(CV29&lt;$CV43,$CV44,$CV45)</f>
        <v>#DIV/0!</v>
      </c>
      <c r="CX29" s="262" t="n">
        <f aca="false">ABS($P$20-P29)</f>
        <v>0</v>
      </c>
      <c r="CY29" s="256" t="e">
        <f aca="false">IF(CX29&lt;$CX43,$CX44,$CX45)</f>
        <v>#DIV/0!</v>
      </c>
      <c r="CZ29" s="256" t="n">
        <f aca="false">ABS($P$21-P29)</f>
        <v>0</v>
      </c>
      <c r="DA29" s="256" t="e">
        <f aca="false">IF(CZ29&lt;$CZ43,$CZ44,$CZ45)</f>
        <v>#DIV/0!</v>
      </c>
      <c r="DB29" s="256" t="n">
        <f aca="false">ABS($P$22-P29)</f>
        <v>0</v>
      </c>
      <c r="DC29" s="256" t="e">
        <f aca="false">IF(DB29&lt;DB43,$DB44,$DB45)</f>
        <v>#DIV/0!</v>
      </c>
      <c r="DD29" s="256" t="n">
        <f aca="false">ABS($P$23-P29)</f>
        <v>0</v>
      </c>
      <c r="DE29" s="256" t="e">
        <f aca="false">IF(DD29&lt;DD43,$DD44,$DD45)</f>
        <v>#DIV/0!</v>
      </c>
      <c r="DF29" s="256" t="n">
        <f aca="false">ABS($P$24-P29)</f>
        <v>0</v>
      </c>
      <c r="DG29" s="256" t="e">
        <f aca="false">IF(DF29&lt;DF43,$DF44,$DF45)</f>
        <v>#DIV/0!</v>
      </c>
      <c r="DH29" s="256" t="n">
        <f aca="false">ABS($P$25-P29)</f>
        <v>0</v>
      </c>
      <c r="DI29" s="256" t="e">
        <f aca="false">IF(DH29&lt;DH43,$DH44,$DH45)</f>
        <v>#DIV/0!</v>
      </c>
      <c r="DJ29" s="256" t="n">
        <f aca="false">ABS($P$26-P29)</f>
        <v>0</v>
      </c>
      <c r="DK29" s="256" t="e">
        <f aca="false">IF(DJ29&lt;DJ43,$DJ44,$DJ45)</f>
        <v>#DIV/0!</v>
      </c>
      <c r="DL29" s="256" t="n">
        <f aca="false">ABS($P$27-P29)</f>
        <v>0</v>
      </c>
      <c r="DM29" s="256" t="e">
        <f aca="false">IF(DL29&lt;DL43,$DL44,$DL45)</f>
        <v>#DIV/0!</v>
      </c>
      <c r="DN29" s="256" t="n">
        <f aca="false">ABS($P$28-P29)</f>
        <v>0</v>
      </c>
      <c r="DO29" s="256" t="e">
        <f aca="false">IF(DN29&lt;DN43,$DN44,$DN45)</f>
        <v>#DIV/0!</v>
      </c>
      <c r="EY29" s="256" t="s">
        <v>319</v>
      </c>
      <c r="EZ29" s="260" t="e">
        <f aca="false">EZ27-EZ11-EZ20</f>
        <v>#DIV/0!</v>
      </c>
      <c r="FA29" s="256" t="n">
        <f aca="false">SUM(A29:D29)</f>
        <v>0</v>
      </c>
      <c r="FB29" s="256" t="n">
        <f aca="false">SUM(A82:D82)</f>
        <v>0</v>
      </c>
      <c r="FC29" s="256" t="n">
        <f aca="false">SUM(FA29:FB29)</f>
        <v>0</v>
      </c>
    </row>
    <row r="30" customFormat="false" ht="12.75" hidden="false" customHeight="false" outlineLevel="0" collapsed="false">
      <c r="A30" s="260" t="n">
        <f aca="false">IF(Rendimiento!B40="",Rendimiento!F40,Rendimiento!B40)</f>
        <v>0</v>
      </c>
      <c r="B30" s="256" t="n">
        <f aca="false">Rendimiento!C40</f>
        <v>0</v>
      </c>
      <c r="C30" s="256" t="n">
        <f aca="false">Rendimiento!D40</f>
        <v>0</v>
      </c>
      <c r="D30" s="256" t="n">
        <f aca="false">Rendimiento!E40</f>
        <v>0</v>
      </c>
      <c r="E30" s="256" t="n">
        <f aca="false">A30*A30</f>
        <v>0</v>
      </c>
      <c r="F30" s="256" t="n">
        <f aca="false">B30*B30</f>
        <v>0</v>
      </c>
      <c r="G30" s="256" t="n">
        <f aca="false">C30*C30</f>
        <v>0</v>
      </c>
      <c r="H30" s="256" t="n">
        <f aca="false">D30*D30</f>
        <v>0</v>
      </c>
      <c r="I30" s="257" t="n">
        <f aca="false">SUM(A30:D30)</f>
        <v>0</v>
      </c>
      <c r="J30" s="256" t="n">
        <f aca="false">I30*I30</f>
        <v>0</v>
      </c>
      <c r="K30" s="256" t="n">
        <f aca="false">SUM(E30:H30)</f>
        <v>0</v>
      </c>
      <c r="O30" s="260" t="n">
        <f aca="false">Rendimiento!M40</f>
        <v>0</v>
      </c>
      <c r="P30" s="260" t="n">
        <f aca="false">Rendimiento!N40</f>
        <v>0</v>
      </c>
      <c r="Q30" s="262" t="e">
        <f aca="false">IF(E44&gt;0,O30,0)</f>
        <v>#DIV/0!</v>
      </c>
      <c r="R30" s="258" t="e">
        <f aca="false">T(Q30)</f>
        <v>#DIV/0!</v>
      </c>
      <c r="S30" s="262" t="e">
        <f aca="false">IF(E44&gt;0,P30,Q30)</f>
        <v>#DIV/0!</v>
      </c>
      <c r="T30" s="256" t="e">
        <f aca="false">IF(S30=0,"",$BM30)</f>
        <v>#DIV/0!</v>
      </c>
      <c r="U30" s="256" t="e">
        <f aca="false">IF(S30=0,"",$BO30)</f>
        <v>#DIV/0!</v>
      </c>
      <c r="V30" s="256" t="e">
        <f aca="false">IF(S30=0,"",$BQ30)</f>
        <v>#DIV/0!</v>
      </c>
      <c r="W30" s="256" t="e">
        <f aca="false">IF(S30=0,"",$BS30)</f>
        <v>#DIV/0!</v>
      </c>
      <c r="X30" s="256" t="e">
        <f aca="false">IF(S30=0,"",$BU30)</f>
        <v>#DIV/0!</v>
      </c>
      <c r="Y30" s="256" t="e">
        <f aca="false">IF(S30=0,"",$BW30)</f>
        <v>#DIV/0!</v>
      </c>
      <c r="Z30" s="256" t="e">
        <f aca="false">IF(S30=0,"",$BY30)</f>
        <v>#DIV/0!</v>
      </c>
      <c r="AA30" s="256" t="e">
        <f aca="false">IF(S30=0,"",$CA30)</f>
        <v>#DIV/0!</v>
      </c>
      <c r="AB30" s="256" t="e">
        <f aca="false">IF(S30=0,"",$CC30)</f>
        <v>#DIV/0!</v>
      </c>
      <c r="AC30" s="256" t="e">
        <f aca="false">IF(S30=0,"",$CE30)</f>
        <v>#DIV/0!</v>
      </c>
      <c r="AD30" s="256" t="e">
        <f aca="false">IF(S30=0,"",$CG30)</f>
        <v>#DIV/0!</v>
      </c>
      <c r="AE30" s="256" t="e">
        <f aca="false">IF(S30=0,"",$CI30)</f>
        <v>#DIV/0!</v>
      </c>
      <c r="AF30" s="256" t="e">
        <f aca="false">IF(S30=0,"",$CK30)</f>
        <v>#DIV/0!</v>
      </c>
      <c r="AG30" s="256" t="e">
        <f aca="false">IF(S30=0,"",$CM30)</f>
        <v>#DIV/0!</v>
      </c>
      <c r="AH30" s="256" t="e">
        <f aca="false">IF(S30=0,"",$CO30)</f>
        <v>#DIV/0!</v>
      </c>
      <c r="AI30" s="256" t="e">
        <f aca="false">IF(S30=0,"",$CQ30)</f>
        <v>#DIV/0!</v>
      </c>
      <c r="AJ30" s="256" t="e">
        <f aca="false">IF(S30=0,"",$CS30)</f>
        <v>#DIV/0!</v>
      </c>
      <c r="AK30" s="256" t="e">
        <f aca="false">IF(S30=0,"",$CU30)</f>
        <v>#DIV/0!</v>
      </c>
      <c r="AL30" s="256" t="e">
        <f aca="false">IF(S30=0,"",$CW30)</f>
        <v>#DIV/0!</v>
      </c>
      <c r="AM30" s="256" t="e">
        <f aca="false">IF(S30=0,"",$CY30)</f>
        <v>#DIV/0!</v>
      </c>
      <c r="AN30" s="256" t="e">
        <f aca="false">IF(S30=0,"",$DA30)</f>
        <v>#DIV/0!</v>
      </c>
      <c r="AO30" s="256" t="e">
        <f aca="false">IF(S30=0,"",$DC30)</f>
        <v>#DIV/0!</v>
      </c>
      <c r="AP30" s="256" t="e">
        <f aca="false">IF(S30=0,"",$DE30)</f>
        <v>#DIV/0!</v>
      </c>
      <c r="AQ30" s="256" t="e">
        <f aca="false">IF(S30=0,"",$DG30)</f>
        <v>#DIV/0!</v>
      </c>
      <c r="AR30" s="256" t="e">
        <f aca="false">IF(S30=0,"",$DI30)</f>
        <v>#DIV/0!</v>
      </c>
      <c r="AS30" s="256" t="e">
        <f aca="false">IF(S30=0,"",$DK30)</f>
        <v>#DIV/0!</v>
      </c>
      <c r="AT30" s="256" t="e">
        <f aca="false">IF(S30=0,"",$DM30)</f>
        <v>#DIV/0!</v>
      </c>
      <c r="AU30" s="256" t="e">
        <f aca="false">IF(S30=0,"",$DO30)</f>
        <v>#DIV/0!</v>
      </c>
      <c r="AV30" s="256" t="e">
        <f aca="false">IF(S30=0,"",$DQ30)</f>
        <v>#DIV/0!</v>
      </c>
      <c r="BL30" s="262" t="n">
        <f aca="false">ABS($P1-P30)</f>
        <v>0</v>
      </c>
      <c r="BM30" s="256" t="e">
        <f aca="false">IF(BL30&lt;$BL43,$BL44,$BL45)</f>
        <v>#DIV/0!</v>
      </c>
      <c r="BN30" s="262" t="n">
        <f aca="false">ABS($P$2-P30)</f>
        <v>0</v>
      </c>
      <c r="BO30" s="256" t="e">
        <f aca="false">IF(BN30&lt;$BN43,$BN44,$BN45)</f>
        <v>#DIV/0!</v>
      </c>
      <c r="BP30" s="262" t="n">
        <f aca="false">ABS($P$3-P30)</f>
        <v>0</v>
      </c>
      <c r="BQ30" s="256" t="e">
        <f aca="false">IF(BP30&lt;$BP43,$BP44,$BP45)</f>
        <v>#DIV/0!</v>
      </c>
      <c r="BR30" s="262" t="n">
        <f aca="false">ABS($P4-P30)</f>
        <v>0</v>
      </c>
      <c r="BS30" s="256" t="e">
        <f aca="false">IF(BR30&lt;$BR43,$BR44,$BR45)</f>
        <v>#DIV/0!</v>
      </c>
      <c r="BT30" s="262" t="n">
        <f aca="false">ABS($P5-P30)</f>
        <v>0</v>
      </c>
      <c r="BU30" s="256" t="e">
        <f aca="false">IF(BT30&lt;$BT43,$BT44,$BT45)</f>
        <v>#DIV/0!</v>
      </c>
      <c r="BV30" s="262" t="n">
        <f aca="false">ABS($P6-P30)</f>
        <v>0</v>
      </c>
      <c r="BW30" s="256" t="e">
        <f aca="false">IF(BV30&lt;$BV43,$BV44,$BV45)</f>
        <v>#DIV/0!</v>
      </c>
      <c r="BX30" s="262" t="n">
        <f aca="false">ABS($P7-P30)</f>
        <v>0</v>
      </c>
      <c r="BY30" s="256" t="e">
        <f aca="false">IF(BX30&lt;$BX43,$BX44,$BX45)</f>
        <v>#DIV/0!</v>
      </c>
      <c r="BZ30" s="262" t="n">
        <f aca="false">ABS($P8-P30)</f>
        <v>0</v>
      </c>
      <c r="CA30" s="256" t="e">
        <f aca="false">IF(BZ30&lt;$BZ43,$BZ44,$BZ45)</f>
        <v>#DIV/0!</v>
      </c>
      <c r="CB30" s="262" t="n">
        <f aca="false">ABS($P9-P30)</f>
        <v>0</v>
      </c>
      <c r="CC30" s="256" t="e">
        <f aca="false">IF(CB30&lt;$CB43,$CB44,$CB45)</f>
        <v>#DIV/0!</v>
      </c>
      <c r="CD30" s="262" t="n">
        <f aca="false">ABS($P10-P30)</f>
        <v>0</v>
      </c>
      <c r="CE30" s="256" t="e">
        <f aca="false">IF(CD30&lt;$CD43,$CD44,$CD45)</f>
        <v>#DIV/0!</v>
      </c>
      <c r="CF30" s="262" t="n">
        <f aca="false">ABS($P11-P30)</f>
        <v>0</v>
      </c>
      <c r="CG30" s="256" t="e">
        <f aca="false">IF(CF30&lt;$CF43,$CF44,$CF45)</f>
        <v>#DIV/0!</v>
      </c>
      <c r="CH30" s="262" t="n">
        <f aca="false">ABS($P12-P30)</f>
        <v>0</v>
      </c>
      <c r="CI30" s="256" t="e">
        <f aca="false">IF(CH30&lt;$CH43,$CH44,$CH45)</f>
        <v>#DIV/0!</v>
      </c>
      <c r="CJ30" s="262" t="n">
        <f aca="false">ABS($P13-P30)</f>
        <v>0</v>
      </c>
      <c r="CK30" s="256" t="e">
        <f aca="false">IF(CJ30&lt;$CJ43,$CJ44,$CJ45)</f>
        <v>#DIV/0!</v>
      </c>
      <c r="CL30" s="262" t="n">
        <f aca="false">ABS($P14-P30)</f>
        <v>0</v>
      </c>
      <c r="CM30" s="256" t="e">
        <f aca="false">IF(CL30&lt;$CL43,$CL44,$CL45)</f>
        <v>#DIV/0!</v>
      </c>
      <c r="CN30" s="262" t="n">
        <f aca="false">ABS($P15-P30)</f>
        <v>0</v>
      </c>
      <c r="CO30" s="256" t="e">
        <f aca="false">IF(CN30&lt;$CN43,$CN44,$CN45)</f>
        <v>#DIV/0!</v>
      </c>
      <c r="CP30" s="262" t="n">
        <f aca="false">ABS($P16-P30)</f>
        <v>0</v>
      </c>
      <c r="CQ30" s="256" t="e">
        <f aca="false">IF(CP30&lt;$CP43,$CP44,$CP45)</f>
        <v>#DIV/0!</v>
      </c>
      <c r="CR30" s="262" t="n">
        <f aca="false">ABS($P17-P30)</f>
        <v>0</v>
      </c>
      <c r="CS30" s="256" t="e">
        <f aca="false">IF(CR30&lt;$CR43,$CR44,$CR45)</f>
        <v>#DIV/0!</v>
      </c>
      <c r="CT30" s="262" t="n">
        <f aca="false">ABS($P18-P30)</f>
        <v>0</v>
      </c>
      <c r="CU30" s="256" t="e">
        <f aca="false">IF(CT30&lt;$CT43,$CT44,$CT45)</f>
        <v>#DIV/0!</v>
      </c>
      <c r="CV30" s="262" t="n">
        <f aca="false">ABS($P19-P30)</f>
        <v>0</v>
      </c>
      <c r="CW30" s="256" t="e">
        <f aca="false">IF(CV30&lt;$CV43,$CV44,$CV45)</f>
        <v>#DIV/0!</v>
      </c>
      <c r="CX30" s="262" t="n">
        <f aca="false">ABS($P$20-P30)</f>
        <v>0</v>
      </c>
      <c r="CY30" s="256" t="e">
        <f aca="false">IF(CX30&lt;$CX43,$CX44,$CX45)</f>
        <v>#DIV/0!</v>
      </c>
      <c r="CZ30" s="256" t="n">
        <f aca="false">ABS($P$21-P30)</f>
        <v>0</v>
      </c>
      <c r="DA30" s="256" t="e">
        <f aca="false">IF(CZ30&lt;$CZ43,$CZ44,$CZ45)</f>
        <v>#DIV/0!</v>
      </c>
      <c r="DB30" s="256" t="n">
        <f aca="false">ABS($P$22-P30)</f>
        <v>0</v>
      </c>
      <c r="DC30" s="256" t="e">
        <f aca="false">IF(DB30&lt;DB43,$DB44,$DB45)</f>
        <v>#DIV/0!</v>
      </c>
      <c r="DD30" s="256" t="n">
        <f aca="false">ABS($P$23-P30)</f>
        <v>0</v>
      </c>
      <c r="DE30" s="256" t="e">
        <f aca="false">IF(DD30&lt;DD43,$DD44,$DD45)</f>
        <v>#DIV/0!</v>
      </c>
      <c r="DF30" s="256" t="n">
        <f aca="false">ABS($P$24-P30)</f>
        <v>0</v>
      </c>
      <c r="DG30" s="256" t="e">
        <f aca="false">IF(DF30&lt;DF43,$DF44,$DF45)</f>
        <v>#DIV/0!</v>
      </c>
      <c r="DH30" s="256" t="n">
        <f aca="false">ABS($P$25-P30)</f>
        <v>0</v>
      </c>
      <c r="DI30" s="256" t="e">
        <f aca="false">IF(DH30&lt;DH43,$DH44,$DH45)</f>
        <v>#DIV/0!</v>
      </c>
      <c r="DJ30" s="256" t="n">
        <f aca="false">ABS($P$26-P30)</f>
        <v>0</v>
      </c>
      <c r="DK30" s="256" t="e">
        <f aca="false">IF(DJ30&lt;DJ43,$DJ44,$DJ45)</f>
        <v>#DIV/0!</v>
      </c>
      <c r="DL30" s="256" t="n">
        <f aca="false">ABS($P$27-P30)</f>
        <v>0</v>
      </c>
      <c r="DM30" s="256" t="e">
        <f aca="false">IF(DL30&lt;DL43,$DL44,$DL45)</f>
        <v>#DIV/0!</v>
      </c>
      <c r="DN30" s="256" t="n">
        <f aca="false">ABS($P$28-P30)</f>
        <v>0</v>
      </c>
      <c r="DO30" s="256" t="e">
        <f aca="false">IF(DN30&lt;DN43,$DN44,$DN45)</f>
        <v>#DIV/0!</v>
      </c>
      <c r="DP30" s="256" t="n">
        <f aca="false">ABS($P$29-P30)</f>
        <v>0</v>
      </c>
      <c r="DQ30" s="256" t="e">
        <f aca="false">IF(DP30&lt;DP43,$DP44,$DP45)</f>
        <v>#DIV/0!</v>
      </c>
      <c r="FA30" s="256" t="n">
        <f aca="false">SUM(A30:D30)</f>
        <v>0</v>
      </c>
      <c r="FB30" s="256" t="n">
        <f aca="false">SUM(A83:D83)</f>
        <v>0</v>
      </c>
      <c r="FC30" s="256" t="n">
        <f aca="false">SUM(FA30:FB30)</f>
        <v>0</v>
      </c>
    </row>
    <row r="31" customFormat="false" ht="12.75" hidden="false" customHeight="false" outlineLevel="0" collapsed="false">
      <c r="A31" s="260" t="n">
        <f aca="false">IF(Rendimiento!B41="",Rendimiento!F41,Rendimiento!B41)</f>
        <v>0</v>
      </c>
      <c r="B31" s="256" t="n">
        <f aca="false">Rendimiento!C41</f>
        <v>0</v>
      </c>
      <c r="C31" s="256" t="n">
        <f aca="false">Rendimiento!D41</f>
        <v>0</v>
      </c>
      <c r="D31" s="256" t="n">
        <f aca="false">Rendimiento!E41</f>
        <v>0</v>
      </c>
      <c r="E31" s="256" t="n">
        <f aca="false">A31*A31</f>
        <v>0</v>
      </c>
      <c r="F31" s="256" t="n">
        <f aca="false">B31*B31</f>
        <v>0</v>
      </c>
      <c r="G31" s="256" t="n">
        <f aca="false">C31*C31</f>
        <v>0</v>
      </c>
      <c r="H31" s="256" t="n">
        <f aca="false">D31*D31</f>
        <v>0</v>
      </c>
      <c r="I31" s="257" t="n">
        <f aca="false">SUM(A31:D31)</f>
        <v>0</v>
      </c>
      <c r="J31" s="256" t="n">
        <f aca="false">I31*I31</f>
        <v>0</v>
      </c>
      <c r="K31" s="256" t="n">
        <f aca="false">SUM(E31:H31)</f>
        <v>0</v>
      </c>
      <c r="O31" s="260" t="n">
        <f aca="false">Rendimiento!M41</f>
        <v>0</v>
      </c>
      <c r="P31" s="260" t="n">
        <f aca="false">Rendimiento!N41</f>
        <v>0</v>
      </c>
      <c r="Q31" s="262" t="e">
        <f aca="false">IF(E44&gt;0,O31,0)</f>
        <v>#DIV/0!</v>
      </c>
      <c r="R31" s="258" t="e">
        <f aca="false">T(Q31)</f>
        <v>#DIV/0!</v>
      </c>
      <c r="S31" s="262" t="e">
        <f aca="false">IF(E44&gt;0,P31,Q31)</f>
        <v>#DIV/0!</v>
      </c>
      <c r="T31" s="256" t="e">
        <f aca="false">IF(S31=0,"",$BM31)</f>
        <v>#DIV/0!</v>
      </c>
      <c r="U31" s="256" t="e">
        <f aca="false">IF(S31=0,"",$BO31)</f>
        <v>#DIV/0!</v>
      </c>
      <c r="V31" s="256" t="e">
        <f aca="false">IF(S31=0,"",$BQ31)</f>
        <v>#DIV/0!</v>
      </c>
      <c r="W31" s="256" t="e">
        <f aca="false">IF(S31=0,"",$BS31)</f>
        <v>#DIV/0!</v>
      </c>
      <c r="X31" s="256" t="e">
        <f aca="false">IF(S31=0,"",$BU31)</f>
        <v>#DIV/0!</v>
      </c>
      <c r="Y31" s="256" t="e">
        <f aca="false">IF(S31=0,"",$BW31)</f>
        <v>#DIV/0!</v>
      </c>
      <c r="Z31" s="256" t="e">
        <f aca="false">IF(S31=0,"",$BY31)</f>
        <v>#DIV/0!</v>
      </c>
      <c r="AA31" s="256" t="e">
        <f aca="false">IF(S31=0,"",$CA31)</f>
        <v>#DIV/0!</v>
      </c>
      <c r="AB31" s="256" t="e">
        <f aca="false">IF(S31=0,"",$CC31)</f>
        <v>#DIV/0!</v>
      </c>
      <c r="AC31" s="256" t="e">
        <f aca="false">IF(S31=0,"",$CE31)</f>
        <v>#DIV/0!</v>
      </c>
      <c r="AD31" s="256" t="e">
        <f aca="false">IF(S31=0,"",$CG31)</f>
        <v>#DIV/0!</v>
      </c>
      <c r="AE31" s="256" t="e">
        <f aca="false">IF(S31=0,"",$CI31)</f>
        <v>#DIV/0!</v>
      </c>
      <c r="AF31" s="256" t="e">
        <f aca="false">IF(S31=0,"",$CK31)</f>
        <v>#DIV/0!</v>
      </c>
      <c r="AG31" s="256" t="e">
        <f aca="false">IF(S31=0,"",$CM31)</f>
        <v>#DIV/0!</v>
      </c>
      <c r="AH31" s="256" t="e">
        <f aca="false">IF(S31=0,"",$CO31)</f>
        <v>#DIV/0!</v>
      </c>
      <c r="AI31" s="256" t="e">
        <f aca="false">IF(S31=0,"",$CQ31)</f>
        <v>#DIV/0!</v>
      </c>
      <c r="AJ31" s="256" t="e">
        <f aca="false">IF(S31=0,"",$CS31)</f>
        <v>#DIV/0!</v>
      </c>
      <c r="AK31" s="256" t="e">
        <f aca="false">IF(S31=0,"",$CU31)</f>
        <v>#DIV/0!</v>
      </c>
      <c r="AL31" s="256" t="e">
        <f aca="false">IF(S31=0,"",$CW31)</f>
        <v>#DIV/0!</v>
      </c>
      <c r="AM31" s="256" t="e">
        <f aca="false">IF(S31=0,"",$CY31)</f>
        <v>#DIV/0!</v>
      </c>
      <c r="AN31" s="256" t="e">
        <f aca="false">IF(S31=0,"",$DA31)</f>
        <v>#DIV/0!</v>
      </c>
      <c r="AO31" s="256" t="e">
        <f aca="false">IF(S31=0,"",$DC31)</f>
        <v>#DIV/0!</v>
      </c>
      <c r="AP31" s="256" t="e">
        <f aca="false">IF(S31=0,"",$DE31)</f>
        <v>#DIV/0!</v>
      </c>
      <c r="AQ31" s="256" t="e">
        <f aca="false">IF(S31=0,"",$DG31)</f>
        <v>#DIV/0!</v>
      </c>
      <c r="AR31" s="256" t="e">
        <f aca="false">IF(S31=0,"",$DI31)</f>
        <v>#DIV/0!</v>
      </c>
      <c r="AS31" s="256" t="e">
        <f aca="false">IF(S31=0,"",$DK31)</f>
        <v>#DIV/0!</v>
      </c>
      <c r="AT31" s="256" t="e">
        <f aca="false">IF(S31=0,"",$DM31)</f>
        <v>#DIV/0!</v>
      </c>
      <c r="AU31" s="256" t="e">
        <f aca="false">IF(S31=0,"",$DO31)</f>
        <v>#DIV/0!</v>
      </c>
      <c r="AV31" s="256" t="e">
        <f aca="false">IF(S31=0,"",$DQ31)</f>
        <v>#DIV/0!</v>
      </c>
      <c r="AW31" s="256" t="e">
        <f aca="false">IF(S31=0,"",$DS31)</f>
        <v>#DIV/0!</v>
      </c>
      <c r="BL31" s="262" t="n">
        <f aca="false">ABS($P1-P31)</f>
        <v>0</v>
      </c>
      <c r="BM31" s="256" t="e">
        <f aca="false">IF(BL31&lt;$BL43,$BL44,$BL45)</f>
        <v>#DIV/0!</v>
      </c>
      <c r="BN31" s="262" t="n">
        <f aca="false">ABS($P$2-P31)</f>
        <v>0</v>
      </c>
      <c r="BO31" s="256" t="e">
        <f aca="false">IF(BN31&lt;$BN43,$BN44,$BN45)</f>
        <v>#DIV/0!</v>
      </c>
      <c r="BP31" s="262" t="n">
        <f aca="false">ABS($P$3-P31)</f>
        <v>0</v>
      </c>
      <c r="BQ31" s="256" t="e">
        <f aca="false">IF(BP31&lt;$BP43,$BP44,$BP45)</f>
        <v>#DIV/0!</v>
      </c>
      <c r="BR31" s="262" t="n">
        <f aca="false">ABS($P4-P31)</f>
        <v>0</v>
      </c>
      <c r="BS31" s="256" t="e">
        <f aca="false">IF(BR31&lt;$BR43,$BR44,$BR45)</f>
        <v>#DIV/0!</v>
      </c>
      <c r="BT31" s="262" t="n">
        <f aca="false">ABS($P5-P31)</f>
        <v>0</v>
      </c>
      <c r="BU31" s="256" t="e">
        <f aca="false">IF(BT31&lt;$BT43,$BT44,$BT45)</f>
        <v>#DIV/0!</v>
      </c>
      <c r="BV31" s="262" t="n">
        <f aca="false">ABS($P6-P31)</f>
        <v>0</v>
      </c>
      <c r="BW31" s="256" t="e">
        <f aca="false">IF(BV31&lt;$BV43,$BV44,$BV45)</f>
        <v>#DIV/0!</v>
      </c>
      <c r="BX31" s="262" t="n">
        <f aca="false">ABS($P7-P31)</f>
        <v>0</v>
      </c>
      <c r="BY31" s="256" t="e">
        <f aca="false">IF(BX31&lt;$BX43,$BX44,$BX45)</f>
        <v>#DIV/0!</v>
      </c>
      <c r="BZ31" s="262" t="n">
        <f aca="false">ABS($P8-P31)</f>
        <v>0</v>
      </c>
      <c r="CA31" s="256" t="e">
        <f aca="false">IF(BZ31&lt;$BZ43,$BZ44,$BZ45)</f>
        <v>#DIV/0!</v>
      </c>
      <c r="CB31" s="262" t="n">
        <f aca="false">ABS($P9-P31)</f>
        <v>0</v>
      </c>
      <c r="CC31" s="256" t="e">
        <f aca="false">IF(CB31&lt;$CB43,$CB44,$CB45)</f>
        <v>#DIV/0!</v>
      </c>
      <c r="CD31" s="262" t="n">
        <f aca="false">ABS($P10-P31)</f>
        <v>0</v>
      </c>
      <c r="CE31" s="256" t="e">
        <f aca="false">IF(CD31&lt;$CD43,$CD44,$CD45)</f>
        <v>#DIV/0!</v>
      </c>
      <c r="CF31" s="262" t="n">
        <f aca="false">ABS($P11-P31)</f>
        <v>0</v>
      </c>
      <c r="CG31" s="256" t="e">
        <f aca="false">IF(CF31&lt;$CF43,$CF44,$CF45)</f>
        <v>#DIV/0!</v>
      </c>
      <c r="CH31" s="262" t="n">
        <f aca="false">ABS($P12-P31)</f>
        <v>0</v>
      </c>
      <c r="CI31" s="256" t="e">
        <f aca="false">IF(CH31&lt;$CH43,$CH44,$CH45)</f>
        <v>#DIV/0!</v>
      </c>
      <c r="CJ31" s="262" t="n">
        <f aca="false">ABS($P13-P31)</f>
        <v>0</v>
      </c>
      <c r="CK31" s="256" t="e">
        <f aca="false">IF(CJ31&lt;$CJ43,$CJ44,$CJ45)</f>
        <v>#DIV/0!</v>
      </c>
      <c r="CL31" s="262" t="n">
        <f aca="false">ABS($P14-P31)</f>
        <v>0</v>
      </c>
      <c r="CM31" s="256" t="e">
        <f aca="false">IF(CL31&lt;$CL43,$CL44,$CL45)</f>
        <v>#DIV/0!</v>
      </c>
      <c r="CN31" s="262" t="n">
        <f aca="false">ABS($P15-P31)</f>
        <v>0</v>
      </c>
      <c r="CO31" s="256" t="e">
        <f aca="false">IF(CN31&lt;$CN43,$CN44,$CN45)</f>
        <v>#DIV/0!</v>
      </c>
      <c r="CP31" s="262" t="n">
        <f aca="false">ABS($P16-P31)</f>
        <v>0</v>
      </c>
      <c r="CQ31" s="256" t="e">
        <f aca="false">IF(CP31&lt;$CP43,$CP44,$CP45)</f>
        <v>#DIV/0!</v>
      </c>
      <c r="CR31" s="262" t="n">
        <f aca="false">ABS($P17-P31)</f>
        <v>0</v>
      </c>
      <c r="CS31" s="256" t="e">
        <f aca="false">IF(CR31&lt;$CR43,$CR44,$CR45)</f>
        <v>#DIV/0!</v>
      </c>
      <c r="CT31" s="262" t="n">
        <f aca="false">ABS($P18-P31)</f>
        <v>0</v>
      </c>
      <c r="CU31" s="256" t="e">
        <f aca="false">IF(CT31&lt;$CT43,$CT44,$CT45)</f>
        <v>#DIV/0!</v>
      </c>
      <c r="CV31" s="262" t="n">
        <f aca="false">ABS($P19-P31)</f>
        <v>0</v>
      </c>
      <c r="CW31" s="256" t="e">
        <f aca="false">IF(CV31&lt;$CV43,$CV44,$CV45)</f>
        <v>#DIV/0!</v>
      </c>
      <c r="CX31" s="262" t="n">
        <f aca="false">ABS($P$20-P31)</f>
        <v>0</v>
      </c>
      <c r="CY31" s="256" t="e">
        <f aca="false">IF(CX31&lt;$CX43,$CX44,$CX45)</f>
        <v>#DIV/0!</v>
      </c>
      <c r="CZ31" s="256" t="n">
        <f aca="false">ABS($P$21-P31)</f>
        <v>0</v>
      </c>
      <c r="DA31" s="256" t="e">
        <f aca="false">IF(CZ31&lt;$CZ43,$CZ44,$CZ45)</f>
        <v>#DIV/0!</v>
      </c>
      <c r="DB31" s="256" t="n">
        <f aca="false">ABS($P$22-P31)</f>
        <v>0</v>
      </c>
      <c r="DC31" s="256" t="e">
        <f aca="false">IF(DB31&lt;DB43,$DB44,$DB45)</f>
        <v>#DIV/0!</v>
      </c>
      <c r="DD31" s="256" t="n">
        <f aca="false">ABS($P$23-P31)</f>
        <v>0</v>
      </c>
      <c r="DE31" s="256" t="e">
        <f aca="false">IF(DD31&lt;DD43,$DD44,$DD45)</f>
        <v>#DIV/0!</v>
      </c>
      <c r="DF31" s="256" t="n">
        <f aca="false">ABS($P$24-P31)</f>
        <v>0</v>
      </c>
      <c r="DG31" s="256" t="e">
        <f aca="false">IF(DF31&lt;DF43,$DF44,$DF45)</f>
        <v>#DIV/0!</v>
      </c>
      <c r="DH31" s="256" t="n">
        <f aca="false">ABS($P$25-P31)</f>
        <v>0</v>
      </c>
      <c r="DI31" s="256" t="e">
        <f aca="false">IF(DH31&lt;DH43,$DH44,$DH45)</f>
        <v>#DIV/0!</v>
      </c>
      <c r="DJ31" s="256" t="n">
        <f aca="false">ABS($P$26-P31)</f>
        <v>0</v>
      </c>
      <c r="DK31" s="256" t="e">
        <f aca="false">IF(DJ31&lt;DJ43,$DJ44,$DJ45)</f>
        <v>#DIV/0!</v>
      </c>
      <c r="DL31" s="256" t="n">
        <f aca="false">ABS($P$27-P31)</f>
        <v>0</v>
      </c>
      <c r="DM31" s="256" t="e">
        <f aca="false">IF(DL31&lt;DL43,$DL44,$DL45)</f>
        <v>#DIV/0!</v>
      </c>
      <c r="DN31" s="256" t="n">
        <f aca="false">ABS($P$28-P31)</f>
        <v>0</v>
      </c>
      <c r="DO31" s="256" t="e">
        <f aca="false">IF(DN31&lt;DN43,$DN44,$DN45)</f>
        <v>#DIV/0!</v>
      </c>
      <c r="DP31" s="256" t="n">
        <f aca="false">ABS($P$29-P31)</f>
        <v>0</v>
      </c>
      <c r="DQ31" s="256" t="e">
        <f aca="false">IF(DP31&lt;DP43,$DP44,$DP45)</f>
        <v>#DIV/0!</v>
      </c>
      <c r="DR31" s="256" t="n">
        <f aca="false">ABS($P$30-P31)</f>
        <v>0</v>
      </c>
      <c r="DS31" s="256" t="e">
        <f aca="false">IF(DR31&lt;DR43,$DR44,$DR45)</f>
        <v>#DIV/0!</v>
      </c>
      <c r="EZ31" s="256" t="n">
        <f aca="false">SUMSQ(A1:D40)</f>
        <v>0</v>
      </c>
      <c r="FA31" s="256" t="n">
        <f aca="false">SUM(A31:D31)</f>
        <v>0</v>
      </c>
      <c r="FB31" s="256" t="n">
        <f aca="false">SUM(A84:D84)</f>
        <v>0</v>
      </c>
      <c r="FC31" s="256" t="n">
        <f aca="false">SUM(FA31:FB31)</f>
        <v>0</v>
      </c>
    </row>
    <row r="32" customFormat="false" ht="12.75" hidden="false" customHeight="false" outlineLevel="0" collapsed="false">
      <c r="A32" s="260" t="n">
        <f aca="false">IF(Rendimiento!B42="",Rendimiento!F42,Rendimiento!B42)</f>
        <v>0</v>
      </c>
      <c r="B32" s="256" t="n">
        <f aca="false">Rendimiento!C42</f>
        <v>0</v>
      </c>
      <c r="C32" s="256" t="n">
        <f aca="false">Rendimiento!D42</f>
        <v>0</v>
      </c>
      <c r="D32" s="256" t="n">
        <f aca="false">Rendimiento!E42</f>
        <v>0</v>
      </c>
      <c r="E32" s="256" t="n">
        <f aca="false">A32*A32</f>
        <v>0</v>
      </c>
      <c r="F32" s="256" t="n">
        <f aca="false">B32*B32</f>
        <v>0</v>
      </c>
      <c r="G32" s="256" t="n">
        <f aca="false">C32*C32</f>
        <v>0</v>
      </c>
      <c r="H32" s="256" t="n">
        <f aca="false">D32*D32</f>
        <v>0</v>
      </c>
      <c r="I32" s="257" t="n">
        <f aca="false">SUM(A32:D32)</f>
        <v>0</v>
      </c>
      <c r="J32" s="256" t="n">
        <f aca="false">I32*I32</f>
        <v>0</v>
      </c>
      <c r="K32" s="256" t="n">
        <f aca="false">SUM(E32:H32)</f>
        <v>0</v>
      </c>
      <c r="O32" s="260" t="n">
        <f aca="false">Rendimiento!M42</f>
        <v>0</v>
      </c>
      <c r="P32" s="260" t="n">
        <f aca="false">Rendimiento!N42</f>
        <v>0</v>
      </c>
      <c r="Q32" s="262" t="e">
        <f aca="false">IF(E44&gt;0,O32,0)</f>
        <v>#DIV/0!</v>
      </c>
      <c r="R32" s="258" t="e">
        <f aca="false">T(Q32)</f>
        <v>#DIV/0!</v>
      </c>
      <c r="S32" s="262" t="e">
        <f aca="false">IF(E44&gt;0,P32,Q32)</f>
        <v>#DIV/0!</v>
      </c>
      <c r="T32" s="256" t="e">
        <f aca="false">IF(S32=0,"",$BM32)</f>
        <v>#DIV/0!</v>
      </c>
      <c r="U32" s="256" t="e">
        <f aca="false">IF(S32=0,"",$BO32)</f>
        <v>#DIV/0!</v>
      </c>
      <c r="V32" s="256" t="e">
        <f aca="false">IF(S32=0,"",$BQ32)</f>
        <v>#DIV/0!</v>
      </c>
      <c r="W32" s="256" t="e">
        <f aca="false">IF(S32=0,"",$BS32)</f>
        <v>#DIV/0!</v>
      </c>
      <c r="X32" s="256" t="e">
        <f aca="false">IF(S32=0,"",$BU32)</f>
        <v>#DIV/0!</v>
      </c>
      <c r="Y32" s="256" t="e">
        <f aca="false">IF(S32=0,"",$BW32)</f>
        <v>#DIV/0!</v>
      </c>
      <c r="Z32" s="256" t="e">
        <f aca="false">IF(S32=0,"",$BY32)</f>
        <v>#DIV/0!</v>
      </c>
      <c r="AA32" s="256" t="e">
        <f aca="false">IF(S32=0,"",$CA32)</f>
        <v>#DIV/0!</v>
      </c>
      <c r="AB32" s="256" t="e">
        <f aca="false">IF(S32=0,"",$CC32)</f>
        <v>#DIV/0!</v>
      </c>
      <c r="AC32" s="256" t="e">
        <f aca="false">IF(S32=0,"",$CE32)</f>
        <v>#DIV/0!</v>
      </c>
      <c r="AD32" s="256" t="e">
        <f aca="false">IF(S32=0,"",$CG32)</f>
        <v>#DIV/0!</v>
      </c>
      <c r="AE32" s="256" t="e">
        <f aca="false">IF(S32=0,"",$CI32)</f>
        <v>#DIV/0!</v>
      </c>
      <c r="AF32" s="256" t="e">
        <f aca="false">IF(S32=0,"",$CK32)</f>
        <v>#DIV/0!</v>
      </c>
      <c r="AG32" s="256" t="e">
        <f aca="false">IF(S32=0,"",$CM32)</f>
        <v>#DIV/0!</v>
      </c>
      <c r="AH32" s="256" t="e">
        <f aca="false">IF(S32=0,"",$CO32)</f>
        <v>#DIV/0!</v>
      </c>
      <c r="AI32" s="256" t="e">
        <f aca="false">IF(S32=0,"",$CQ32)</f>
        <v>#DIV/0!</v>
      </c>
      <c r="AJ32" s="256" t="e">
        <f aca="false">IF(S32=0,"",$CS32)</f>
        <v>#DIV/0!</v>
      </c>
      <c r="AK32" s="256" t="e">
        <f aca="false">IF(S32=0,"",$CU32)</f>
        <v>#DIV/0!</v>
      </c>
      <c r="AL32" s="256" t="e">
        <f aca="false">IF(S32=0,"",$CW32)</f>
        <v>#DIV/0!</v>
      </c>
      <c r="AM32" s="256" t="e">
        <f aca="false">IF(S32=0,"",$CY32)</f>
        <v>#DIV/0!</v>
      </c>
      <c r="AN32" s="256" t="e">
        <f aca="false">IF(S32=0,"",$DA32)</f>
        <v>#DIV/0!</v>
      </c>
      <c r="AO32" s="256" t="e">
        <f aca="false">IF(S32=0,"",$DC32)</f>
        <v>#DIV/0!</v>
      </c>
      <c r="AP32" s="256" t="e">
        <f aca="false">IF(S32=0,"",$DE32)</f>
        <v>#DIV/0!</v>
      </c>
      <c r="AQ32" s="256" t="e">
        <f aca="false">IF(S32=0,"",$DG32)</f>
        <v>#DIV/0!</v>
      </c>
      <c r="AR32" s="256" t="e">
        <f aca="false">IF(S32=0,"",$DI32)</f>
        <v>#DIV/0!</v>
      </c>
      <c r="AS32" s="256" t="e">
        <f aca="false">IF(S32=0,"",$DK32)</f>
        <v>#DIV/0!</v>
      </c>
      <c r="AT32" s="256" t="e">
        <f aca="false">IF(S32=0,"",$DM32)</f>
        <v>#DIV/0!</v>
      </c>
      <c r="AU32" s="256" t="e">
        <f aca="false">IF(S32=0,"",$DO32)</f>
        <v>#DIV/0!</v>
      </c>
      <c r="AV32" s="256" t="e">
        <f aca="false">IF(S32=0,"",$DQ32)</f>
        <v>#DIV/0!</v>
      </c>
      <c r="AW32" s="256" t="e">
        <f aca="false">IF(S32=0,"",$DS32)</f>
        <v>#DIV/0!</v>
      </c>
      <c r="AX32" s="256" t="e">
        <f aca="false">IF(S32=0,"",$DU32)</f>
        <v>#DIV/0!</v>
      </c>
      <c r="BL32" s="262" t="n">
        <f aca="false">ABS($P1-P32)</f>
        <v>0</v>
      </c>
      <c r="BM32" s="256" t="e">
        <f aca="false">IF(BL32&lt;$BL43,$BL44,$BL45)</f>
        <v>#DIV/0!</v>
      </c>
      <c r="BN32" s="262" t="n">
        <f aca="false">ABS($P$2-P32)</f>
        <v>0</v>
      </c>
      <c r="BO32" s="256" t="e">
        <f aca="false">IF(BN32&lt;$BN43,$BN44,$BN45)</f>
        <v>#DIV/0!</v>
      </c>
      <c r="BP32" s="262" t="n">
        <f aca="false">ABS($P$3-P32)</f>
        <v>0</v>
      </c>
      <c r="BQ32" s="256" t="e">
        <f aca="false">IF(BP32&lt;$BP43,$BP44,$BP45)</f>
        <v>#DIV/0!</v>
      </c>
      <c r="BR32" s="262" t="n">
        <f aca="false">ABS($P4-P32)</f>
        <v>0</v>
      </c>
      <c r="BS32" s="256" t="e">
        <f aca="false">IF(BR32&lt;$BR43,$BR44,$BR45)</f>
        <v>#DIV/0!</v>
      </c>
      <c r="BT32" s="262" t="n">
        <f aca="false">ABS($P5-P32)</f>
        <v>0</v>
      </c>
      <c r="BU32" s="256" t="e">
        <f aca="false">IF(BT32&lt;$BT43,$BT44,$BT45)</f>
        <v>#DIV/0!</v>
      </c>
      <c r="BV32" s="262" t="n">
        <f aca="false">ABS($P6-P32)</f>
        <v>0</v>
      </c>
      <c r="BW32" s="256" t="e">
        <f aca="false">IF(BV32&lt;$BV43,$BV44,$BV45)</f>
        <v>#DIV/0!</v>
      </c>
      <c r="BX32" s="262" t="n">
        <f aca="false">ABS($P7-P32)</f>
        <v>0</v>
      </c>
      <c r="BY32" s="256" t="e">
        <f aca="false">IF(BX32&lt;$BX43,$BX44,$BX45)</f>
        <v>#DIV/0!</v>
      </c>
      <c r="BZ32" s="262" t="n">
        <f aca="false">ABS($P8-P32)</f>
        <v>0</v>
      </c>
      <c r="CA32" s="256" t="e">
        <f aca="false">IF(BZ32&lt;$BZ43,$BZ44,$BZ45)</f>
        <v>#DIV/0!</v>
      </c>
      <c r="CB32" s="262" t="n">
        <f aca="false">ABS($P9-P32)</f>
        <v>0</v>
      </c>
      <c r="CC32" s="256" t="e">
        <f aca="false">IF(CB32&lt;$CB43,$CB44,$CB45)</f>
        <v>#DIV/0!</v>
      </c>
      <c r="CD32" s="262" t="n">
        <f aca="false">ABS($P10-P32)</f>
        <v>0</v>
      </c>
      <c r="CE32" s="256" t="e">
        <f aca="false">IF(CD32&lt;$CD43,$CD44,$CD45)</f>
        <v>#DIV/0!</v>
      </c>
      <c r="CF32" s="262" t="n">
        <f aca="false">ABS($P11-P32)</f>
        <v>0</v>
      </c>
      <c r="CG32" s="256" t="e">
        <f aca="false">IF(CF32&lt;$CF43,$CF44,$CF45)</f>
        <v>#DIV/0!</v>
      </c>
      <c r="CH32" s="262" t="n">
        <f aca="false">ABS($P12-P32)</f>
        <v>0</v>
      </c>
      <c r="CI32" s="256" t="e">
        <f aca="false">IF(CH32&lt;$CH43,$CH44,$CH45)</f>
        <v>#DIV/0!</v>
      </c>
      <c r="CJ32" s="262" t="n">
        <f aca="false">ABS($P13-P32)</f>
        <v>0</v>
      </c>
      <c r="CK32" s="256" t="e">
        <f aca="false">IF(CJ32&lt;$CJ43,$CJ44,$CJ45)</f>
        <v>#DIV/0!</v>
      </c>
      <c r="CL32" s="262" t="n">
        <f aca="false">ABS($P14-P32)</f>
        <v>0</v>
      </c>
      <c r="CM32" s="256" t="e">
        <f aca="false">IF(CL32&lt;$CL43,$CL44,$CL45)</f>
        <v>#DIV/0!</v>
      </c>
      <c r="CN32" s="262" t="n">
        <f aca="false">ABS($P15-P32)</f>
        <v>0</v>
      </c>
      <c r="CO32" s="256" t="e">
        <f aca="false">IF(CN32&lt;$CN43,$CN44,$CN45)</f>
        <v>#DIV/0!</v>
      </c>
      <c r="CP32" s="262" t="n">
        <f aca="false">ABS($P16-P32)</f>
        <v>0</v>
      </c>
      <c r="CQ32" s="256" t="e">
        <f aca="false">IF(CP32&lt;$CP43,$CP44,$CP45)</f>
        <v>#DIV/0!</v>
      </c>
      <c r="CR32" s="262" t="n">
        <f aca="false">ABS($P17-P32)</f>
        <v>0</v>
      </c>
      <c r="CS32" s="256" t="e">
        <f aca="false">IF(CR32&lt;$CR43,$CR44,$CR45)</f>
        <v>#DIV/0!</v>
      </c>
      <c r="CT32" s="262" t="n">
        <f aca="false">ABS($P18-P32)</f>
        <v>0</v>
      </c>
      <c r="CU32" s="256" t="e">
        <f aca="false">IF(CT32&lt;$CT43,$CT44,$CT45)</f>
        <v>#DIV/0!</v>
      </c>
      <c r="CV32" s="262" t="n">
        <f aca="false">ABS($P19-P32)</f>
        <v>0</v>
      </c>
      <c r="CW32" s="256" t="e">
        <f aca="false">IF(CV32&lt;$CV43,$CV44,$CV45)</f>
        <v>#DIV/0!</v>
      </c>
      <c r="CX32" s="262" t="n">
        <f aca="false">ABS($P$20-P32)</f>
        <v>0</v>
      </c>
      <c r="CY32" s="256" t="e">
        <f aca="false">IF(CX32&lt;$CX43,$CX44,$CX45)</f>
        <v>#DIV/0!</v>
      </c>
      <c r="CZ32" s="256" t="n">
        <f aca="false">ABS($P$21-P32)</f>
        <v>0</v>
      </c>
      <c r="DA32" s="256" t="e">
        <f aca="false">IF(CZ32&lt;$CZ43,$CZ44,$CZ45)</f>
        <v>#DIV/0!</v>
      </c>
      <c r="DB32" s="256" t="n">
        <f aca="false">ABS($P$22-P32)</f>
        <v>0</v>
      </c>
      <c r="DC32" s="256" t="e">
        <f aca="false">IF(DB32&lt;DB43,$DB44,$DB45)</f>
        <v>#DIV/0!</v>
      </c>
      <c r="DD32" s="256" t="n">
        <f aca="false">ABS($P$23-P32)</f>
        <v>0</v>
      </c>
      <c r="DE32" s="256" t="e">
        <f aca="false">IF(DD32&lt;DD43,$DD44,$DD45)</f>
        <v>#DIV/0!</v>
      </c>
      <c r="DF32" s="256" t="n">
        <f aca="false">ABS($P$24-P32)</f>
        <v>0</v>
      </c>
      <c r="DG32" s="256" t="e">
        <f aca="false">IF(DF32&lt;DF43,$DF44,$DF45)</f>
        <v>#DIV/0!</v>
      </c>
      <c r="DH32" s="256" t="n">
        <f aca="false">ABS($P$25-P32)</f>
        <v>0</v>
      </c>
      <c r="DI32" s="256" t="e">
        <f aca="false">IF(DH32&lt;DH43,$DH44,$DH45)</f>
        <v>#DIV/0!</v>
      </c>
      <c r="DJ32" s="256" t="n">
        <f aca="false">ABS($P$26-P32)</f>
        <v>0</v>
      </c>
      <c r="DK32" s="256" t="e">
        <f aca="false">IF(DJ32&lt;DJ43,$DJ44,$DJ45)</f>
        <v>#DIV/0!</v>
      </c>
      <c r="DL32" s="256" t="n">
        <f aca="false">ABS($P$27-P32)</f>
        <v>0</v>
      </c>
      <c r="DM32" s="256" t="e">
        <f aca="false">IF(DL32&lt;DL43,$DL44,$DL45)</f>
        <v>#DIV/0!</v>
      </c>
      <c r="DN32" s="256" t="n">
        <f aca="false">ABS($P$28-P32)</f>
        <v>0</v>
      </c>
      <c r="DO32" s="256" t="e">
        <f aca="false">IF(DN32&lt;DN43,$DN44,$DN45)</f>
        <v>#DIV/0!</v>
      </c>
      <c r="DP32" s="256" t="n">
        <f aca="false">ABS($P$29-P32)</f>
        <v>0</v>
      </c>
      <c r="DQ32" s="256" t="e">
        <f aca="false">IF(DP32&lt;DP43,$DP44,$DP45)</f>
        <v>#DIV/0!</v>
      </c>
      <c r="DR32" s="256" t="n">
        <f aca="false">ABS($P$30-P32)</f>
        <v>0</v>
      </c>
      <c r="DS32" s="256" t="e">
        <f aca="false">IF(DR32&lt;DR43,$DR44,$DR45)</f>
        <v>#DIV/0!</v>
      </c>
      <c r="DT32" s="256" t="n">
        <f aca="false">ABS($P$31-P32)</f>
        <v>0</v>
      </c>
      <c r="DU32" s="256" t="e">
        <f aca="false">IF(DT32&lt;DT43,$DT44,$DT45)</f>
        <v>#DIV/0!</v>
      </c>
      <c r="EZ32" s="256" t="n">
        <f aca="false">SUMSQ(A54:D93)</f>
        <v>64566059.0829999</v>
      </c>
      <c r="FA32" s="256" t="n">
        <f aca="false">SUM(A32:D32)</f>
        <v>0</v>
      </c>
      <c r="FB32" s="256" t="n">
        <f aca="false">SUM(A85:D85)</f>
        <v>0</v>
      </c>
      <c r="FC32" s="256" t="n">
        <f aca="false">SUM(FA32:FB32)</f>
        <v>0</v>
      </c>
    </row>
    <row r="33" customFormat="false" ht="12.75" hidden="false" customHeight="false" outlineLevel="0" collapsed="false">
      <c r="A33" s="260" t="n">
        <f aca="false">IF(Rendimiento!B43="",Rendimiento!F43,Rendimiento!B43)</f>
        <v>0</v>
      </c>
      <c r="B33" s="272" t="n">
        <f aca="false">Rendimiento!C43</f>
        <v>0</v>
      </c>
      <c r="C33" s="272" t="n">
        <f aca="false">Rendimiento!D43</f>
        <v>0</v>
      </c>
      <c r="D33" s="272" t="n">
        <f aca="false">Rendimiento!E43</f>
        <v>0</v>
      </c>
      <c r="E33" s="256" t="n">
        <f aca="false">A33*A33</f>
        <v>0</v>
      </c>
      <c r="F33" s="256" t="n">
        <f aca="false">B33*B33</f>
        <v>0</v>
      </c>
      <c r="G33" s="256" t="n">
        <f aca="false">C33*C33</f>
        <v>0</v>
      </c>
      <c r="H33" s="256" t="n">
        <f aca="false">D33*D33</f>
        <v>0</v>
      </c>
      <c r="I33" s="257" t="n">
        <f aca="false">SUM(A33:D33)</f>
        <v>0</v>
      </c>
      <c r="J33" s="256" t="n">
        <f aca="false">I33*I33</f>
        <v>0</v>
      </c>
      <c r="K33" s="256" t="n">
        <f aca="false">SUM(E33:H33)</f>
        <v>0</v>
      </c>
      <c r="L33" s="272"/>
      <c r="M33" s="272"/>
      <c r="N33" s="272"/>
      <c r="O33" s="260" t="n">
        <f aca="false">Rendimiento!M43</f>
        <v>0</v>
      </c>
      <c r="P33" s="260" t="n">
        <f aca="false">Rendimiento!N43</f>
        <v>0</v>
      </c>
      <c r="Q33" s="262" t="e">
        <f aca="false">IF(E44&gt;0,O33,0)</f>
        <v>#DIV/0!</v>
      </c>
      <c r="R33" s="258" t="e">
        <f aca="false">T(Q33)</f>
        <v>#DIV/0!</v>
      </c>
      <c r="S33" s="262" t="e">
        <f aca="false">IF(E44&gt;0,P33,Q33)</f>
        <v>#DIV/0!</v>
      </c>
      <c r="T33" s="256" t="e">
        <f aca="false">IF(S33=0,"",$BM33)</f>
        <v>#DIV/0!</v>
      </c>
      <c r="U33" s="256" t="e">
        <f aca="false">IF(S33=0,"",$BO33)</f>
        <v>#DIV/0!</v>
      </c>
      <c r="V33" s="256" t="e">
        <f aca="false">IF(S33=0,"",$BQ33)</f>
        <v>#DIV/0!</v>
      </c>
      <c r="W33" s="256" t="e">
        <f aca="false">IF(S33=0,"",$BS33)</f>
        <v>#DIV/0!</v>
      </c>
      <c r="X33" s="256" t="e">
        <f aca="false">IF(S33=0,"",$BU33)</f>
        <v>#DIV/0!</v>
      </c>
      <c r="Y33" s="256" t="e">
        <f aca="false">IF(S33=0,"",$BW33)</f>
        <v>#DIV/0!</v>
      </c>
      <c r="Z33" s="256" t="e">
        <f aca="false">IF(S33=0,"",$BY33)</f>
        <v>#DIV/0!</v>
      </c>
      <c r="AA33" s="256" t="e">
        <f aca="false">IF(S33=0,"",$CA33)</f>
        <v>#DIV/0!</v>
      </c>
      <c r="AB33" s="256" t="e">
        <f aca="false">IF(S33=0,"",$CC33)</f>
        <v>#DIV/0!</v>
      </c>
      <c r="AC33" s="256" t="e">
        <f aca="false">IF(S33=0,"",$CE33)</f>
        <v>#DIV/0!</v>
      </c>
      <c r="AD33" s="256" t="e">
        <f aca="false">IF(S33=0,"",$CG33)</f>
        <v>#DIV/0!</v>
      </c>
      <c r="AE33" s="256" t="e">
        <f aca="false">IF(S33=0,"",$CI33)</f>
        <v>#DIV/0!</v>
      </c>
      <c r="AF33" s="256" t="e">
        <f aca="false">IF(S33=0,"",$CK33)</f>
        <v>#DIV/0!</v>
      </c>
      <c r="AG33" s="256" t="e">
        <f aca="false">IF(S33=0,"",$CM33)</f>
        <v>#DIV/0!</v>
      </c>
      <c r="AH33" s="256" t="e">
        <f aca="false">IF(S33=0,"",$CO33)</f>
        <v>#DIV/0!</v>
      </c>
      <c r="AI33" s="256" t="e">
        <f aca="false">IF(S33=0,"",$CQ33)</f>
        <v>#DIV/0!</v>
      </c>
      <c r="AJ33" s="256" t="e">
        <f aca="false">IF(S33=0,"",$CS33)</f>
        <v>#DIV/0!</v>
      </c>
      <c r="AK33" s="256" t="e">
        <f aca="false">IF(S33=0,"",$CU33)</f>
        <v>#DIV/0!</v>
      </c>
      <c r="AL33" s="256" t="e">
        <f aca="false">IF(S33=0,"",$CW33)</f>
        <v>#DIV/0!</v>
      </c>
      <c r="AM33" s="256" t="e">
        <f aca="false">IF(S33=0,"",$CY33)</f>
        <v>#DIV/0!</v>
      </c>
      <c r="AN33" s="256" t="e">
        <f aca="false">IF(S33=0,"",$DA33)</f>
        <v>#DIV/0!</v>
      </c>
      <c r="AO33" s="256" t="e">
        <f aca="false">IF(S33=0,"",$DC33)</f>
        <v>#DIV/0!</v>
      </c>
      <c r="AP33" s="256" t="e">
        <f aca="false">IF(S33=0,"",$DE33)</f>
        <v>#DIV/0!</v>
      </c>
      <c r="AQ33" s="256" t="e">
        <f aca="false">IF(S33=0,"",$DG33)</f>
        <v>#DIV/0!</v>
      </c>
      <c r="AR33" s="256" t="e">
        <f aca="false">IF(S33=0,"",$DI33)</f>
        <v>#DIV/0!</v>
      </c>
      <c r="AS33" s="256" t="e">
        <f aca="false">IF(S33=0,"",$DK33)</f>
        <v>#DIV/0!</v>
      </c>
      <c r="AT33" s="256" t="e">
        <f aca="false">IF(S33=0,"",$DM33)</f>
        <v>#DIV/0!</v>
      </c>
      <c r="AU33" s="256" t="e">
        <f aca="false">IF(S33=0,"",$DO33)</f>
        <v>#DIV/0!</v>
      </c>
      <c r="AV33" s="256" t="e">
        <f aca="false">IF(S33=0,"",$DQ33)</f>
        <v>#DIV/0!</v>
      </c>
      <c r="AW33" s="256" t="e">
        <f aca="false">IF(S33=0,"",$DS33)</f>
        <v>#DIV/0!</v>
      </c>
      <c r="AX33" s="256" t="e">
        <f aca="false">IF(S33=0,"",$DU33)</f>
        <v>#DIV/0!</v>
      </c>
      <c r="AY33" s="256" t="e">
        <f aca="false">IF(S33=0,"",$DW33)</f>
        <v>#DIV/0!</v>
      </c>
      <c r="BL33" s="262" t="n">
        <f aca="false">ABS($P1-P33)</f>
        <v>0</v>
      </c>
      <c r="BM33" s="272" t="e">
        <f aca="false">IF(BL33&lt;$BL43,$BL44,$BL45)</f>
        <v>#DIV/0!</v>
      </c>
      <c r="BN33" s="262" t="n">
        <f aca="false">ABS($P$2-P33)</f>
        <v>0</v>
      </c>
      <c r="BO33" s="272" t="e">
        <f aca="false">IF(BN33&lt;$BN43,$BN44,$BN45)</f>
        <v>#DIV/0!</v>
      </c>
      <c r="BP33" s="262" t="n">
        <f aca="false">ABS($P$3-P33)</f>
        <v>0</v>
      </c>
      <c r="BQ33" s="272" t="e">
        <f aca="false">IF(BP33&lt;$BP43,$BP44,$BP45)</f>
        <v>#DIV/0!</v>
      </c>
      <c r="BR33" s="262" t="n">
        <f aca="false">ABS($P4-P33)</f>
        <v>0</v>
      </c>
      <c r="BS33" s="272" t="e">
        <f aca="false">IF(BR33&lt;$BR43,$BR44,$BR45)</f>
        <v>#DIV/0!</v>
      </c>
      <c r="BT33" s="262" t="n">
        <f aca="false">ABS($P5-P33)</f>
        <v>0</v>
      </c>
      <c r="BU33" s="272" t="e">
        <f aca="false">IF(BT33&lt;$BT43,$BT44,$BT45)</f>
        <v>#DIV/0!</v>
      </c>
      <c r="BV33" s="262" t="n">
        <f aca="false">ABS($P6-P33)</f>
        <v>0</v>
      </c>
      <c r="BW33" s="272" t="e">
        <f aca="false">IF(BV33&lt;$BV43,$BV44,$BV45)</f>
        <v>#DIV/0!</v>
      </c>
      <c r="BX33" s="262" t="n">
        <f aca="false">ABS($P7-P33)</f>
        <v>0</v>
      </c>
      <c r="BY33" s="272" t="e">
        <f aca="false">IF(BX33&lt;$BX43,$BX44,$BX45)</f>
        <v>#DIV/0!</v>
      </c>
      <c r="BZ33" s="262" t="n">
        <f aca="false">ABS($P8-P33)</f>
        <v>0</v>
      </c>
      <c r="CA33" s="272" t="e">
        <f aca="false">IF(BZ33&lt;$BZ43,$BZ44,$BZ45)</f>
        <v>#DIV/0!</v>
      </c>
      <c r="CB33" s="262" t="n">
        <f aca="false">ABS($P9-P33)</f>
        <v>0</v>
      </c>
      <c r="CC33" s="272" t="e">
        <f aca="false">IF(CB33&lt;$CB43,$CB44,$CB45)</f>
        <v>#DIV/0!</v>
      </c>
      <c r="CD33" s="262" t="n">
        <f aca="false">ABS($P10-P33)</f>
        <v>0</v>
      </c>
      <c r="CE33" s="272" t="e">
        <f aca="false">IF(CD33&lt;$CD43,$CD44,$CD45)</f>
        <v>#DIV/0!</v>
      </c>
      <c r="CF33" s="262" t="n">
        <f aca="false">ABS($P11-P33)</f>
        <v>0</v>
      </c>
      <c r="CG33" s="272" t="e">
        <f aca="false">IF(CF33&lt;$CF43,$CF44,$CF45)</f>
        <v>#DIV/0!</v>
      </c>
      <c r="CH33" s="262" t="n">
        <f aca="false">ABS($P12-P33)</f>
        <v>0</v>
      </c>
      <c r="CI33" s="272" t="e">
        <f aca="false">IF(CH33&lt;$CH43,$CH44,$CH45)</f>
        <v>#DIV/0!</v>
      </c>
      <c r="CJ33" s="262" t="n">
        <f aca="false">ABS($P13-P33)</f>
        <v>0</v>
      </c>
      <c r="CK33" s="272" t="e">
        <f aca="false">IF(CJ33&lt;$CJ43,$CJ44,$CJ45)</f>
        <v>#DIV/0!</v>
      </c>
      <c r="CL33" s="262" t="n">
        <f aca="false">ABS($P14-P33)</f>
        <v>0</v>
      </c>
      <c r="CM33" s="272" t="e">
        <f aca="false">IF(CL33&lt;$CL43,$CL44,$CL45)</f>
        <v>#DIV/0!</v>
      </c>
      <c r="CN33" s="262" t="n">
        <f aca="false">ABS($P15-P33)</f>
        <v>0</v>
      </c>
      <c r="CO33" s="272" t="e">
        <f aca="false">IF(CN33&lt;$CN43,$CN44,$CN45)</f>
        <v>#DIV/0!</v>
      </c>
      <c r="CP33" s="262" t="n">
        <f aca="false">ABS($P16-P33)</f>
        <v>0</v>
      </c>
      <c r="CQ33" s="272" t="e">
        <f aca="false">IF(CP33&lt;$CP43,$CP44,$CP45)</f>
        <v>#DIV/0!</v>
      </c>
      <c r="CR33" s="262" t="n">
        <f aca="false">ABS($P17-P33)</f>
        <v>0</v>
      </c>
      <c r="CS33" s="272" t="e">
        <f aca="false">IF(CR33&lt;$CR43,$CR44,$CR45)</f>
        <v>#DIV/0!</v>
      </c>
      <c r="CT33" s="262" t="n">
        <f aca="false">ABS($P18-P33)</f>
        <v>0</v>
      </c>
      <c r="CU33" s="272" t="e">
        <f aca="false">IF(CT33&lt;$CT43,$CT44,$CT45)</f>
        <v>#DIV/0!</v>
      </c>
      <c r="CV33" s="262" t="n">
        <f aca="false">ABS($P19-P33)</f>
        <v>0</v>
      </c>
      <c r="CW33" s="272" t="e">
        <f aca="false">IF(CV33&lt;$CV43,$CV44,$CV45)</f>
        <v>#DIV/0!</v>
      </c>
      <c r="CX33" s="262" t="n">
        <f aca="false">ABS($P$20-P33)</f>
        <v>0</v>
      </c>
      <c r="CY33" s="272" t="e">
        <f aca="false">IF(CX33&lt;$CX43,$CX44,$CX45)</f>
        <v>#DIV/0!</v>
      </c>
      <c r="CZ33" s="256" t="n">
        <f aca="false">ABS($P$21-P33)</f>
        <v>0</v>
      </c>
      <c r="DA33" s="272" t="e">
        <f aca="false">IF(CZ33&lt;$CZ43,$CZ44,$CZ45)</f>
        <v>#DIV/0!</v>
      </c>
      <c r="DB33" s="256" t="n">
        <f aca="false">ABS($P$22-P33)</f>
        <v>0</v>
      </c>
      <c r="DC33" s="272" t="e">
        <f aca="false">IF(DB33&lt;DB43,$DB44,$DB45)</f>
        <v>#DIV/0!</v>
      </c>
      <c r="DD33" s="256" t="n">
        <f aca="false">ABS($P$23-P33)</f>
        <v>0</v>
      </c>
      <c r="DE33" s="272" t="e">
        <f aca="false">IF(DD33&lt;DD43,$DD44,$DD45)</f>
        <v>#DIV/0!</v>
      </c>
      <c r="DF33" s="256" t="n">
        <f aca="false">ABS($P$24-P33)</f>
        <v>0</v>
      </c>
      <c r="DG33" s="272" t="e">
        <f aca="false">IF(DF33&lt;DF43,$DF44,$DF45)</f>
        <v>#DIV/0!</v>
      </c>
      <c r="DH33" s="256" t="n">
        <f aca="false">ABS($P$25-P33)</f>
        <v>0</v>
      </c>
      <c r="DI33" s="272" t="e">
        <f aca="false">IF(DH33&lt;DH43,$DH44,$DH45)</f>
        <v>#DIV/0!</v>
      </c>
      <c r="DJ33" s="256" t="n">
        <f aca="false">ABS($P$26-P33)</f>
        <v>0</v>
      </c>
      <c r="DK33" s="272" t="e">
        <f aca="false">IF(DJ33&lt;DJ43,$DJ44,$DJ45)</f>
        <v>#DIV/0!</v>
      </c>
      <c r="DL33" s="256" t="n">
        <f aca="false">ABS($P$27-P33)</f>
        <v>0</v>
      </c>
      <c r="DM33" s="272" t="e">
        <f aca="false">IF(DL33&lt;DL43,$DL44,$DL45)</f>
        <v>#DIV/0!</v>
      </c>
      <c r="DN33" s="256" t="n">
        <f aca="false">ABS($P$28-P33)</f>
        <v>0</v>
      </c>
      <c r="DO33" s="272" t="e">
        <f aca="false">IF(DN33&lt;DN43,$DN44,$DN45)</f>
        <v>#DIV/0!</v>
      </c>
      <c r="DP33" s="256" t="n">
        <f aca="false">ABS($P$29-P33)</f>
        <v>0</v>
      </c>
      <c r="DQ33" s="272" t="e">
        <f aca="false">IF(DP33&lt;DP43,$DP44,$DP45)</f>
        <v>#DIV/0!</v>
      </c>
      <c r="DR33" s="256" t="n">
        <f aca="false">ABS($P$30-P33)</f>
        <v>0</v>
      </c>
      <c r="DS33" s="272" t="e">
        <f aca="false">IF(DR33&lt;DR43,$DR44,$DR45)</f>
        <v>#DIV/0!</v>
      </c>
      <c r="DT33" s="256" t="n">
        <f aca="false">ABS($P$31-P33)</f>
        <v>0</v>
      </c>
      <c r="DU33" s="256" t="e">
        <f aca="false">IF(DT33&lt;DT43,$DT44,$DT45)</f>
        <v>#DIV/0!</v>
      </c>
      <c r="DV33" s="256" t="n">
        <f aca="false">ABS($P$32-P33)</f>
        <v>0</v>
      </c>
      <c r="DW33" s="256" t="e">
        <f aca="false">IF(DV33&lt;DV43,$DV44,$DV45)</f>
        <v>#DIV/0!</v>
      </c>
      <c r="EZ33" s="256" t="n">
        <f aca="false">SUM(EZ31:EZ32)</f>
        <v>64566059.0829999</v>
      </c>
      <c r="FA33" s="256" t="n">
        <f aca="false">SUM(A33:D33)</f>
        <v>0</v>
      </c>
      <c r="FB33" s="256" t="n">
        <f aca="false">SUM(A86:D86)</f>
        <v>0</v>
      </c>
      <c r="FC33" s="256" t="n">
        <f aca="false">SUM(FA33:FB33)</f>
        <v>0</v>
      </c>
    </row>
    <row r="34" customFormat="false" ht="12.75" hidden="false" customHeight="false" outlineLevel="0" collapsed="false">
      <c r="A34" s="260" t="n">
        <f aca="false">IF(Rendimiento!B44="",Rendimiento!F44,Rendimiento!B44)</f>
        <v>0</v>
      </c>
      <c r="B34" s="272" t="n">
        <f aca="false">Rendimiento!C44</f>
        <v>0</v>
      </c>
      <c r="C34" s="272" t="n">
        <f aca="false">Rendimiento!D44</f>
        <v>0</v>
      </c>
      <c r="D34" s="272" t="n">
        <f aca="false">Rendimiento!E44</f>
        <v>0</v>
      </c>
      <c r="E34" s="256" t="n">
        <f aca="false">A34*A34</f>
        <v>0</v>
      </c>
      <c r="F34" s="256" t="n">
        <f aca="false">B34*B34</f>
        <v>0</v>
      </c>
      <c r="G34" s="256" t="n">
        <f aca="false">C34*C34</f>
        <v>0</v>
      </c>
      <c r="H34" s="256" t="n">
        <f aca="false">D34*D34</f>
        <v>0</v>
      </c>
      <c r="I34" s="257" t="n">
        <f aca="false">SUM(A34:D34)</f>
        <v>0</v>
      </c>
      <c r="J34" s="256" t="n">
        <f aca="false">I34*I34</f>
        <v>0</v>
      </c>
      <c r="K34" s="256" t="n">
        <f aca="false">SUM(E34:H34)</f>
        <v>0</v>
      </c>
      <c r="L34" s="272"/>
      <c r="M34" s="272"/>
      <c r="N34" s="272"/>
      <c r="O34" s="260" t="n">
        <f aca="false">Rendimiento!M44</f>
        <v>0</v>
      </c>
      <c r="P34" s="260" t="n">
        <f aca="false">Rendimiento!N44</f>
        <v>0</v>
      </c>
      <c r="Q34" s="262" t="e">
        <f aca="false">IF(E44&gt;0,O34,0)</f>
        <v>#DIV/0!</v>
      </c>
      <c r="R34" s="258" t="e">
        <f aca="false">T(Q34)</f>
        <v>#DIV/0!</v>
      </c>
      <c r="S34" s="262" t="e">
        <f aca="false">IF(E44&gt;0,P34,Q34)</f>
        <v>#DIV/0!</v>
      </c>
      <c r="T34" s="256" t="e">
        <f aca="false">IF(S34=0,"",$BM34)</f>
        <v>#DIV/0!</v>
      </c>
      <c r="U34" s="256" t="e">
        <f aca="false">IF(S34=0,"",$BO34)</f>
        <v>#DIV/0!</v>
      </c>
      <c r="V34" s="256" t="e">
        <f aca="false">IF(S34=0,"",$BQ34)</f>
        <v>#DIV/0!</v>
      </c>
      <c r="W34" s="256" t="e">
        <f aca="false">IF(S34=0,"",$BS34)</f>
        <v>#DIV/0!</v>
      </c>
      <c r="X34" s="256" t="e">
        <f aca="false">IF(S34=0,"",$BU34)</f>
        <v>#DIV/0!</v>
      </c>
      <c r="Y34" s="256" t="e">
        <f aca="false">IF(S34=0,"",$BW34)</f>
        <v>#DIV/0!</v>
      </c>
      <c r="Z34" s="256" t="e">
        <f aca="false">IF(S34=0,"",$BY34)</f>
        <v>#DIV/0!</v>
      </c>
      <c r="AA34" s="256" t="e">
        <f aca="false">IF(S34=0,"",$CA34)</f>
        <v>#DIV/0!</v>
      </c>
      <c r="AB34" s="256" t="e">
        <f aca="false">IF(S34=0,"",$CC34)</f>
        <v>#DIV/0!</v>
      </c>
      <c r="AC34" s="256" t="e">
        <f aca="false">IF(S34=0,"",$CE34)</f>
        <v>#DIV/0!</v>
      </c>
      <c r="AD34" s="256" t="e">
        <f aca="false">IF(S34=0,"",$CG34)</f>
        <v>#DIV/0!</v>
      </c>
      <c r="AE34" s="256" t="e">
        <f aca="false">IF(S34=0,"",$CI34)</f>
        <v>#DIV/0!</v>
      </c>
      <c r="AF34" s="256" t="e">
        <f aca="false">IF(S34=0,"",$CK34)</f>
        <v>#DIV/0!</v>
      </c>
      <c r="AG34" s="256" t="e">
        <f aca="false">IF(S34=0,"",$CM34)</f>
        <v>#DIV/0!</v>
      </c>
      <c r="AH34" s="256" t="e">
        <f aca="false">IF(S34=0,"",$CO34)</f>
        <v>#DIV/0!</v>
      </c>
      <c r="AI34" s="256" t="e">
        <f aca="false">IF(S34=0,"",$CQ34)</f>
        <v>#DIV/0!</v>
      </c>
      <c r="AJ34" s="256" t="e">
        <f aca="false">IF(S34=0,"",$CS34)</f>
        <v>#DIV/0!</v>
      </c>
      <c r="AK34" s="256" t="e">
        <f aca="false">IF(S34=0,"",$CU34)</f>
        <v>#DIV/0!</v>
      </c>
      <c r="AL34" s="256" t="e">
        <f aca="false">IF(S34=0,"",$CW34)</f>
        <v>#DIV/0!</v>
      </c>
      <c r="AM34" s="256" t="e">
        <f aca="false">IF(S34=0,"",$CY34)</f>
        <v>#DIV/0!</v>
      </c>
      <c r="AN34" s="256" t="e">
        <f aca="false">IF(S34=0,"",$DA34)</f>
        <v>#DIV/0!</v>
      </c>
      <c r="AO34" s="256" t="e">
        <f aca="false">IF(S34=0,"",$DC34)</f>
        <v>#DIV/0!</v>
      </c>
      <c r="AP34" s="256" t="e">
        <f aca="false">IF(S34=0,"",$DE34)</f>
        <v>#DIV/0!</v>
      </c>
      <c r="AQ34" s="256" t="e">
        <f aca="false">IF(S34=0,"",$DG34)</f>
        <v>#DIV/0!</v>
      </c>
      <c r="AR34" s="256" t="e">
        <f aca="false">IF(S34=0,"",$DI34)</f>
        <v>#DIV/0!</v>
      </c>
      <c r="AS34" s="256" t="e">
        <f aca="false">IF(S34=0,"",$DK34)</f>
        <v>#DIV/0!</v>
      </c>
      <c r="AT34" s="256" t="e">
        <f aca="false">IF(S34=0,"",$DM34)</f>
        <v>#DIV/0!</v>
      </c>
      <c r="AU34" s="256" t="e">
        <f aca="false">IF(S34=0,"",$DO34)</f>
        <v>#DIV/0!</v>
      </c>
      <c r="AV34" s="256" t="e">
        <f aca="false">IF(S34=0,"",$DQ34)</f>
        <v>#DIV/0!</v>
      </c>
      <c r="AW34" s="256" t="e">
        <f aca="false">IF(S34=0,"",$DS34)</f>
        <v>#DIV/0!</v>
      </c>
      <c r="AX34" s="256" t="e">
        <f aca="false">IF(S34=0,"",$DU34)</f>
        <v>#DIV/0!</v>
      </c>
      <c r="AY34" s="256" t="e">
        <f aca="false">IF(S34=0,"",$DW34)</f>
        <v>#DIV/0!</v>
      </c>
      <c r="AZ34" s="256" t="e">
        <f aca="false">IF(S34=0,"",$DY34)</f>
        <v>#DIV/0!</v>
      </c>
      <c r="BL34" s="262" t="n">
        <f aca="false">ABS($P1-P34)</f>
        <v>0</v>
      </c>
      <c r="BM34" s="272" t="e">
        <f aca="false">IF(BL34&lt;$BL43,$BL44,$BL45)</f>
        <v>#DIV/0!</v>
      </c>
      <c r="BN34" s="262" t="n">
        <f aca="false">ABS($P$2-P34)</f>
        <v>0</v>
      </c>
      <c r="BO34" s="272" t="e">
        <f aca="false">IF(BN34&lt;$BN43,$BN44,$BN45)</f>
        <v>#DIV/0!</v>
      </c>
      <c r="BP34" s="262" t="n">
        <f aca="false">ABS($P$3-P34)</f>
        <v>0</v>
      </c>
      <c r="BQ34" s="272" t="e">
        <f aca="false">IF(BP34&lt;$BP43,$BP44,$BP45)</f>
        <v>#DIV/0!</v>
      </c>
      <c r="BR34" s="262" t="n">
        <f aca="false">ABS($P4-P34)</f>
        <v>0</v>
      </c>
      <c r="BS34" s="272" t="e">
        <f aca="false">IF(BR34&lt;$BR43,$BR44,$BR45)</f>
        <v>#DIV/0!</v>
      </c>
      <c r="BT34" s="262" t="n">
        <f aca="false">ABS($P5-P34)</f>
        <v>0</v>
      </c>
      <c r="BU34" s="272" t="e">
        <f aca="false">IF(BT34&lt;$BT43,$BT44,$BT45)</f>
        <v>#DIV/0!</v>
      </c>
      <c r="BV34" s="262" t="n">
        <f aca="false">ABS($P6-P34)</f>
        <v>0</v>
      </c>
      <c r="BW34" s="272" t="e">
        <f aca="false">IF(BV34&lt;$BV43,$BV44,$BV45)</f>
        <v>#DIV/0!</v>
      </c>
      <c r="BX34" s="262" t="n">
        <f aca="false">ABS($P7-P34)</f>
        <v>0</v>
      </c>
      <c r="BY34" s="272" t="e">
        <f aca="false">IF(BX34&lt;$BX43,$BX44,$BX45)</f>
        <v>#DIV/0!</v>
      </c>
      <c r="BZ34" s="262" t="n">
        <f aca="false">ABS($P8-P34)</f>
        <v>0</v>
      </c>
      <c r="CA34" s="272" t="e">
        <f aca="false">IF(BZ34&lt;$BZ43,$BZ44,$BZ45)</f>
        <v>#DIV/0!</v>
      </c>
      <c r="CB34" s="262" t="n">
        <f aca="false">ABS($P9-P34)</f>
        <v>0</v>
      </c>
      <c r="CC34" s="272" t="e">
        <f aca="false">IF(CB34&lt;$CB43,$CB44,$CB45)</f>
        <v>#DIV/0!</v>
      </c>
      <c r="CD34" s="262" t="n">
        <f aca="false">ABS($P10-P34)</f>
        <v>0</v>
      </c>
      <c r="CE34" s="272" t="e">
        <f aca="false">IF(CD34&lt;$CD43,$CD44,$CD45)</f>
        <v>#DIV/0!</v>
      </c>
      <c r="CF34" s="262" t="n">
        <f aca="false">ABS($P11-P34)</f>
        <v>0</v>
      </c>
      <c r="CG34" s="272" t="e">
        <f aca="false">IF(CF34&lt;$CF43,$CF44,$CF45)</f>
        <v>#DIV/0!</v>
      </c>
      <c r="CH34" s="262" t="n">
        <f aca="false">ABS($P12-P34)</f>
        <v>0</v>
      </c>
      <c r="CI34" s="272" t="e">
        <f aca="false">IF(CH34&lt;$CH43,$CH44,$CH45)</f>
        <v>#DIV/0!</v>
      </c>
      <c r="CJ34" s="262" t="n">
        <f aca="false">ABS($P13-P34)</f>
        <v>0</v>
      </c>
      <c r="CK34" s="272" t="e">
        <f aca="false">IF(CJ34&lt;$CJ43,$CJ44,$CJ45)</f>
        <v>#DIV/0!</v>
      </c>
      <c r="CL34" s="262" t="n">
        <f aca="false">ABS($P14-P34)</f>
        <v>0</v>
      </c>
      <c r="CM34" s="272" t="e">
        <f aca="false">IF(CL34&lt;$CL43,$CL44,$CL45)</f>
        <v>#DIV/0!</v>
      </c>
      <c r="CN34" s="262" t="n">
        <f aca="false">ABS($P15-P34)</f>
        <v>0</v>
      </c>
      <c r="CO34" s="272" t="e">
        <f aca="false">IF(CN34&lt;$CN43,$CN44,$CN45)</f>
        <v>#DIV/0!</v>
      </c>
      <c r="CP34" s="262" t="n">
        <f aca="false">ABS($P16-P34)</f>
        <v>0</v>
      </c>
      <c r="CQ34" s="272" t="e">
        <f aca="false">IF(CP34&lt;$CP43,$CP44,$CP45)</f>
        <v>#DIV/0!</v>
      </c>
      <c r="CR34" s="262" t="n">
        <f aca="false">ABS($P17-P34)</f>
        <v>0</v>
      </c>
      <c r="CS34" s="272" t="e">
        <f aca="false">IF(CR34&lt;$CR43,$CR44,$CR45)</f>
        <v>#DIV/0!</v>
      </c>
      <c r="CT34" s="262" t="n">
        <f aca="false">ABS($P18-P34)</f>
        <v>0</v>
      </c>
      <c r="CU34" s="272" t="e">
        <f aca="false">IF(CT34&lt;$CT43,$CT44,$CT45)</f>
        <v>#DIV/0!</v>
      </c>
      <c r="CV34" s="262" t="n">
        <f aca="false">ABS($P19-P34)</f>
        <v>0</v>
      </c>
      <c r="CW34" s="272" t="e">
        <f aca="false">IF(CV34&lt;$CV43,$CV44,$CV45)</f>
        <v>#DIV/0!</v>
      </c>
      <c r="CX34" s="262" t="n">
        <f aca="false">ABS($P$20-P34)</f>
        <v>0</v>
      </c>
      <c r="CY34" s="272" t="e">
        <f aca="false">IF(CX34&lt;$CX43,$CX44,$CX45)</f>
        <v>#DIV/0!</v>
      </c>
      <c r="CZ34" s="256" t="n">
        <f aca="false">ABS($P$21-P34)</f>
        <v>0</v>
      </c>
      <c r="DA34" s="272" t="e">
        <f aca="false">IF(CZ34&lt;$CZ43,$CZ44,$CZ45)</f>
        <v>#DIV/0!</v>
      </c>
      <c r="DB34" s="256" t="n">
        <f aca="false">ABS($P$22-P34)</f>
        <v>0</v>
      </c>
      <c r="DC34" s="272" t="e">
        <f aca="false">IF(DB34&lt;DB43,$DB44,$DB45)</f>
        <v>#DIV/0!</v>
      </c>
      <c r="DD34" s="256" t="n">
        <f aca="false">ABS($P$23-P34)</f>
        <v>0</v>
      </c>
      <c r="DE34" s="272" t="e">
        <f aca="false">IF(DD34&lt;DD43,$DD44,$DD45)</f>
        <v>#DIV/0!</v>
      </c>
      <c r="DF34" s="256" t="n">
        <f aca="false">ABS($P$24-P34)</f>
        <v>0</v>
      </c>
      <c r="DG34" s="272" t="e">
        <f aca="false">IF(DF34&lt;DF43,$DF44,$DF45)</f>
        <v>#DIV/0!</v>
      </c>
      <c r="DH34" s="256" t="n">
        <f aca="false">ABS($P$25-P34)</f>
        <v>0</v>
      </c>
      <c r="DI34" s="272" t="e">
        <f aca="false">IF(DH34&lt;DH43,$DH44,$DH45)</f>
        <v>#DIV/0!</v>
      </c>
      <c r="DJ34" s="256" t="n">
        <f aca="false">ABS($P$26-P34)</f>
        <v>0</v>
      </c>
      <c r="DK34" s="272" t="e">
        <f aca="false">IF(DJ34&lt;DJ43,$DJ44,$DJ45)</f>
        <v>#DIV/0!</v>
      </c>
      <c r="DL34" s="256" t="n">
        <f aca="false">ABS($P$27-P34)</f>
        <v>0</v>
      </c>
      <c r="DM34" s="272" t="e">
        <f aca="false">IF(DL34&lt;DL43,$DL44,$DL45)</f>
        <v>#DIV/0!</v>
      </c>
      <c r="DN34" s="256" t="n">
        <f aca="false">ABS($P$28-P34)</f>
        <v>0</v>
      </c>
      <c r="DO34" s="272" t="e">
        <f aca="false">IF(DN34&lt;DN43,$DN44,$DN45)</f>
        <v>#DIV/0!</v>
      </c>
      <c r="DP34" s="256" t="n">
        <f aca="false">ABS($P$29-P34)</f>
        <v>0</v>
      </c>
      <c r="DQ34" s="272" t="e">
        <f aca="false">IF(DP34&lt;DP43,$DP44,$DP45)</f>
        <v>#DIV/0!</v>
      </c>
      <c r="DR34" s="256" t="n">
        <f aca="false">ABS($P$30-P34)</f>
        <v>0</v>
      </c>
      <c r="DS34" s="272" t="e">
        <f aca="false">IF(DR34&lt;DR43,$DR44,$DR45)</f>
        <v>#DIV/0!</v>
      </c>
      <c r="DT34" s="256" t="n">
        <f aca="false">ABS($P$31-P34)</f>
        <v>0</v>
      </c>
      <c r="DU34" s="272" t="e">
        <f aca="false">IF(DT34&lt;DT43,$DT44,$DT45)</f>
        <v>#DIV/0!</v>
      </c>
      <c r="DV34" s="256" t="n">
        <f aca="false">ABS($P$32-P34)</f>
        <v>0</v>
      </c>
      <c r="DW34" s="272" t="e">
        <f aca="false">IF(DV34&lt;DV43,$DV44,$DV45)</f>
        <v>#DIV/0!</v>
      </c>
      <c r="DX34" s="256" t="n">
        <f aca="false">ABS($P$33-P34)</f>
        <v>0</v>
      </c>
      <c r="DY34" s="272" t="e">
        <f aca="false">IF(DX34&lt;DX43,$DX44,$DX45)</f>
        <v>#DIV/0!</v>
      </c>
      <c r="FA34" s="256" t="n">
        <f aca="false">SUM(A34:D34)</f>
        <v>0</v>
      </c>
      <c r="FB34" s="256" t="n">
        <f aca="false">SUM(A87:D87)</f>
        <v>0</v>
      </c>
      <c r="FC34" s="256" t="n">
        <f aca="false">SUM(FA34:FB34)</f>
        <v>0</v>
      </c>
    </row>
    <row r="35" customFormat="false" ht="12.75" hidden="false" customHeight="false" outlineLevel="0" collapsed="false">
      <c r="A35" s="260" t="n">
        <f aca="false">IF(Rendimiento!B45="",Rendimiento!F45,Rendimiento!B45)</f>
        <v>0</v>
      </c>
      <c r="B35" s="256" t="n">
        <f aca="false">Rendimiento!C45</f>
        <v>0</v>
      </c>
      <c r="C35" s="256" t="n">
        <f aca="false">Rendimiento!D45</f>
        <v>0</v>
      </c>
      <c r="D35" s="256" t="n">
        <f aca="false">Rendimiento!E45</f>
        <v>0</v>
      </c>
      <c r="E35" s="256" t="n">
        <f aca="false">A35*A35</f>
        <v>0</v>
      </c>
      <c r="F35" s="256" t="n">
        <f aca="false">B35*B35</f>
        <v>0</v>
      </c>
      <c r="G35" s="256" t="n">
        <f aca="false">C35*C35</f>
        <v>0</v>
      </c>
      <c r="H35" s="256" t="n">
        <f aca="false">D35*D35</f>
        <v>0</v>
      </c>
      <c r="I35" s="257" t="n">
        <f aca="false">SUM(A35:D35)</f>
        <v>0</v>
      </c>
      <c r="J35" s="256" t="n">
        <f aca="false">I35*I35</f>
        <v>0</v>
      </c>
      <c r="K35" s="256" t="n">
        <f aca="false">SUM(E35:H35)</f>
        <v>0</v>
      </c>
      <c r="O35" s="260" t="n">
        <f aca="false">Rendimiento!M45</f>
        <v>0</v>
      </c>
      <c r="P35" s="260" t="n">
        <f aca="false">Rendimiento!N45</f>
        <v>0</v>
      </c>
      <c r="Q35" s="262" t="e">
        <f aca="false">IF(E44&gt;0,O35,0)</f>
        <v>#DIV/0!</v>
      </c>
      <c r="R35" s="258" t="e">
        <f aca="false">T(Q35)</f>
        <v>#DIV/0!</v>
      </c>
      <c r="S35" s="262" t="e">
        <f aca="false">IF(E44&gt;0,P35,Q35)</f>
        <v>#DIV/0!</v>
      </c>
      <c r="T35" s="256" t="e">
        <f aca="false">IF(S35=0,"",$BM35)</f>
        <v>#DIV/0!</v>
      </c>
      <c r="U35" s="256" t="e">
        <f aca="false">IF(S35=0,"",$BO35)</f>
        <v>#DIV/0!</v>
      </c>
      <c r="V35" s="256" t="e">
        <f aca="false">IF(S35=0,"",$BQ35)</f>
        <v>#DIV/0!</v>
      </c>
      <c r="W35" s="256" t="e">
        <f aca="false">IF(S35=0,"",$BS35)</f>
        <v>#DIV/0!</v>
      </c>
      <c r="X35" s="256" t="e">
        <f aca="false">IF(S35=0,"",$BU35)</f>
        <v>#DIV/0!</v>
      </c>
      <c r="Y35" s="256" t="e">
        <f aca="false">IF(S35=0,"",$BW35)</f>
        <v>#DIV/0!</v>
      </c>
      <c r="Z35" s="256" t="e">
        <f aca="false">IF(S35=0,"",$BY35)</f>
        <v>#DIV/0!</v>
      </c>
      <c r="AA35" s="256" t="e">
        <f aca="false">IF(S35=0,"",$CA35)</f>
        <v>#DIV/0!</v>
      </c>
      <c r="AB35" s="256" t="e">
        <f aca="false">IF(S35=0,"",$CC35)</f>
        <v>#DIV/0!</v>
      </c>
      <c r="AC35" s="256" t="e">
        <f aca="false">IF(S35=0,"",$CE35)</f>
        <v>#DIV/0!</v>
      </c>
      <c r="AD35" s="256" t="e">
        <f aca="false">IF(S35=0,"",$CG35)</f>
        <v>#DIV/0!</v>
      </c>
      <c r="AE35" s="256" t="e">
        <f aca="false">IF(S35=0,"",$CI35)</f>
        <v>#DIV/0!</v>
      </c>
      <c r="AF35" s="256" t="e">
        <f aca="false">IF(S35=0,"",$CK35)</f>
        <v>#DIV/0!</v>
      </c>
      <c r="AG35" s="256" t="e">
        <f aca="false">IF(S35=0,"",$CM35)</f>
        <v>#DIV/0!</v>
      </c>
      <c r="AH35" s="256" t="e">
        <f aca="false">IF(S35=0,"",$CO35)</f>
        <v>#DIV/0!</v>
      </c>
      <c r="AI35" s="256" t="e">
        <f aca="false">IF(S35=0,"",$CQ35)</f>
        <v>#DIV/0!</v>
      </c>
      <c r="AJ35" s="256" t="e">
        <f aca="false">IF(S35=0,"",$CS35)</f>
        <v>#DIV/0!</v>
      </c>
      <c r="AK35" s="256" t="e">
        <f aca="false">IF(S35=0,"",$CU35)</f>
        <v>#DIV/0!</v>
      </c>
      <c r="AL35" s="256" t="e">
        <f aca="false">IF(S35=0,"",$CW35)</f>
        <v>#DIV/0!</v>
      </c>
      <c r="AM35" s="256" t="e">
        <f aca="false">IF(S35=0,"",$CY35)</f>
        <v>#DIV/0!</v>
      </c>
      <c r="AN35" s="256" t="e">
        <f aca="false">IF(S35=0,"",$DA35)</f>
        <v>#DIV/0!</v>
      </c>
      <c r="AO35" s="256" t="e">
        <f aca="false">IF(S35=0,"",$DC35)</f>
        <v>#DIV/0!</v>
      </c>
      <c r="AP35" s="256" t="e">
        <f aca="false">IF(S35=0,"",$DE35)</f>
        <v>#DIV/0!</v>
      </c>
      <c r="AQ35" s="256" t="e">
        <f aca="false">IF(S35=0,"",$DG35)</f>
        <v>#DIV/0!</v>
      </c>
      <c r="AR35" s="256" t="e">
        <f aca="false">IF(S35=0,"",$DI35)</f>
        <v>#DIV/0!</v>
      </c>
      <c r="AS35" s="256" t="e">
        <f aca="false">IF(S35=0,"",$DK35)</f>
        <v>#DIV/0!</v>
      </c>
      <c r="AT35" s="256" t="e">
        <f aca="false">IF(S35=0,"",$DM35)</f>
        <v>#DIV/0!</v>
      </c>
      <c r="AU35" s="256" t="e">
        <f aca="false">IF(S35=0,"",$DO35)</f>
        <v>#DIV/0!</v>
      </c>
      <c r="AV35" s="256" t="e">
        <f aca="false">IF(S35=0,"",$DQ35)</f>
        <v>#DIV/0!</v>
      </c>
      <c r="AW35" s="256" t="e">
        <f aca="false">IF(S35=0,"",$DS35)</f>
        <v>#DIV/0!</v>
      </c>
      <c r="AX35" s="256" t="e">
        <f aca="false">IF(S35=0,"",$DU35)</f>
        <v>#DIV/0!</v>
      </c>
      <c r="AY35" s="256" t="e">
        <f aca="false">IF(S35=0,"",$DW35)</f>
        <v>#DIV/0!</v>
      </c>
      <c r="AZ35" s="256" t="e">
        <f aca="false">IF(S35=0,"",$DY35)</f>
        <v>#DIV/0!</v>
      </c>
      <c r="BA35" s="256" t="e">
        <f aca="false">IF(S35=0,"",$EA35)</f>
        <v>#DIV/0!</v>
      </c>
      <c r="BL35" s="262" t="n">
        <f aca="false">ABS($P1-P35)</f>
        <v>0</v>
      </c>
      <c r="BM35" s="256" t="e">
        <f aca="false">IF(BL35&lt;$BL43,$BL44,$BL45)</f>
        <v>#DIV/0!</v>
      </c>
      <c r="BN35" s="262" t="n">
        <f aca="false">ABS($P$2-P35)</f>
        <v>0</v>
      </c>
      <c r="BO35" s="256" t="e">
        <f aca="false">IF(BN35&lt;$BN43,$BN44,$BN45)</f>
        <v>#DIV/0!</v>
      </c>
      <c r="BP35" s="262" t="n">
        <f aca="false">ABS($P$3-P35)</f>
        <v>0</v>
      </c>
      <c r="BQ35" s="256" t="e">
        <f aca="false">IF(BP35&lt;$BP43,$BP44,$BP45)</f>
        <v>#DIV/0!</v>
      </c>
      <c r="BR35" s="262" t="n">
        <f aca="false">ABS($P4-P35)</f>
        <v>0</v>
      </c>
      <c r="BS35" s="256" t="e">
        <f aca="false">IF(BR35&lt;$BR43,$BR44,$BR45)</f>
        <v>#DIV/0!</v>
      </c>
      <c r="BT35" s="262" t="n">
        <f aca="false">ABS($P5-P35)</f>
        <v>0</v>
      </c>
      <c r="BU35" s="256" t="e">
        <f aca="false">IF(BT35&lt;$BT43,$BT44,$BT45)</f>
        <v>#DIV/0!</v>
      </c>
      <c r="BV35" s="262" t="n">
        <f aca="false">ABS($P6-P35)</f>
        <v>0</v>
      </c>
      <c r="BW35" s="256" t="e">
        <f aca="false">IF(BV35&lt;$BV43,$BV44,$BV45)</f>
        <v>#DIV/0!</v>
      </c>
      <c r="BX35" s="262" t="n">
        <f aca="false">ABS($P7-P35)</f>
        <v>0</v>
      </c>
      <c r="BY35" s="256" t="e">
        <f aca="false">IF(BX35&lt;$BX43,$BX44,$BX45)</f>
        <v>#DIV/0!</v>
      </c>
      <c r="BZ35" s="262" t="n">
        <f aca="false">ABS($P8-P35)</f>
        <v>0</v>
      </c>
      <c r="CA35" s="256" t="e">
        <f aca="false">IF(BZ35&lt;$BZ43,$BZ44,$BZ45)</f>
        <v>#DIV/0!</v>
      </c>
      <c r="CB35" s="262" t="n">
        <f aca="false">ABS($P9-P35)</f>
        <v>0</v>
      </c>
      <c r="CC35" s="256" t="e">
        <f aca="false">IF(CB35&lt;$CB43,$CB44,$CB45)</f>
        <v>#DIV/0!</v>
      </c>
      <c r="CD35" s="262" t="n">
        <f aca="false">ABS($P10-P35)</f>
        <v>0</v>
      </c>
      <c r="CE35" s="256" t="e">
        <f aca="false">IF(CD35&lt;$CD43,$CD44,$CD45)</f>
        <v>#DIV/0!</v>
      </c>
      <c r="CF35" s="262" t="n">
        <f aca="false">ABS($P11-P35)</f>
        <v>0</v>
      </c>
      <c r="CG35" s="256" t="e">
        <f aca="false">IF(CF35&lt;$CF43,$CF44,$CF45)</f>
        <v>#DIV/0!</v>
      </c>
      <c r="CH35" s="262" t="n">
        <f aca="false">ABS($P12-P35)</f>
        <v>0</v>
      </c>
      <c r="CI35" s="256" t="e">
        <f aca="false">IF(CH35&lt;$CH43,$CH44,$CH45)</f>
        <v>#DIV/0!</v>
      </c>
      <c r="CJ35" s="262" t="n">
        <f aca="false">ABS($P13-P35)</f>
        <v>0</v>
      </c>
      <c r="CK35" s="256" t="e">
        <f aca="false">IF(CJ35&lt;$CJ43,$CJ44,$CJ45)</f>
        <v>#DIV/0!</v>
      </c>
      <c r="CL35" s="262" t="n">
        <f aca="false">ABS($P14-P35)</f>
        <v>0</v>
      </c>
      <c r="CM35" s="256" t="e">
        <f aca="false">IF(CL35&lt;$CL43,$CL44,$CL45)</f>
        <v>#DIV/0!</v>
      </c>
      <c r="CN35" s="262" t="n">
        <f aca="false">ABS($P15-P35)</f>
        <v>0</v>
      </c>
      <c r="CO35" s="256" t="e">
        <f aca="false">IF(CN35&lt;$CN43,$CN44,$CN45)</f>
        <v>#DIV/0!</v>
      </c>
      <c r="CP35" s="262" t="n">
        <f aca="false">ABS($P16-P35)</f>
        <v>0</v>
      </c>
      <c r="CQ35" s="256" t="e">
        <f aca="false">IF(CP35&lt;$CP43,$CP44,$CP45)</f>
        <v>#DIV/0!</v>
      </c>
      <c r="CR35" s="262" t="n">
        <f aca="false">ABS($P17-P35)</f>
        <v>0</v>
      </c>
      <c r="CS35" s="256" t="e">
        <f aca="false">IF(CR35&lt;$CR43,$CR44,$CR45)</f>
        <v>#DIV/0!</v>
      </c>
      <c r="CT35" s="262" t="n">
        <f aca="false">ABS($P18-P35)</f>
        <v>0</v>
      </c>
      <c r="CU35" s="256" t="e">
        <f aca="false">IF(CT35&lt;$CT43,$CT44,$CT45)</f>
        <v>#DIV/0!</v>
      </c>
      <c r="CV35" s="262" t="n">
        <f aca="false">ABS($P19-P35)</f>
        <v>0</v>
      </c>
      <c r="CW35" s="256" t="e">
        <f aca="false">IF(CV35&lt;$CV43,$CV44,$CV45)</f>
        <v>#DIV/0!</v>
      </c>
      <c r="CX35" s="262" t="n">
        <f aca="false">ABS($P$20-P35)</f>
        <v>0</v>
      </c>
      <c r="CY35" s="256" t="e">
        <f aca="false">IF(CX35&lt;$CX43,$CX44,$CX45)</f>
        <v>#DIV/0!</v>
      </c>
      <c r="CZ35" s="256" t="n">
        <f aca="false">ABS($P$21-P35)</f>
        <v>0</v>
      </c>
      <c r="DA35" s="256" t="e">
        <f aca="false">IF(CZ35&lt;$CZ43,$CZ44,$CZ45)</f>
        <v>#DIV/0!</v>
      </c>
      <c r="DB35" s="256" t="n">
        <f aca="false">ABS($P$22-P35)</f>
        <v>0</v>
      </c>
      <c r="DC35" s="256" t="e">
        <f aca="false">IF(DB35&lt;DB43,$DB44,$DB45)</f>
        <v>#DIV/0!</v>
      </c>
      <c r="DD35" s="256" t="n">
        <f aca="false">ABS($P$23-P35)</f>
        <v>0</v>
      </c>
      <c r="DE35" s="256" t="e">
        <f aca="false">IF(DD35&lt;DD43,$DD44,$DD45)</f>
        <v>#DIV/0!</v>
      </c>
      <c r="DF35" s="256" t="n">
        <f aca="false">ABS($P$24-P35)</f>
        <v>0</v>
      </c>
      <c r="DG35" s="256" t="e">
        <f aca="false">IF(DF35&lt;DF43,$DF44,$DF45)</f>
        <v>#DIV/0!</v>
      </c>
      <c r="DH35" s="256" t="n">
        <f aca="false">ABS($P$25-P35)</f>
        <v>0</v>
      </c>
      <c r="DI35" s="256" t="e">
        <f aca="false">IF(DH35&lt;DH43,$DH44,$DH45)</f>
        <v>#DIV/0!</v>
      </c>
      <c r="DJ35" s="256" t="n">
        <f aca="false">ABS($P$26-P35)</f>
        <v>0</v>
      </c>
      <c r="DK35" s="256" t="e">
        <f aca="false">IF(DJ35&lt;DJ43,$DJ44,$DJ45)</f>
        <v>#DIV/0!</v>
      </c>
      <c r="DL35" s="256" t="n">
        <f aca="false">ABS($P$27-P35)</f>
        <v>0</v>
      </c>
      <c r="DM35" s="256" t="e">
        <f aca="false">IF(DL35&lt;DL43,$DL44,$DL45)</f>
        <v>#DIV/0!</v>
      </c>
      <c r="DN35" s="256" t="n">
        <f aca="false">ABS($P$28-P35)</f>
        <v>0</v>
      </c>
      <c r="DO35" s="256" t="e">
        <f aca="false">IF(DN35&lt;DN43,$DN44,$DN45)</f>
        <v>#DIV/0!</v>
      </c>
      <c r="DP35" s="256" t="n">
        <f aca="false">ABS($P$29-P35)</f>
        <v>0</v>
      </c>
      <c r="DQ35" s="256" t="e">
        <f aca="false">IF(DP35&lt;DP43,$DP44,$DP45)</f>
        <v>#DIV/0!</v>
      </c>
      <c r="DR35" s="256" t="n">
        <f aca="false">ABS($P$30-P35)</f>
        <v>0</v>
      </c>
      <c r="DS35" s="256" t="e">
        <f aca="false">IF(DR35&lt;DR43,$DR44,$DR45)</f>
        <v>#DIV/0!</v>
      </c>
      <c r="DT35" s="256" t="n">
        <f aca="false">ABS($P$31-P35)</f>
        <v>0</v>
      </c>
      <c r="DU35" s="272" t="e">
        <f aca="false">IF(DT35&lt;DT43,$DT44,$DT45)</f>
        <v>#DIV/0!</v>
      </c>
      <c r="DV35" s="256" t="n">
        <f aca="false">ABS($P$32-P35)</f>
        <v>0</v>
      </c>
      <c r="DW35" s="272" t="e">
        <f aca="false">IF(DV35&lt;DV43,$DV44,$DV45)</f>
        <v>#DIV/0!</v>
      </c>
      <c r="DX35" s="256" t="n">
        <f aca="false">ABS($P$33-P35)</f>
        <v>0</v>
      </c>
      <c r="DY35" s="272" t="e">
        <f aca="false">IF(DX35&lt;DX43,$DX44,$DX45)</f>
        <v>#DIV/0!</v>
      </c>
      <c r="DZ35" s="256" t="n">
        <f aca="false">ABS($P$34-P35)</f>
        <v>0</v>
      </c>
      <c r="EA35" s="272" t="e">
        <f aca="false">IF(DZ35&lt;DZ43,$DZ44,$DZ45)</f>
        <v>#DIV/0!</v>
      </c>
      <c r="EY35" s="256" t="s">
        <v>288</v>
      </c>
      <c r="EZ35" s="260" t="e">
        <f aca="false">EZ33-EZ6</f>
        <v>#DIV/0!</v>
      </c>
      <c r="FA35" s="256" t="n">
        <f aca="false">SUM(A35:D35)</f>
        <v>0</v>
      </c>
      <c r="FB35" s="256" t="n">
        <f aca="false">SUM(A88:D88)</f>
        <v>0</v>
      </c>
      <c r="FC35" s="256" t="n">
        <f aca="false">SUM(FA35:FB35)</f>
        <v>0</v>
      </c>
    </row>
    <row r="36" customFormat="false" ht="12.75" hidden="false" customHeight="false" outlineLevel="0" collapsed="false">
      <c r="A36" s="260" t="n">
        <f aca="false">IF(Rendimiento!B46="",Rendimiento!F46,Rendimiento!B46)</f>
        <v>0</v>
      </c>
      <c r="B36" s="256" t="n">
        <f aca="false">Rendimiento!C46</f>
        <v>0</v>
      </c>
      <c r="C36" s="256" t="n">
        <f aca="false">Rendimiento!D46</f>
        <v>0</v>
      </c>
      <c r="D36" s="256" t="n">
        <f aca="false">Rendimiento!E46</f>
        <v>0</v>
      </c>
      <c r="E36" s="256" t="n">
        <f aca="false">A36*A36</f>
        <v>0</v>
      </c>
      <c r="F36" s="256" t="n">
        <f aca="false">B36*B36</f>
        <v>0</v>
      </c>
      <c r="G36" s="256" t="n">
        <f aca="false">C36*C36</f>
        <v>0</v>
      </c>
      <c r="H36" s="256" t="n">
        <f aca="false">D36*D36</f>
        <v>0</v>
      </c>
      <c r="I36" s="257" t="n">
        <f aca="false">SUM(A36:D36)</f>
        <v>0</v>
      </c>
      <c r="J36" s="256" t="n">
        <f aca="false">I36*I36</f>
        <v>0</v>
      </c>
      <c r="K36" s="256" t="n">
        <f aca="false">SUM(E36:H36)</f>
        <v>0</v>
      </c>
      <c r="O36" s="260" t="n">
        <f aca="false">Rendimiento!M46</f>
        <v>0</v>
      </c>
      <c r="P36" s="260" t="n">
        <f aca="false">Rendimiento!N46</f>
        <v>0</v>
      </c>
      <c r="Q36" s="262" t="e">
        <f aca="false">IF(E44&gt;0,O36,0)</f>
        <v>#DIV/0!</v>
      </c>
      <c r="R36" s="258" t="e">
        <f aca="false">T(Q36)</f>
        <v>#DIV/0!</v>
      </c>
      <c r="S36" s="262" t="e">
        <f aca="false">IF(E44&gt;0,P36,Q36)</f>
        <v>#DIV/0!</v>
      </c>
      <c r="T36" s="256" t="e">
        <f aca="false">IF(S36=0,"",$BM36)</f>
        <v>#DIV/0!</v>
      </c>
      <c r="U36" s="256" t="e">
        <f aca="false">IF(S36=0,"",$BO36)</f>
        <v>#DIV/0!</v>
      </c>
      <c r="V36" s="256" t="e">
        <f aca="false">IF(S36=0,"",$BQ36)</f>
        <v>#DIV/0!</v>
      </c>
      <c r="W36" s="256" t="e">
        <f aca="false">IF(S36=0,"",$BS36)</f>
        <v>#DIV/0!</v>
      </c>
      <c r="X36" s="256" t="e">
        <f aca="false">IF(S36=0,"",$BU36)</f>
        <v>#DIV/0!</v>
      </c>
      <c r="Y36" s="256" t="e">
        <f aca="false">IF(S36=0,"",$BW36)</f>
        <v>#DIV/0!</v>
      </c>
      <c r="Z36" s="256" t="e">
        <f aca="false">IF(S36=0,"",$BY36)</f>
        <v>#DIV/0!</v>
      </c>
      <c r="AA36" s="256" t="e">
        <f aca="false">IF(S36=0,"",$CA36)</f>
        <v>#DIV/0!</v>
      </c>
      <c r="AB36" s="256" t="e">
        <f aca="false">IF(S36=0,"",$CC36)</f>
        <v>#DIV/0!</v>
      </c>
      <c r="AC36" s="256" t="e">
        <f aca="false">IF(S36=0,"",$CE36)</f>
        <v>#DIV/0!</v>
      </c>
      <c r="AD36" s="256" t="e">
        <f aca="false">IF(S36=0,"",$CG36)</f>
        <v>#DIV/0!</v>
      </c>
      <c r="AE36" s="256" t="e">
        <f aca="false">IF(S36=0,"",$CI36)</f>
        <v>#DIV/0!</v>
      </c>
      <c r="AF36" s="256" t="e">
        <f aca="false">IF(S36=0,"",$CK36)</f>
        <v>#DIV/0!</v>
      </c>
      <c r="AG36" s="256" t="e">
        <f aca="false">IF(S36=0,"",$CM36)</f>
        <v>#DIV/0!</v>
      </c>
      <c r="AH36" s="256" t="e">
        <f aca="false">IF(S36=0,"",$CO36)</f>
        <v>#DIV/0!</v>
      </c>
      <c r="AI36" s="256" t="e">
        <f aca="false">IF(S36=0,"",$CQ36)</f>
        <v>#DIV/0!</v>
      </c>
      <c r="AJ36" s="256" t="e">
        <f aca="false">IF(S36=0,"",$CS36)</f>
        <v>#DIV/0!</v>
      </c>
      <c r="AK36" s="256" t="e">
        <f aca="false">IF(S36=0,"",$CU36)</f>
        <v>#DIV/0!</v>
      </c>
      <c r="AL36" s="256" t="e">
        <f aca="false">IF(S36=0,"",$CW36)</f>
        <v>#DIV/0!</v>
      </c>
      <c r="AM36" s="256" t="e">
        <f aca="false">IF(S36=0,"",$CY36)</f>
        <v>#DIV/0!</v>
      </c>
      <c r="AN36" s="256" t="e">
        <f aca="false">IF(S36=0,"",$DA36)</f>
        <v>#DIV/0!</v>
      </c>
      <c r="AO36" s="256" t="e">
        <f aca="false">IF(S36=0,"",$DC36)</f>
        <v>#DIV/0!</v>
      </c>
      <c r="AP36" s="256" t="e">
        <f aca="false">IF(S36=0,"",$DE36)</f>
        <v>#DIV/0!</v>
      </c>
      <c r="AQ36" s="256" t="e">
        <f aca="false">IF(S36=0,"",$DG36)</f>
        <v>#DIV/0!</v>
      </c>
      <c r="AR36" s="256" t="e">
        <f aca="false">IF(S36=0,"",$DI36)</f>
        <v>#DIV/0!</v>
      </c>
      <c r="AS36" s="256" t="e">
        <f aca="false">IF(S36=0,"",$DK36)</f>
        <v>#DIV/0!</v>
      </c>
      <c r="AT36" s="256" t="e">
        <f aca="false">IF(S36=0,"",$DM36)</f>
        <v>#DIV/0!</v>
      </c>
      <c r="AU36" s="256" t="e">
        <f aca="false">IF(S36=0,"",$DO36)</f>
        <v>#DIV/0!</v>
      </c>
      <c r="AV36" s="256" t="e">
        <f aca="false">IF(S36=0,"",$DQ36)</f>
        <v>#DIV/0!</v>
      </c>
      <c r="AW36" s="256" t="e">
        <f aca="false">IF(S36=0,"",$DS36)</f>
        <v>#DIV/0!</v>
      </c>
      <c r="AX36" s="256" t="e">
        <f aca="false">IF(S36=0,"",$DU36)</f>
        <v>#DIV/0!</v>
      </c>
      <c r="AY36" s="256" t="e">
        <f aca="false">IF(S36=0,"",$DW36)</f>
        <v>#DIV/0!</v>
      </c>
      <c r="AZ36" s="256" t="e">
        <f aca="false">IF(S36=0,"",$DY36)</f>
        <v>#DIV/0!</v>
      </c>
      <c r="BA36" s="256" t="e">
        <f aca="false">IF(S36=0,"",$EA36)</f>
        <v>#DIV/0!</v>
      </c>
      <c r="BB36" s="256" t="e">
        <f aca="false">IF(S36=0,"",$EC36)</f>
        <v>#DIV/0!</v>
      </c>
      <c r="BL36" s="262" t="n">
        <f aca="false">ABS($P1-P36)</f>
        <v>0</v>
      </c>
      <c r="BM36" s="256" t="e">
        <f aca="false">IF(BL36&lt;$BL43,$BL44,$BL45)</f>
        <v>#DIV/0!</v>
      </c>
      <c r="BN36" s="262" t="n">
        <f aca="false">ABS($P$2-P36)</f>
        <v>0</v>
      </c>
      <c r="BO36" s="256" t="e">
        <f aca="false">IF(BN36&lt;$BN43,$BN44,$BN45)</f>
        <v>#DIV/0!</v>
      </c>
      <c r="BP36" s="262" t="n">
        <f aca="false">ABS($P$3-P36)</f>
        <v>0</v>
      </c>
      <c r="BQ36" s="256" t="e">
        <f aca="false">IF(BP36&lt;$BP43,$BP44,$BP45)</f>
        <v>#DIV/0!</v>
      </c>
      <c r="BR36" s="262" t="n">
        <f aca="false">ABS($P4-P36)</f>
        <v>0</v>
      </c>
      <c r="BS36" s="256" t="e">
        <f aca="false">IF(BR36&lt;$BR43,$BR44,$BR45)</f>
        <v>#DIV/0!</v>
      </c>
      <c r="BT36" s="262" t="n">
        <f aca="false">ABS($P5-P36)</f>
        <v>0</v>
      </c>
      <c r="BU36" s="256" t="e">
        <f aca="false">IF(BT36&lt;$BT43,$BT44,$BT45)</f>
        <v>#DIV/0!</v>
      </c>
      <c r="BV36" s="262" t="n">
        <f aca="false">ABS($P6-P36)</f>
        <v>0</v>
      </c>
      <c r="BW36" s="256" t="e">
        <f aca="false">IF(BV36&lt;$BV43,$BV44,$BV45)</f>
        <v>#DIV/0!</v>
      </c>
      <c r="BX36" s="262" t="n">
        <f aca="false">ABS($P7-P36)</f>
        <v>0</v>
      </c>
      <c r="BY36" s="256" t="e">
        <f aca="false">IF(BX36&lt;$BX43,$BX44,$BX45)</f>
        <v>#DIV/0!</v>
      </c>
      <c r="BZ36" s="262" t="n">
        <f aca="false">ABS($P8-P36)</f>
        <v>0</v>
      </c>
      <c r="CA36" s="256" t="e">
        <f aca="false">IF(BZ36&lt;$BZ43,$BZ44,$BZ45)</f>
        <v>#DIV/0!</v>
      </c>
      <c r="CB36" s="262" t="n">
        <f aca="false">ABS($P9-P36)</f>
        <v>0</v>
      </c>
      <c r="CC36" s="256" t="e">
        <f aca="false">IF(CB36&lt;$CB43,$CB44,$CB45)</f>
        <v>#DIV/0!</v>
      </c>
      <c r="CD36" s="262" t="n">
        <f aca="false">ABS($P10-P36)</f>
        <v>0</v>
      </c>
      <c r="CE36" s="256" t="e">
        <f aca="false">IF(CD36&lt;$CD43,$CD44,$CD45)</f>
        <v>#DIV/0!</v>
      </c>
      <c r="CF36" s="262" t="n">
        <f aca="false">ABS($P11-P36)</f>
        <v>0</v>
      </c>
      <c r="CG36" s="256" t="e">
        <f aca="false">IF(CF36&lt;$CF43,$CF44,$CF45)</f>
        <v>#DIV/0!</v>
      </c>
      <c r="CH36" s="262" t="n">
        <f aca="false">ABS($P12-P36)</f>
        <v>0</v>
      </c>
      <c r="CI36" s="256" t="e">
        <f aca="false">IF(CH36&lt;$CH43,$CH44,$CH45)</f>
        <v>#DIV/0!</v>
      </c>
      <c r="CJ36" s="262" t="n">
        <f aca="false">ABS($P13-P36)</f>
        <v>0</v>
      </c>
      <c r="CK36" s="256" t="e">
        <f aca="false">IF(CJ36&lt;$CJ43,$CJ44,$CJ45)</f>
        <v>#DIV/0!</v>
      </c>
      <c r="CL36" s="262" t="n">
        <f aca="false">ABS($P14-P36)</f>
        <v>0</v>
      </c>
      <c r="CM36" s="256" t="e">
        <f aca="false">IF(CL36&lt;$CL43,$CL44,$CL45)</f>
        <v>#DIV/0!</v>
      </c>
      <c r="CN36" s="262" t="n">
        <f aca="false">ABS($P15-P36)</f>
        <v>0</v>
      </c>
      <c r="CO36" s="256" t="e">
        <f aca="false">IF(CN36&lt;$CN43,$CN44,$CN45)</f>
        <v>#DIV/0!</v>
      </c>
      <c r="CP36" s="262" t="n">
        <f aca="false">ABS($P16-P36)</f>
        <v>0</v>
      </c>
      <c r="CQ36" s="256" t="e">
        <f aca="false">IF(CP36&lt;$CP43,$CP44,$CP45)</f>
        <v>#DIV/0!</v>
      </c>
      <c r="CR36" s="262" t="n">
        <f aca="false">ABS($P17-P36)</f>
        <v>0</v>
      </c>
      <c r="CS36" s="256" t="e">
        <f aca="false">IF(CR36&lt;$CR43,$CR44,$CR45)</f>
        <v>#DIV/0!</v>
      </c>
      <c r="CT36" s="262" t="n">
        <f aca="false">ABS($P18-P36)</f>
        <v>0</v>
      </c>
      <c r="CU36" s="256" t="e">
        <f aca="false">IF(CT36&lt;$CT43,$CT44,$CT45)</f>
        <v>#DIV/0!</v>
      </c>
      <c r="CV36" s="262" t="n">
        <f aca="false">ABS($P19-P36)</f>
        <v>0</v>
      </c>
      <c r="CW36" s="256" t="e">
        <f aca="false">IF(CV36&lt;$CV43,$CV44,$CV45)</f>
        <v>#DIV/0!</v>
      </c>
      <c r="CX36" s="262" t="n">
        <f aca="false">ABS($P$20-P36)</f>
        <v>0</v>
      </c>
      <c r="CY36" s="256" t="e">
        <f aca="false">IF(CX36&lt;$CX43,$CX44,$CX45)</f>
        <v>#DIV/0!</v>
      </c>
      <c r="CZ36" s="256" t="n">
        <f aca="false">ABS($P$21-P36)</f>
        <v>0</v>
      </c>
      <c r="DA36" s="256" t="e">
        <f aca="false">IF(CZ36&lt;$CZ43,$CZ44,$CZ45)</f>
        <v>#DIV/0!</v>
      </c>
      <c r="DB36" s="256" t="n">
        <f aca="false">ABS($P$22-P36)</f>
        <v>0</v>
      </c>
      <c r="DC36" s="256" t="e">
        <f aca="false">IF(DB36&lt;DB43,$DB44,$DB45)</f>
        <v>#DIV/0!</v>
      </c>
      <c r="DD36" s="256" t="n">
        <f aca="false">ABS($P$23-P36)</f>
        <v>0</v>
      </c>
      <c r="DE36" s="256" t="e">
        <f aca="false">IF(DD36&lt;DD43,$DD44,$DD45)</f>
        <v>#DIV/0!</v>
      </c>
      <c r="DF36" s="256" t="n">
        <f aca="false">ABS($P$24-P36)</f>
        <v>0</v>
      </c>
      <c r="DG36" s="256" t="e">
        <f aca="false">IF(DF36&lt;DF43,$DF44,$DF45)</f>
        <v>#DIV/0!</v>
      </c>
      <c r="DH36" s="256" t="n">
        <f aca="false">ABS($P$25-P36)</f>
        <v>0</v>
      </c>
      <c r="DI36" s="256" t="e">
        <f aca="false">IF(DH36&lt;DH43,$DH44,$DH45)</f>
        <v>#DIV/0!</v>
      </c>
      <c r="DJ36" s="256" t="n">
        <f aca="false">ABS($P$26-P36)</f>
        <v>0</v>
      </c>
      <c r="DK36" s="256" t="e">
        <f aca="false">IF(DJ36&lt;DJ43,$DJ44,$DJ45)</f>
        <v>#DIV/0!</v>
      </c>
      <c r="DL36" s="256" t="n">
        <f aca="false">ABS($P$27-P36)</f>
        <v>0</v>
      </c>
      <c r="DM36" s="256" t="e">
        <f aca="false">IF(DL36&lt;DL43,$DL44,$DL45)</f>
        <v>#DIV/0!</v>
      </c>
      <c r="DN36" s="256" t="n">
        <f aca="false">ABS($P$28-P36)</f>
        <v>0</v>
      </c>
      <c r="DO36" s="256" t="e">
        <f aca="false">IF(DN36&lt;DN43,$DN44,$DN45)</f>
        <v>#DIV/0!</v>
      </c>
      <c r="DP36" s="256" t="n">
        <f aca="false">ABS($P$29-P36)</f>
        <v>0</v>
      </c>
      <c r="DQ36" s="256" t="e">
        <f aca="false">IF(DP36&lt;DP43,$DP44,$DP45)</f>
        <v>#DIV/0!</v>
      </c>
      <c r="DR36" s="256" t="n">
        <f aca="false">ABS($P$30-P36)</f>
        <v>0</v>
      </c>
      <c r="DS36" s="256" t="e">
        <f aca="false">IF(DR36&lt;DR43,$DR44,$DR45)</f>
        <v>#DIV/0!</v>
      </c>
      <c r="DT36" s="256" t="n">
        <f aca="false">ABS($P$31-P36)</f>
        <v>0</v>
      </c>
      <c r="DU36" s="256" t="e">
        <f aca="false">IF(DT36&lt;DT43,$DT44,$DT45)</f>
        <v>#DIV/0!</v>
      </c>
      <c r="DV36" s="256" t="n">
        <f aca="false">ABS($P$32-P36)</f>
        <v>0</v>
      </c>
      <c r="DW36" s="256" t="e">
        <f aca="false">IF(DV36&lt;DV43,$DV44,$DV45)</f>
        <v>#DIV/0!</v>
      </c>
      <c r="DX36" s="256" t="n">
        <f aca="false">ABS($P$33-P36)</f>
        <v>0</v>
      </c>
      <c r="DY36" s="256" t="e">
        <f aca="false">IF(DX36&lt;DX43,$DX44,$DX45)</f>
        <v>#DIV/0!</v>
      </c>
      <c r="DZ36" s="256" t="n">
        <f aca="false">ABS($P$34-P36)</f>
        <v>0</v>
      </c>
      <c r="EA36" s="256" t="e">
        <f aca="false">IF(DZ36&lt;DZ43,$DZ44,$DZ45)</f>
        <v>#DIV/0!</v>
      </c>
      <c r="EB36" s="256" t="n">
        <f aca="false">ABS($P$35-P36)</f>
        <v>0</v>
      </c>
      <c r="EC36" s="256" t="e">
        <f aca="false">IF(EB36&lt;$EB43,$EB44,$EB45)</f>
        <v>#DIV/0!</v>
      </c>
      <c r="FA36" s="256" t="n">
        <f aca="false">SUM(A36:D36)</f>
        <v>0</v>
      </c>
      <c r="FB36" s="256" t="n">
        <f aca="false">SUM(A89:D89)</f>
        <v>0</v>
      </c>
      <c r="FC36" s="256" t="n">
        <f aca="false">SUM(FA36:FB36)</f>
        <v>0</v>
      </c>
    </row>
    <row r="37" customFormat="false" ht="12.75" hidden="false" customHeight="false" outlineLevel="0" collapsed="false">
      <c r="A37" s="260" t="n">
        <f aca="false">IF(Rendimiento!B47="",Rendimiento!F47,Rendimiento!B47)</f>
        <v>0</v>
      </c>
      <c r="B37" s="256" t="n">
        <f aca="false">Rendimiento!C47</f>
        <v>0</v>
      </c>
      <c r="C37" s="256" t="n">
        <f aca="false">Rendimiento!D47</f>
        <v>0</v>
      </c>
      <c r="D37" s="256" t="n">
        <f aca="false">Rendimiento!E47</f>
        <v>0</v>
      </c>
      <c r="E37" s="256" t="n">
        <f aca="false">A37*A37</f>
        <v>0</v>
      </c>
      <c r="F37" s="256" t="n">
        <f aca="false">B37*B37</f>
        <v>0</v>
      </c>
      <c r="G37" s="256" t="n">
        <f aca="false">C37*C37</f>
        <v>0</v>
      </c>
      <c r="H37" s="256" t="n">
        <f aca="false">D37*D37</f>
        <v>0</v>
      </c>
      <c r="I37" s="257" t="n">
        <f aca="false">SUM(A37:D37)</f>
        <v>0</v>
      </c>
      <c r="J37" s="256" t="n">
        <f aca="false">I37*I37</f>
        <v>0</v>
      </c>
      <c r="K37" s="256" t="n">
        <f aca="false">SUM(E37:H37)</f>
        <v>0</v>
      </c>
      <c r="O37" s="260" t="n">
        <f aca="false">Rendimiento!M47</f>
        <v>0</v>
      </c>
      <c r="P37" s="260" t="n">
        <f aca="false">Rendimiento!N47</f>
        <v>0</v>
      </c>
      <c r="Q37" s="262" t="e">
        <f aca="false">IF(E44&gt;0,O37,0)</f>
        <v>#DIV/0!</v>
      </c>
      <c r="R37" s="258" t="e">
        <f aca="false">T(Q37)</f>
        <v>#DIV/0!</v>
      </c>
      <c r="S37" s="262" t="e">
        <f aca="false">IF(E44&gt;0,P37,Q37)</f>
        <v>#DIV/0!</v>
      </c>
      <c r="T37" s="256" t="e">
        <f aca="false">IF(S37=0,"",$BM37)</f>
        <v>#DIV/0!</v>
      </c>
      <c r="U37" s="256" t="e">
        <f aca="false">IF(S37=0,"",$BO37)</f>
        <v>#DIV/0!</v>
      </c>
      <c r="V37" s="256" t="e">
        <f aca="false">IF(S37=0,"",$BQ37)</f>
        <v>#DIV/0!</v>
      </c>
      <c r="W37" s="256" t="e">
        <f aca="false">IF(S37=0,"",$BS37)</f>
        <v>#DIV/0!</v>
      </c>
      <c r="X37" s="256" t="e">
        <f aca="false">IF(S37=0,"",$BU37)</f>
        <v>#DIV/0!</v>
      </c>
      <c r="Y37" s="256" t="e">
        <f aca="false">IF(S37=0,"",$BW37)</f>
        <v>#DIV/0!</v>
      </c>
      <c r="Z37" s="256" t="e">
        <f aca="false">IF(S37=0,"",$BY37)</f>
        <v>#DIV/0!</v>
      </c>
      <c r="AA37" s="256" t="e">
        <f aca="false">IF(S37=0,"",$CA37)</f>
        <v>#DIV/0!</v>
      </c>
      <c r="AB37" s="256" t="e">
        <f aca="false">IF(S37=0,"",$CC37)</f>
        <v>#DIV/0!</v>
      </c>
      <c r="AC37" s="256" t="e">
        <f aca="false">IF(S37=0,"",$CE37)</f>
        <v>#DIV/0!</v>
      </c>
      <c r="AD37" s="256" t="e">
        <f aca="false">IF(S37=0,"",$CG37)</f>
        <v>#DIV/0!</v>
      </c>
      <c r="AE37" s="256" t="e">
        <f aca="false">IF(S37=0,"",$CI37)</f>
        <v>#DIV/0!</v>
      </c>
      <c r="AF37" s="256" t="e">
        <f aca="false">IF(S37=0,"",$CK37)</f>
        <v>#DIV/0!</v>
      </c>
      <c r="AG37" s="256" t="e">
        <f aca="false">IF(S37=0,"",$CM37)</f>
        <v>#DIV/0!</v>
      </c>
      <c r="AH37" s="256" t="e">
        <f aca="false">IF(S37=0,"",$CO37)</f>
        <v>#DIV/0!</v>
      </c>
      <c r="AI37" s="256" t="e">
        <f aca="false">IF(S37=0,"",$CQ37)</f>
        <v>#DIV/0!</v>
      </c>
      <c r="AJ37" s="256" t="e">
        <f aca="false">IF(S37=0,"",$CS37)</f>
        <v>#DIV/0!</v>
      </c>
      <c r="AK37" s="256" t="e">
        <f aca="false">IF(S37=0,"",$CU37)</f>
        <v>#DIV/0!</v>
      </c>
      <c r="AL37" s="256" t="e">
        <f aca="false">IF(S37=0,"",$CW37)</f>
        <v>#DIV/0!</v>
      </c>
      <c r="AM37" s="256" t="e">
        <f aca="false">IF(S37=0,"",$CY37)</f>
        <v>#DIV/0!</v>
      </c>
      <c r="AN37" s="256" t="e">
        <f aca="false">IF(S37=0,"",$DA37)</f>
        <v>#DIV/0!</v>
      </c>
      <c r="AO37" s="256" t="e">
        <f aca="false">IF(S37=0,"",$DC37)</f>
        <v>#DIV/0!</v>
      </c>
      <c r="AP37" s="256" t="e">
        <f aca="false">IF(S37=0,"",$DE37)</f>
        <v>#DIV/0!</v>
      </c>
      <c r="AQ37" s="256" t="e">
        <f aca="false">IF(S37=0,"",$DG37)</f>
        <v>#DIV/0!</v>
      </c>
      <c r="AR37" s="256" t="e">
        <f aca="false">IF(S37=0,"",$DI37)</f>
        <v>#DIV/0!</v>
      </c>
      <c r="AS37" s="256" t="e">
        <f aca="false">IF(S37=0,"",$DK37)</f>
        <v>#DIV/0!</v>
      </c>
      <c r="AT37" s="256" t="e">
        <f aca="false">IF(S37=0,"",$DM37)</f>
        <v>#DIV/0!</v>
      </c>
      <c r="AU37" s="256" t="e">
        <f aca="false">IF(S37=0,"",$DO37)</f>
        <v>#DIV/0!</v>
      </c>
      <c r="AV37" s="256" t="e">
        <f aca="false">IF(S37=0,"",$DQ37)</f>
        <v>#DIV/0!</v>
      </c>
      <c r="AW37" s="256" t="e">
        <f aca="false">IF(S37=0,"",$DS37)</f>
        <v>#DIV/0!</v>
      </c>
      <c r="AX37" s="256" t="e">
        <f aca="false">IF(S37=0,"",$DU37)</f>
        <v>#DIV/0!</v>
      </c>
      <c r="AY37" s="256" t="e">
        <f aca="false">IF(S37=0,"",$DW37)</f>
        <v>#DIV/0!</v>
      </c>
      <c r="AZ37" s="256" t="e">
        <f aca="false">IF(S37=0,"",$DY37)</f>
        <v>#DIV/0!</v>
      </c>
      <c r="BA37" s="256" t="e">
        <f aca="false">IF(S37=0,"",$EA37)</f>
        <v>#DIV/0!</v>
      </c>
      <c r="BB37" s="256" t="e">
        <f aca="false">IF(S37=0,"",$EC37)</f>
        <v>#DIV/0!</v>
      </c>
      <c r="BC37" s="256" t="e">
        <f aca="false">IF(S37=0,"",$EE37)</f>
        <v>#DIV/0!</v>
      </c>
      <c r="BL37" s="262" t="n">
        <f aca="false">ABS($P1-P37)</f>
        <v>0</v>
      </c>
      <c r="BM37" s="256" t="e">
        <f aca="false">IF(BL37&lt;$BL43,$BL44,$BL45)</f>
        <v>#DIV/0!</v>
      </c>
      <c r="BN37" s="262" t="n">
        <f aca="false">ABS($P$2-P37)</f>
        <v>0</v>
      </c>
      <c r="BO37" s="256" t="e">
        <f aca="false">IF(BN37&lt;$BN43,$BN44,$BN45)</f>
        <v>#DIV/0!</v>
      </c>
      <c r="BP37" s="262" t="n">
        <f aca="false">ABS($P$3-P37)</f>
        <v>0</v>
      </c>
      <c r="BQ37" s="256" t="e">
        <f aca="false">IF(BP37&lt;$BP43,$BP44,$BP45)</f>
        <v>#DIV/0!</v>
      </c>
      <c r="BR37" s="262" t="n">
        <f aca="false">ABS($P4-P37)</f>
        <v>0</v>
      </c>
      <c r="BS37" s="256" t="e">
        <f aca="false">IF(BR37&lt;$BR43,$BR44,$BR45)</f>
        <v>#DIV/0!</v>
      </c>
      <c r="BT37" s="262" t="n">
        <f aca="false">ABS($P5-P37)</f>
        <v>0</v>
      </c>
      <c r="BU37" s="256" t="e">
        <f aca="false">IF(BT37&lt;$BT43,$BT44,$BT45)</f>
        <v>#DIV/0!</v>
      </c>
      <c r="BV37" s="262" t="n">
        <f aca="false">ABS($P6-P37)</f>
        <v>0</v>
      </c>
      <c r="BW37" s="256" t="e">
        <f aca="false">IF(BV37&lt;$BV43,$BV44,$BV45)</f>
        <v>#DIV/0!</v>
      </c>
      <c r="BX37" s="262" t="n">
        <f aca="false">ABS($P7-P37)</f>
        <v>0</v>
      </c>
      <c r="BY37" s="256" t="e">
        <f aca="false">IF(BX37&lt;$BX43,$BX44,$BX45)</f>
        <v>#DIV/0!</v>
      </c>
      <c r="BZ37" s="262" t="n">
        <f aca="false">ABS($P8-P37)</f>
        <v>0</v>
      </c>
      <c r="CA37" s="256" t="e">
        <f aca="false">IF(BZ37&lt;$BZ43,$BZ44,$BZ45)</f>
        <v>#DIV/0!</v>
      </c>
      <c r="CB37" s="262" t="n">
        <f aca="false">ABS($P9-P37)</f>
        <v>0</v>
      </c>
      <c r="CC37" s="256" t="e">
        <f aca="false">IF(CB37&lt;$CB43,$CB44,$CB45)</f>
        <v>#DIV/0!</v>
      </c>
      <c r="CD37" s="262" t="n">
        <f aca="false">ABS($P10-P37)</f>
        <v>0</v>
      </c>
      <c r="CE37" s="256" t="e">
        <f aca="false">IF(CD37&lt;$CD43,$CD44,$CD45)</f>
        <v>#DIV/0!</v>
      </c>
      <c r="CF37" s="262" t="n">
        <f aca="false">ABS($P11-P37)</f>
        <v>0</v>
      </c>
      <c r="CG37" s="256" t="e">
        <f aca="false">IF(CF37&lt;$CF43,$CF44,$CF45)</f>
        <v>#DIV/0!</v>
      </c>
      <c r="CH37" s="262" t="n">
        <f aca="false">ABS($P12-P37)</f>
        <v>0</v>
      </c>
      <c r="CI37" s="256" t="e">
        <f aca="false">IF(CH37&lt;$CH43,$CH44,$CH45)</f>
        <v>#DIV/0!</v>
      </c>
      <c r="CJ37" s="262" t="n">
        <f aca="false">ABS($P13-P37)</f>
        <v>0</v>
      </c>
      <c r="CK37" s="256" t="e">
        <f aca="false">IF(CJ37&lt;$CJ43,$CJ44,$CJ45)</f>
        <v>#DIV/0!</v>
      </c>
      <c r="CL37" s="262" t="n">
        <f aca="false">ABS($P14-P37)</f>
        <v>0</v>
      </c>
      <c r="CM37" s="256" t="e">
        <f aca="false">IF(CL37&lt;$CL43,$CL44,$CL45)</f>
        <v>#DIV/0!</v>
      </c>
      <c r="CN37" s="262" t="n">
        <f aca="false">ABS($P15-P37)</f>
        <v>0</v>
      </c>
      <c r="CO37" s="256" t="e">
        <f aca="false">IF(CN37&lt;$CN43,$CN44,$CN45)</f>
        <v>#DIV/0!</v>
      </c>
      <c r="CP37" s="262" t="n">
        <f aca="false">ABS($P16-P37)</f>
        <v>0</v>
      </c>
      <c r="CQ37" s="256" t="e">
        <f aca="false">IF(CP37&lt;$CP43,$CP44,$CP45)</f>
        <v>#DIV/0!</v>
      </c>
      <c r="CR37" s="262" t="n">
        <f aca="false">ABS($P17-P37)</f>
        <v>0</v>
      </c>
      <c r="CS37" s="256" t="e">
        <f aca="false">IF(CR37&lt;$CR43,$CR44,$CR45)</f>
        <v>#DIV/0!</v>
      </c>
      <c r="CT37" s="262" t="n">
        <f aca="false">ABS($P18-P37)</f>
        <v>0</v>
      </c>
      <c r="CU37" s="256" t="e">
        <f aca="false">IF(CT37&lt;$CT43,$CT44,$CT45)</f>
        <v>#DIV/0!</v>
      </c>
      <c r="CV37" s="262" t="n">
        <f aca="false">ABS($P19-P37)</f>
        <v>0</v>
      </c>
      <c r="CW37" s="256" t="e">
        <f aca="false">IF(CV37&lt;$CV43,$CV44,$CV45)</f>
        <v>#DIV/0!</v>
      </c>
      <c r="CX37" s="262" t="n">
        <f aca="false">ABS($P$20-P37)</f>
        <v>0</v>
      </c>
      <c r="CY37" s="256" t="e">
        <f aca="false">IF(CX37&lt;$CX43,$CX44,$CX45)</f>
        <v>#DIV/0!</v>
      </c>
      <c r="CZ37" s="256" t="n">
        <f aca="false">ABS($P$21-P37)</f>
        <v>0</v>
      </c>
      <c r="DA37" s="256" t="e">
        <f aca="false">IF(CZ37&lt;$CZ43,$CZ44,$CZ45)</f>
        <v>#DIV/0!</v>
      </c>
      <c r="DB37" s="256" t="n">
        <f aca="false">ABS($P$22-P37)</f>
        <v>0</v>
      </c>
      <c r="DC37" s="256" t="e">
        <f aca="false">IF(DB37&lt;DB43,$DB44,$DB45)</f>
        <v>#DIV/0!</v>
      </c>
      <c r="DD37" s="256" t="n">
        <f aca="false">ABS($P$23-P37)</f>
        <v>0</v>
      </c>
      <c r="DE37" s="256" t="e">
        <f aca="false">IF(DD37&lt;DD43,$DD44,$DD45)</f>
        <v>#DIV/0!</v>
      </c>
      <c r="DF37" s="256" t="n">
        <f aca="false">ABS($P$24-P37)</f>
        <v>0</v>
      </c>
      <c r="DG37" s="256" t="e">
        <f aca="false">IF(DF37&lt;DF43,$DF44,$DF45)</f>
        <v>#DIV/0!</v>
      </c>
      <c r="DH37" s="256" t="n">
        <f aca="false">ABS($P$25-P37)</f>
        <v>0</v>
      </c>
      <c r="DI37" s="256" t="e">
        <f aca="false">IF(DH37&lt;DH43,$DH44,$DH45)</f>
        <v>#DIV/0!</v>
      </c>
      <c r="DJ37" s="256" t="n">
        <f aca="false">ABS($P$26-P37)</f>
        <v>0</v>
      </c>
      <c r="DK37" s="256" t="e">
        <f aca="false">IF(DJ37&lt;DJ43,$DJ44,$DJ45)</f>
        <v>#DIV/0!</v>
      </c>
      <c r="DL37" s="256" t="n">
        <f aca="false">ABS($P$27-P37)</f>
        <v>0</v>
      </c>
      <c r="DM37" s="256" t="e">
        <f aca="false">IF(DL37&lt;DL43,$DL44,$DL45)</f>
        <v>#DIV/0!</v>
      </c>
      <c r="DN37" s="256" t="n">
        <f aca="false">ABS($P$28-P37)</f>
        <v>0</v>
      </c>
      <c r="DO37" s="256" t="e">
        <f aca="false">IF(DN37&lt;DN43,$DN44,$DN45)</f>
        <v>#DIV/0!</v>
      </c>
      <c r="DP37" s="256" t="n">
        <f aca="false">ABS($P$29-P37)</f>
        <v>0</v>
      </c>
      <c r="DQ37" s="256" t="e">
        <f aca="false">IF(DP37&lt;DP43,$DP44,$DP45)</f>
        <v>#DIV/0!</v>
      </c>
      <c r="DR37" s="256" t="n">
        <f aca="false">ABS($P$30-P37)</f>
        <v>0</v>
      </c>
      <c r="DS37" s="256" t="e">
        <f aca="false">IF(DR37&lt;DR43,$DR44,$DR45)</f>
        <v>#DIV/0!</v>
      </c>
      <c r="DT37" s="256" t="n">
        <f aca="false">ABS($P$31-P37)</f>
        <v>0</v>
      </c>
      <c r="DU37" s="256" t="e">
        <f aca="false">IF(DT37&lt;DT43,$DT44,$DT45)</f>
        <v>#DIV/0!</v>
      </c>
      <c r="DV37" s="256" t="n">
        <f aca="false">ABS($P$32-P37)</f>
        <v>0</v>
      </c>
      <c r="DW37" s="256" t="e">
        <f aca="false">IF(DV37&lt;DV43,$DV44,$DV45)</f>
        <v>#DIV/0!</v>
      </c>
      <c r="DX37" s="256" t="n">
        <f aca="false">ABS($P$33-P37)</f>
        <v>0</v>
      </c>
      <c r="DY37" s="256" t="e">
        <f aca="false">IF(DX37&lt;DX43,$DX44,$DX45)</f>
        <v>#DIV/0!</v>
      </c>
      <c r="DZ37" s="256" t="n">
        <f aca="false">ABS($P$34-P37)</f>
        <v>0</v>
      </c>
      <c r="EA37" s="256" t="e">
        <f aca="false">IF(DZ37&lt;DZ43,$DZ44,$DZ45)</f>
        <v>#DIV/0!</v>
      </c>
      <c r="EB37" s="256" t="n">
        <f aca="false">ABS($P$35-P37)</f>
        <v>0</v>
      </c>
      <c r="EC37" s="256" t="e">
        <f aca="false">IF(EB37&lt;$EB43,$EB44,$EB45)</f>
        <v>#DIV/0!</v>
      </c>
      <c r="ED37" s="256" t="n">
        <f aca="false">ABS($P$36-P37)</f>
        <v>0</v>
      </c>
      <c r="EE37" s="256" t="e">
        <f aca="false">IF(ED37&lt;$ED43,$ED44,$ED45)</f>
        <v>#DIV/0!</v>
      </c>
      <c r="EY37" s="256" t="s">
        <v>320</v>
      </c>
      <c r="EZ37" s="260" t="e">
        <f aca="false">EZ35-(EZ11+EZ29+EZ20)</f>
        <v>#DIV/0!</v>
      </c>
      <c r="FA37" s="256" t="n">
        <f aca="false">SUM(A37:D37)</f>
        <v>0</v>
      </c>
      <c r="FB37" s="256" t="n">
        <f aca="false">SUM(A90:D90)</f>
        <v>0</v>
      </c>
      <c r="FC37" s="256" t="n">
        <f aca="false">SUM(FA37:FB37)</f>
        <v>0</v>
      </c>
    </row>
    <row r="38" customFormat="false" ht="12.75" hidden="false" customHeight="false" outlineLevel="0" collapsed="false">
      <c r="A38" s="260" t="n">
        <f aca="false">IF(Rendimiento!B48="",Rendimiento!F48,Rendimiento!B48)</f>
        <v>0</v>
      </c>
      <c r="B38" s="256" t="n">
        <f aca="false">Rendimiento!C48</f>
        <v>0</v>
      </c>
      <c r="C38" s="256" t="n">
        <f aca="false">Rendimiento!D48</f>
        <v>0</v>
      </c>
      <c r="D38" s="256" t="n">
        <f aca="false">Rendimiento!E48</f>
        <v>0</v>
      </c>
      <c r="E38" s="256" t="n">
        <f aca="false">A38*A38</f>
        <v>0</v>
      </c>
      <c r="F38" s="256" t="n">
        <f aca="false">B38*B38</f>
        <v>0</v>
      </c>
      <c r="G38" s="256" t="n">
        <f aca="false">C38*C38</f>
        <v>0</v>
      </c>
      <c r="H38" s="256" t="n">
        <f aca="false">D38*D38</f>
        <v>0</v>
      </c>
      <c r="I38" s="257" t="n">
        <f aca="false">SUM(A38:D38)</f>
        <v>0</v>
      </c>
      <c r="J38" s="256" t="n">
        <f aca="false">I38*I38</f>
        <v>0</v>
      </c>
      <c r="K38" s="256" t="n">
        <f aca="false">SUM(E38:H38)</f>
        <v>0</v>
      </c>
      <c r="O38" s="260" t="n">
        <f aca="false">Rendimiento!M48</f>
        <v>0</v>
      </c>
      <c r="P38" s="260" t="n">
        <f aca="false">Rendimiento!N48</f>
        <v>0</v>
      </c>
      <c r="Q38" s="262" t="e">
        <f aca="false">IF(E44&gt;0,O38,0)</f>
        <v>#DIV/0!</v>
      </c>
      <c r="R38" s="258" t="e">
        <f aca="false">T(Q38)</f>
        <v>#DIV/0!</v>
      </c>
      <c r="S38" s="262" t="e">
        <f aca="false">IF(E44&gt;0,P38,Q38)</f>
        <v>#DIV/0!</v>
      </c>
      <c r="T38" s="256" t="e">
        <f aca="false">IF(S38=0,"",$BM38)</f>
        <v>#DIV/0!</v>
      </c>
      <c r="U38" s="256" t="e">
        <f aca="false">IF(S38=0,"",$BO38)</f>
        <v>#DIV/0!</v>
      </c>
      <c r="V38" s="256" t="e">
        <f aca="false">IF(S38=0,"",$BQ38)</f>
        <v>#DIV/0!</v>
      </c>
      <c r="W38" s="256" t="e">
        <f aca="false">IF(S38=0,"",$BS38)</f>
        <v>#DIV/0!</v>
      </c>
      <c r="X38" s="256" t="e">
        <f aca="false">IF(S38=0,"",$BU38)</f>
        <v>#DIV/0!</v>
      </c>
      <c r="Y38" s="256" t="e">
        <f aca="false">IF(S38=0,"",$BW38)</f>
        <v>#DIV/0!</v>
      </c>
      <c r="Z38" s="256" t="e">
        <f aca="false">IF(S38=0,"",$BY38)</f>
        <v>#DIV/0!</v>
      </c>
      <c r="AA38" s="256" t="e">
        <f aca="false">IF(S38=0,"",$CA38)</f>
        <v>#DIV/0!</v>
      </c>
      <c r="AB38" s="256" t="e">
        <f aca="false">IF(S38=0,"",$CC38)</f>
        <v>#DIV/0!</v>
      </c>
      <c r="AC38" s="256" t="e">
        <f aca="false">IF(S38=0,"",$CE38)</f>
        <v>#DIV/0!</v>
      </c>
      <c r="AD38" s="256" t="e">
        <f aca="false">IF(S38=0,"",$CG38)</f>
        <v>#DIV/0!</v>
      </c>
      <c r="AE38" s="256" t="e">
        <f aca="false">IF(S38=0,"",$CI38)</f>
        <v>#DIV/0!</v>
      </c>
      <c r="AF38" s="256" t="e">
        <f aca="false">IF(S38=0,"",$CK38)</f>
        <v>#DIV/0!</v>
      </c>
      <c r="AG38" s="256" t="e">
        <f aca="false">IF(S38=0,"",$CM38)</f>
        <v>#DIV/0!</v>
      </c>
      <c r="AH38" s="256" t="e">
        <f aca="false">IF(S38=0,"",$CO38)</f>
        <v>#DIV/0!</v>
      </c>
      <c r="AI38" s="256" t="e">
        <f aca="false">IF(S38=0,"",$CQ38)</f>
        <v>#DIV/0!</v>
      </c>
      <c r="AJ38" s="256" t="e">
        <f aca="false">IF(S38=0,"",$CS38)</f>
        <v>#DIV/0!</v>
      </c>
      <c r="AK38" s="256" t="e">
        <f aca="false">IF(S38=0,"",$CU38)</f>
        <v>#DIV/0!</v>
      </c>
      <c r="AL38" s="256" t="e">
        <f aca="false">IF(S38=0,"",$CW38)</f>
        <v>#DIV/0!</v>
      </c>
      <c r="AM38" s="256" t="e">
        <f aca="false">IF(S38=0,"",$CY38)</f>
        <v>#DIV/0!</v>
      </c>
      <c r="AN38" s="256" t="e">
        <f aca="false">IF(S38=0,"",$DA38)</f>
        <v>#DIV/0!</v>
      </c>
      <c r="AO38" s="256" t="e">
        <f aca="false">IF(S38=0,"",$DC38)</f>
        <v>#DIV/0!</v>
      </c>
      <c r="AP38" s="256" t="e">
        <f aca="false">IF(S38=0,"",$DE38)</f>
        <v>#DIV/0!</v>
      </c>
      <c r="AQ38" s="256" t="e">
        <f aca="false">IF(S38=0,"",$DG38)</f>
        <v>#DIV/0!</v>
      </c>
      <c r="AR38" s="256" t="e">
        <f aca="false">IF(S38=0,"",$DI38)</f>
        <v>#DIV/0!</v>
      </c>
      <c r="AS38" s="256" t="e">
        <f aca="false">IF(S38=0,"",$DK38)</f>
        <v>#DIV/0!</v>
      </c>
      <c r="AT38" s="256" t="e">
        <f aca="false">IF(S38=0,"",$DM38)</f>
        <v>#DIV/0!</v>
      </c>
      <c r="AU38" s="256" t="e">
        <f aca="false">IF(S38=0,"",$DO38)</f>
        <v>#DIV/0!</v>
      </c>
      <c r="AV38" s="256" t="e">
        <f aca="false">IF(S38=0,"",$DQ38)</f>
        <v>#DIV/0!</v>
      </c>
      <c r="AW38" s="256" t="e">
        <f aca="false">IF(S38=0,"",$DS38)</f>
        <v>#DIV/0!</v>
      </c>
      <c r="AX38" s="256" t="e">
        <f aca="false">IF(S38=0,"",$DU38)</f>
        <v>#DIV/0!</v>
      </c>
      <c r="AY38" s="256" t="e">
        <f aca="false">IF(S38=0,"",$DW38)</f>
        <v>#DIV/0!</v>
      </c>
      <c r="AZ38" s="256" t="e">
        <f aca="false">IF(S38=0,"",$DY38)</f>
        <v>#DIV/0!</v>
      </c>
      <c r="BA38" s="256" t="e">
        <f aca="false">IF(S38=0,"",$EA38)</f>
        <v>#DIV/0!</v>
      </c>
      <c r="BB38" s="256" t="e">
        <f aca="false">IF(S38=0,"",$EC38)</f>
        <v>#DIV/0!</v>
      </c>
      <c r="BC38" s="256" t="e">
        <f aca="false">IF(S38=0,"",$EE38)</f>
        <v>#DIV/0!</v>
      </c>
      <c r="BD38" s="256" t="e">
        <f aca="false">IF(S38=0,"",$EG38)</f>
        <v>#DIV/0!</v>
      </c>
      <c r="BL38" s="262" t="n">
        <f aca="false">ABS($P1-P38)</f>
        <v>0</v>
      </c>
      <c r="BM38" s="256" t="e">
        <f aca="false">IF(BL38&lt;$BL43,$BL44,$BL45)</f>
        <v>#DIV/0!</v>
      </c>
      <c r="BN38" s="262" t="n">
        <f aca="false">ABS($P$2-P38)</f>
        <v>0</v>
      </c>
      <c r="BO38" s="256" t="e">
        <f aca="false">IF(BN38&lt;$BN43,$BN44,$BN45)</f>
        <v>#DIV/0!</v>
      </c>
      <c r="BP38" s="262" t="n">
        <f aca="false">ABS($P$3-P38)</f>
        <v>0</v>
      </c>
      <c r="BQ38" s="256" t="e">
        <f aca="false">IF(BP38&lt;$BP43,$BP44,$BP45)</f>
        <v>#DIV/0!</v>
      </c>
      <c r="BR38" s="262" t="n">
        <f aca="false">ABS($P4-P38)</f>
        <v>0</v>
      </c>
      <c r="BS38" s="256" t="e">
        <f aca="false">IF(BR38&lt;$BR43,$BR44,$BR45)</f>
        <v>#DIV/0!</v>
      </c>
      <c r="BT38" s="262" t="n">
        <f aca="false">ABS($P5-P38)</f>
        <v>0</v>
      </c>
      <c r="BU38" s="256" t="e">
        <f aca="false">IF(BT38&lt;$BT43,$BT44,$BT45)</f>
        <v>#DIV/0!</v>
      </c>
      <c r="BV38" s="262" t="n">
        <f aca="false">ABS($P6-P38)</f>
        <v>0</v>
      </c>
      <c r="BW38" s="256" t="e">
        <f aca="false">IF(BV38&lt;$BV43,$BV44,$BV45)</f>
        <v>#DIV/0!</v>
      </c>
      <c r="BX38" s="262" t="n">
        <f aca="false">ABS($P7-P38)</f>
        <v>0</v>
      </c>
      <c r="BY38" s="256" t="e">
        <f aca="false">IF(BX38&lt;$BX43,$BX44,$BX45)</f>
        <v>#DIV/0!</v>
      </c>
      <c r="BZ38" s="262" t="n">
        <f aca="false">ABS($P8-P38)</f>
        <v>0</v>
      </c>
      <c r="CA38" s="256" t="e">
        <f aca="false">IF(BZ38&lt;$BZ43,$BZ44,$BZ45)</f>
        <v>#DIV/0!</v>
      </c>
      <c r="CB38" s="262" t="n">
        <f aca="false">ABS($P9-P38)</f>
        <v>0</v>
      </c>
      <c r="CC38" s="256" t="e">
        <f aca="false">IF(CB38&lt;$CB43,$CB44,$CB45)</f>
        <v>#DIV/0!</v>
      </c>
      <c r="CD38" s="262" t="n">
        <f aca="false">ABS($P10-P38)</f>
        <v>0</v>
      </c>
      <c r="CE38" s="256" t="e">
        <f aca="false">IF(CD38&lt;$CD43,$CD44,$CD45)</f>
        <v>#DIV/0!</v>
      </c>
      <c r="CF38" s="262" t="n">
        <f aca="false">ABS($P11-P38)</f>
        <v>0</v>
      </c>
      <c r="CG38" s="256" t="e">
        <f aca="false">IF(CF38&lt;$CF43,$CF44,$CF45)</f>
        <v>#DIV/0!</v>
      </c>
      <c r="CH38" s="262" t="n">
        <f aca="false">ABS($P12-P38)</f>
        <v>0</v>
      </c>
      <c r="CI38" s="256" t="e">
        <f aca="false">IF(CH38&lt;$CH43,$CH44,$CH45)</f>
        <v>#DIV/0!</v>
      </c>
      <c r="CJ38" s="262" t="n">
        <f aca="false">ABS($P13-P38)</f>
        <v>0</v>
      </c>
      <c r="CK38" s="256" t="e">
        <f aca="false">IF(CJ38&lt;$CJ43,$CJ44,$CJ45)</f>
        <v>#DIV/0!</v>
      </c>
      <c r="CL38" s="262" t="n">
        <f aca="false">ABS($P14-P38)</f>
        <v>0</v>
      </c>
      <c r="CM38" s="256" t="e">
        <f aca="false">IF(CL38&lt;$CL43,$CL44,$CL45)</f>
        <v>#DIV/0!</v>
      </c>
      <c r="CN38" s="262" t="n">
        <f aca="false">ABS($P15-P38)</f>
        <v>0</v>
      </c>
      <c r="CO38" s="256" t="e">
        <f aca="false">IF(CN38&lt;$CN43,$CN44,$CN45)</f>
        <v>#DIV/0!</v>
      </c>
      <c r="CP38" s="262" t="n">
        <f aca="false">ABS($P16-P38)</f>
        <v>0</v>
      </c>
      <c r="CQ38" s="256" t="e">
        <f aca="false">IF(CP38&lt;$CP43,$CP44,$CP45)</f>
        <v>#DIV/0!</v>
      </c>
      <c r="CR38" s="262" t="n">
        <f aca="false">ABS($P17-P38)</f>
        <v>0</v>
      </c>
      <c r="CS38" s="256" t="e">
        <f aca="false">IF(CR38&lt;$CR43,$CR44,$CR45)</f>
        <v>#DIV/0!</v>
      </c>
      <c r="CT38" s="262" t="n">
        <f aca="false">ABS($P18-P38)</f>
        <v>0</v>
      </c>
      <c r="CU38" s="256" t="e">
        <f aca="false">IF(CT38&lt;$CT43,$CT44,$CT45)</f>
        <v>#DIV/0!</v>
      </c>
      <c r="CV38" s="262" t="n">
        <f aca="false">ABS($P19-P38)</f>
        <v>0</v>
      </c>
      <c r="CW38" s="256" t="e">
        <f aca="false">IF(CV38&lt;$CV43,$CV44,$CV45)</f>
        <v>#DIV/0!</v>
      </c>
      <c r="CX38" s="262" t="n">
        <f aca="false">ABS($P$20-P38)</f>
        <v>0</v>
      </c>
      <c r="CY38" s="256" t="e">
        <f aca="false">IF(CX38&lt;$CX43,$CX44,$CX45)</f>
        <v>#DIV/0!</v>
      </c>
      <c r="CZ38" s="256" t="n">
        <f aca="false">ABS($P$21-P38)</f>
        <v>0</v>
      </c>
      <c r="DA38" s="256" t="e">
        <f aca="false">IF(CZ38&lt;$CZ43,$CZ44,$CZ45)</f>
        <v>#DIV/0!</v>
      </c>
      <c r="DB38" s="256" t="n">
        <f aca="false">ABS($P$22-P38)</f>
        <v>0</v>
      </c>
      <c r="DC38" s="256" t="e">
        <f aca="false">IF(DB38&lt;DB43,$DB44,$DB45)</f>
        <v>#DIV/0!</v>
      </c>
      <c r="DD38" s="256" t="n">
        <f aca="false">ABS($P$23-P38)</f>
        <v>0</v>
      </c>
      <c r="DE38" s="256" t="e">
        <f aca="false">IF(DD38&lt;DD43,$DD44,$DD45)</f>
        <v>#DIV/0!</v>
      </c>
      <c r="DF38" s="256" t="n">
        <f aca="false">ABS($P$24-P38)</f>
        <v>0</v>
      </c>
      <c r="DG38" s="256" t="e">
        <f aca="false">IF(DF38&lt;DF43,$DF44,$DF45)</f>
        <v>#DIV/0!</v>
      </c>
      <c r="DH38" s="256" t="n">
        <f aca="false">ABS($P$25-P38)</f>
        <v>0</v>
      </c>
      <c r="DI38" s="256" t="e">
        <f aca="false">IF(DH38&lt;DH43,$DH44,$DH45)</f>
        <v>#DIV/0!</v>
      </c>
      <c r="DJ38" s="256" t="n">
        <f aca="false">ABS($P$26-P38)</f>
        <v>0</v>
      </c>
      <c r="DK38" s="256" t="e">
        <f aca="false">IF(DJ38&lt;DJ43,$DJ44,$DJ45)</f>
        <v>#DIV/0!</v>
      </c>
      <c r="DL38" s="256" t="n">
        <f aca="false">ABS($P$27-P38)</f>
        <v>0</v>
      </c>
      <c r="DM38" s="256" t="e">
        <f aca="false">IF(DL38&lt;DL43,$DL44,$DL45)</f>
        <v>#DIV/0!</v>
      </c>
      <c r="DN38" s="256" t="n">
        <f aca="false">ABS($P$28-P38)</f>
        <v>0</v>
      </c>
      <c r="DO38" s="256" t="e">
        <f aca="false">IF(DN38&lt;DN43,$DN44,$DN45)</f>
        <v>#DIV/0!</v>
      </c>
      <c r="DP38" s="256" t="n">
        <f aca="false">ABS($P$29-P38)</f>
        <v>0</v>
      </c>
      <c r="DQ38" s="256" t="e">
        <f aca="false">IF(DP38&lt;DP43,$DP44,$DP45)</f>
        <v>#DIV/0!</v>
      </c>
      <c r="DR38" s="256" t="n">
        <f aca="false">ABS($P$30-P38)</f>
        <v>0</v>
      </c>
      <c r="DS38" s="256" t="e">
        <f aca="false">IF(DR38&lt;DR43,$DR44,$DR45)</f>
        <v>#DIV/0!</v>
      </c>
      <c r="DT38" s="256" t="n">
        <f aca="false">ABS($P$31-P38)</f>
        <v>0</v>
      </c>
      <c r="DU38" s="256" t="e">
        <f aca="false">IF(DT38&lt;DT43,$DT44,$DT45)</f>
        <v>#DIV/0!</v>
      </c>
      <c r="DV38" s="256" t="n">
        <f aca="false">ABS($P$32-P38)</f>
        <v>0</v>
      </c>
      <c r="DW38" s="256" t="e">
        <f aca="false">IF(DV38&lt;DV43,$DV44,$DV45)</f>
        <v>#DIV/0!</v>
      </c>
      <c r="DX38" s="256" t="n">
        <f aca="false">ABS($P$33-P38)</f>
        <v>0</v>
      </c>
      <c r="DY38" s="256" t="e">
        <f aca="false">IF(DX38&lt;DX43,$DX44,$DX45)</f>
        <v>#DIV/0!</v>
      </c>
      <c r="DZ38" s="256" t="n">
        <f aca="false">ABS($P$34-P38)</f>
        <v>0</v>
      </c>
      <c r="EA38" s="256" t="e">
        <f aca="false">IF(DZ38&lt;DZ43,$DZ44,$DZ45)</f>
        <v>#DIV/0!</v>
      </c>
      <c r="EB38" s="256" t="n">
        <f aca="false">ABS($P$35-P38)</f>
        <v>0</v>
      </c>
      <c r="EC38" s="256" t="e">
        <f aca="false">IF(EB38&lt;$EB43,$EB44,$EB45)</f>
        <v>#DIV/0!</v>
      </c>
      <c r="ED38" s="256" t="n">
        <f aca="false">ABS($P$36-P38)</f>
        <v>0</v>
      </c>
      <c r="EE38" s="256" t="e">
        <f aca="false">IF(ED38&lt;$ED43,$ED44,$ED45)</f>
        <v>#DIV/0!</v>
      </c>
      <c r="EF38" s="256" t="n">
        <f aca="false">ABS($P$37-P38)</f>
        <v>0</v>
      </c>
      <c r="EG38" s="256" t="e">
        <f aca="false">IF(EF38&lt;$EF43,$EF44,$EF45)</f>
        <v>#DIV/0!</v>
      </c>
      <c r="FA38" s="256" t="n">
        <f aca="false">SUM(A38:D38)</f>
        <v>0</v>
      </c>
      <c r="FB38" s="256" t="n">
        <f aca="false">SUM(A91:D91)</f>
        <v>0</v>
      </c>
      <c r="FC38" s="256" t="n">
        <f aca="false">SUM(FA38:FB38)</f>
        <v>0</v>
      </c>
    </row>
    <row r="39" customFormat="false" ht="12.75" hidden="false" customHeight="false" outlineLevel="0" collapsed="false">
      <c r="A39" s="260" t="n">
        <f aca="false">IF(Rendimiento!B49="",Rendimiento!F49,Rendimiento!B49)</f>
        <v>0</v>
      </c>
      <c r="B39" s="256" t="n">
        <f aca="false">Rendimiento!C49</f>
        <v>0</v>
      </c>
      <c r="C39" s="256" t="n">
        <f aca="false">Rendimiento!D49</f>
        <v>0</v>
      </c>
      <c r="D39" s="256" t="n">
        <f aca="false">Rendimiento!E49</f>
        <v>0</v>
      </c>
      <c r="E39" s="256" t="n">
        <f aca="false">A39*A39</f>
        <v>0</v>
      </c>
      <c r="F39" s="256" t="n">
        <f aca="false">B39*B39</f>
        <v>0</v>
      </c>
      <c r="G39" s="256" t="n">
        <f aca="false">C39*C39</f>
        <v>0</v>
      </c>
      <c r="H39" s="256" t="n">
        <f aca="false">D39*D39</f>
        <v>0</v>
      </c>
      <c r="I39" s="257" t="n">
        <f aca="false">SUM(A39:D39)</f>
        <v>0</v>
      </c>
      <c r="J39" s="256" t="n">
        <f aca="false">I39*I39</f>
        <v>0</v>
      </c>
      <c r="K39" s="256" t="n">
        <f aca="false">SUM(E39:H39)</f>
        <v>0</v>
      </c>
      <c r="O39" s="260" t="n">
        <f aca="false">Rendimiento!M49</f>
        <v>0</v>
      </c>
      <c r="P39" s="260" t="n">
        <f aca="false">Rendimiento!N49</f>
        <v>0</v>
      </c>
      <c r="Q39" s="262" t="e">
        <f aca="false">IF(E44&gt;0,O39,0)</f>
        <v>#DIV/0!</v>
      </c>
      <c r="R39" s="258" t="e">
        <f aca="false">T(Q39)</f>
        <v>#DIV/0!</v>
      </c>
      <c r="S39" s="262" t="e">
        <f aca="false">IF(E44&gt;0,P39,Q39)</f>
        <v>#DIV/0!</v>
      </c>
      <c r="T39" s="256" t="e">
        <f aca="false">IF(S39=0,"",$BM39)</f>
        <v>#DIV/0!</v>
      </c>
      <c r="U39" s="256" t="e">
        <f aca="false">IF(S39=0,"",$BO39)</f>
        <v>#DIV/0!</v>
      </c>
      <c r="V39" s="256" t="e">
        <f aca="false">IF(S39=0,"",$BQ39)</f>
        <v>#DIV/0!</v>
      </c>
      <c r="W39" s="256" t="e">
        <f aca="false">IF(S39=0,"",$BS39)</f>
        <v>#DIV/0!</v>
      </c>
      <c r="X39" s="256" t="e">
        <f aca="false">IF(S39=0,"",$BU39)</f>
        <v>#DIV/0!</v>
      </c>
      <c r="Y39" s="256" t="e">
        <f aca="false">IF(S39=0,"",$BW39)</f>
        <v>#DIV/0!</v>
      </c>
      <c r="Z39" s="256" t="e">
        <f aca="false">IF(S39=0,"",$BY39)</f>
        <v>#DIV/0!</v>
      </c>
      <c r="AA39" s="256" t="e">
        <f aca="false">IF(S39=0,"",$CA39)</f>
        <v>#DIV/0!</v>
      </c>
      <c r="AB39" s="256" t="e">
        <f aca="false">IF(S39=0,"",$CC39)</f>
        <v>#DIV/0!</v>
      </c>
      <c r="AC39" s="256" t="e">
        <f aca="false">IF(S39=0,"",$CE39)</f>
        <v>#DIV/0!</v>
      </c>
      <c r="AD39" s="256" t="e">
        <f aca="false">IF(S39=0,"",$CG39)</f>
        <v>#DIV/0!</v>
      </c>
      <c r="AE39" s="256" t="e">
        <f aca="false">IF(S39=0,"",$CI39)</f>
        <v>#DIV/0!</v>
      </c>
      <c r="AF39" s="256" t="e">
        <f aca="false">IF(S39=0,"",$CK39)</f>
        <v>#DIV/0!</v>
      </c>
      <c r="AG39" s="256" t="e">
        <f aca="false">IF(S39=0,"",$CM39)</f>
        <v>#DIV/0!</v>
      </c>
      <c r="AH39" s="256" t="e">
        <f aca="false">IF(S39=0,"",$CO39)</f>
        <v>#DIV/0!</v>
      </c>
      <c r="AI39" s="256" t="e">
        <f aca="false">IF(S39=0,"",$CQ39)</f>
        <v>#DIV/0!</v>
      </c>
      <c r="AJ39" s="256" t="e">
        <f aca="false">IF(S39=0,"",$CS39)</f>
        <v>#DIV/0!</v>
      </c>
      <c r="AK39" s="256" t="e">
        <f aca="false">IF(S39=0,"",$CU39)</f>
        <v>#DIV/0!</v>
      </c>
      <c r="AL39" s="256" t="e">
        <f aca="false">IF(S39=0,"",$CW39)</f>
        <v>#DIV/0!</v>
      </c>
      <c r="AM39" s="256" t="e">
        <f aca="false">IF(S39=0,"",$CY39)</f>
        <v>#DIV/0!</v>
      </c>
      <c r="AN39" s="256" t="e">
        <f aca="false">IF(S39=0,"",$DA39)</f>
        <v>#DIV/0!</v>
      </c>
      <c r="AO39" s="256" t="e">
        <f aca="false">IF(S39=0,"",$DC39)</f>
        <v>#DIV/0!</v>
      </c>
      <c r="AP39" s="256" t="e">
        <f aca="false">IF(S39=0,"",$DE39)</f>
        <v>#DIV/0!</v>
      </c>
      <c r="AQ39" s="256" t="e">
        <f aca="false">IF(S39=0,"",$DG39)</f>
        <v>#DIV/0!</v>
      </c>
      <c r="AR39" s="256" t="e">
        <f aca="false">IF(S39=0,"",$DI39)</f>
        <v>#DIV/0!</v>
      </c>
      <c r="AS39" s="256" t="e">
        <f aca="false">IF(S39=0,"",$DK39)</f>
        <v>#DIV/0!</v>
      </c>
      <c r="AT39" s="256" t="e">
        <f aca="false">IF(S39=0,"",$DM39)</f>
        <v>#DIV/0!</v>
      </c>
      <c r="AU39" s="256" t="e">
        <f aca="false">IF(S39=0,"",$DO39)</f>
        <v>#DIV/0!</v>
      </c>
      <c r="AV39" s="256" t="e">
        <f aca="false">IF(S39=0,"",$DQ39)</f>
        <v>#DIV/0!</v>
      </c>
      <c r="AW39" s="256" t="e">
        <f aca="false">IF(S39=0,"",$DS39)</f>
        <v>#DIV/0!</v>
      </c>
      <c r="AX39" s="256" t="e">
        <f aca="false">IF(S39=0,"",$DU39)</f>
        <v>#DIV/0!</v>
      </c>
      <c r="AY39" s="256" t="e">
        <f aca="false">IF(S39=0,"",$DW39)</f>
        <v>#DIV/0!</v>
      </c>
      <c r="AZ39" s="256" t="e">
        <f aca="false">IF(S39=0,"",$DY39)</f>
        <v>#DIV/0!</v>
      </c>
      <c r="BA39" s="256" t="e">
        <f aca="false">IF(S39=0,"",$EA39)</f>
        <v>#DIV/0!</v>
      </c>
      <c r="BB39" s="256" t="e">
        <f aca="false">IF(S39=0,"",$EC39)</f>
        <v>#DIV/0!</v>
      </c>
      <c r="BC39" s="256" t="e">
        <f aca="false">IF(S39=0,"",$EE39)</f>
        <v>#DIV/0!</v>
      </c>
      <c r="BD39" s="256" t="e">
        <f aca="false">IF(S39=0,"",$EG39)</f>
        <v>#DIV/0!</v>
      </c>
      <c r="BE39" s="256" t="e">
        <f aca="false">IF(S39=0,"",$EI39)</f>
        <v>#DIV/0!</v>
      </c>
      <c r="BL39" s="262" t="n">
        <f aca="false">ABS($P1-P39)</f>
        <v>0</v>
      </c>
      <c r="BM39" s="256" t="e">
        <f aca="false">IF(BL39&lt;$BL43,$BL44,$BL45)</f>
        <v>#DIV/0!</v>
      </c>
      <c r="BN39" s="262" t="n">
        <f aca="false">ABS($P$2-P39)</f>
        <v>0</v>
      </c>
      <c r="BO39" s="256" t="e">
        <f aca="false">IF(BN39&lt;$BN43,$BN44,$BN45)</f>
        <v>#DIV/0!</v>
      </c>
      <c r="BP39" s="262" t="n">
        <f aca="false">ABS($P$3-P39)</f>
        <v>0</v>
      </c>
      <c r="BQ39" s="256" t="e">
        <f aca="false">IF(BP39&lt;$BP43,$BP44,$BP45)</f>
        <v>#DIV/0!</v>
      </c>
      <c r="BR39" s="262" t="n">
        <f aca="false">ABS($P4-P39)</f>
        <v>0</v>
      </c>
      <c r="BS39" s="256" t="e">
        <f aca="false">IF(BR39&lt;$BR43,$BR44,$BR45)</f>
        <v>#DIV/0!</v>
      </c>
      <c r="BT39" s="262" t="n">
        <f aca="false">ABS($P5-P39)</f>
        <v>0</v>
      </c>
      <c r="BU39" s="256" t="e">
        <f aca="false">IF(BT39&lt;$BT43,$BT44,$BT45)</f>
        <v>#DIV/0!</v>
      </c>
      <c r="BV39" s="262" t="n">
        <f aca="false">ABS($P6-P39)</f>
        <v>0</v>
      </c>
      <c r="BW39" s="256" t="e">
        <f aca="false">IF(BV39&lt;$BV43,$BV44,$BV45)</f>
        <v>#DIV/0!</v>
      </c>
      <c r="BX39" s="262" t="n">
        <f aca="false">ABS($P7-P39)</f>
        <v>0</v>
      </c>
      <c r="BY39" s="256" t="e">
        <f aca="false">IF(BX39&lt;$BX43,$BX44,$BX45)</f>
        <v>#DIV/0!</v>
      </c>
      <c r="BZ39" s="262" t="n">
        <f aca="false">ABS($P8-P39)</f>
        <v>0</v>
      </c>
      <c r="CA39" s="256" t="e">
        <f aca="false">IF(BZ39&lt;$BZ43,$BZ44,$BZ45)</f>
        <v>#DIV/0!</v>
      </c>
      <c r="CB39" s="262" t="n">
        <f aca="false">ABS($P9-P39)</f>
        <v>0</v>
      </c>
      <c r="CC39" s="256" t="e">
        <f aca="false">IF(CB39&lt;$CB43,$CB44,$CB45)</f>
        <v>#DIV/0!</v>
      </c>
      <c r="CD39" s="262" t="n">
        <f aca="false">ABS($P10-P39)</f>
        <v>0</v>
      </c>
      <c r="CE39" s="256" t="e">
        <f aca="false">IF(CD39&lt;$CD43,$CD44,$CD45)</f>
        <v>#DIV/0!</v>
      </c>
      <c r="CF39" s="262" t="n">
        <f aca="false">ABS($P11-P39)</f>
        <v>0</v>
      </c>
      <c r="CG39" s="256" t="e">
        <f aca="false">IF(CF39&lt;$CF43,$CF44,$CF45)</f>
        <v>#DIV/0!</v>
      </c>
      <c r="CH39" s="262" t="n">
        <f aca="false">ABS($P12-P39)</f>
        <v>0</v>
      </c>
      <c r="CI39" s="256" t="e">
        <f aca="false">IF(CH39&lt;$CH43,$CH44,$CH45)</f>
        <v>#DIV/0!</v>
      </c>
      <c r="CJ39" s="262" t="n">
        <f aca="false">ABS($P13-P39)</f>
        <v>0</v>
      </c>
      <c r="CK39" s="256" t="e">
        <f aca="false">IF(CJ39&lt;$CJ43,$CJ44,$CJ45)</f>
        <v>#DIV/0!</v>
      </c>
      <c r="CL39" s="262" t="n">
        <f aca="false">ABS($P14-P39)</f>
        <v>0</v>
      </c>
      <c r="CM39" s="256" t="e">
        <f aca="false">IF(CL39&lt;$CL43,$CL44,$CL45)</f>
        <v>#DIV/0!</v>
      </c>
      <c r="CN39" s="262" t="n">
        <f aca="false">ABS($P15-P39)</f>
        <v>0</v>
      </c>
      <c r="CO39" s="256" t="e">
        <f aca="false">IF(CN39&lt;$CN43,$CN44,$CN45)</f>
        <v>#DIV/0!</v>
      </c>
      <c r="CP39" s="262" t="n">
        <f aca="false">ABS($P16-P39)</f>
        <v>0</v>
      </c>
      <c r="CQ39" s="256" t="e">
        <f aca="false">IF(CP39&lt;$CP43,$CP44,$CP45)</f>
        <v>#DIV/0!</v>
      </c>
      <c r="CR39" s="262" t="n">
        <f aca="false">ABS($P17-P39)</f>
        <v>0</v>
      </c>
      <c r="CS39" s="256" t="e">
        <f aca="false">IF(CR39&lt;$CR43,$CR44,$CR45)</f>
        <v>#DIV/0!</v>
      </c>
      <c r="CT39" s="262" t="n">
        <f aca="false">ABS($P18-P39)</f>
        <v>0</v>
      </c>
      <c r="CU39" s="256" t="e">
        <f aca="false">IF(CT39&lt;$CT43,$CT44,$CT45)</f>
        <v>#DIV/0!</v>
      </c>
      <c r="CV39" s="262" t="n">
        <f aca="false">ABS($P19-P39)</f>
        <v>0</v>
      </c>
      <c r="CW39" s="256" t="e">
        <f aca="false">IF(CV39&lt;$CV43,$CV44,$CV45)</f>
        <v>#DIV/0!</v>
      </c>
      <c r="CX39" s="262" t="n">
        <f aca="false">ABS($P$20-P39)</f>
        <v>0</v>
      </c>
      <c r="CY39" s="256" t="e">
        <f aca="false">IF(CX39&lt;$CX43,$CX44,$CX45)</f>
        <v>#DIV/0!</v>
      </c>
      <c r="CZ39" s="256" t="n">
        <f aca="false">ABS($P$21-P39)</f>
        <v>0</v>
      </c>
      <c r="DA39" s="256" t="e">
        <f aca="false">IF(CZ39&lt;$CZ43,$CZ44,$CZ45)</f>
        <v>#DIV/0!</v>
      </c>
      <c r="DB39" s="256" t="n">
        <f aca="false">ABS($P$22-P39)</f>
        <v>0</v>
      </c>
      <c r="DC39" s="256" t="e">
        <f aca="false">IF(DB39&lt;DB43,$DB44,$DB45)</f>
        <v>#DIV/0!</v>
      </c>
      <c r="DD39" s="256" t="n">
        <f aca="false">ABS($P$23-P39)</f>
        <v>0</v>
      </c>
      <c r="DE39" s="256" t="e">
        <f aca="false">IF(DD39&lt;DD43,$DD44,$DD45)</f>
        <v>#DIV/0!</v>
      </c>
      <c r="DF39" s="256" t="n">
        <f aca="false">ABS($P$24-P39)</f>
        <v>0</v>
      </c>
      <c r="DG39" s="256" t="e">
        <f aca="false">IF(DF39&lt;DF43,$DF44,$DF45)</f>
        <v>#DIV/0!</v>
      </c>
      <c r="DH39" s="256" t="n">
        <f aca="false">ABS($P$25-P39)</f>
        <v>0</v>
      </c>
      <c r="DI39" s="256" t="e">
        <f aca="false">IF(DH39&lt;DH43,$DH44,$DH45)</f>
        <v>#DIV/0!</v>
      </c>
      <c r="DJ39" s="256" t="n">
        <f aca="false">ABS($P$26-P39)</f>
        <v>0</v>
      </c>
      <c r="DK39" s="256" t="e">
        <f aca="false">IF(DJ39&lt;DJ43,$DJ44,$DJ45)</f>
        <v>#DIV/0!</v>
      </c>
      <c r="DL39" s="256" t="n">
        <f aca="false">ABS($P$27-P39)</f>
        <v>0</v>
      </c>
      <c r="DM39" s="256" t="e">
        <f aca="false">IF(DL39&lt;DL43,$DL44,$DL45)</f>
        <v>#DIV/0!</v>
      </c>
      <c r="DN39" s="256" t="n">
        <f aca="false">ABS($P$28-P39)</f>
        <v>0</v>
      </c>
      <c r="DO39" s="256" t="e">
        <f aca="false">IF(DN39&lt;DN43,$DN44,$DN45)</f>
        <v>#DIV/0!</v>
      </c>
      <c r="DP39" s="256" t="n">
        <f aca="false">ABS($P$29-P39)</f>
        <v>0</v>
      </c>
      <c r="DQ39" s="256" t="e">
        <f aca="false">IF(DP39&lt;DP43,$DP44,$DP45)</f>
        <v>#DIV/0!</v>
      </c>
      <c r="DR39" s="256" t="n">
        <f aca="false">ABS($P$30-P39)</f>
        <v>0</v>
      </c>
      <c r="DS39" s="256" t="e">
        <f aca="false">IF(DR39&lt;DR43,$DR44,$DR45)</f>
        <v>#DIV/0!</v>
      </c>
      <c r="DT39" s="256" t="n">
        <f aca="false">ABS($P$31-P39)</f>
        <v>0</v>
      </c>
      <c r="DU39" s="256" t="e">
        <f aca="false">IF(DT39&lt;DT43,$DT44,$DT45)</f>
        <v>#DIV/0!</v>
      </c>
      <c r="DV39" s="256" t="n">
        <f aca="false">ABS($P$32-P39)</f>
        <v>0</v>
      </c>
      <c r="DW39" s="256" t="e">
        <f aca="false">IF(DV39&lt;DV43,$DV44,$DV45)</f>
        <v>#DIV/0!</v>
      </c>
      <c r="DX39" s="256" t="n">
        <f aca="false">ABS($P$33-P39)</f>
        <v>0</v>
      </c>
      <c r="DY39" s="256" t="e">
        <f aca="false">IF(DX39&lt;DX43,$DX44,$DX45)</f>
        <v>#DIV/0!</v>
      </c>
      <c r="DZ39" s="256" t="n">
        <f aca="false">ABS($P$34-P39)</f>
        <v>0</v>
      </c>
      <c r="EA39" s="256" t="e">
        <f aca="false">IF(DZ39&lt;DZ43,$DZ44,$DZ45)</f>
        <v>#DIV/0!</v>
      </c>
      <c r="EB39" s="256" t="n">
        <f aca="false">ABS($P$35-P39)</f>
        <v>0</v>
      </c>
      <c r="EC39" s="256" t="e">
        <f aca="false">IF(EB39&lt;$EB43,$EB44,$EB45)</f>
        <v>#DIV/0!</v>
      </c>
      <c r="ED39" s="256" t="n">
        <f aca="false">ABS($P$36-P39)</f>
        <v>0</v>
      </c>
      <c r="EE39" s="256" t="e">
        <f aca="false">IF(ED39&lt;$ED43,$ED44,$ED45)</f>
        <v>#DIV/0!</v>
      </c>
      <c r="EF39" s="256" t="n">
        <f aca="false">ABS($P$37-P39)</f>
        <v>0</v>
      </c>
      <c r="EG39" s="256" t="e">
        <f aca="false">IF(EF39&lt;$EF43,$EF44,$EF45)</f>
        <v>#DIV/0!</v>
      </c>
      <c r="EH39" s="256" t="n">
        <f aca="false">ABS($P$38-P39)</f>
        <v>0</v>
      </c>
      <c r="EI39" s="256" t="e">
        <f aca="false">IF(EH39&lt;$EH43,$EH44,$EH45)</f>
        <v>#DIV/0!</v>
      </c>
      <c r="EY39" s="256" t="s">
        <v>321</v>
      </c>
      <c r="EZ39" s="256" t="n">
        <f aca="false">COUNTIF(FA1:FA40,"&gt;0,1")-1</f>
        <v>-1</v>
      </c>
      <c r="FA39" s="256" t="n">
        <f aca="false">SUM(A39:D39)</f>
        <v>0</v>
      </c>
      <c r="FB39" s="256" t="n">
        <f aca="false">SUM(A92:D92)</f>
        <v>0</v>
      </c>
      <c r="FC39" s="256" t="n">
        <f aca="false">SUM(FA39:FB39)</f>
        <v>0</v>
      </c>
    </row>
    <row r="40" customFormat="false" ht="12.75" hidden="false" customHeight="false" outlineLevel="0" collapsed="false">
      <c r="A40" s="260" t="n">
        <f aca="false">IF(Rendimiento!B50="",Rendimiento!F50,Rendimiento!B50)</f>
        <v>0</v>
      </c>
      <c r="B40" s="256" t="n">
        <f aca="false">Rendimiento!C50</f>
        <v>0</v>
      </c>
      <c r="C40" s="256" t="n">
        <f aca="false">Rendimiento!D50</f>
        <v>0</v>
      </c>
      <c r="D40" s="256" t="n">
        <f aca="false">Rendimiento!E50</f>
        <v>0</v>
      </c>
      <c r="E40" s="256" t="n">
        <f aca="false">A40*A40</f>
        <v>0</v>
      </c>
      <c r="F40" s="256" t="n">
        <f aca="false">B40*B40</f>
        <v>0</v>
      </c>
      <c r="G40" s="256" t="n">
        <f aca="false">C40*C40</f>
        <v>0</v>
      </c>
      <c r="H40" s="256" t="n">
        <f aca="false">D40*D40</f>
        <v>0</v>
      </c>
      <c r="I40" s="257" t="n">
        <f aca="false">SUM(A40:D40)</f>
        <v>0</v>
      </c>
      <c r="J40" s="256" t="n">
        <f aca="false">I40*I40</f>
        <v>0</v>
      </c>
      <c r="K40" s="256" t="n">
        <f aca="false">SUM(E40:H40)</f>
        <v>0</v>
      </c>
      <c r="O40" s="260" t="n">
        <f aca="false">Rendimiento!M50</f>
        <v>0</v>
      </c>
      <c r="P40" s="260" t="n">
        <f aca="false">Rendimiento!N50</f>
        <v>0</v>
      </c>
      <c r="Q40" s="262" t="e">
        <f aca="false">IF(E44&gt;0,O40,0)</f>
        <v>#DIV/0!</v>
      </c>
      <c r="R40" s="258" t="e">
        <f aca="false">T(Q40)</f>
        <v>#DIV/0!</v>
      </c>
      <c r="S40" s="262" t="e">
        <f aca="false">IF(E44&gt;0,P40,Q40)</f>
        <v>#DIV/0!</v>
      </c>
      <c r="T40" s="256" t="e">
        <f aca="false">IF(S40=0,"",$BM40)</f>
        <v>#DIV/0!</v>
      </c>
      <c r="U40" s="256" t="e">
        <f aca="false">IF(S40=0,"",$BO40)</f>
        <v>#DIV/0!</v>
      </c>
      <c r="V40" s="256" t="e">
        <f aca="false">IF(S40=0,"",$BQ40)</f>
        <v>#DIV/0!</v>
      </c>
      <c r="W40" s="256" t="e">
        <f aca="false">IF(S40=0,"",$BS40)</f>
        <v>#DIV/0!</v>
      </c>
      <c r="X40" s="256" t="e">
        <f aca="false">IF(S40=0,"",$BU40)</f>
        <v>#DIV/0!</v>
      </c>
      <c r="Y40" s="256" t="e">
        <f aca="false">IF(S40=0,"",$BW40)</f>
        <v>#DIV/0!</v>
      </c>
      <c r="Z40" s="256" t="e">
        <f aca="false">IF(S40=0,"",$BY40)</f>
        <v>#DIV/0!</v>
      </c>
      <c r="AA40" s="256" t="e">
        <f aca="false">IF(S40=0,"",$CA40)</f>
        <v>#DIV/0!</v>
      </c>
      <c r="AB40" s="256" t="e">
        <f aca="false">IF(S40=0,"",$CC40)</f>
        <v>#DIV/0!</v>
      </c>
      <c r="AC40" s="256" t="e">
        <f aca="false">IF(S40=0,"",$CE40)</f>
        <v>#DIV/0!</v>
      </c>
      <c r="AD40" s="256" t="e">
        <f aca="false">IF(S40=0,"",$CG40)</f>
        <v>#DIV/0!</v>
      </c>
      <c r="AE40" s="256" t="e">
        <f aca="false">IF(S40=0,"",$CI40)</f>
        <v>#DIV/0!</v>
      </c>
      <c r="AF40" s="256" t="e">
        <f aca="false">IF(S40=0,"",$CK40)</f>
        <v>#DIV/0!</v>
      </c>
      <c r="AG40" s="256" t="e">
        <f aca="false">IF(S40=0,"",$CM40)</f>
        <v>#DIV/0!</v>
      </c>
      <c r="AH40" s="256" t="e">
        <f aca="false">IF(S40=0,"",$CO40)</f>
        <v>#DIV/0!</v>
      </c>
      <c r="AI40" s="256" t="e">
        <f aca="false">IF(S40=0,"",$CQ40)</f>
        <v>#DIV/0!</v>
      </c>
      <c r="AJ40" s="256" t="e">
        <f aca="false">IF(S40=0,"",$CS40)</f>
        <v>#DIV/0!</v>
      </c>
      <c r="AK40" s="256" t="e">
        <f aca="false">IF(S40=0,"",$CU40)</f>
        <v>#DIV/0!</v>
      </c>
      <c r="AL40" s="256" t="e">
        <f aca="false">IF(S40=0,"",$CW40)</f>
        <v>#DIV/0!</v>
      </c>
      <c r="AM40" s="256" t="e">
        <f aca="false">IF(S40=0,"",$CY40)</f>
        <v>#DIV/0!</v>
      </c>
      <c r="AN40" s="256" t="e">
        <f aca="false">IF(S40=0,"",$DA40)</f>
        <v>#DIV/0!</v>
      </c>
      <c r="AO40" s="256" t="e">
        <f aca="false">IF(S40=0,"",$DC40)</f>
        <v>#DIV/0!</v>
      </c>
      <c r="AP40" s="256" t="e">
        <f aca="false">IF(S40=0,"",$DE40)</f>
        <v>#DIV/0!</v>
      </c>
      <c r="AQ40" s="256" t="e">
        <f aca="false">IF(S40=0,"",$DG40)</f>
        <v>#DIV/0!</v>
      </c>
      <c r="AR40" s="256" t="e">
        <f aca="false">IF(S40=0,"",$DI40)</f>
        <v>#DIV/0!</v>
      </c>
      <c r="AS40" s="256" t="e">
        <f aca="false">IF(S40=0,"",$DK40)</f>
        <v>#DIV/0!</v>
      </c>
      <c r="AT40" s="256" t="e">
        <f aca="false">IF(S40=0,"",$DM40)</f>
        <v>#DIV/0!</v>
      </c>
      <c r="AU40" s="256" t="e">
        <f aca="false">IF(S40=0,"",$DO40)</f>
        <v>#DIV/0!</v>
      </c>
      <c r="AV40" s="256" t="e">
        <f aca="false">IF(S40=0,"",$DQ40)</f>
        <v>#DIV/0!</v>
      </c>
      <c r="AW40" s="256" t="e">
        <f aca="false">IF(S40=0,"",$DS40)</f>
        <v>#DIV/0!</v>
      </c>
      <c r="AX40" s="256" t="e">
        <f aca="false">IF(S40=0,"",$DU40)</f>
        <v>#DIV/0!</v>
      </c>
      <c r="AY40" s="256" t="e">
        <f aca="false">IF(S40=0,"",$DW40)</f>
        <v>#DIV/0!</v>
      </c>
      <c r="AZ40" s="256" t="e">
        <f aca="false">IF(S40=0,"",$DY40)</f>
        <v>#DIV/0!</v>
      </c>
      <c r="BA40" s="256" t="e">
        <f aca="false">IF(S40=0,"",$EA40)</f>
        <v>#DIV/0!</v>
      </c>
      <c r="BB40" s="256" t="e">
        <f aca="false">IF(S40=0,"",$EC40)</f>
        <v>#DIV/0!</v>
      </c>
      <c r="BC40" s="256" t="e">
        <f aca="false">IF(S40=0,"",$EE40)</f>
        <v>#DIV/0!</v>
      </c>
      <c r="BD40" s="256" t="e">
        <f aca="false">IF(S40=0,"",$EG40)</f>
        <v>#DIV/0!</v>
      </c>
      <c r="BE40" s="256" t="e">
        <f aca="false">IF(S40=0,"",$EI40)</f>
        <v>#DIV/0!</v>
      </c>
      <c r="BF40" s="256" t="e">
        <f aca="false">IF(S40=0,"",$EK40)</f>
        <v>#DIV/0!</v>
      </c>
      <c r="BL40" s="262" t="n">
        <f aca="false">ABS($P1-P40)</f>
        <v>0</v>
      </c>
      <c r="BM40" s="256" t="e">
        <f aca="false">IF(BL40&lt;$BL43,$BL44,$BL45)</f>
        <v>#DIV/0!</v>
      </c>
      <c r="BN40" s="262" t="n">
        <f aca="false">ABS($P$2-P40)</f>
        <v>0</v>
      </c>
      <c r="BO40" s="256" t="e">
        <f aca="false">IF(BN40&lt;$BN43,$BN44,$BN45)</f>
        <v>#DIV/0!</v>
      </c>
      <c r="BP40" s="262" t="n">
        <f aca="false">ABS($P$3-P40)</f>
        <v>0</v>
      </c>
      <c r="BQ40" s="256" t="e">
        <f aca="false">IF(BP40&lt;$BP43,$BP44,$BP45)</f>
        <v>#DIV/0!</v>
      </c>
      <c r="BR40" s="262" t="n">
        <f aca="false">ABS($P4-P40)</f>
        <v>0</v>
      </c>
      <c r="BS40" s="256" t="e">
        <f aca="false">IF(BR40&lt;$BR43,$BR44,$BR45)</f>
        <v>#DIV/0!</v>
      </c>
      <c r="BT40" s="262" t="n">
        <f aca="false">ABS($P5-P40)</f>
        <v>0</v>
      </c>
      <c r="BU40" s="256" t="e">
        <f aca="false">IF(BT40&lt;$BT43,$BT44,$BT45)</f>
        <v>#DIV/0!</v>
      </c>
      <c r="BV40" s="262" t="n">
        <f aca="false">ABS($P6-P40)</f>
        <v>0</v>
      </c>
      <c r="BW40" s="256" t="e">
        <f aca="false">IF(BV40&lt;$BV43,$BV44,$BV45)</f>
        <v>#DIV/0!</v>
      </c>
      <c r="BX40" s="262" t="n">
        <f aca="false">ABS($P7-P40)</f>
        <v>0</v>
      </c>
      <c r="BY40" s="256" t="e">
        <f aca="false">IF(BX40&lt;$BX43,$BX44,$BX45)</f>
        <v>#DIV/0!</v>
      </c>
      <c r="BZ40" s="262" t="n">
        <f aca="false">ABS($P8-P40)</f>
        <v>0</v>
      </c>
      <c r="CA40" s="256" t="e">
        <f aca="false">IF(BZ40&lt;$BZ43,$BZ44,$BZ45)</f>
        <v>#DIV/0!</v>
      </c>
      <c r="CB40" s="262" t="n">
        <f aca="false">ABS($P9-P40)</f>
        <v>0</v>
      </c>
      <c r="CC40" s="256" t="e">
        <f aca="false">IF(CB40&lt;$CB43,$CB44,$CB45)</f>
        <v>#DIV/0!</v>
      </c>
      <c r="CD40" s="262" t="n">
        <f aca="false">ABS($P10-P40)</f>
        <v>0</v>
      </c>
      <c r="CE40" s="256" t="e">
        <f aca="false">IF(CD40&lt;$CD43,$CD44,$CD45)</f>
        <v>#DIV/0!</v>
      </c>
      <c r="CF40" s="262" t="n">
        <f aca="false">ABS($P11-P40)</f>
        <v>0</v>
      </c>
      <c r="CG40" s="256" t="e">
        <f aca="false">IF(CF40&lt;$CF43,$CF44,$CF45)</f>
        <v>#DIV/0!</v>
      </c>
      <c r="CH40" s="262" t="n">
        <f aca="false">ABS($P12-P40)</f>
        <v>0</v>
      </c>
      <c r="CI40" s="256" t="e">
        <f aca="false">IF(CH40&lt;$CH43,$CH44,$CH45)</f>
        <v>#DIV/0!</v>
      </c>
      <c r="CJ40" s="262" t="n">
        <f aca="false">ABS($P13-P40)</f>
        <v>0</v>
      </c>
      <c r="CK40" s="256" t="e">
        <f aca="false">IF(CJ40&lt;$CJ43,$CJ44,$CJ45)</f>
        <v>#DIV/0!</v>
      </c>
      <c r="CL40" s="262" t="n">
        <f aca="false">ABS($P14-P40)</f>
        <v>0</v>
      </c>
      <c r="CM40" s="256" t="e">
        <f aca="false">IF(CL40&lt;$CL43,$CL44,$CL45)</f>
        <v>#DIV/0!</v>
      </c>
      <c r="CN40" s="262" t="n">
        <f aca="false">ABS($P15-P40)</f>
        <v>0</v>
      </c>
      <c r="CO40" s="256" t="e">
        <f aca="false">IF(CN40&lt;$CN43,$CN44,$CN45)</f>
        <v>#DIV/0!</v>
      </c>
      <c r="CP40" s="262" t="n">
        <f aca="false">ABS($P16-P40)</f>
        <v>0</v>
      </c>
      <c r="CQ40" s="256" t="e">
        <f aca="false">IF(CP40&lt;$CP43,$CP44,$CP45)</f>
        <v>#DIV/0!</v>
      </c>
      <c r="CR40" s="262" t="n">
        <f aca="false">ABS($P17-P40)</f>
        <v>0</v>
      </c>
      <c r="CS40" s="256" t="e">
        <f aca="false">IF(CR40&lt;$CR43,$CR44,$CR45)</f>
        <v>#DIV/0!</v>
      </c>
      <c r="CT40" s="262" t="n">
        <f aca="false">ABS($P18-P40)</f>
        <v>0</v>
      </c>
      <c r="CU40" s="256" t="e">
        <f aca="false">IF(CT40&lt;$CT43,$CT44,$CT45)</f>
        <v>#DIV/0!</v>
      </c>
      <c r="CV40" s="262" t="n">
        <f aca="false">ABS($P19-P40)</f>
        <v>0</v>
      </c>
      <c r="CW40" s="256" t="e">
        <f aca="false">IF(CV40&lt;$CV43,$CV44,$CV45)</f>
        <v>#DIV/0!</v>
      </c>
      <c r="CX40" s="262" t="n">
        <f aca="false">ABS($P$20-P40)</f>
        <v>0</v>
      </c>
      <c r="CY40" s="256" t="e">
        <f aca="false">IF(CX40&lt;$CX43,$CX44,$CX45)</f>
        <v>#DIV/0!</v>
      </c>
      <c r="CZ40" s="256" t="n">
        <f aca="false">ABS($P$21-P40)</f>
        <v>0</v>
      </c>
      <c r="DA40" s="256" t="e">
        <f aca="false">IF(CZ40&lt;$CZ43,$CZ44,$CZ45)</f>
        <v>#DIV/0!</v>
      </c>
      <c r="DB40" s="256" t="n">
        <f aca="false">ABS($P$22-P40)</f>
        <v>0</v>
      </c>
      <c r="DC40" s="256" t="e">
        <f aca="false">IF(DB40&lt;DB43,$DB44,$DB45)</f>
        <v>#DIV/0!</v>
      </c>
      <c r="DD40" s="256" t="n">
        <f aca="false">ABS($P$23-P40)</f>
        <v>0</v>
      </c>
      <c r="DE40" s="256" t="e">
        <f aca="false">IF(DD40&lt;DD43,$DD44,$DD45)</f>
        <v>#DIV/0!</v>
      </c>
      <c r="DF40" s="256" t="n">
        <f aca="false">ABS($P$24-P40)</f>
        <v>0</v>
      </c>
      <c r="DG40" s="256" t="e">
        <f aca="false">IF(DF40&lt;DF43,$DF44,$DF45)</f>
        <v>#DIV/0!</v>
      </c>
      <c r="DH40" s="256" t="n">
        <f aca="false">ABS($P$25-P40)</f>
        <v>0</v>
      </c>
      <c r="DI40" s="256" t="e">
        <f aca="false">IF(DH40&lt;DH43,$DH44,$DH45)</f>
        <v>#DIV/0!</v>
      </c>
      <c r="DJ40" s="256" t="n">
        <f aca="false">ABS($P$26-P40)</f>
        <v>0</v>
      </c>
      <c r="DK40" s="256" t="e">
        <f aca="false">IF(DJ40&lt;DJ43,$DJ44,$DJ45)</f>
        <v>#DIV/0!</v>
      </c>
      <c r="DL40" s="256" t="n">
        <f aca="false">ABS($P$27-P40)</f>
        <v>0</v>
      </c>
      <c r="DM40" s="256" t="e">
        <f aca="false">IF(DL40&lt;DL43,$DL44,$DL45)</f>
        <v>#DIV/0!</v>
      </c>
      <c r="DN40" s="256" t="n">
        <f aca="false">ABS($P$28-P40)</f>
        <v>0</v>
      </c>
      <c r="DO40" s="256" t="e">
        <f aca="false">IF(DN40&lt;DN43,$DN44,$DN45)</f>
        <v>#DIV/0!</v>
      </c>
      <c r="DP40" s="256" t="n">
        <f aca="false">ABS($P$29-P40)</f>
        <v>0</v>
      </c>
      <c r="DQ40" s="256" t="e">
        <f aca="false">IF(DP40&lt;DP43,$DP44,$DP45)</f>
        <v>#DIV/0!</v>
      </c>
      <c r="DR40" s="256" t="n">
        <f aca="false">ABS($P$30-P40)</f>
        <v>0</v>
      </c>
      <c r="DS40" s="256" t="e">
        <f aca="false">IF(DR40&lt;DR43,$DR44,$DR45)</f>
        <v>#DIV/0!</v>
      </c>
      <c r="DT40" s="256" t="n">
        <f aca="false">ABS($P$31-P40)</f>
        <v>0</v>
      </c>
      <c r="DU40" s="256" t="e">
        <f aca="false">IF(DT40&lt;DT43,$DT44,$DT45)</f>
        <v>#DIV/0!</v>
      </c>
      <c r="DV40" s="256" t="n">
        <f aca="false">ABS($P$32-P40)</f>
        <v>0</v>
      </c>
      <c r="DW40" s="256" t="e">
        <f aca="false">IF(DV40&lt;DV43,$DV44,$DV45)</f>
        <v>#DIV/0!</v>
      </c>
      <c r="DX40" s="256" t="n">
        <f aca="false">ABS($P$33-P40)</f>
        <v>0</v>
      </c>
      <c r="DY40" s="256" t="e">
        <f aca="false">IF(DX40&lt;DX43,$DX44,$DX45)</f>
        <v>#DIV/0!</v>
      </c>
      <c r="DZ40" s="256" t="n">
        <f aca="false">ABS($P$34-P40)</f>
        <v>0</v>
      </c>
      <c r="EA40" s="256" t="e">
        <f aca="false">IF(DZ40&lt;DZ43,$DZ44,$DZ45)</f>
        <v>#DIV/0!</v>
      </c>
      <c r="EB40" s="256" t="n">
        <f aca="false">ABS($P$35-P40)</f>
        <v>0</v>
      </c>
      <c r="EC40" s="256" t="e">
        <f aca="false">IF(EB40&lt;$EB43,$EB44,$EB45)</f>
        <v>#DIV/0!</v>
      </c>
      <c r="ED40" s="256" t="n">
        <f aca="false">ABS($P$36-P40)</f>
        <v>0</v>
      </c>
      <c r="EE40" s="256" t="e">
        <f aca="false">IF(ED40&lt;$ED43,$ED44,$ED45)</f>
        <v>#DIV/0!</v>
      </c>
      <c r="EF40" s="256" t="n">
        <f aca="false">ABS($P$37-P40)</f>
        <v>0</v>
      </c>
      <c r="EG40" s="256" t="e">
        <f aca="false">IF(EF40&lt;$EF43,$EF44,$EF45)</f>
        <v>#DIV/0!</v>
      </c>
      <c r="EH40" s="256" t="n">
        <f aca="false">ABS($P$38-P40)</f>
        <v>0</v>
      </c>
      <c r="EI40" s="256" t="e">
        <f aca="false">IF(EH40&lt;$EH43,$EH44,$EH45)</f>
        <v>#DIV/0!</v>
      </c>
      <c r="EJ40" s="256" t="n">
        <f aca="false">ABS($P$39-P40)</f>
        <v>0</v>
      </c>
      <c r="EK40" s="256" t="e">
        <f aca="false">IF(EJ40&lt;$EJ43,$EJ44,$EJ45)</f>
        <v>#DIV/0!</v>
      </c>
      <c r="EY40" s="256" t="s">
        <v>322</v>
      </c>
      <c r="EZ40" s="256" t="n">
        <f aca="false">COUNT(FA1:FB1)-1</f>
        <v>1</v>
      </c>
      <c r="FA40" s="256" t="n">
        <f aca="false">SUM(A40:D40)</f>
        <v>0</v>
      </c>
      <c r="FB40" s="256" t="n">
        <f aca="false">SUM(A93:D93)</f>
        <v>0</v>
      </c>
      <c r="FC40" s="256" t="n">
        <f aca="false">SUM(FA40:FB40)</f>
        <v>0</v>
      </c>
    </row>
    <row r="41" customFormat="false" ht="12.75" hidden="false" customHeight="false" outlineLevel="0" collapsed="false">
      <c r="O41" s="260"/>
      <c r="P41" s="260"/>
      <c r="Q41" s="262"/>
      <c r="S41" s="262"/>
      <c r="EY41" s="256" t="s">
        <v>323</v>
      </c>
      <c r="EZ41" s="256" t="n">
        <f aca="false">EZ39*EZ40</f>
        <v>-1</v>
      </c>
      <c r="FA41" s="256" t="n">
        <f aca="false">SUM(FA1:FA40)</f>
        <v>0</v>
      </c>
      <c r="FB41" s="256" t="n">
        <f aca="false">SUM(FB1:FB40)</f>
        <v>25429.0760233918</v>
      </c>
    </row>
    <row r="42" customFormat="false" ht="12.75" hidden="false" customHeight="false" outlineLevel="0" collapsed="false">
      <c r="A42" s="257" t="n">
        <f aca="false">SUM(A1:A40)</f>
        <v>0</v>
      </c>
      <c r="B42" s="257" t="n">
        <f aca="false">SUM(B1:B40)</f>
        <v>0</v>
      </c>
      <c r="C42" s="257" t="n">
        <f aca="false">SUM(C1:C40)</f>
        <v>0</v>
      </c>
      <c r="D42" s="257" t="n">
        <f aca="false">SUM(D1:D40)</f>
        <v>0</v>
      </c>
      <c r="I42" s="257" t="n">
        <f aca="false">SUM(I1:I40)</f>
        <v>0</v>
      </c>
      <c r="J42" s="256" t="n">
        <f aca="false">SUM(J1:J40)</f>
        <v>0</v>
      </c>
      <c r="K42" s="256" t="n">
        <f aca="false">SUM(K1:K40)</f>
        <v>0</v>
      </c>
      <c r="O42" s="256" t="s">
        <v>324</v>
      </c>
      <c r="P42" s="256" t="s">
        <v>325</v>
      </c>
      <c r="EY42" s="256" t="s">
        <v>326</v>
      </c>
      <c r="EZ42" s="256" t="n">
        <f aca="false">EZ43-EZ39-EZ41-EZ40</f>
        <v>0</v>
      </c>
    </row>
    <row r="43" customFormat="false" ht="12.75" hidden="false" customHeight="false" outlineLevel="0" collapsed="false">
      <c r="A43" s="256" t="n">
        <f aca="false">A42*A42</f>
        <v>0</v>
      </c>
      <c r="B43" s="256" t="n">
        <f aca="false">B42*B42</f>
        <v>0</v>
      </c>
      <c r="C43" s="256" t="n">
        <f aca="false">C42*C42</f>
        <v>0</v>
      </c>
      <c r="D43" s="256" t="n">
        <f aca="false">D42*D42</f>
        <v>0</v>
      </c>
      <c r="E43" s="256" t="n">
        <f aca="false">SUM(A43:D43)</f>
        <v>0</v>
      </c>
      <c r="BL43" s="256" t="e">
        <f aca="false">$M$20</f>
        <v>#DIV/0!</v>
      </c>
      <c r="BN43" s="256" t="e">
        <f aca="false">BL43</f>
        <v>#DIV/0!</v>
      </c>
      <c r="BP43" s="256" t="e">
        <f aca="false">BL43</f>
        <v>#DIV/0!</v>
      </c>
      <c r="BR43" s="256" t="e">
        <f aca="false">BL43</f>
        <v>#DIV/0!</v>
      </c>
      <c r="BT43" s="256" t="e">
        <f aca="false">BN43</f>
        <v>#DIV/0!</v>
      </c>
      <c r="BV43" s="256" t="e">
        <f aca="false">BP43</f>
        <v>#DIV/0!</v>
      </c>
      <c r="BX43" s="256" t="e">
        <f aca="false">BR43</f>
        <v>#DIV/0!</v>
      </c>
      <c r="BZ43" s="256" t="e">
        <f aca="false">BT43</f>
        <v>#DIV/0!</v>
      </c>
      <c r="CB43" s="256" t="e">
        <f aca="false">BV43</f>
        <v>#DIV/0!</v>
      </c>
      <c r="CD43" s="256" t="e">
        <f aca="false">BX43</f>
        <v>#DIV/0!</v>
      </c>
      <c r="CF43" s="256" t="e">
        <f aca="false">BZ43</f>
        <v>#DIV/0!</v>
      </c>
      <c r="CH43" s="256" t="e">
        <f aca="false">CB43</f>
        <v>#DIV/0!</v>
      </c>
      <c r="CJ43" s="256" t="e">
        <f aca="false">CD43</f>
        <v>#DIV/0!</v>
      </c>
      <c r="CL43" s="256" t="e">
        <f aca="false">CF43</f>
        <v>#DIV/0!</v>
      </c>
      <c r="CN43" s="256" t="e">
        <f aca="false">CH43</f>
        <v>#DIV/0!</v>
      </c>
      <c r="CP43" s="256" t="e">
        <f aca="false">CJ43</f>
        <v>#DIV/0!</v>
      </c>
      <c r="CR43" s="256" t="e">
        <f aca="false">CL43</f>
        <v>#DIV/0!</v>
      </c>
      <c r="CT43" s="256" t="e">
        <f aca="false">CN43</f>
        <v>#DIV/0!</v>
      </c>
      <c r="CV43" s="256" t="e">
        <f aca="false">CP43</f>
        <v>#DIV/0!</v>
      </c>
      <c r="CX43" s="256" t="e">
        <f aca="false">CR43</f>
        <v>#DIV/0!</v>
      </c>
      <c r="CZ43" s="256" t="e">
        <f aca="false">CT43</f>
        <v>#DIV/0!</v>
      </c>
      <c r="DB43" s="256" t="e">
        <f aca="false">CV43</f>
        <v>#DIV/0!</v>
      </c>
      <c r="DD43" s="256" t="e">
        <f aca="false">DB43</f>
        <v>#DIV/0!</v>
      </c>
      <c r="DF43" s="256" t="e">
        <f aca="false">DB43</f>
        <v>#DIV/0!</v>
      </c>
      <c r="DH43" s="256" t="e">
        <f aca="false">DB43</f>
        <v>#DIV/0!</v>
      </c>
      <c r="DJ43" s="256" t="e">
        <f aca="false">DB43</f>
        <v>#DIV/0!</v>
      </c>
      <c r="DL43" s="256" t="e">
        <f aca="false">DD43</f>
        <v>#DIV/0!</v>
      </c>
      <c r="DN43" s="256" t="e">
        <f aca="false">DF43</f>
        <v>#DIV/0!</v>
      </c>
      <c r="DP43" s="256" t="e">
        <f aca="false">DH43</f>
        <v>#DIV/0!</v>
      </c>
      <c r="DR43" s="256" t="e">
        <f aca="false">DJ43</f>
        <v>#DIV/0!</v>
      </c>
      <c r="DT43" s="256" t="e">
        <f aca="false">DL43</f>
        <v>#DIV/0!</v>
      </c>
      <c r="DV43" s="256" t="e">
        <f aca="false">DN43</f>
        <v>#DIV/0!</v>
      </c>
      <c r="DX43" s="256" t="e">
        <f aca="false">DP43</f>
        <v>#DIV/0!</v>
      </c>
      <c r="DZ43" s="256" t="e">
        <f aca="false">DR43</f>
        <v>#DIV/0!</v>
      </c>
      <c r="EB43" s="256" t="e">
        <f aca="false">DT43</f>
        <v>#DIV/0!</v>
      </c>
      <c r="ED43" s="256" t="e">
        <f aca="false">DV43</f>
        <v>#DIV/0!</v>
      </c>
      <c r="EF43" s="256" t="e">
        <f aca="false">DX43</f>
        <v>#DIV/0!</v>
      </c>
      <c r="EH43" s="256" t="e">
        <f aca="false">DZ43</f>
        <v>#DIV/0!</v>
      </c>
      <c r="EJ43" s="256" t="e">
        <f aca="false">EB43</f>
        <v>#DIV/0!</v>
      </c>
      <c r="EL43" s="256" t="e">
        <f aca="false">ED43</f>
        <v>#DIV/0!</v>
      </c>
      <c r="EN43" s="256" t="e">
        <f aca="false">EF43</f>
        <v>#DIV/0!</v>
      </c>
      <c r="EP43" s="256" t="e">
        <f aca="false">EH43</f>
        <v>#DIV/0!</v>
      </c>
      <c r="EY43" s="256" t="s">
        <v>327</v>
      </c>
      <c r="EZ43" s="256" t="n">
        <f aca="false">EZ5-1</f>
        <v>-1</v>
      </c>
    </row>
    <row r="44" customFormat="false" ht="12.75" hidden="false" customHeight="false" outlineLevel="0" collapsed="false">
      <c r="A44" s="256" t="n">
        <f aca="false">SUM(A1:D40)</f>
        <v>0</v>
      </c>
      <c r="B44" s="256" t="n">
        <f aca="false">COUNTIF(A1:D40,"&gt;0,1")</f>
        <v>0</v>
      </c>
      <c r="C44" s="256" t="e">
        <f aca="false">A44/B44</f>
        <v>#DIV/0!</v>
      </c>
      <c r="D44" s="256" t="e">
        <f aca="false">SQRT(M15)</f>
        <v>#DIV/0!</v>
      </c>
      <c r="E44" s="260" t="e">
        <f aca="false">IF(F44&gt;15,N22,F44)*AND(N19&lt;0.05,N22,F44)</f>
        <v>#DIV/0!</v>
      </c>
      <c r="F44" s="260" t="e">
        <f aca="false">IF(G44&gt;15,N22,G44)</f>
        <v>#DIV/0!</v>
      </c>
      <c r="G44" s="256" t="e">
        <f aca="false">(D44/C44)*100</f>
        <v>#DIV/0!</v>
      </c>
      <c r="H44" s="256" t="e">
        <f aca="false">IF(G44&gt;15,G45,H45)</f>
        <v>#DIV/0!</v>
      </c>
      <c r="I44" s="256" t="e">
        <f aca="false">IF(N19&gt;0.05,I45,J45)</f>
        <v>#DIV/0!</v>
      </c>
      <c r="BL44" s="256" t="s">
        <v>305</v>
      </c>
      <c r="BM44" s="256" t="s">
        <v>328</v>
      </c>
      <c r="BN44" s="256" t="s">
        <v>305</v>
      </c>
      <c r="BP44" s="256" t="s">
        <v>305</v>
      </c>
      <c r="BR44" s="256" t="s">
        <v>305</v>
      </c>
      <c r="BT44" s="256" t="s">
        <v>305</v>
      </c>
      <c r="BV44" s="256" t="s">
        <v>305</v>
      </c>
      <c r="BX44" s="256" t="s">
        <v>305</v>
      </c>
      <c r="BZ44" s="256" t="s">
        <v>305</v>
      </c>
      <c r="CB44" s="256" t="s">
        <v>305</v>
      </c>
      <c r="CD44" s="256" t="s">
        <v>305</v>
      </c>
      <c r="CF44" s="256" t="s">
        <v>305</v>
      </c>
      <c r="CH44" s="256" t="s">
        <v>305</v>
      </c>
      <c r="CJ44" s="256" t="s">
        <v>305</v>
      </c>
      <c r="CL44" s="256" t="s">
        <v>305</v>
      </c>
      <c r="CN44" s="256" t="s">
        <v>305</v>
      </c>
      <c r="CP44" s="256" t="s">
        <v>305</v>
      </c>
      <c r="CR44" s="256" t="s">
        <v>305</v>
      </c>
      <c r="CT44" s="256" t="s">
        <v>305</v>
      </c>
      <c r="CV44" s="256" t="s">
        <v>305</v>
      </c>
      <c r="CX44" s="256" t="s">
        <v>305</v>
      </c>
      <c r="CZ44" s="256" t="s">
        <v>305</v>
      </c>
      <c r="DB44" s="256" t="s">
        <v>305</v>
      </c>
      <c r="DD44" s="256" t="str">
        <f aca="false">DB44</f>
        <v>ns</v>
      </c>
      <c r="DF44" s="256" t="str">
        <f aca="false">DB44</f>
        <v>ns</v>
      </c>
      <c r="DH44" s="256" t="str">
        <f aca="false">DB44</f>
        <v>ns</v>
      </c>
      <c r="DJ44" s="256" t="str">
        <f aca="false">DB44</f>
        <v>ns</v>
      </c>
      <c r="DL44" s="256" t="str">
        <f aca="false">DD44</f>
        <v>ns</v>
      </c>
      <c r="DN44" s="256" t="str">
        <f aca="false">DF44</f>
        <v>ns</v>
      </c>
      <c r="DP44" s="256" t="str">
        <f aca="false">DH44</f>
        <v>ns</v>
      </c>
      <c r="DR44" s="256" t="str">
        <f aca="false">DJ44</f>
        <v>ns</v>
      </c>
      <c r="DT44" s="256" t="str">
        <f aca="false">DL44</f>
        <v>ns</v>
      </c>
      <c r="DV44" s="256" t="str">
        <f aca="false">DN44</f>
        <v>ns</v>
      </c>
      <c r="DX44" s="256" t="str">
        <f aca="false">DP44</f>
        <v>ns</v>
      </c>
      <c r="DZ44" s="256" t="str">
        <f aca="false">DR44</f>
        <v>ns</v>
      </c>
      <c r="EB44" s="256" t="s">
        <v>305</v>
      </c>
      <c r="ED44" s="256" t="str">
        <f aca="false">DV44</f>
        <v>ns</v>
      </c>
      <c r="EF44" s="256" t="str">
        <f aca="false">DX44</f>
        <v>ns</v>
      </c>
      <c r="EH44" s="256" t="str">
        <f aca="false">DZ44</f>
        <v>ns</v>
      </c>
      <c r="EJ44" s="256" t="str">
        <f aca="false">EB44</f>
        <v>ns</v>
      </c>
      <c r="EL44" s="256" t="str">
        <f aca="false">ED44</f>
        <v>ns</v>
      </c>
      <c r="EN44" s="256" t="str">
        <f aca="false">EF44</f>
        <v>ns</v>
      </c>
      <c r="EP44" s="256" t="str">
        <f aca="false">EH44</f>
        <v>ns</v>
      </c>
    </row>
    <row r="45" customFormat="false" ht="12.75" hidden="false" customHeight="false" outlineLevel="0" collapsed="false">
      <c r="C45" s="272"/>
      <c r="G45" s="256" t="s">
        <v>329</v>
      </c>
      <c r="H45" s="256" t="s">
        <v>330</v>
      </c>
      <c r="I45" s="256" t="s">
        <v>331</v>
      </c>
      <c r="J45" s="256" t="s">
        <v>332</v>
      </c>
      <c r="BL45" s="256" t="s">
        <v>307</v>
      </c>
      <c r="BN45" s="256" t="s">
        <v>307</v>
      </c>
      <c r="BP45" s="256" t="s">
        <v>307</v>
      </c>
      <c r="BR45" s="256" t="s">
        <v>307</v>
      </c>
      <c r="BT45" s="256" t="s">
        <v>307</v>
      </c>
      <c r="BV45" s="256" t="s">
        <v>307</v>
      </c>
      <c r="BX45" s="256" t="s">
        <v>307</v>
      </c>
      <c r="BZ45" s="256" t="s">
        <v>307</v>
      </c>
      <c r="CB45" s="256" t="s">
        <v>307</v>
      </c>
      <c r="CD45" s="256" t="s">
        <v>307</v>
      </c>
      <c r="CF45" s="256" t="s">
        <v>307</v>
      </c>
      <c r="CH45" s="256" t="s">
        <v>307</v>
      </c>
      <c r="CJ45" s="256" t="s">
        <v>307</v>
      </c>
      <c r="CL45" s="256" t="s">
        <v>307</v>
      </c>
      <c r="CN45" s="256" t="s">
        <v>307</v>
      </c>
      <c r="CP45" s="256" t="s">
        <v>307</v>
      </c>
      <c r="CR45" s="256" t="s">
        <v>307</v>
      </c>
      <c r="CT45" s="256" t="s">
        <v>307</v>
      </c>
      <c r="CV45" s="256" t="s">
        <v>307</v>
      </c>
      <c r="CX45" s="256" t="s">
        <v>307</v>
      </c>
      <c r="CZ45" s="256" t="s">
        <v>307</v>
      </c>
      <c r="DB45" s="256" t="s">
        <v>307</v>
      </c>
      <c r="DD45" s="256" t="str">
        <f aca="false">DB45</f>
        <v>s</v>
      </c>
      <c r="DF45" s="256" t="str">
        <f aca="false">DB45</f>
        <v>s</v>
      </c>
      <c r="DH45" s="256" t="str">
        <f aca="false">DB45</f>
        <v>s</v>
      </c>
      <c r="DJ45" s="256" t="str">
        <f aca="false">DB45</f>
        <v>s</v>
      </c>
      <c r="DL45" s="256" t="str">
        <f aca="false">DD45</f>
        <v>s</v>
      </c>
      <c r="DN45" s="256" t="str">
        <f aca="false">DF45</f>
        <v>s</v>
      </c>
      <c r="DP45" s="256" t="str">
        <f aca="false">DH45</f>
        <v>s</v>
      </c>
      <c r="DR45" s="256" t="str">
        <f aca="false">DJ45</f>
        <v>s</v>
      </c>
      <c r="DT45" s="256" t="str">
        <f aca="false">DL45</f>
        <v>s</v>
      </c>
      <c r="DV45" s="256" t="str">
        <f aca="false">DN45</f>
        <v>s</v>
      </c>
      <c r="DX45" s="256" t="str">
        <f aca="false">DP45</f>
        <v>s</v>
      </c>
      <c r="DZ45" s="256" t="str">
        <f aca="false">DR45</f>
        <v>s</v>
      </c>
      <c r="EB45" s="256" t="str">
        <f aca="false">DT45</f>
        <v>s</v>
      </c>
      <c r="ED45" s="256" t="str">
        <f aca="false">DV45</f>
        <v>s</v>
      </c>
      <c r="EF45" s="256" t="str">
        <f aca="false">DX45</f>
        <v>s</v>
      </c>
      <c r="EH45" s="256" t="str">
        <f aca="false">DZ45</f>
        <v>s</v>
      </c>
      <c r="EJ45" s="256" t="str">
        <f aca="false">EB45</f>
        <v>s</v>
      </c>
      <c r="EL45" s="256" t="str">
        <f aca="false">ED45</f>
        <v>s</v>
      </c>
      <c r="EN45" s="256" t="str">
        <f aca="false">EF45</f>
        <v>s</v>
      </c>
      <c r="EP45" s="256" t="str">
        <f aca="false">EH45</f>
        <v>s</v>
      </c>
      <c r="EY45" s="256" t="s">
        <v>333</v>
      </c>
      <c r="EZ45" s="256" t="e">
        <f aca="false">EZ11/EZ39</f>
        <v>#DIV/0!</v>
      </c>
    </row>
    <row r="46" customFormat="false" ht="12.75" hidden="false" customHeight="false" outlineLevel="0" collapsed="false">
      <c r="EY46" s="256" t="s">
        <v>334</v>
      </c>
      <c r="EZ46" s="256" t="e">
        <f aca="false">EZ20/EZ40</f>
        <v>#DIV/0!</v>
      </c>
    </row>
    <row r="47" customFormat="false" ht="12.75" hidden="false" customHeight="false" outlineLevel="0" collapsed="false">
      <c r="EY47" s="256" t="s">
        <v>335</v>
      </c>
      <c r="EZ47" s="256" t="e">
        <f aca="false">EZ29/EZ41</f>
        <v>#DIV/0!</v>
      </c>
    </row>
    <row r="48" customFormat="false" ht="12.75" hidden="false" customHeight="false" outlineLevel="0" collapsed="false">
      <c r="EY48" s="256" t="s">
        <v>333</v>
      </c>
      <c r="EZ48" s="256" t="e">
        <f aca="false">EZ37/EZ42</f>
        <v>#DIV/0!</v>
      </c>
      <c r="FC48" s="256" t="s">
        <v>307</v>
      </c>
    </row>
    <row r="49" customFormat="false" ht="12.75" hidden="false" customHeight="false" outlineLevel="0" collapsed="false">
      <c r="FC49" s="256" t="s">
        <v>305</v>
      </c>
    </row>
    <row r="50" customFormat="false" ht="12.75" hidden="false" customHeight="false" outlineLevel="0" collapsed="false">
      <c r="EY50" s="256" t="s">
        <v>336</v>
      </c>
      <c r="EZ50" s="256" t="e">
        <f aca="false">EZ45/EZ48</f>
        <v>#DIV/0!</v>
      </c>
      <c r="FA50" s="256" t="e">
        <f aca="false">FDIST(EZ50,$EZ39,$EZ42)</f>
        <v>#DIV/0!</v>
      </c>
      <c r="FB50" s="256" t="e">
        <f aca="false">IF(FA50&lt;0.05,FC48,FC49)</f>
        <v>#DIV/0!</v>
      </c>
    </row>
    <row r="51" customFormat="false" ht="12.75" hidden="false" customHeight="false" outlineLevel="0" collapsed="false">
      <c r="EY51" s="256" t="s">
        <v>337</v>
      </c>
      <c r="EZ51" s="256" t="e">
        <f aca="false">EZ46/EZ48</f>
        <v>#DIV/0!</v>
      </c>
      <c r="FA51" s="256" t="e">
        <f aca="false">FDIST(EZ51,$EZ40,$EZ42)</f>
        <v>#DIV/0!</v>
      </c>
      <c r="FB51" s="256" t="e">
        <f aca="false">IF(FA51&lt;0.05,FC48,FC49)</f>
        <v>#DIV/0!</v>
      </c>
    </row>
    <row r="52" customFormat="false" ht="12.75" hidden="false" customHeight="false" outlineLevel="0" collapsed="false">
      <c r="EY52" s="256" t="s">
        <v>338</v>
      </c>
      <c r="EZ52" s="256" t="e">
        <f aca="false">EZ47/EZ48</f>
        <v>#DIV/0!</v>
      </c>
      <c r="FA52" s="256" t="e">
        <f aca="false">FDIST(EZ52,$EZ41,$EZ42)</f>
        <v>#DIV/0!</v>
      </c>
      <c r="FB52" s="256" t="e">
        <f aca="false">IF(FA52&lt;0.05,FC49,FC48)</f>
        <v>#DIV/0!</v>
      </c>
    </row>
    <row r="53" customFormat="false" ht="12.75" hidden="false" customHeight="false" outlineLevel="0" collapsed="false">
      <c r="A53" s="256" t="s">
        <v>339</v>
      </c>
      <c r="EY53" s="256" t="e">
        <f aca="false">SQRT(EZ48*2)</f>
        <v>#DIV/0!</v>
      </c>
      <c r="EZ53" s="256" t="e">
        <f aca="false">(EY53)/SQRT(L60*(EZ39+1))</f>
        <v>#DIV/0!</v>
      </c>
      <c r="FA53" s="256" t="s">
        <v>174</v>
      </c>
    </row>
    <row r="54" customFormat="false" ht="12.75" hidden="false" customHeight="false" outlineLevel="0" collapsed="false">
      <c r="A54" s="260" t="n">
        <f aca="false">IF(Rendimiento!G11="",Rendimiento!K11,Rendimiento!G11)</f>
        <v>1522.07602339181</v>
      </c>
      <c r="B54" s="273" t="n">
        <f aca="false">Rendimiento!H11</f>
        <v>1825.73099415205</v>
      </c>
      <c r="C54" s="273" t="n">
        <f aca="false">Rendimiento!I11</f>
        <v>1509.05263157895</v>
      </c>
      <c r="D54" s="261" t="n">
        <f aca="false">Rendimiento!J11</f>
        <v>0</v>
      </c>
      <c r="E54" s="256" t="n">
        <f aca="false">A54*A54</f>
        <v>2316715.42098423</v>
      </c>
      <c r="F54" s="256" t="n">
        <f aca="false">B54*B54</f>
        <v>3333293.66300742</v>
      </c>
      <c r="G54" s="256" t="n">
        <f aca="false">C54*C54</f>
        <v>2277239.84487535</v>
      </c>
      <c r="H54" s="256" t="n">
        <f aca="false">D54*D54</f>
        <v>0</v>
      </c>
      <c r="I54" s="257" t="n">
        <f aca="false">SUM(A54:D54)</f>
        <v>4856.85964912281</v>
      </c>
      <c r="J54" s="256" t="n">
        <f aca="false">I54*I54</f>
        <v>23589085.6512773</v>
      </c>
      <c r="K54" s="256" t="n">
        <f aca="false">SUM(E54:H54)</f>
        <v>7927248.928867</v>
      </c>
      <c r="L54" s="256" t="s">
        <v>288</v>
      </c>
      <c r="M54" s="256" t="n">
        <f aca="false">K96-N55</f>
        <v>10679566.7993799</v>
      </c>
      <c r="O54" s="260" t="str">
        <f aca="false">Rendimiento!P11</f>
        <v>ACA 364</v>
      </c>
      <c r="P54" s="274" t="n">
        <f aca="false">Rendimiento!Q11</f>
        <v>0</v>
      </c>
      <c r="Q54" s="262" t="str">
        <f aca="false">IF(E97&gt;0,O54,0)</f>
        <v>ACA 364</v>
      </c>
      <c r="R54" s="258" t="str">
        <f aca="false">T(Q54)</f>
        <v>ACA 364</v>
      </c>
      <c r="S54" s="262" t="n">
        <f aca="false">IF(E97&gt;0,P54,Q54)</f>
        <v>0</v>
      </c>
      <c r="EY54" s="256" t="s">
        <v>340</v>
      </c>
      <c r="EZ54" s="256" t="e">
        <f aca="false">IF(FA52&lt;0.05,FA53,EZ53)</f>
        <v>#DIV/0!</v>
      </c>
    </row>
    <row r="55" customFormat="false" ht="12.75" hidden="false" customHeight="false" outlineLevel="0" collapsed="false">
      <c r="A55" s="260" t="n">
        <f aca="false">IF(Rendimiento!G12="",Rendimiento!K12,Rendimiento!G12)</f>
        <v>1927.49707602339</v>
      </c>
      <c r="B55" s="273" t="n">
        <f aca="false">Rendimiento!H12</f>
        <v>2094.73684210526</v>
      </c>
      <c r="C55" s="273" t="n">
        <f aca="false">Rendimiento!I12</f>
        <v>2660</v>
      </c>
      <c r="D55" s="261" t="n">
        <f aca="false">Rendimiento!J12</f>
        <v>0</v>
      </c>
      <c r="E55" s="256" t="n">
        <f aca="false">A55*A55</f>
        <v>3715244.97807872</v>
      </c>
      <c r="F55" s="256" t="n">
        <f aca="false">B55*B55</f>
        <v>4387922.43767313</v>
      </c>
      <c r="G55" s="256" t="n">
        <f aca="false">C55*C55</f>
        <v>7075600</v>
      </c>
      <c r="H55" s="256" t="n">
        <f aca="false">D55*D55</f>
        <v>0</v>
      </c>
      <c r="I55" s="257" t="n">
        <f aca="false">SUM(A55:D55)</f>
        <v>6682.23391812865</v>
      </c>
      <c r="J55" s="256" t="n">
        <f aca="false">I55*I55</f>
        <v>44652250.136589</v>
      </c>
      <c r="K55" s="256" t="n">
        <f aca="false">SUM(E55:H55)</f>
        <v>15178767.4157519</v>
      </c>
      <c r="L55" s="256" t="s">
        <v>290</v>
      </c>
      <c r="M55" s="256" t="n">
        <f aca="false">SUM(A54:D93)</f>
        <v>25429.0760233918</v>
      </c>
      <c r="N55" s="256" t="n">
        <f aca="false">(M55*M55)/L56</f>
        <v>53886492.28362</v>
      </c>
      <c r="O55" s="260" t="str">
        <f aca="false">Rendimiento!P12</f>
        <v>Klien Seleñio</v>
      </c>
      <c r="P55" s="274" t="n">
        <f aca="false">Rendimiento!Q12</f>
        <v>1075.64</v>
      </c>
      <c r="Q55" s="262" t="str">
        <f aca="false">IF(E97&gt;0,O55,0)</f>
        <v>Klien Seleñio</v>
      </c>
      <c r="R55" s="258" t="str">
        <f aca="false">T(Q55)</f>
        <v>Klien Seleñio</v>
      </c>
      <c r="S55" s="262" t="n">
        <f aca="false">IF(E97&gt;0,P55,Q55)</f>
        <v>1075.64</v>
      </c>
      <c r="T55" s="256" t="str">
        <f aca="false">IF(S55=0,"",$BM55)</f>
        <v>s</v>
      </c>
      <c r="BL55" s="262" t="n">
        <f aca="false">ABS($P54-P55)</f>
        <v>1075.64</v>
      </c>
      <c r="BM55" s="256" t="str">
        <f aca="false">IF(BL55&lt;$BL96,$BL97,$BL98)</f>
        <v>s</v>
      </c>
      <c r="EY55" s="256" t="s">
        <v>312</v>
      </c>
      <c r="EZ55" s="256" t="e">
        <f aca="false">TINV(0.05,$EZ42)</f>
        <v>#VALUE!</v>
      </c>
    </row>
    <row r="56" customFormat="false" ht="12.75" hidden="false" customHeight="false" outlineLevel="0" collapsed="false">
      <c r="A56" s="260" t="n">
        <f aca="false">IF(Rendimiento!G13="",Rendimiento!K13,Rendimiento!G13)</f>
        <v>0</v>
      </c>
      <c r="B56" s="273" t="n">
        <f aca="false">Rendimiento!H13</f>
        <v>0</v>
      </c>
      <c r="C56" s="273" t="n">
        <f aca="false">Rendimiento!I13</f>
        <v>0</v>
      </c>
      <c r="D56" s="261" t="n">
        <f aca="false">Rendimiento!J13</f>
        <v>0</v>
      </c>
      <c r="E56" s="256" t="n">
        <f aca="false">A56*A56</f>
        <v>0</v>
      </c>
      <c r="F56" s="256" t="n">
        <f aca="false">B56*B56</f>
        <v>0</v>
      </c>
      <c r="G56" s="256" t="n">
        <f aca="false">C56*C56</f>
        <v>0</v>
      </c>
      <c r="H56" s="256" t="n">
        <f aca="false">D56*D56</f>
        <v>0</v>
      </c>
      <c r="I56" s="257" t="n">
        <f aca="false">SUM(A56:D56)</f>
        <v>0</v>
      </c>
      <c r="J56" s="256" t="n">
        <f aca="false">I56*I56</f>
        <v>0</v>
      </c>
      <c r="K56" s="256" t="n">
        <f aca="false">SUM(E56:H56)</f>
        <v>0</v>
      </c>
      <c r="L56" s="256" t="n">
        <f aca="false">COUNTIF(A54:D93,"&gt;0,1")</f>
        <v>12</v>
      </c>
      <c r="O56" s="260" t="str">
        <f aca="false">Rendimiento!P13</f>
        <v>ACA 362</v>
      </c>
      <c r="P56" s="274" t="n">
        <f aca="false">Rendimiento!Q13</f>
        <v>1618.95</v>
      </c>
      <c r="Q56" s="262" t="str">
        <f aca="false">IF(E97&gt;0,O56,0)</f>
        <v>ACA 362</v>
      </c>
      <c r="R56" s="258" t="str">
        <f aca="false">T(Q56)</f>
        <v>ACA 362</v>
      </c>
      <c r="S56" s="262" t="n">
        <f aca="false">IF(E97&gt;0,P56,Q56)</f>
        <v>1618.95</v>
      </c>
      <c r="T56" s="256" t="str">
        <f aca="false">IF(S56=0,"",$BM56)</f>
        <v>s</v>
      </c>
      <c r="U56" s="256" t="str">
        <f aca="false">IF(S56=0,"",$BO56)</f>
        <v>s</v>
      </c>
      <c r="BL56" s="262" t="n">
        <f aca="false">ABS($P54-P56)</f>
        <v>1618.95</v>
      </c>
      <c r="BM56" s="256" t="str">
        <f aca="false">IF(BL56&lt;$BL96,$BL97,$BL98)</f>
        <v>s</v>
      </c>
      <c r="BN56" s="256" t="n">
        <f aca="false">ABS($P55-P56)</f>
        <v>543.31</v>
      </c>
      <c r="BO56" s="256" t="str">
        <f aca="false">IF(BN56&lt;$BL96,$BN97,$BN98)</f>
        <v>s</v>
      </c>
      <c r="EY56" s="256" t="s">
        <v>341</v>
      </c>
      <c r="EZ56" s="256" t="e">
        <f aca="false">IF(FA52&lt;0.05,FA57,FA56)</f>
        <v>#DIV/0!</v>
      </c>
      <c r="FA56" s="256" t="e">
        <f aca="false">EZ53*EZ55</f>
        <v>#DIV/0!</v>
      </c>
    </row>
    <row r="57" customFormat="false" ht="12.75" hidden="false" customHeight="false" outlineLevel="0" collapsed="false">
      <c r="A57" s="260" t="n">
        <f aca="false">IF(Rendimiento!G14="",Rendimiento!K14,Rendimiento!G14)</f>
        <v>3564.45614035088</v>
      </c>
      <c r="B57" s="273" t="n">
        <f aca="false">Rendimiento!H14</f>
        <v>3552.56140350877</v>
      </c>
      <c r="C57" s="273" t="n">
        <f aca="false">Rendimiento!I14</f>
        <v>3546.0350877193</v>
      </c>
      <c r="D57" s="261" t="n">
        <f aca="false">Rendimiento!J14</f>
        <v>0</v>
      </c>
      <c r="E57" s="256" t="n">
        <f aca="false">A57*A57</f>
        <v>12705347.5764851</v>
      </c>
      <c r="F57" s="256" t="n">
        <f aca="false">B57*B57</f>
        <v>12620692.5257002</v>
      </c>
      <c r="G57" s="256" t="n">
        <f aca="false">C57*C57</f>
        <v>12574364.8433364</v>
      </c>
      <c r="H57" s="256" t="n">
        <f aca="false">D57*D57</f>
        <v>0</v>
      </c>
      <c r="I57" s="257" t="n">
        <f aca="false">SUM(A57:D57)</f>
        <v>10663.0526315789</v>
      </c>
      <c r="J57" s="256" t="n">
        <f aca="false">I57*I57</f>
        <v>113700691.423823</v>
      </c>
      <c r="K57" s="256" t="n">
        <f aca="false">SUM(E57:H57)</f>
        <v>37900404.9455217</v>
      </c>
      <c r="L57" s="256" t="s">
        <v>293</v>
      </c>
      <c r="M57" s="256" t="n">
        <f aca="false">M58-N55</f>
        <v>158901.563632101</v>
      </c>
      <c r="O57" s="260" t="str">
        <f aca="false">Rendimiento!P14</f>
        <v>ACA 363</v>
      </c>
      <c r="P57" s="274" t="n">
        <f aca="false">Rendimiento!Q14</f>
        <v>2227.41</v>
      </c>
      <c r="Q57" s="262" t="str">
        <f aca="false">IF(E97&gt;0,O57,0)</f>
        <v>ACA 363</v>
      </c>
      <c r="R57" s="258" t="str">
        <f aca="false">T(Q57)</f>
        <v>ACA 363</v>
      </c>
      <c r="S57" s="262" t="n">
        <f aca="false">IF(E97&gt;0,P57,Q57)</f>
        <v>2227.41</v>
      </c>
      <c r="T57" s="256" t="str">
        <f aca="false">IF(S57=0,"",$BM57)</f>
        <v>s</v>
      </c>
      <c r="U57" s="256" t="str">
        <f aca="false">IF(S57=0,"",$BO57)</f>
        <v>s</v>
      </c>
      <c r="V57" s="256" t="str">
        <f aca="false">IF(S57=0,"",$BQ57)</f>
        <v>s</v>
      </c>
      <c r="BL57" s="262" t="n">
        <f aca="false">ABS($P54-P57)</f>
        <v>2227.41</v>
      </c>
      <c r="BM57" s="256" t="str">
        <f aca="false">IF(BL57&lt;$BL96,$BL97,$BL98)</f>
        <v>s</v>
      </c>
      <c r="BN57" s="256" t="n">
        <f aca="false">ABS($P55-P57)</f>
        <v>1151.77</v>
      </c>
      <c r="BO57" s="256" t="str">
        <f aca="false">IF(BN57&lt;$BN96,$BN97,$BN98)</f>
        <v>s</v>
      </c>
      <c r="BP57" s="256" t="n">
        <f aca="false">ABS($P56-P57)</f>
        <v>608.46</v>
      </c>
      <c r="BQ57" s="256" t="str">
        <f aca="false">IF(BP57&lt;$BP96,$BP97,$BP98)</f>
        <v>s</v>
      </c>
      <c r="FA57" s="256" t="s">
        <v>174</v>
      </c>
    </row>
    <row r="58" customFormat="false" ht="12.75" hidden="false" customHeight="false" outlineLevel="0" collapsed="false">
      <c r="A58" s="260" t="n">
        <f aca="false">IF(Rendimiento!G15="",Rendimiento!K15,Rendimiento!G15)</f>
        <v>868.912280701754</v>
      </c>
      <c r="B58" s="273" t="n">
        <f aca="false">Rendimiento!H15</f>
        <v>1068.31578947368</v>
      </c>
      <c r="C58" s="273" t="n">
        <f aca="false">Rendimiento!I15</f>
        <v>1289.70175438596</v>
      </c>
      <c r="D58" s="261" t="n">
        <f aca="false">Rendimiento!J15</f>
        <v>0</v>
      </c>
      <c r="E58" s="256" t="n">
        <f aca="false">A58*A58</f>
        <v>755008.551554324</v>
      </c>
      <c r="F58" s="256" t="n">
        <f aca="false">B58*B58</f>
        <v>1141298.62603878</v>
      </c>
      <c r="G58" s="256" t="n">
        <f aca="false">C58*C58</f>
        <v>1663330.61526624</v>
      </c>
      <c r="H58" s="256" t="n">
        <f aca="false">D58*D58</f>
        <v>0</v>
      </c>
      <c r="I58" s="257" t="n">
        <f aca="false">SUM(A58:D58)</f>
        <v>3226.9298245614</v>
      </c>
      <c r="J58" s="256" t="n">
        <f aca="false">I58*I58</f>
        <v>10413076.0926439</v>
      </c>
      <c r="K58" s="256" t="n">
        <f aca="false">SUM(E58:H58)</f>
        <v>3559637.79285934</v>
      </c>
      <c r="L58" s="256" t="n">
        <f aca="false">COUNTIF(I54:I93,"&gt;0,1")</f>
        <v>4</v>
      </c>
      <c r="M58" s="256" t="n">
        <f aca="false">E96/L58</f>
        <v>54045393.8472521</v>
      </c>
      <c r="O58" s="260" t="str">
        <f aca="false">Rendimiento!P15</f>
        <v>SY 120</v>
      </c>
      <c r="P58" s="274" t="n">
        <f aca="false">Rendimiento!Q15</f>
        <v>2554.35</v>
      </c>
      <c r="Q58" s="262" t="str">
        <f aca="false">IF(E97&gt;0,O58,0)</f>
        <v>SY 120</v>
      </c>
      <c r="R58" s="258" t="str">
        <f aca="false">T(Q58)</f>
        <v>SY 120</v>
      </c>
      <c r="S58" s="262" t="n">
        <f aca="false">IF(E97&gt;0,P58,Q58)</f>
        <v>2554.35</v>
      </c>
      <c r="T58" s="256" t="str">
        <f aca="false">IF(S58=0,"",$BM58)</f>
        <v>s</v>
      </c>
      <c r="U58" s="256" t="str">
        <f aca="false">IF(S58=0,"",$BO58)</f>
        <v>s</v>
      </c>
      <c r="V58" s="256" t="str">
        <f aca="false">IF(S58=0,"",$BQ58)</f>
        <v>s</v>
      </c>
      <c r="W58" s="256" t="str">
        <f aca="false">IF(S58=0,"",$BS58)</f>
        <v>ns</v>
      </c>
      <c r="BL58" s="262" t="n">
        <f aca="false">ABS($P54-P58)</f>
        <v>2554.35</v>
      </c>
      <c r="BM58" s="256" t="str">
        <f aca="false">IF(BL58&lt;$BL96,$BL97,$BL98)</f>
        <v>s</v>
      </c>
      <c r="BN58" s="256" t="n">
        <f aca="false">ABS($P55-P58)</f>
        <v>1478.71</v>
      </c>
      <c r="BO58" s="256" t="str">
        <f aca="false">IF(BN58&lt;$BN96,$BN97,$BN98)</f>
        <v>s</v>
      </c>
      <c r="BP58" s="256" t="n">
        <f aca="false">ABS($P56-P58)</f>
        <v>935.4</v>
      </c>
      <c r="BQ58" s="256" t="str">
        <f aca="false">IF(BP58&lt;$BP96,$BP97,$BP98)</f>
        <v>s</v>
      </c>
      <c r="BR58" s="256" t="n">
        <f aca="false">ABS($P57-P58)</f>
        <v>326.94</v>
      </c>
      <c r="BS58" s="256" t="str">
        <f aca="false">IF(BR58&lt;$BR96,$BR97,$BR98)</f>
        <v>ns</v>
      </c>
      <c r="EY58" s="256" t="e">
        <f aca="false">FA41/EZ18</f>
        <v>#DIV/0!</v>
      </c>
      <c r="EZ58" s="256" t="e">
        <f aca="false">IF(FA52&lt;0.05,FA57,EY58)</f>
        <v>#DIV/0!</v>
      </c>
      <c r="FA58" s="275" t="e">
        <f aca="false">IF(FA52&gt;0.05,FA59,FA57)</f>
        <v>#DIV/0!</v>
      </c>
      <c r="FB58" s="256" t="e">
        <f aca="false">IF(ABS(FA59)&gt;EZ56,FC48,FC49)</f>
        <v>#DIV/0!</v>
      </c>
    </row>
    <row r="59" customFormat="false" ht="12.75" hidden="false" customHeight="false" outlineLevel="0" collapsed="false">
      <c r="A59" s="260" t="n">
        <f aca="false">IF(Rendimiento!G16="",Rendimiento!K16,Rendimiento!G16)</f>
        <v>0</v>
      </c>
      <c r="B59" s="273" t="n">
        <f aca="false">Rendimiento!H16</f>
        <v>0</v>
      </c>
      <c r="C59" s="273" t="n">
        <f aca="false">Rendimiento!I16</f>
        <v>0</v>
      </c>
      <c r="D59" s="261" t="n">
        <f aca="false">Rendimiento!J16</f>
        <v>0</v>
      </c>
      <c r="E59" s="256" t="n">
        <f aca="false">A59*A59</f>
        <v>0</v>
      </c>
      <c r="F59" s="256" t="n">
        <f aca="false">B59*B59</f>
        <v>0</v>
      </c>
      <c r="G59" s="256" t="n">
        <f aca="false">C59*C59</f>
        <v>0</v>
      </c>
      <c r="H59" s="256" t="n">
        <f aca="false">D59*D59</f>
        <v>0</v>
      </c>
      <c r="I59" s="257" t="n">
        <f aca="false">SUM(A59:D59)</f>
        <v>0</v>
      </c>
      <c r="J59" s="256" t="n">
        <f aca="false">I59*I59</f>
        <v>0</v>
      </c>
      <c r="K59" s="256" t="n">
        <f aca="false">SUM(E59:H59)</f>
        <v>0</v>
      </c>
      <c r="L59" s="256" t="s">
        <v>296</v>
      </c>
      <c r="M59" s="256" t="n">
        <f aca="false">M60-N55</f>
        <v>10231875.4844909</v>
      </c>
      <c r="O59" s="260" t="n">
        <f aca="false">Rendimiento!P16</f>
        <v>0</v>
      </c>
      <c r="P59" s="274" t="n">
        <f aca="false">Rendimiento!Q16</f>
        <v>0</v>
      </c>
      <c r="Q59" s="262" t="n">
        <f aca="false">IF(E97&gt;0,O59,0)</f>
        <v>0</v>
      </c>
      <c r="R59" s="258" t="str">
        <f aca="false">T(Q59)</f>
        <v/>
      </c>
      <c r="S59" s="262" t="n">
        <f aca="false">IF(E97&gt;0,P59,Q59)</f>
        <v>0</v>
      </c>
      <c r="T59" s="256" t="str">
        <f aca="false">IF(S59=0,"",$BM59)</f>
        <v/>
      </c>
      <c r="U59" s="256" t="str">
        <f aca="false">IF(S59=0,"",$BO59)</f>
        <v/>
      </c>
      <c r="V59" s="256" t="str">
        <f aca="false">IF(S59=0,"",$BQ59)</f>
        <v/>
      </c>
      <c r="W59" s="256" t="str">
        <f aca="false">IF(S59=0,"",$BS59)</f>
        <v/>
      </c>
      <c r="X59" s="256" t="str">
        <f aca="false">IF(S59=0,"",$BU59)</f>
        <v/>
      </c>
      <c r="BL59" s="262" t="n">
        <f aca="false">ABS($P54-P59)</f>
        <v>0</v>
      </c>
      <c r="BM59" s="256" t="str">
        <f aca="false">IF(BL59&lt;$BL96,$BL97,$BL98)</f>
        <v>ns</v>
      </c>
      <c r="BN59" s="256" t="n">
        <f aca="false">ABS($P55-P59)</f>
        <v>1075.64</v>
      </c>
      <c r="BO59" s="256" t="str">
        <f aca="false">IF(BN59&lt;$BN96,$BN97,$BN98)</f>
        <v>s</v>
      </c>
      <c r="BP59" s="256" t="n">
        <f aca="false">ABS($P56-P59)</f>
        <v>1618.95</v>
      </c>
      <c r="BQ59" s="256" t="str">
        <f aca="false">IF(BP59&lt;$BP96,$BP97,$BP98)</f>
        <v>s</v>
      </c>
      <c r="BR59" s="256" t="n">
        <f aca="false">ABS($P57-P59)</f>
        <v>2227.41</v>
      </c>
      <c r="BS59" s="256" t="str">
        <f aca="false">IF(BR59&lt;$BR96,$BR97,$BR98)</f>
        <v>s</v>
      </c>
      <c r="BT59" s="256" t="n">
        <f aca="false">ABS($P58-P59)</f>
        <v>2554.35</v>
      </c>
      <c r="BU59" s="256" t="str">
        <f aca="false">IF(BT59&lt;$BT96,$BT97,$BT98)</f>
        <v>s</v>
      </c>
      <c r="EY59" s="256" t="e">
        <f aca="false">FB41/EZ18</f>
        <v>#DIV/0!</v>
      </c>
      <c r="EZ59" s="256" t="e">
        <f aca="false">IF(FA52&lt;0.05,FA57,EY59)</f>
        <v>#DIV/0!</v>
      </c>
      <c r="FA59" s="266" t="e">
        <f aca="false">EY59-EY58</f>
        <v>#DIV/0!</v>
      </c>
    </row>
    <row r="60" customFormat="false" ht="12.75" hidden="false" customHeight="false" outlineLevel="0" collapsed="false">
      <c r="A60" s="260" t="n">
        <f aca="false">IF(Rendimiento!G17="",Rendimiento!K17,Rendimiento!G17)</f>
        <v>0</v>
      </c>
      <c r="B60" s="273" t="n">
        <f aca="false">Rendimiento!H17</f>
        <v>0</v>
      </c>
      <c r="C60" s="273" t="n">
        <f aca="false">Rendimiento!I17</f>
        <v>0</v>
      </c>
      <c r="D60" s="261" t="n">
        <f aca="false">Rendimiento!J17</f>
        <v>0</v>
      </c>
      <c r="E60" s="256" t="n">
        <f aca="false">A60*A60</f>
        <v>0</v>
      </c>
      <c r="F60" s="256" t="n">
        <f aca="false">B60*B60</f>
        <v>0</v>
      </c>
      <c r="G60" s="256" t="n">
        <f aca="false">C60*C60</f>
        <v>0</v>
      </c>
      <c r="H60" s="256" t="n">
        <f aca="false">D60*D60</f>
        <v>0</v>
      </c>
      <c r="I60" s="257" t="n">
        <f aca="false">SUM(A60:D60)</f>
        <v>0</v>
      </c>
      <c r="J60" s="256" t="n">
        <f aca="false">I60*I60</f>
        <v>0</v>
      </c>
      <c r="K60" s="256" t="n">
        <f aca="false">SUM(E60:H60)</f>
        <v>0</v>
      </c>
      <c r="L60" s="256" t="n">
        <f aca="false">COUNTIF(A95:D95,"&gt;0,1")</f>
        <v>3</v>
      </c>
      <c r="M60" s="256" t="n">
        <f aca="false">J96/L60</f>
        <v>64118367.768111</v>
      </c>
      <c r="O60" s="260" t="n">
        <f aca="false">Rendimiento!P17</f>
        <v>0</v>
      </c>
      <c r="P60" s="274" t="n">
        <f aca="false">Rendimiento!Q17</f>
        <v>0</v>
      </c>
      <c r="Q60" s="262" t="n">
        <f aca="false">IF(E97&gt;0,O60,0)</f>
        <v>0</v>
      </c>
      <c r="R60" s="258" t="str">
        <f aca="false">T(Q60)</f>
        <v/>
      </c>
      <c r="S60" s="262" t="n">
        <f aca="false">IF(E97&gt;0,P60,Q60)</f>
        <v>0</v>
      </c>
      <c r="T60" s="256" t="str">
        <f aca="false">IF(S60=0,"",$BM60)</f>
        <v/>
      </c>
      <c r="U60" s="256" t="str">
        <f aca="false">IF(S60=0,"",$BO60)</f>
        <v/>
      </c>
      <c r="V60" s="256" t="str">
        <f aca="false">IF(S60=0,"",$BQ60)</f>
        <v/>
      </c>
      <c r="W60" s="256" t="str">
        <f aca="false">IF(S60=0,"",$BS60)</f>
        <v/>
      </c>
      <c r="X60" s="256" t="str">
        <f aca="false">IF(S60=0,"",$BU60)</f>
        <v/>
      </c>
      <c r="Y60" s="256" t="str">
        <f aca="false">IF(S60=0,"",$BW60)</f>
        <v/>
      </c>
      <c r="BL60" s="262" t="n">
        <f aca="false">ABS($P54-P60)</f>
        <v>0</v>
      </c>
      <c r="BM60" s="256" t="str">
        <f aca="false">IF(BL60&lt;$BL96,$BL97,$BL98)</f>
        <v>ns</v>
      </c>
      <c r="BN60" s="256" t="n">
        <f aca="false">ABS($P55-P60)</f>
        <v>1075.64</v>
      </c>
      <c r="BO60" s="256" t="str">
        <f aca="false">IF(BN60&lt;$BN96,$BN97,$BN98)</f>
        <v>s</v>
      </c>
      <c r="BP60" s="256" t="n">
        <f aca="false">ABS($P56-P60)</f>
        <v>1618.95</v>
      </c>
      <c r="BQ60" s="256" t="str">
        <f aca="false">IF(BP60&lt;$BP96,$BP97,$BP98)</f>
        <v>s</v>
      </c>
      <c r="BR60" s="256" t="n">
        <f aca="false">ABS($P57-P60)</f>
        <v>2227.41</v>
      </c>
      <c r="BS60" s="256" t="str">
        <f aca="false">IF(BR60&lt;$BR96,$BR97,$BR98)</f>
        <v>s</v>
      </c>
      <c r="BT60" s="256" t="n">
        <f aca="false">ABS($P58-P60)</f>
        <v>2554.35</v>
      </c>
      <c r="BU60" s="256" t="str">
        <f aca="false">IF(BT60&lt;$BT96,$BT97,$BT98)</f>
        <v>s</v>
      </c>
      <c r="BV60" s="256" t="n">
        <f aca="false">ABS($P59-P60)</f>
        <v>0</v>
      </c>
      <c r="BW60" s="256" t="str">
        <f aca="false">IF(BV60&lt;$BV96,$BV97,$BV98)</f>
        <v>ns</v>
      </c>
    </row>
    <row r="61" customFormat="false" ht="12.75" hidden="false" customHeight="false" outlineLevel="0" collapsed="false">
      <c r="A61" s="260" t="n">
        <f aca="false">IF(Rendimiento!G18="",Rendimiento!K18,Rendimiento!G18)</f>
        <v>0</v>
      </c>
      <c r="B61" s="273" t="n">
        <f aca="false">Rendimiento!H18</f>
        <v>0</v>
      </c>
      <c r="C61" s="273" t="n">
        <f aca="false">Rendimiento!I18</f>
        <v>0</v>
      </c>
      <c r="D61" s="261" t="n">
        <f aca="false">Rendimiento!J18</f>
        <v>0</v>
      </c>
      <c r="E61" s="256" t="n">
        <f aca="false">A61*A61</f>
        <v>0</v>
      </c>
      <c r="F61" s="256" t="n">
        <f aca="false">B61*B61</f>
        <v>0</v>
      </c>
      <c r="G61" s="256" t="n">
        <f aca="false">C61*C61</f>
        <v>0</v>
      </c>
      <c r="H61" s="256" t="n">
        <f aca="false">D61*D61</f>
        <v>0</v>
      </c>
      <c r="I61" s="257" t="n">
        <f aca="false">SUM(A61:D61)</f>
        <v>0</v>
      </c>
      <c r="J61" s="256" t="n">
        <f aca="false">I61*I61</f>
        <v>0</v>
      </c>
      <c r="K61" s="256" t="n">
        <f aca="false">SUM(E61:H61)</f>
        <v>0</v>
      </c>
      <c r="L61" s="256" t="s">
        <v>298</v>
      </c>
      <c r="M61" s="256" t="n">
        <f aca="false">M54-M57-M59</f>
        <v>288789.751256824</v>
      </c>
      <c r="O61" s="260" t="n">
        <f aca="false">Rendimiento!P18</f>
        <v>0</v>
      </c>
      <c r="P61" s="274" t="n">
        <f aca="false">Rendimiento!Q18</f>
        <v>0</v>
      </c>
      <c r="Q61" s="262" t="n">
        <f aca="false">IF(E97&gt;0,O61,0)</f>
        <v>0</v>
      </c>
      <c r="R61" s="258" t="str">
        <f aca="false">T(Q61)</f>
        <v/>
      </c>
      <c r="S61" s="262" t="n">
        <f aca="false">IF(E97&gt;0,P61,Q61)</f>
        <v>0</v>
      </c>
      <c r="T61" s="256" t="str">
        <f aca="false">IF(S61=0,"",$BM61)</f>
        <v/>
      </c>
      <c r="U61" s="256" t="str">
        <f aca="false">IF(S61=0,"",$BO61)</f>
        <v/>
      </c>
      <c r="V61" s="256" t="str">
        <f aca="false">IF(S61=0,"",$BQ61)</f>
        <v/>
      </c>
      <c r="W61" s="256" t="str">
        <f aca="false">IF(S61=0,"",$BS61)</f>
        <v/>
      </c>
      <c r="X61" s="256" t="str">
        <f aca="false">IF(S61=0,"",$BU61)</f>
        <v/>
      </c>
      <c r="Y61" s="256" t="str">
        <f aca="false">IF(S61=0,"",$BW61)</f>
        <v/>
      </c>
      <c r="Z61" s="256" t="str">
        <f aca="false">IF(S61=0,"",$BY61)</f>
        <v/>
      </c>
      <c r="BL61" s="262" t="n">
        <f aca="false">ABS($P54-P61)</f>
        <v>0</v>
      </c>
      <c r="BM61" s="256" t="str">
        <f aca="false">IF(BL61&lt;$BL96,$BL97,$BL98)</f>
        <v>ns</v>
      </c>
      <c r="BN61" s="256" t="n">
        <f aca="false">ABS($P55-P61)</f>
        <v>1075.64</v>
      </c>
      <c r="BO61" s="256" t="str">
        <f aca="false">IF(BN61&lt;$BN96,$BN97,$BN98)</f>
        <v>s</v>
      </c>
      <c r="BP61" s="256" t="n">
        <f aca="false">ABS($P56-P61)</f>
        <v>1618.95</v>
      </c>
      <c r="BQ61" s="256" t="str">
        <f aca="false">IF(BP61&lt;$BP96,$BP97,$BP98)</f>
        <v>s</v>
      </c>
      <c r="BR61" s="256" t="n">
        <f aca="false">ABS($P57-P61)</f>
        <v>2227.41</v>
      </c>
      <c r="BS61" s="256" t="str">
        <f aca="false">IF(BR61&lt;$BR96,$BR97,$BR98)</f>
        <v>s</v>
      </c>
      <c r="BT61" s="256" t="n">
        <f aca="false">ABS($P58-P61)</f>
        <v>2554.35</v>
      </c>
      <c r="BU61" s="256" t="str">
        <f aca="false">IF(BT61&lt;$BT96,$BT97,$BT98)</f>
        <v>s</v>
      </c>
      <c r="BV61" s="256" t="n">
        <f aca="false">ABS($P59-P61)</f>
        <v>0</v>
      </c>
      <c r="BW61" s="256" t="str">
        <f aca="false">IF(BV61&lt;$BV96,$BV97,$BV98)</f>
        <v>ns</v>
      </c>
      <c r="BX61" s="256" t="n">
        <f aca="false">ABS($P60-P61)</f>
        <v>0</v>
      </c>
      <c r="BY61" s="256" t="str">
        <f aca="false">IF(BX61&lt;$BX96,$BX97,$BX98)</f>
        <v>ns</v>
      </c>
    </row>
    <row r="62" customFormat="false" ht="12.75" hidden="false" customHeight="false" outlineLevel="0" collapsed="false">
      <c r="A62" s="260" t="n">
        <f aca="false">IF(Rendimiento!G19="",Rendimiento!K19,Rendimiento!G19)</f>
        <v>0</v>
      </c>
      <c r="B62" s="273" t="n">
        <f aca="false">Rendimiento!H19</f>
        <v>0</v>
      </c>
      <c r="C62" s="273" t="n">
        <f aca="false">Rendimiento!I19</f>
        <v>0</v>
      </c>
      <c r="D62" s="261" t="n">
        <f aca="false">Rendimiento!J19</f>
        <v>0</v>
      </c>
      <c r="E62" s="256" t="n">
        <f aca="false">A62*A62</f>
        <v>0</v>
      </c>
      <c r="F62" s="256" t="n">
        <f aca="false">B62*B62</f>
        <v>0</v>
      </c>
      <c r="G62" s="256" t="n">
        <f aca="false">C62*C62</f>
        <v>0</v>
      </c>
      <c r="H62" s="256" t="n">
        <f aca="false">D62*D62</f>
        <v>0</v>
      </c>
      <c r="I62" s="257" t="n">
        <f aca="false">SUM(A62:D62)</f>
        <v>0</v>
      </c>
      <c r="J62" s="256" t="n">
        <f aca="false">I62*I62</f>
        <v>0</v>
      </c>
      <c r="K62" s="256" t="n">
        <f aca="false">SUM(E62:H62)</f>
        <v>0</v>
      </c>
      <c r="L62" s="256" t="s">
        <v>300</v>
      </c>
      <c r="M62" s="256" t="n">
        <f aca="false">L56-1</f>
        <v>11</v>
      </c>
      <c r="O62" s="260" t="n">
        <f aca="false">Rendimiento!P19</f>
        <v>0</v>
      </c>
      <c r="P62" s="274" t="n">
        <f aca="false">Rendimiento!Q19</f>
        <v>0</v>
      </c>
      <c r="Q62" s="262" t="n">
        <f aca="false">IF(E97&gt;0,O62,0)</f>
        <v>0</v>
      </c>
      <c r="R62" s="258" t="str">
        <f aca="false">T(Q62)</f>
        <v/>
      </c>
      <c r="S62" s="262" t="n">
        <f aca="false">IF(E97&gt;0,P62,Q62)</f>
        <v>0</v>
      </c>
      <c r="T62" s="256" t="str">
        <f aca="false">IF(S62=0,"",$BM62)</f>
        <v/>
      </c>
      <c r="U62" s="256" t="str">
        <f aca="false">IF(S62=0,"",$BO62)</f>
        <v/>
      </c>
      <c r="V62" s="256" t="str">
        <f aca="false">IF(S62=0,"",$BQ62)</f>
        <v/>
      </c>
      <c r="W62" s="256" t="str">
        <f aca="false">IF(S62=0,"",$BS62)</f>
        <v/>
      </c>
      <c r="X62" s="256" t="str">
        <f aca="false">IF(S62=0,"",$BU62)</f>
        <v/>
      </c>
      <c r="Y62" s="256" t="str">
        <f aca="false">IF(S62=0,"",$BW62)</f>
        <v/>
      </c>
      <c r="Z62" s="256" t="str">
        <f aca="false">IF(S62=0,"",$BY62)</f>
        <v/>
      </c>
      <c r="AA62" s="256" t="str">
        <f aca="false">IF(S62=0,"",$CA62)</f>
        <v/>
      </c>
      <c r="BL62" s="262" t="n">
        <f aca="false">ABS($P54-P62)</f>
        <v>0</v>
      </c>
      <c r="BM62" s="256" t="str">
        <f aca="false">IF(BL62&lt;$BL96,$BL97,$BL98)</f>
        <v>ns</v>
      </c>
      <c r="BN62" s="256" t="n">
        <f aca="false">ABS($P55-P62)</f>
        <v>1075.64</v>
      </c>
      <c r="BO62" s="256" t="str">
        <f aca="false">IF(BN62&lt;$BN96,$BN97,$BN98)</f>
        <v>s</v>
      </c>
      <c r="BP62" s="256" t="n">
        <f aca="false">ABS($P56-P62)</f>
        <v>1618.95</v>
      </c>
      <c r="BQ62" s="256" t="str">
        <f aca="false">IF(BP62&lt;$BP96,$BP97,$BP98)</f>
        <v>s</v>
      </c>
      <c r="BR62" s="256" t="n">
        <f aca="false">ABS($P57-P62)</f>
        <v>2227.41</v>
      </c>
      <c r="BS62" s="256" t="str">
        <f aca="false">IF(BR62&lt;$BR96,$BR97,$BR98)</f>
        <v>s</v>
      </c>
      <c r="BT62" s="256" t="n">
        <f aca="false">ABS($P58-P62)</f>
        <v>2554.35</v>
      </c>
      <c r="BU62" s="256" t="str">
        <f aca="false">IF(BT62&lt;$BT96,$BT97,$BT98)</f>
        <v>s</v>
      </c>
      <c r="BV62" s="256" t="n">
        <f aca="false">ABS($P59-P62)</f>
        <v>0</v>
      </c>
      <c r="BW62" s="256" t="str">
        <f aca="false">IF(BV62&lt;$BV96,$BV97,$BV98)</f>
        <v>ns</v>
      </c>
      <c r="BX62" s="256" t="n">
        <f aca="false">ABS($P60-P62)</f>
        <v>0</v>
      </c>
      <c r="BY62" s="256" t="str">
        <f aca="false">IF(BX62&lt;$BX96,$BX97,$BX98)</f>
        <v>ns</v>
      </c>
      <c r="BZ62" s="256" t="n">
        <f aca="false">ABS($P61-P62)</f>
        <v>0</v>
      </c>
      <c r="CA62" s="256" t="str">
        <f aca="false">IF(BZ62&lt;$BZ96,$BZ97,$BZ98)</f>
        <v>ns</v>
      </c>
    </row>
    <row r="63" customFormat="false" ht="12.75" hidden="false" customHeight="false" outlineLevel="0" collapsed="false">
      <c r="A63" s="260" t="n">
        <f aca="false">IF(Rendimiento!G20="",Rendimiento!K20,Rendimiento!G20)</f>
        <v>0</v>
      </c>
      <c r="B63" s="273" t="n">
        <f aca="false">Rendimiento!H20</f>
        <v>0</v>
      </c>
      <c r="C63" s="273" t="n">
        <f aca="false">Rendimiento!I20</f>
        <v>0</v>
      </c>
      <c r="D63" s="261" t="n">
        <f aca="false">Rendimiento!J20</f>
        <v>0</v>
      </c>
      <c r="E63" s="256" t="n">
        <f aca="false">A63*A63</f>
        <v>0</v>
      </c>
      <c r="F63" s="256" t="n">
        <f aca="false">B63*B63</f>
        <v>0</v>
      </c>
      <c r="G63" s="256" t="n">
        <f aca="false">C63*C63</f>
        <v>0</v>
      </c>
      <c r="H63" s="256" t="n">
        <f aca="false">D63*D63</f>
        <v>0</v>
      </c>
      <c r="I63" s="257" t="n">
        <f aca="false">SUM(A63:D63)</f>
        <v>0</v>
      </c>
      <c r="J63" s="256" t="n">
        <f aca="false">I63*I63</f>
        <v>0</v>
      </c>
      <c r="K63" s="256" t="n">
        <f aca="false">SUM(E63:H63)</f>
        <v>0</v>
      </c>
      <c r="L63" s="256" t="s">
        <v>302</v>
      </c>
      <c r="M63" s="256" t="n">
        <f aca="false">L58-1</f>
        <v>3</v>
      </c>
      <c r="O63" s="260" t="n">
        <f aca="false">Rendimiento!P20</f>
        <v>0</v>
      </c>
      <c r="P63" s="274" t="n">
        <f aca="false">Rendimiento!Q20</f>
        <v>0</v>
      </c>
      <c r="Q63" s="262" t="n">
        <f aca="false">IF(E97&gt;0,O63,0)</f>
        <v>0</v>
      </c>
      <c r="R63" s="258" t="str">
        <f aca="false">T(Q63)</f>
        <v/>
      </c>
      <c r="S63" s="262" t="n">
        <f aca="false">IF(E97&gt;0,P63,Q63)</f>
        <v>0</v>
      </c>
      <c r="T63" s="256" t="str">
        <f aca="false">IF(S63=0,"",$BM63)</f>
        <v/>
      </c>
      <c r="U63" s="256" t="str">
        <f aca="false">IF(S63=0,"",$BO63)</f>
        <v/>
      </c>
      <c r="V63" s="256" t="str">
        <f aca="false">IF(S63=0,"",$BQ63)</f>
        <v/>
      </c>
      <c r="W63" s="256" t="str">
        <f aca="false">IF(S63=0,"",$BS63)</f>
        <v/>
      </c>
      <c r="X63" s="256" t="str">
        <f aca="false">IF(S63=0,"",$BU63)</f>
        <v/>
      </c>
      <c r="Y63" s="256" t="str">
        <f aca="false">IF(S63=0,"",$BW63)</f>
        <v/>
      </c>
      <c r="Z63" s="256" t="str">
        <f aca="false">IF(S63=0,"",$BY63)</f>
        <v/>
      </c>
      <c r="AA63" s="256" t="str">
        <f aca="false">IF(S63=0,"",$CA63)</f>
        <v/>
      </c>
      <c r="AB63" s="256" t="str">
        <f aca="false">IF(S63=0,"",$CC63)</f>
        <v/>
      </c>
      <c r="BL63" s="262" t="n">
        <f aca="false">ABS($P54-P63)</f>
        <v>0</v>
      </c>
      <c r="BM63" s="256" t="str">
        <f aca="false">IF(BL63&lt;$BL96,$BL97,$BL98)</f>
        <v>ns</v>
      </c>
      <c r="BN63" s="256" t="n">
        <f aca="false">ABS($P55-P63)</f>
        <v>1075.64</v>
      </c>
      <c r="BO63" s="256" t="str">
        <f aca="false">IF(BN63&lt;$BN96,$BN97,$BN98)</f>
        <v>s</v>
      </c>
      <c r="BP63" s="256" t="n">
        <f aca="false">ABS($P56-P63)</f>
        <v>1618.95</v>
      </c>
      <c r="BQ63" s="256" t="str">
        <f aca="false">IF(BP63&lt;$BP96,$BP97,$BP98)</f>
        <v>s</v>
      </c>
      <c r="BR63" s="256" t="n">
        <f aca="false">ABS($P57-P63)</f>
        <v>2227.41</v>
      </c>
      <c r="BS63" s="256" t="str">
        <f aca="false">IF(BR63&lt;$BR96,$BR97,$BR98)</f>
        <v>s</v>
      </c>
      <c r="BT63" s="256" t="n">
        <f aca="false">ABS($P58-P63)</f>
        <v>2554.35</v>
      </c>
      <c r="BU63" s="256" t="str">
        <f aca="false">IF(BT63&lt;$BT96,$BT97,$BT98)</f>
        <v>s</v>
      </c>
      <c r="BV63" s="256" t="n">
        <f aca="false">ABS($P59-P63)</f>
        <v>0</v>
      </c>
      <c r="BW63" s="256" t="str">
        <f aca="false">IF(BV63&lt;$BV96,$BV97,$BV98)</f>
        <v>ns</v>
      </c>
      <c r="BX63" s="256" t="n">
        <f aca="false">ABS($P60-P63)</f>
        <v>0</v>
      </c>
      <c r="BY63" s="256" t="str">
        <f aca="false">IF(BX63&lt;$BX96,$BX97,$BX98)</f>
        <v>ns</v>
      </c>
      <c r="BZ63" s="256" t="n">
        <f aca="false">ABS($P61-P63)</f>
        <v>0</v>
      </c>
      <c r="CA63" s="256" t="str">
        <f aca="false">IF(BZ63&lt;$BZ96,$BZ97,$BZ98)</f>
        <v>ns</v>
      </c>
      <c r="CB63" s="256" t="n">
        <f aca="false">ABS($P62-P63)</f>
        <v>0</v>
      </c>
      <c r="CC63" s="256" t="str">
        <f aca="false">IF(CB63&lt;$CB96,$CB97,$CB98)</f>
        <v>ns</v>
      </c>
    </row>
    <row r="64" customFormat="false" ht="12.75" hidden="false" customHeight="false" outlineLevel="0" collapsed="false">
      <c r="A64" s="260" t="n">
        <f aca="false">IF(Rendimiento!G21="",Rendimiento!K21,Rendimiento!G21)</f>
        <v>0</v>
      </c>
      <c r="B64" s="273" t="n">
        <f aca="false">Rendimiento!H21</f>
        <v>0</v>
      </c>
      <c r="C64" s="273" t="n">
        <f aca="false">Rendimiento!I21</f>
        <v>0</v>
      </c>
      <c r="D64" s="261" t="n">
        <f aca="false">Rendimiento!J21</f>
        <v>0</v>
      </c>
      <c r="E64" s="256" t="n">
        <f aca="false">A64*A64</f>
        <v>0</v>
      </c>
      <c r="F64" s="256" t="n">
        <f aca="false">B64*B64</f>
        <v>0</v>
      </c>
      <c r="G64" s="256" t="n">
        <f aca="false">C64*C64</f>
        <v>0</v>
      </c>
      <c r="H64" s="256" t="n">
        <f aca="false">D64*D64</f>
        <v>0</v>
      </c>
      <c r="I64" s="257" t="n">
        <f aca="false">SUM(A64:D64)</f>
        <v>0</v>
      </c>
      <c r="J64" s="256" t="n">
        <f aca="false">I64*I64</f>
        <v>0</v>
      </c>
      <c r="K64" s="256" t="n">
        <f aca="false">SUM(E64:H64)</f>
        <v>0</v>
      </c>
      <c r="L64" s="256" t="s">
        <v>304</v>
      </c>
      <c r="M64" s="256" t="n">
        <f aca="false">L60-1</f>
        <v>2</v>
      </c>
      <c r="O64" s="260" t="n">
        <f aca="false">Rendimiento!P21</f>
        <v>0</v>
      </c>
      <c r="P64" s="274" t="n">
        <f aca="false">Rendimiento!Q21</f>
        <v>0</v>
      </c>
      <c r="Q64" s="262" t="n">
        <f aca="false">IF(E97&gt;0,O64,0)</f>
        <v>0</v>
      </c>
      <c r="R64" s="258" t="str">
        <f aca="false">T(Q64)</f>
        <v/>
      </c>
      <c r="S64" s="262" t="n">
        <f aca="false">IF(E97&gt;0,P64,Q64)</f>
        <v>0</v>
      </c>
      <c r="T64" s="256" t="str">
        <f aca="false">IF(S64=0,"",$BM64)</f>
        <v/>
      </c>
      <c r="U64" s="256" t="str">
        <f aca="false">IF(S64=0,"",$BO64)</f>
        <v/>
      </c>
      <c r="V64" s="256" t="str">
        <f aca="false">IF(S64=0,"",$BQ64)</f>
        <v/>
      </c>
      <c r="W64" s="256" t="str">
        <f aca="false">IF(S64=0,"",$BS64)</f>
        <v/>
      </c>
      <c r="X64" s="256" t="str">
        <f aca="false">IF(S64=0,"",$BU64)</f>
        <v/>
      </c>
      <c r="Y64" s="256" t="str">
        <f aca="false">IF(S64=0,"",$BW64)</f>
        <v/>
      </c>
      <c r="Z64" s="256" t="str">
        <f aca="false">IF(S64=0,"",$BY64)</f>
        <v/>
      </c>
      <c r="AA64" s="256" t="str">
        <f aca="false">IF(S64=0,"",$CA64)</f>
        <v/>
      </c>
      <c r="AB64" s="256" t="str">
        <f aca="false">IF(S64=0,"",$CC64)</f>
        <v/>
      </c>
      <c r="AC64" s="256" t="str">
        <f aca="false">IF(S64=0,"",$CE64)</f>
        <v/>
      </c>
      <c r="BL64" s="262" t="n">
        <f aca="false">ABS($P54-P64)</f>
        <v>0</v>
      </c>
      <c r="BM64" s="256" t="str">
        <f aca="false">IF(BL64&lt;$BL96,$BL97,$BL98)</f>
        <v>ns</v>
      </c>
      <c r="BN64" s="256" t="n">
        <f aca="false">ABS($P55-P64)</f>
        <v>1075.64</v>
      </c>
      <c r="BO64" s="256" t="str">
        <f aca="false">IF(BN64&lt;$BN96,$BN97,$BN98)</f>
        <v>s</v>
      </c>
      <c r="BP64" s="256" t="n">
        <f aca="false">ABS($P56-P64)</f>
        <v>1618.95</v>
      </c>
      <c r="BQ64" s="256" t="str">
        <f aca="false">IF(BP64&lt;$BP96,$BP97,$BP98)</f>
        <v>s</v>
      </c>
      <c r="BR64" s="256" t="n">
        <f aca="false">ABS($P57-P64)</f>
        <v>2227.41</v>
      </c>
      <c r="BS64" s="256" t="str">
        <f aca="false">IF(BR64&lt;$BR96,$BR97,$BR98)</f>
        <v>s</v>
      </c>
      <c r="BT64" s="256" t="n">
        <f aca="false">ABS($P58-P64)</f>
        <v>2554.35</v>
      </c>
      <c r="BU64" s="256" t="str">
        <f aca="false">IF(BT64&lt;$BT96,$BT97,$BT98)</f>
        <v>s</v>
      </c>
      <c r="BV64" s="256" t="n">
        <f aca="false">ABS($P59-P64)</f>
        <v>0</v>
      </c>
      <c r="BW64" s="256" t="str">
        <f aca="false">IF(BV64&lt;$BV96,$BV97,$BV98)</f>
        <v>ns</v>
      </c>
      <c r="BX64" s="256" t="n">
        <f aca="false">ABS($P60-P64)</f>
        <v>0</v>
      </c>
      <c r="BY64" s="256" t="str">
        <f aca="false">IF(BX64&lt;$BX96,$BX97,$BX98)</f>
        <v>ns</v>
      </c>
      <c r="BZ64" s="256" t="n">
        <f aca="false">ABS($P61-P64)</f>
        <v>0</v>
      </c>
      <c r="CA64" s="256" t="str">
        <f aca="false">IF(BZ64&lt;$BZ96,$BZ97,$BZ98)</f>
        <v>ns</v>
      </c>
      <c r="CB64" s="256" t="n">
        <f aca="false">ABS($P62-P64)</f>
        <v>0</v>
      </c>
      <c r="CC64" s="256" t="str">
        <f aca="false">IF(CB64&lt;$CB96,$CB97,$CB98)</f>
        <v>ns</v>
      </c>
      <c r="CD64" s="256" t="n">
        <f aca="false">ABS($P63-P64)</f>
        <v>0</v>
      </c>
      <c r="CE64" s="256" t="str">
        <f aca="false">IF(CD64&lt;$CD96,$CD97,$CD98)</f>
        <v>ns</v>
      </c>
    </row>
    <row r="65" customFormat="false" ht="12.75" hidden="false" customHeight="false" outlineLevel="0" collapsed="false">
      <c r="A65" s="260" t="n">
        <f aca="false">IF(Rendimiento!G22="",Rendimiento!K22,Rendimiento!G22)</f>
        <v>0</v>
      </c>
      <c r="B65" s="273" t="n">
        <f aca="false">Rendimiento!H22</f>
        <v>0</v>
      </c>
      <c r="C65" s="273" t="n">
        <f aca="false">Rendimiento!I22</f>
        <v>0</v>
      </c>
      <c r="D65" s="261" t="n">
        <f aca="false">Rendimiento!J22</f>
        <v>0</v>
      </c>
      <c r="E65" s="256" t="n">
        <f aca="false">A65*A65</f>
        <v>0</v>
      </c>
      <c r="F65" s="256" t="n">
        <f aca="false">B65*B65</f>
        <v>0</v>
      </c>
      <c r="G65" s="256" t="n">
        <f aca="false">C65*C65</f>
        <v>0</v>
      </c>
      <c r="H65" s="256" t="n">
        <f aca="false">D65*D65</f>
        <v>0</v>
      </c>
      <c r="I65" s="257" t="n">
        <f aca="false">SUM(A65:D65)</f>
        <v>0</v>
      </c>
      <c r="J65" s="256" t="n">
        <f aca="false">I65*I65</f>
        <v>0</v>
      </c>
      <c r="K65" s="256" t="n">
        <f aca="false">SUM(E65:H65)</f>
        <v>0</v>
      </c>
      <c r="L65" s="256" t="s">
        <v>306</v>
      </c>
      <c r="M65" s="256" t="n">
        <f aca="false">M62-M63-M64</f>
        <v>6</v>
      </c>
      <c r="O65" s="260" t="n">
        <f aca="false">Rendimiento!P22</f>
        <v>0</v>
      </c>
      <c r="P65" s="274" t="n">
        <f aca="false">Rendimiento!Q22</f>
        <v>0</v>
      </c>
      <c r="Q65" s="262" t="n">
        <f aca="false">IF(E97&gt;0,O65,0)</f>
        <v>0</v>
      </c>
      <c r="R65" s="258" t="str">
        <f aca="false">T(Q65)</f>
        <v/>
      </c>
      <c r="S65" s="262" t="n">
        <f aca="false">IF(E97&gt;0,P65,Q65)</f>
        <v>0</v>
      </c>
      <c r="T65" s="256" t="str">
        <f aca="false">IF(S65=0,"",$BM65)</f>
        <v/>
      </c>
      <c r="U65" s="256" t="str">
        <f aca="false">IF(S65=0,"",$BO65)</f>
        <v/>
      </c>
      <c r="V65" s="256" t="str">
        <f aca="false">IF(S65=0,"",$BQ65)</f>
        <v/>
      </c>
      <c r="W65" s="256" t="str">
        <f aca="false">IF(S65=0,"",$BS65)</f>
        <v/>
      </c>
      <c r="X65" s="256" t="str">
        <f aca="false">IF(S65=0,"",$BU65)</f>
        <v/>
      </c>
      <c r="Y65" s="256" t="str">
        <f aca="false">IF(S65=0,"",$BW65)</f>
        <v/>
      </c>
      <c r="Z65" s="256" t="str">
        <f aca="false">IF(S65=0,"",$BY65)</f>
        <v/>
      </c>
      <c r="AA65" s="256" t="str">
        <f aca="false">IF(S65=0,"",$CA65)</f>
        <v/>
      </c>
      <c r="AB65" s="256" t="str">
        <f aca="false">IF(S65=0,"",$CC65)</f>
        <v/>
      </c>
      <c r="AC65" s="256" t="str">
        <f aca="false">IF(S65=0,"",$CE65)</f>
        <v/>
      </c>
      <c r="AD65" s="256" t="str">
        <f aca="false">IF(S65=0,"",$CG65)</f>
        <v/>
      </c>
      <c r="BL65" s="262" t="n">
        <f aca="false">ABS($P54-P65)</f>
        <v>0</v>
      </c>
      <c r="BM65" s="256" t="str">
        <f aca="false">IF(BL65&lt;$BL96,$BL97,$BL98)</f>
        <v>ns</v>
      </c>
      <c r="BN65" s="256" t="n">
        <f aca="false">ABS($P55-P65)</f>
        <v>1075.64</v>
      </c>
      <c r="BO65" s="256" t="str">
        <f aca="false">IF(BN65&lt;$BN96,$BN97,$BN98)</f>
        <v>s</v>
      </c>
      <c r="BP65" s="256" t="n">
        <f aca="false">ABS($P56-P65)</f>
        <v>1618.95</v>
      </c>
      <c r="BQ65" s="256" t="str">
        <f aca="false">IF(BP65&lt;$BP96,$BP97,$BP98)</f>
        <v>s</v>
      </c>
      <c r="BR65" s="256" t="n">
        <f aca="false">ABS($P57-P65)</f>
        <v>2227.41</v>
      </c>
      <c r="BS65" s="256" t="str">
        <f aca="false">IF(BR65&lt;$BR96,$BR97,$BR98)</f>
        <v>s</v>
      </c>
      <c r="BT65" s="256" t="n">
        <f aca="false">ABS($P58-P65)</f>
        <v>2554.35</v>
      </c>
      <c r="BU65" s="256" t="str">
        <f aca="false">IF(BT65&lt;$BT96,$BT97,$BT98)</f>
        <v>s</v>
      </c>
      <c r="BV65" s="256" t="n">
        <f aca="false">ABS($P59-P65)</f>
        <v>0</v>
      </c>
      <c r="BW65" s="256" t="str">
        <f aca="false">IF(BV65&lt;$BV96,$BV97,$BV98)</f>
        <v>ns</v>
      </c>
      <c r="BX65" s="256" t="n">
        <f aca="false">ABS($P60-P65)</f>
        <v>0</v>
      </c>
      <c r="BY65" s="256" t="str">
        <f aca="false">IF(BX65&lt;$BX96,$BX97,$BX98)</f>
        <v>ns</v>
      </c>
      <c r="BZ65" s="256" t="n">
        <f aca="false">ABS($P61-P65)</f>
        <v>0</v>
      </c>
      <c r="CA65" s="256" t="str">
        <f aca="false">IF(BZ65&lt;$BZ96,$BZ97,$BZ98)</f>
        <v>ns</v>
      </c>
      <c r="CB65" s="256" t="n">
        <f aca="false">ABS($P62-P65)</f>
        <v>0</v>
      </c>
      <c r="CC65" s="256" t="str">
        <f aca="false">IF(CB65&lt;$CB96,$CB97,$CB98)</f>
        <v>ns</v>
      </c>
      <c r="CD65" s="256" t="n">
        <f aca="false">ABS($P63-P65)</f>
        <v>0</v>
      </c>
      <c r="CE65" s="256" t="str">
        <f aca="false">IF(CD65&lt;$CD96,$CD97,$CD98)</f>
        <v>ns</v>
      </c>
      <c r="CF65" s="256" t="n">
        <f aca="false">ABS($P64-P65)</f>
        <v>0</v>
      </c>
      <c r="CG65" s="256" t="str">
        <f aca="false">IF(CF65&lt;$CF96,$CF97,$CF98)</f>
        <v>ns</v>
      </c>
    </row>
    <row r="66" customFormat="false" ht="12.75" hidden="false" customHeight="false" outlineLevel="0" collapsed="false">
      <c r="A66" s="260" t="n">
        <f aca="false">IF(Rendimiento!G23="",Rendimiento!K23,Rendimiento!G23)</f>
        <v>0</v>
      </c>
      <c r="B66" s="273" t="n">
        <f aca="false">Rendimiento!H23</f>
        <v>0</v>
      </c>
      <c r="C66" s="273" t="n">
        <f aca="false">Rendimiento!I23</f>
        <v>0</v>
      </c>
      <c r="D66" s="261" t="n">
        <f aca="false">Rendimiento!J23</f>
        <v>0</v>
      </c>
      <c r="E66" s="256" t="n">
        <f aca="false">A66*A66</f>
        <v>0</v>
      </c>
      <c r="F66" s="256" t="n">
        <f aca="false">B66*B66</f>
        <v>0</v>
      </c>
      <c r="G66" s="256" t="n">
        <f aca="false">C66*C66</f>
        <v>0</v>
      </c>
      <c r="H66" s="256" t="n">
        <f aca="false">D66*D66</f>
        <v>0</v>
      </c>
      <c r="I66" s="257" t="n">
        <f aca="false">SUM(A66:D66)</f>
        <v>0</v>
      </c>
      <c r="J66" s="256" t="n">
        <f aca="false">I66*I66</f>
        <v>0</v>
      </c>
      <c r="K66" s="256" t="n">
        <f aca="false">SUM(E66:H66)</f>
        <v>0</v>
      </c>
      <c r="L66" s="256" t="s">
        <v>308</v>
      </c>
      <c r="M66" s="256" t="n">
        <f aca="false">M57/M64</f>
        <v>79450.7818160504</v>
      </c>
      <c r="O66" s="260" t="n">
        <f aca="false">Rendimiento!P23</f>
        <v>0</v>
      </c>
      <c r="P66" s="274" t="n">
        <f aca="false">Rendimiento!Q23</f>
        <v>0</v>
      </c>
      <c r="Q66" s="262" t="n">
        <f aca="false">IF(E97&gt;0,O66,0)</f>
        <v>0</v>
      </c>
      <c r="R66" s="258" t="str">
        <f aca="false">T(Q66)</f>
        <v/>
      </c>
      <c r="S66" s="262" t="n">
        <f aca="false">IF(E97&gt;0,P66,Q66)</f>
        <v>0</v>
      </c>
      <c r="T66" s="256" t="str">
        <f aca="false">IF(S66=0,"",$BM66)</f>
        <v/>
      </c>
      <c r="U66" s="256" t="str">
        <f aca="false">IF(S66=0,"",$BO66)</f>
        <v/>
      </c>
      <c r="V66" s="256" t="str">
        <f aca="false">IF(S66=0,"",$BQ66)</f>
        <v/>
      </c>
      <c r="W66" s="256" t="str">
        <f aca="false">IF(S66=0,"",$BS66)</f>
        <v/>
      </c>
      <c r="X66" s="256" t="str">
        <f aca="false">IF(S66=0,"",$BU66)</f>
        <v/>
      </c>
      <c r="Y66" s="256" t="str">
        <f aca="false">IF(S66=0,"",$BW66)</f>
        <v/>
      </c>
      <c r="Z66" s="256" t="str">
        <f aca="false">IF(S66=0,"",$BY66)</f>
        <v/>
      </c>
      <c r="AA66" s="256" t="str">
        <f aca="false">IF(S66=0,"",$CA66)</f>
        <v/>
      </c>
      <c r="AB66" s="256" t="str">
        <f aca="false">IF(S66=0,"",$CC66)</f>
        <v/>
      </c>
      <c r="AC66" s="256" t="str">
        <f aca="false">IF(S66=0,"",$CE66)</f>
        <v/>
      </c>
      <c r="AD66" s="256" t="str">
        <f aca="false">IF(S66=0,"",$CG66)</f>
        <v/>
      </c>
      <c r="AE66" s="256" t="str">
        <f aca="false">IF(S66=0,"",$CI66)</f>
        <v/>
      </c>
      <c r="BL66" s="262" t="n">
        <f aca="false">ABS($P54-P66)</f>
        <v>0</v>
      </c>
      <c r="BM66" s="256" t="str">
        <f aca="false">IF(BL66&lt;$BL96,$BL97,$BL98)</f>
        <v>ns</v>
      </c>
      <c r="BN66" s="256" t="n">
        <f aca="false">ABS($P55-P66)</f>
        <v>1075.64</v>
      </c>
      <c r="BO66" s="256" t="str">
        <f aca="false">IF(BN66&lt;$BN96,$BN97,$BN98)</f>
        <v>s</v>
      </c>
      <c r="BP66" s="256" t="n">
        <f aca="false">ABS($P56-P66)</f>
        <v>1618.95</v>
      </c>
      <c r="BQ66" s="256" t="str">
        <f aca="false">IF(BP66&lt;$BP96,$BP97,$BP98)</f>
        <v>s</v>
      </c>
      <c r="BR66" s="256" t="n">
        <f aca="false">ABS($P57-P66)</f>
        <v>2227.41</v>
      </c>
      <c r="BS66" s="256" t="str">
        <f aca="false">IF(BR66&lt;$BR96,$BR97,$BR98)</f>
        <v>s</v>
      </c>
      <c r="BT66" s="256" t="n">
        <f aca="false">ABS($P58-P66)</f>
        <v>2554.35</v>
      </c>
      <c r="BU66" s="256" t="str">
        <f aca="false">IF(BT66&lt;$BT96,$BT97,$BT98)</f>
        <v>s</v>
      </c>
      <c r="BV66" s="256" t="n">
        <f aca="false">ABS($P59-P66)</f>
        <v>0</v>
      </c>
      <c r="BW66" s="256" t="str">
        <f aca="false">IF(BV66&lt;$BV96,$BV97,$BV98)</f>
        <v>ns</v>
      </c>
      <c r="BX66" s="256" t="n">
        <f aca="false">ABS($P60-P66)</f>
        <v>0</v>
      </c>
      <c r="BY66" s="256" t="str">
        <f aca="false">IF(BX66&lt;$BX96,$BX97,$BX98)</f>
        <v>ns</v>
      </c>
      <c r="BZ66" s="256" t="n">
        <f aca="false">ABS($P61-P66)</f>
        <v>0</v>
      </c>
      <c r="CA66" s="256" t="str">
        <f aca="false">IF(BZ66&lt;$BZ96,$BZ97,$BZ98)</f>
        <v>ns</v>
      </c>
      <c r="CB66" s="256" t="n">
        <f aca="false">ABS($P62-P66)</f>
        <v>0</v>
      </c>
      <c r="CC66" s="256" t="str">
        <f aca="false">IF(CB66&lt;$CB96,$CB97,$CB98)</f>
        <v>ns</v>
      </c>
      <c r="CD66" s="256" t="n">
        <f aca="false">ABS($P63-P66)</f>
        <v>0</v>
      </c>
      <c r="CE66" s="256" t="str">
        <f aca="false">IF(CD66&lt;$CD96,$CD97,$CD98)</f>
        <v>ns</v>
      </c>
      <c r="CF66" s="256" t="n">
        <f aca="false">ABS($P64-P66)</f>
        <v>0</v>
      </c>
      <c r="CG66" s="256" t="str">
        <f aca="false">IF(CF66&lt;$CF96,$CF97,$CF98)</f>
        <v>ns</v>
      </c>
      <c r="CH66" s="256" t="n">
        <f aca="false">ABS($P65-P66)</f>
        <v>0</v>
      </c>
      <c r="CI66" s="256" t="str">
        <f aca="false">IF(CH66&lt;$CH96,$CH97,$CH98)</f>
        <v>ns</v>
      </c>
    </row>
    <row r="67" customFormat="false" ht="12.75" hidden="false" customHeight="false" outlineLevel="0" collapsed="false">
      <c r="A67" s="260" t="n">
        <f aca="false">IF(Rendimiento!G24="",Rendimiento!K24,Rendimiento!G24)</f>
        <v>0</v>
      </c>
      <c r="B67" s="273" t="n">
        <f aca="false">Rendimiento!H24</f>
        <v>0</v>
      </c>
      <c r="C67" s="273" t="n">
        <f aca="false">Rendimiento!I24</f>
        <v>0</v>
      </c>
      <c r="D67" s="261" t="n">
        <f aca="false">Rendimiento!J24</f>
        <v>0</v>
      </c>
      <c r="E67" s="256" t="n">
        <f aca="false">A67*A67</f>
        <v>0</v>
      </c>
      <c r="F67" s="256" t="n">
        <f aca="false">B67*B67</f>
        <v>0</v>
      </c>
      <c r="G67" s="256" t="n">
        <f aca="false">C67*C67</f>
        <v>0</v>
      </c>
      <c r="H67" s="256" t="n">
        <f aca="false">D67*D67</f>
        <v>0</v>
      </c>
      <c r="I67" s="257" t="n">
        <f aca="false">SUM(A67:D67)</f>
        <v>0</v>
      </c>
      <c r="J67" s="256" t="n">
        <f aca="false">I67*I67</f>
        <v>0</v>
      </c>
      <c r="K67" s="256" t="n">
        <f aca="false">SUM(E67:H67)</f>
        <v>0</v>
      </c>
      <c r="L67" s="256" t="s">
        <v>309</v>
      </c>
      <c r="M67" s="256" t="n">
        <f aca="false">M59/M63</f>
        <v>3410625.16149698</v>
      </c>
      <c r="O67" s="260" t="n">
        <f aca="false">Rendimiento!P24</f>
        <v>0</v>
      </c>
      <c r="P67" s="274" t="n">
        <f aca="false">Rendimiento!Q24</f>
        <v>0</v>
      </c>
      <c r="Q67" s="262" t="n">
        <f aca="false">IF(E97&gt;0,O67,0)</f>
        <v>0</v>
      </c>
      <c r="R67" s="258" t="str">
        <f aca="false">T(Q67)</f>
        <v/>
      </c>
      <c r="S67" s="262" t="n">
        <f aca="false">IF(E97&gt;0,P67,Q67)</f>
        <v>0</v>
      </c>
      <c r="T67" s="256" t="str">
        <f aca="false">IF(S67=0,"",$BM67)</f>
        <v/>
      </c>
      <c r="U67" s="256" t="str">
        <f aca="false">IF(S67=0,"",$BO67)</f>
        <v/>
      </c>
      <c r="V67" s="256" t="str">
        <f aca="false">IF(S67=0,"",$BQ67)</f>
        <v/>
      </c>
      <c r="W67" s="256" t="str">
        <f aca="false">IF(S67=0,"",$BS67)</f>
        <v/>
      </c>
      <c r="X67" s="256" t="str">
        <f aca="false">IF(S67=0,"",$BU67)</f>
        <v/>
      </c>
      <c r="Y67" s="256" t="str">
        <f aca="false">IF(S67=0,"",$BW67)</f>
        <v/>
      </c>
      <c r="Z67" s="256" t="str">
        <f aca="false">IF(S67=0,"",$BY67)</f>
        <v/>
      </c>
      <c r="AA67" s="256" t="str">
        <f aca="false">IF(S67=0,"",$CA67)</f>
        <v/>
      </c>
      <c r="AB67" s="256" t="str">
        <f aca="false">IF(S67=0,"",$CC67)</f>
        <v/>
      </c>
      <c r="AC67" s="256" t="str">
        <f aca="false">IF(S67=0,"",$CE67)</f>
        <v/>
      </c>
      <c r="AD67" s="256" t="str">
        <f aca="false">IF(S67=0,"",$CG67)</f>
        <v/>
      </c>
      <c r="AE67" s="256" t="str">
        <f aca="false">IF(S67=0,"",$CI67)</f>
        <v/>
      </c>
      <c r="AF67" s="256" t="str">
        <f aca="false">IF(S67=0,"",$CK67)</f>
        <v/>
      </c>
      <c r="BL67" s="262" t="n">
        <f aca="false">ABS($P54-P67)</f>
        <v>0</v>
      </c>
      <c r="BM67" s="256" t="str">
        <f aca="false">IF(BL67&lt;$BL96,$BL97,$BL98)</f>
        <v>ns</v>
      </c>
      <c r="BN67" s="256" t="n">
        <f aca="false">ABS($P55-P67)</f>
        <v>1075.64</v>
      </c>
      <c r="BO67" s="256" t="str">
        <f aca="false">IF(BN67&lt;$BN96,$BN97,$BN98)</f>
        <v>s</v>
      </c>
      <c r="BP67" s="256" t="n">
        <f aca="false">ABS($P56-P67)</f>
        <v>1618.95</v>
      </c>
      <c r="BQ67" s="256" t="str">
        <f aca="false">IF(BP67&lt;$BP96,$BP97,$BP98)</f>
        <v>s</v>
      </c>
      <c r="BR67" s="256" t="n">
        <f aca="false">ABS($P57-P67)</f>
        <v>2227.41</v>
      </c>
      <c r="BS67" s="256" t="str">
        <f aca="false">IF(BR67&lt;$BR96,$BR97,$BR98)</f>
        <v>s</v>
      </c>
      <c r="BT67" s="256" t="n">
        <f aca="false">ABS($P58-P67)</f>
        <v>2554.35</v>
      </c>
      <c r="BU67" s="256" t="str">
        <f aca="false">IF(BT67&lt;$BT96,$BT97,$BT98)</f>
        <v>s</v>
      </c>
      <c r="BV67" s="256" t="n">
        <f aca="false">ABS($P59-P67)</f>
        <v>0</v>
      </c>
      <c r="BW67" s="256" t="str">
        <f aca="false">IF(BV67&lt;$BV96,$BV97,$BV98)</f>
        <v>ns</v>
      </c>
      <c r="BX67" s="256" t="n">
        <f aca="false">ABS($P60-P67)</f>
        <v>0</v>
      </c>
      <c r="BY67" s="256" t="str">
        <f aca="false">IF(BX67&lt;$BX96,$BX97,$BX98)</f>
        <v>ns</v>
      </c>
      <c r="BZ67" s="256" t="n">
        <f aca="false">ABS($P61-P67)</f>
        <v>0</v>
      </c>
      <c r="CA67" s="256" t="str">
        <f aca="false">IF(BZ67&lt;$BZ96,$BZ97,$BZ98)</f>
        <v>ns</v>
      </c>
      <c r="CB67" s="256" t="n">
        <f aca="false">ABS($P62-P67)</f>
        <v>0</v>
      </c>
      <c r="CC67" s="256" t="str">
        <f aca="false">IF(CB67&lt;$CB96,$CB97,$CB98)</f>
        <v>ns</v>
      </c>
      <c r="CD67" s="256" t="n">
        <f aca="false">ABS($P63-P67)</f>
        <v>0</v>
      </c>
      <c r="CE67" s="256" t="str">
        <f aca="false">IF(CD67&lt;$CD96,$CD97,$CD98)</f>
        <v>ns</v>
      </c>
      <c r="CF67" s="256" t="n">
        <f aca="false">ABS($P64-P67)</f>
        <v>0</v>
      </c>
      <c r="CG67" s="256" t="str">
        <f aca="false">IF(CF67&lt;$CF96,$CF97,$CF98)</f>
        <v>ns</v>
      </c>
      <c r="CH67" s="256" t="n">
        <f aca="false">ABS($P65-P67)</f>
        <v>0</v>
      </c>
      <c r="CI67" s="256" t="str">
        <f aca="false">IF(CH67&lt;$CH96,$CH97,$CH98)</f>
        <v>ns</v>
      </c>
      <c r="CJ67" s="256" t="n">
        <f aca="false">ABS($P66-P67)</f>
        <v>0</v>
      </c>
      <c r="CK67" s="256" t="str">
        <f aca="false">IF(CJ67&lt;$CJ96,$CJ97,$CJ98)</f>
        <v>ns</v>
      </c>
    </row>
    <row r="68" customFormat="false" ht="12.75" hidden="false" customHeight="false" outlineLevel="0" collapsed="false">
      <c r="A68" s="260" t="n">
        <f aca="false">IF(Rendimiento!G25="",Rendimiento!K25,Rendimiento!G25)</f>
        <v>0</v>
      </c>
      <c r="B68" s="273" t="n">
        <f aca="false">Rendimiento!H25</f>
        <v>0</v>
      </c>
      <c r="C68" s="273" t="n">
        <f aca="false">Rendimiento!I25</f>
        <v>0</v>
      </c>
      <c r="D68" s="261" t="n">
        <f aca="false">Rendimiento!J25</f>
        <v>0</v>
      </c>
      <c r="E68" s="256" t="n">
        <f aca="false">A68*A68</f>
        <v>0</v>
      </c>
      <c r="F68" s="256" t="n">
        <f aca="false">B68*B68</f>
        <v>0</v>
      </c>
      <c r="G68" s="256" t="n">
        <f aca="false">C68*C68</f>
        <v>0</v>
      </c>
      <c r="H68" s="256" t="n">
        <f aca="false">D68*D68</f>
        <v>0</v>
      </c>
      <c r="I68" s="257" t="n">
        <f aca="false">SUM(A68:D68)</f>
        <v>0</v>
      </c>
      <c r="J68" s="256" t="n">
        <f aca="false">I68*I68</f>
        <v>0</v>
      </c>
      <c r="K68" s="256" t="n">
        <f aca="false">SUM(E68:H68)</f>
        <v>0</v>
      </c>
      <c r="L68" s="256" t="s">
        <v>310</v>
      </c>
      <c r="M68" s="256" t="n">
        <f aca="false">M61/M65</f>
        <v>48131.6252094706</v>
      </c>
      <c r="O68" s="260" t="n">
        <f aca="false">Rendimiento!P25</f>
        <v>0</v>
      </c>
      <c r="P68" s="274" t="n">
        <f aca="false">Rendimiento!Q25</f>
        <v>0</v>
      </c>
      <c r="Q68" s="262" t="n">
        <f aca="false">IF(E97&gt;0,O68,0)</f>
        <v>0</v>
      </c>
      <c r="R68" s="258" t="str">
        <f aca="false">T(Q68)</f>
        <v/>
      </c>
      <c r="S68" s="262" t="n">
        <f aca="false">IF(E97&gt;0,P68,Q68)</f>
        <v>0</v>
      </c>
      <c r="T68" s="256" t="str">
        <f aca="false">IF(S68=0,"",$BM68)</f>
        <v/>
      </c>
      <c r="U68" s="256" t="str">
        <f aca="false">IF(S68=0,"",$BO68)</f>
        <v/>
      </c>
      <c r="V68" s="256" t="str">
        <f aca="false">IF(S68=0,"",$BQ68)</f>
        <v/>
      </c>
      <c r="W68" s="256" t="str">
        <f aca="false">IF(S68=0,"",$BS68)</f>
        <v/>
      </c>
      <c r="X68" s="256" t="str">
        <f aca="false">IF(S68=0,"",$BU68)</f>
        <v/>
      </c>
      <c r="Y68" s="256" t="str">
        <f aca="false">IF(S68=0,"",$BW68)</f>
        <v/>
      </c>
      <c r="Z68" s="256" t="str">
        <f aca="false">IF(S68=0,"",$BY68)</f>
        <v/>
      </c>
      <c r="AA68" s="256" t="str">
        <f aca="false">IF(S68=0,"",$CA68)</f>
        <v/>
      </c>
      <c r="AB68" s="256" t="str">
        <f aca="false">IF(S68=0,"",$CC68)</f>
        <v/>
      </c>
      <c r="AC68" s="256" t="str">
        <f aca="false">IF(S68=0,"",$CE68)</f>
        <v/>
      </c>
      <c r="AD68" s="256" t="str">
        <f aca="false">IF(S68=0,"",$CG68)</f>
        <v/>
      </c>
      <c r="AE68" s="256" t="str">
        <f aca="false">IF(S68=0,"",$CI68)</f>
        <v/>
      </c>
      <c r="AF68" s="256" t="str">
        <f aca="false">IF(S68=0,"",$CK68)</f>
        <v/>
      </c>
      <c r="AG68" s="256" t="str">
        <f aca="false">IF(S68=0,"",$CM68)</f>
        <v/>
      </c>
      <c r="BL68" s="262" t="n">
        <f aca="false">ABS($P54-P68)</f>
        <v>0</v>
      </c>
      <c r="BM68" s="256" t="str">
        <f aca="false">IF(BL68&lt;$BL96,$BL97,$BL98)</f>
        <v>ns</v>
      </c>
      <c r="BN68" s="256" t="n">
        <f aca="false">ABS($P55-P68)</f>
        <v>1075.64</v>
      </c>
      <c r="BO68" s="256" t="str">
        <f aca="false">IF(BN68&lt;$BN96,$BN97,$BN98)</f>
        <v>s</v>
      </c>
      <c r="BP68" s="256" t="n">
        <f aca="false">ABS($P56-P68)</f>
        <v>1618.95</v>
      </c>
      <c r="BQ68" s="256" t="str">
        <f aca="false">IF(BP68&lt;$BP96,$BP97,$BP98)</f>
        <v>s</v>
      </c>
      <c r="BR68" s="256" t="n">
        <f aca="false">ABS($P57-P68)</f>
        <v>2227.41</v>
      </c>
      <c r="BS68" s="256" t="str">
        <f aca="false">IF(BR68&lt;$BR96,$BR97,$BR98)</f>
        <v>s</v>
      </c>
      <c r="BT68" s="256" t="n">
        <f aca="false">ABS($P58-P68)</f>
        <v>2554.35</v>
      </c>
      <c r="BU68" s="256" t="str">
        <f aca="false">IF(BT68&lt;$BT96,$BT97,$BT98)</f>
        <v>s</v>
      </c>
      <c r="BV68" s="256" t="n">
        <f aca="false">ABS($P59-P68)</f>
        <v>0</v>
      </c>
      <c r="BW68" s="256" t="str">
        <f aca="false">IF(BV68&lt;$BV96,$BV97,$BV98)</f>
        <v>ns</v>
      </c>
      <c r="BX68" s="256" t="n">
        <f aca="false">ABS($P60-P68)</f>
        <v>0</v>
      </c>
      <c r="BY68" s="256" t="str">
        <f aca="false">IF(BX68&lt;$BX96,$BX97,$BX98)</f>
        <v>ns</v>
      </c>
      <c r="BZ68" s="256" t="n">
        <f aca="false">ABS($P61-P68)</f>
        <v>0</v>
      </c>
      <c r="CA68" s="256" t="str">
        <f aca="false">IF(BZ68&lt;$BZ96,$BZ97,$BZ98)</f>
        <v>ns</v>
      </c>
      <c r="CB68" s="256" t="n">
        <f aca="false">ABS($P62-P68)</f>
        <v>0</v>
      </c>
      <c r="CC68" s="256" t="str">
        <f aca="false">IF(CB68&lt;$CB96,$CB97,$CB98)</f>
        <v>ns</v>
      </c>
      <c r="CD68" s="256" t="n">
        <f aca="false">ABS($P63-P68)</f>
        <v>0</v>
      </c>
      <c r="CE68" s="256" t="str">
        <f aca="false">IF(CD68&lt;$CD96,$CD97,$CD98)</f>
        <v>ns</v>
      </c>
      <c r="CF68" s="256" t="n">
        <f aca="false">ABS($P64-P68)</f>
        <v>0</v>
      </c>
      <c r="CG68" s="256" t="str">
        <f aca="false">IF(CF68&lt;$CF96,$CF97,$CF98)</f>
        <v>ns</v>
      </c>
      <c r="CH68" s="256" t="n">
        <f aca="false">ABS($P65-P68)</f>
        <v>0</v>
      </c>
      <c r="CI68" s="256" t="str">
        <f aca="false">IF(CH68&lt;$CH96,$CH97,$CH98)</f>
        <v>ns</v>
      </c>
      <c r="CJ68" s="256" t="n">
        <f aca="false">ABS($P66-P68)</f>
        <v>0</v>
      </c>
      <c r="CK68" s="256" t="str">
        <f aca="false">IF(CJ68&lt;$CJ96,$CJ97,$CJ98)</f>
        <v>ns</v>
      </c>
      <c r="CL68" s="256" t="n">
        <f aca="false">ABS($P67-P68)</f>
        <v>0</v>
      </c>
      <c r="CM68" s="256" t="str">
        <f aca="false">IF(CL68&lt;$CL96,$CL97,$CL98)</f>
        <v>ns</v>
      </c>
    </row>
    <row r="69" customFormat="false" ht="12.75" hidden="false" customHeight="false" outlineLevel="0" collapsed="false">
      <c r="A69" s="260" t="n">
        <f aca="false">IF(Rendimiento!G26="",Rendimiento!K26,Rendimiento!G26)</f>
        <v>0</v>
      </c>
      <c r="B69" s="273" t="n">
        <f aca="false">Rendimiento!H26</f>
        <v>0</v>
      </c>
      <c r="C69" s="273" t="n">
        <f aca="false">Rendimiento!I26</f>
        <v>0</v>
      </c>
      <c r="D69" s="261" t="n">
        <f aca="false">Rendimiento!J26</f>
        <v>0</v>
      </c>
      <c r="E69" s="256" t="n">
        <f aca="false">A69*A69</f>
        <v>0</v>
      </c>
      <c r="F69" s="256" t="n">
        <f aca="false">B69*B69</f>
        <v>0</v>
      </c>
      <c r="G69" s="256" t="n">
        <f aca="false">C69*C69</f>
        <v>0</v>
      </c>
      <c r="H69" s="256" t="n">
        <f aca="false">D69*D69</f>
        <v>0</v>
      </c>
      <c r="I69" s="257" t="n">
        <f aca="false">SUM(A69:D69)</f>
        <v>0</v>
      </c>
      <c r="J69" s="256" t="n">
        <f aca="false">I69*I69</f>
        <v>0</v>
      </c>
      <c r="K69" s="256" t="n">
        <f aca="false">SUM(E69:H69)</f>
        <v>0</v>
      </c>
      <c r="L69" s="256" t="s">
        <v>311</v>
      </c>
      <c r="M69" s="256" t="n">
        <f aca="false">M66/M68</f>
        <v>1.65069809029464</v>
      </c>
      <c r="N69" s="256" t="n">
        <f aca="false">FINV(0.05,M64,M65)</f>
        <v>5.14325284978472</v>
      </c>
      <c r="O69" s="260" t="n">
        <f aca="false">Rendimiento!P26</f>
        <v>0</v>
      </c>
      <c r="P69" s="274" t="n">
        <f aca="false">Rendimiento!Q26</f>
        <v>0</v>
      </c>
      <c r="Q69" s="262" t="n">
        <f aca="false">IF(E97&gt;0,O69,0)</f>
        <v>0</v>
      </c>
      <c r="R69" s="258" t="str">
        <f aca="false">T(Q69)</f>
        <v/>
      </c>
      <c r="S69" s="262" t="n">
        <f aca="false">IF(E97&gt;0,P69,Q69)</f>
        <v>0</v>
      </c>
      <c r="T69" s="256" t="str">
        <f aca="false">IF(S69=0,"",$BM69)</f>
        <v/>
      </c>
      <c r="U69" s="256" t="str">
        <f aca="false">IF(S69=0,"",$BO69)</f>
        <v/>
      </c>
      <c r="V69" s="256" t="str">
        <f aca="false">IF(S69=0,"",$BQ69)</f>
        <v/>
      </c>
      <c r="W69" s="256" t="str">
        <f aca="false">IF(S69=0,"",$BS69)</f>
        <v/>
      </c>
      <c r="X69" s="256" t="str">
        <f aca="false">IF(S69=0,"",$BU69)</f>
        <v/>
      </c>
      <c r="Y69" s="256" t="str">
        <f aca="false">IF(S69=0,"",$BW69)</f>
        <v/>
      </c>
      <c r="Z69" s="256" t="str">
        <f aca="false">IF(S69=0,"",$BY69)</f>
        <v/>
      </c>
      <c r="AA69" s="256" t="str">
        <f aca="false">IF(S69=0,"",$CA69)</f>
        <v/>
      </c>
      <c r="AB69" s="256" t="str">
        <f aca="false">IF(S69=0,"",$CC69)</f>
        <v/>
      </c>
      <c r="AC69" s="256" t="str">
        <f aca="false">IF(S69=0,"",$CE69)</f>
        <v/>
      </c>
      <c r="AD69" s="256" t="str">
        <f aca="false">IF(S69=0,"",$CG69)</f>
        <v/>
      </c>
      <c r="AE69" s="256" t="str">
        <f aca="false">IF(S69=0,"",$CI69)</f>
        <v/>
      </c>
      <c r="AF69" s="256" t="str">
        <f aca="false">IF(S69=0,"",$CK69)</f>
        <v/>
      </c>
      <c r="AG69" s="256" t="str">
        <f aca="false">IF(S69=0,"",$CM69)</f>
        <v/>
      </c>
      <c r="AH69" s="256" t="str">
        <f aca="false">IF(S69=0,"",$CO69)</f>
        <v/>
      </c>
      <c r="BL69" s="262" t="n">
        <f aca="false">ABS($P54-P69)</f>
        <v>0</v>
      </c>
      <c r="BM69" s="256" t="str">
        <f aca="false">IF(BL69&lt;$BL96,$BL97,$BL98)</f>
        <v>ns</v>
      </c>
      <c r="BN69" s="256" t="n">
        <f aca="false">ABS($P55-P69)</f>
        <v>1075.64</v>
      </c>
      <c r="BO69" s="256" t="str">
        <f aca="false">IF(BN69&lt;$BN96,$BN97,$BN98)</f>
        <v>s</v>
      </c>
      <c r="BP69" s="256" t="n">
        <f aca="false">ABS($P56-P69)</f>
        <v>1618.95</v>
      </c>
      <c r="BQ69" s="256" t="str">
        <f aca="false">IF(BP69&lt;$BP96,$BP97,$BP98)</f>
        <v>s</v>
      </c>
      <c r="BR69" s="256" t="n">
        <f aca="false">ABS($P57-P69)</f>
        <v>2227.41</v>
      </c>
      <c r="BS69" s="256" t="str">
        <f aca="false">IF(BR69&lt;$BR96,$BR97,$BR98)</f>
        <v>s</v>
      </c>
      <c r="BT69" s="256" t="n">
        <f aca="false">ABS($P58-P69)</f>
        <v>2554.35</v>
      </c>
      <c r="BU69" s="256" t="str">
        <f aca="false">IF(BT69&lt;$BT96,$BT97,$BT98)</f>
        <v>s</v>
      </c>
      <c r="BV69" s="256" t="n">
        <f aca="false">ABS($P59-P69)</f>
        <v>0</v>
      </c>
      <c r="BW69" s="256" t="str">
        <f aca="false">IF(BV69&lt;$BV96,$BV97,$BV98)</f>
        <v>ns</v>
      </c>
      <c r="BX69" s="256" t="n">
        <f aca="false">ABS($P60-P69)</f>
        <v>0</v>
      </c>
      <c r="BY69" s="256" t="str">
        <f aca="false">IF(BX69&lt;$BX96,$BX97,$BX98)</f>
        <v>ns</v>
      </c>
      <c r="BZ69" s="256" t="n">
        <f aca="false">ABS($P61-P69)</f>
        <v>0</v>
      </c>
      <c r="CA69" s="256" t="str">
        <f aca="false">IF(BZ69&lt;$BZ96,$BZ97,$BZ98)</f>
        <v>ns</v>
      </c>
      <c r="CB69" s="256" t="n">
        <f aca="false">ABS($P62-P69)</f>
        <v>0</v>
      </c>
      <c r="CC69" s="256" t="str">
        <f aca="false">IF(CB69&lt;$CB96,$CB97,$CB98)</f>
        <v>ns</v>
      </c>
      <c r="CD69" s="256" t="n">
        <f aca="false">ABS($P63-P69)</f>
        <v>0</v>
      </c>
      <c r="CE69" s="256" t="str">
        <f aca="false">IF(CD69&lt;$CD96,$CD97,$CD98)</f>
        <v>ns</v>
      </c>
      <c r="CF69" s="256" t="n">
        <f aca="false">ABS($P64-P69)</f>
        <v>0</v>
      </c>
      <c r="CG69" s="256" t="str">
        <f aca="false">IF(CF69&lt;$CF96,$CF97,$CF98)</f>
        <v>ns</v>
      </c>
      <c r="CH69" s="256" t="n">
        <f aca="false">ABS($P65-P69)</f>
        <v>0</v>
      </c>
      <c r="CI69" s="256" t="str">
        <f aca="false">IF(CH69&lt;$CH96,$CH97,$CH98)</f>
        <v>ns</v>
      </c>
      <c r="CJ69" s="256" t="n">
        <f aca="false">ABS($P66-P69)</f>
        <v>0</v>
      </c>
      <c r="CK69" s="256" t="str">
        <f aca="false">IF(CJ69&lt;$CJ96,$CJ97,$CJ98)</f>
        <v>ns</v>
      </c>
      <c r="CL69" s="256" t="n">
        <f aca="false">ABS($P67-P69)</f>
        <v>0</v>
      </c>
      <c r="CM69" s="256" t="str">
        <f aca="false">IF(CL69&lt;$CL96,$CL97,$CL98)</f>
        <v>ns</v>
      </c>
      <c r="CN69" s="256" t="n">
        <f aca="false">ABS($P68-P69)</f>
        <v>0</v>
      </c>
      <c r="CO69" s="256" t="str">
        <f aca="false">IF(CN69&lt;$CN96,$CN97,$CN98)</f>
        <v>ns</v>
      </c>
    </row>
    <row r="70" customFormat="false" ht="12.75" hidden="false" customHeight="false" outlineLevel="0" collapsed="false">
      <c r="A70" s="260" t="n">
        <f aca="false">IF(Rendimiento!G27="",Rendimiento!K27,Rendimiento!G27)</f>
        <v>0</v>
      </c>
      <c r="B70" s="273" t="n">
        <f aca="false">Rendimiento!H27</f>
        <v>0</v>
      </c>
      <c r="C70" s="273" t="n">
        <f aca="false">Rendimiento!I27</f>
        <v>0</v>
      </c>
      <c r="D70" s="261" t="n">
        <f aca="false">Rendimiento!J27</f>
        <v>0</v>
      </c>
      <c r="E70" s="256" t="n">
        <f aca="false">A70*A70</f>
        <v>0</v>
      </c>
      <c r="F70" s="256" t="n">
        <f aca="false">B70*B70</f>
        <v>0</v>
      </c>
      <c r="G70" s="256" t="n">
        <f aca="false">C70*C70</f>
        <v>0</v>
      </c>
      <c r="H70" s="256" t="n">
        <f aca="false">D70*D70</f>
        <v>0</v>
      </c>
      <c r="I70" s="257" t="n">
        <f aca="false">SUM(A70:D70)</f>
        <v>0</v>
      </c>
      <c r="J70" s="256" t="n">
        <f aca="false">I70*I70</f>
        <v>0</v>
      </c>
      <c r="K70" s="256" t="n">
        <f aca="false">SUM(E70:H70)</f>
        <v>0</v>
      </c>
      <c r="M70" s="256" t="n">
        <f aca="false">M67/M68</f>
        <v>70.8603781121833</v>
      </c>
      <c r="N70" s="256" t="n">
        <f aca="false">FINV(0.05,M63,M66)</f>
        <v>2.60502102047075</v>
      </c>
      <c r="O70" s="260" t="n">
        <f aca="false">Rendimiento!P27</f>
        <v>0</v>
      </c>
      <c r="P70" s="274" t="n">
        <f aca="false">Rendimiento!Q27</f>
        <v>0</v>
      </c>
      <c r="Q70" s="262" t="n">
        <f aca="false">IF(E97&gt;0,O70,0)</f>
        <v>0</v>
      </c>
      <c r="R70" s="258" t="str">
        <f aca="false">T(Q70)</f>
        <v/>
      </c>
      <c r="S70" s="262" t="n">
        <f aca="false">IF(E97&gt;0,P70,Q70)</f>
        <v>0</v>
      </c>
      <c r="T70" s="256" t="str">
        <f aca="false">IF(S70=0,"",$BM70)</f>
        <v/>
      </c>
      <c r="U70" s="256" t="str">
        <f aca="false">IF(S70=0,"",$BO70)</f>
        <v/>
      </c>
      <c r="V70" s="256" t="str">
        <f aca="false">IF(S70=0,"",$BQ70)</f>
        <v/>
      </c>
      <c r="W70" s="256" t="str">
        <f aca="false">IF(S70=0,"",$BS70)</f>
        <v/>
      </c>
      <c r="X70" s="256" t="str">
        <f aca="false">IF(S70=0,"",$BU70)</f>
        <v/>
      </c>
      <c r="Y70" s="256" t="str">
        <f aca="false">IF(S70=0,"",$BW70)</f>
        <v/>
      </c>
      <c r="Z70" s="256" t="str">
        <f aca="false">IF(S70=0,"",$BY70)</f>
        <v/>
      </c>
      <c r="AA70" s="256" t="str">
        <f aca="false">IF(S70=0,"",$CA70)</f>
        <v/>
      </c>
      <c r="AB70" s="256" t="str">
        <f aca="false">IF(S70=0,"",$CC70)</f>
        <v/>
      </c>
      <c r="AC70" s="256" t="str">
        <f aca="false">IF(S70=0,"",$CE70)</f>
        <v/>
      </c>
      <c r="AD70" s="256" t="str">
        <f aca="false">IF(S70=0,"",$CG70)</f>
        <v/>
      </c>
      <c r="AE70" s="256" t="str">
        <f aca="false">IF(S70=0,"",$CI70)</f>
        <v/>
      </c>
      <c r="AF70" s="256" t="str">
        <f aca="false">IF(S70=0,"",$CK70)</f>
        <v/>
      </c>
      <c r="AG70" s="256" t="str">
        <f aca="false">IF(S70=0,"",$CM70)</f>
        <v/>
      </c>
      <c r="AH70" s="256" t="str">
        <f aca="false">IF(S70=0,"",$CO70)</f>
        <v/>
      </c>
      <c r="AI70" s="256" t="str">
        <f aca="false">IF(S70=0,"",$CQ70)</f>
        <v/>
      </c>
      <c r="BL70" s="262" t="n">
        <f aca="false">ABS($P54-P70)</f>
        <v>0</v>
      </c>
      <c r="BM70" s="256" t="str">
        <f aca="false">IF(BL70&lt;$BL96,$BL97,$BL98)</f>
        <v>ns</v>
      </c>
      <c r="BN70" s="256" t="n">
        <f aca="false">ABS($P55-P70)</f>
        <v>1075.64</v>
      </c>
      <c r="BO70" s="256" t="str">
        <f aca="false">IF(BN70&lt;$BN96,$BN97,$BN98)</f>
        <v>s</v>
      </c>
      <c r="BP70" s="256" t="n">
        <f aca="false">ABS($P56-P70)</f>
        <v>1618.95</v>
      </c>
      <c r="BQ70" s="256" t="str">
        <f aca="false">IF(BP70&lt;$BP96,$BP97,$BP98)</f>
        <v>s</v>
      </c>
      <c r="BR70" s="256" t="n">
        <f aca="false">ABS($P57-P70)</f>
        <v>2227.41</v>
      </c>
      <c r="BS70" s="256" t="str">
        <f aca="false">IF(BR70&lt;$BR96,$BR97,$BR98)</f>
        <v>s</v>
      </c>
      <c r="BT70" s="256" t="n">
        <f aca="false">ABS($P58-P70)</f>
        <v>2554.35</v>
      </c>
      <c r="BU70" s="256" t="str">
        <f aca="false">IF(BT70&lt;$BT96,$BT97,$BT98)</f>
        <v>s</v>
      </c>
      <c r="BV70" s="256" t="n">
        <f aca="false">ABS($P59-P70)</f>
        <v>0</v>
      </c>
      <c r="BW70" s="256" t="str">
        <f aca="false">IF(BV70&lt;$BV96,$BV97,$BV98)</f>
        <v>ns</v>
      </c>
      <c r="BX70" s="256" t="n">
        <f aca="false">ABS($P60-P70)</f>
        <v>0</v>
      </c>
      <c r="BY70" s="256" t="str">
        <f aca="false">IF(BX70&lt;$BX96,$BX97,$BX98)</f>
        <v>ns</v>
      </c>
      <c r="BZ70" s="256" t="n">
        <f aca="false">ABS($P61-P70)</f>
        <v>0</v>
      </c>
      <c r="CA70" s="256" t="str">
        <f aca="false">IF(BZ70&lt;$BZ96,$BZ97,$BZ98)</f>
        <v>ns</v>
      </c>
      <c r="CB70" s="256" t="n">
        <f aca="false">ABS($P62-P70)</f>
        <v>0</v>
      </c>
      <c r="CC70" s="256" t="str">
        <f aca="false">IF(CB70&lt;$CB96,$CB97,$CB98)</f>
        <v>ns</v>
      </c>
      <c r="CD70" s="256" t="n">
        <f aca="false">ABS($P63-P70)</f>
        <v>0</v>
      </c>
      <c r="CE70" s="256" t="str">
        <f aca="false">IF(CD70&lt;$CD96,$CD97,$CD98)</f>
        <v>ns</v>
      </c>
      <c r="CF70" s="256" t="n">
        <f aca="false">ABS($P64-P70)</f>
        <v>0</v>
      </c>
      <c r="CG70" s="256" t="str">
        <f aca="false">IF(CF70&lt;$CF96,$CF97,$CF98)</f>
        <v>ns</v>
      </c>
      <c r="CH70" s="256" t="n">
        <f aca="false">ABS($P65-P70)</f>
        <v>0</v>
      </c>
      <c r="CI70" s="256" t="str">
        <f aca="false">IF(CH70&lt;$CH96,$CH97,$CH98)</f>
        <v>ns</v>
      </c>
      <c r="CJ70" s="256" t="n">
        <f aca="false">ABS($P66-P70)</f>
        <v>0</v>
      </c>
      <c r="CK70" s="256" t="str">
        <f aca="false">IF(CJ70&lt;$CJ96,$CJ97,$CJ98)</f>
        <v>ns</v>
      </c>
      <c r="CL70" s="256" t="n">
        <f aca="false">ABS($P67-P70)</f>
        <v>0</v>
      </c>
      <c r="CM70" s="256" t="str">
        <f aca="false">IF(CL70&lt;$CL96,$CL97,$CL98)</f>
        <v>ns</v>
      </c>
      <c r="CN70" s="256" t="n">
        <f aca="false">ABS($P68-P70)</f>
        <v>0</v>
      </c>
      <c r="CO70" s="256" t="str">
        <f aca="false">IF(CN70&lt;$CN96,$CN97,$CN98)</f>
        <v>ns</v>
      </c>
      <c r="CP70" s="256" t="n">
        <f aca="false">ABS($P69-P70)</f>
        <v>0</v>
      </c>
      <c r="CQ70" s="256" t="str">
        <f aca="false">IF(CP70&lt;$CP96,$CP97,$CP98)</f>
        <v>ns</v>
      </c>
    </row>
    <row r="71" customFormat="false" ht="12.75" hidden="false" customHeight="false" outlineLevel="0" collapsed="false">
      <c r="A71" s="260" t="n">
        <f aca="false">IF(Rendimiento!G28="",Rendimiento!K28,Rendimiento!G28)</f>
        <v>0</v>
      </c>
      <c r="B71" s="273" t="n">
        <f aca="false">Rendimiento!H28</f>
        <v>0</v>
      </c>
      <c r="C71" s="273" t="n">
        <f aca="false">Rendimiento!I28</f>
        <v>0</v>
      </c>
      <c r="D71" s="261" t="n">
        <f aca="false">Rendimiento!J28</f>
        <v>0</v>
      </c>
      <c r="E71" s="256" t="n">
        <f aca="false">A71*A71</f>
        <v>0</v>
      </c>
      <c r="F71" s="256" t="n">
        <f aca="false">B71*B71</f>
        <v>0</v>
      </c>
      <c r="G71" s="256" t="n">
        <f aca="false">C71*C71</f>
        <v>0</v>
      </c>
      <c r="H71" s="256" t="n">
        <f aca="false">D71*D71</f>
        <v>0</v>
      </c>
      <c r="I71" s="257" t="n">
        <f aca="false">SUM(A71:D71)</f>
        <v>0</v>
      </c>
      <c r="J71" s="256" t="n">
        <f aca="false">I71*I71</f>
        <v>0</v>
      </c>
      <c r="K71" s="256" t="n">
        <f aca="false">SUM(E71:H71)</f>
        <v>0</v>
      </c>
      <c r="L71" s="256" t="s">
        <v>312</v>
      </c>
      <c r="M71" s="256" t="n">
        <f aca="false">TINV(0.05,M65)</f>
        <v>2.44691185114497</v>
      </c>
      <c r="N71" s="261" t="n">
        <f aca="false">FDIST(M69,M64,M65)</f>
        <v>0.268416569933072</v>
      </c>
      <c r="O71" s="260" t="n">
        <f aca="false">Rendimiento!P28</f>
        <v>0</v>
      </c>
      <c r="P71" s="274" t="n">
        <f aca="false">Rendimiento!Q28</f>
        <v>0</v>
      </c>
      <c r="Q71" s="262" t="n">
        <f aca="false">IF(E97&gt;0,O71,0)</f>
        <v>0</v>
      </c>
      <c r="R71" s="258" t="str">
        <f aca="false">T(Q71)</f>
        <v/>
      </c>
      <c r="S71" s="262" t="n">
        <f aca="false">IF(E97&gt;0,P71,Q71)</f>
        <v>0</v>
      </c>
      <c r="T71" s="256" t="str">
        <f aca="false">IF(S71=0,"",$BM71)</f>
        <v/>
      </c>
      <c r="U71" s="256" t="str">
        <f aca="false">IF(S71=0,"",$BO71)</f>
        <v/>
      </c>
      <c r="V71" s="256" t="str">
        <f aca="false">IF(S71=0,"",$BQ71)</f>
        <v/>
      </c>
      <c r="W71" s="256" t="str">
        <f aca="false">IF(S71=0,"",$BS71)</f>
        <v/>
      </c>
      <c r="X71" s="256" t="str">
        <f aca="false">IF(S71=0,"",$BU71)</f>
        <v/>
      </c>
      <c r="Y71" s="256" t="str">
        <f aca="false">IF(S71=0,"",$BW71)</f>
        <v/>
      </c>
      <c r="Z71" s="256" t="str">
        <f aca="false">IF(S71=0,"",$BY71)</f>
        <v/>
      </c>
      <c r="AA71" s="256" t="str">
        <f aca="false">IF(S71=0,"",$CA71)</f>
        <v/>
      </c>
      <c r="AB71" s="256" t="str">
        <f aca="false">IF(S71=0,"",$CC71)</f>
        <v/>
      </c>
      <c r="AC71" s="256" t="str">
        <f aca="false">IF(S71=0,"",$CE71)</f>
        <v/>
      </c>
      <c r="AD71" s="256" t="str">
        <f aca="false">IF(S71=0,"",$CG71)</f>
        <v/>
      </c>
      <c r="AE71" s="256" t="str">
        <f aca="false">IF(S71=0,"",$CI71)</f>
        <v/>
      </c>
      <c r="AF71" s="256" t="str">
        <f aca="false">IF(S71=0,"",$CK71)</f>
        <v/>
      </c>
      <c r="AG71" s="256" t="str">
        <f aca="false">IF(S71=0,"",$CM71)</f>
        <v/>
      </c>
      <c r="AH71" s="256" t="str">
        <f aca="false">IF(S71=0,"",$CO71)</f>
        <v/>
      </c>
      <c r="AI71" s="256" t="str">
        <f aca="false">IF(S71=0,"",$CQ71)</f>
        <v/>
      </c>
      <c r="AJ71" s="256" t="str">
        <f aca="false">IF(S71=0,"",$CS71)</f>
        <v/>
      </c>
      <c r="BL71" s="262" t="n">
        <f aca="false">ABS($P54-P71)</f>
        <v>0</v>
      </c>
      <c r="BM71" s="256" t="str">
        <f aca="false">IF(BL71&lt;$BL96,$BL97,$BL98)</f>
        <v>ns</v>
      </c>
      <c r="BN71" s="256" t="n">
        <f aca="false">ABS($P55-P71)</f>
        <v>1075.64</v>
      </c>
      <c r="BO71" s="256" t="str">
        <f aca="false">IF(BN71&lt;$BN96,$BN97,$BN98)</f>
        <v>s</v>
      </c>
      <c r="BP71" s="256" t="n">
        <f aca="false">ABS($P56-P71)</f>
        <v>1618.95</v>
      </c>
      <c r="BQ71" s="256" t="str">
        <f aca="false">IF(BP71&lt;$BP96,$BP97,$BP98)</f>
        <v>s</v>
      </c>
      <c r="BR71" s="256" t="n">
        <f aca="false">ABS($P57-P71)</f>
        <v>2227.41</v>
      </c>
      <c r="BS71" s="256" t="str">
        <f aca="false">IF(BR71&lt;$BR96,$BR97,$BR98)</f>
        <v>s</v>
      </c>
      <c r="BT71" s="256" t="n">
        <f aca="false">ABS($P58-P71)</f>
        <v>2554.35</v>
      </c>
      <c r="BU71" s="256" t="str">
        <f aca="false">IF(BT71&lt;$BT96,$BT97,$BT98)</f>
        <v>s</v>
      </c>
      <c r="BV71" s="256" t="n">
        <f aca="false">ABS($P59-P71)</f>
        <v>0</v>
      </c>
      <c r="BW71" s="256" t="str">
        <f aca="false">IF(BV71&lt;$BV96,$BV97,$BV98)</f>
        <v>ns</v>
      </c>
      <c r="BX71" s="256" t="n">
        <f aca="false">ABS($P60-P71)</f>
        <v>0</v>
      </c>
      <c r="BY71" s="256" t="str">
        <f aca="false">IF(BX71&lt;$BX96,$BX97,$BX98)</f>
        <v>ns</v>
      </c>
      <c r="BZ71" s="256" t="n">
        <f aca="false">ABS($P61-P71)</f>
        <v>0</v>
      </c>
      <c r="CA71" s="256" t="str">
        <f aca="false">IF(BZ71&lt;$BZ96,$BZ97,$BZ98)</f>
        <v>ns</v>
      </c>
      <c r="CB71" s="256" t="n">
        <f aca="false">ABS($P62-P71)</f>
        <v>0</v>
      </c>
      <c r="CC71" s="256" t="str">
        <f aca="false">IF(CB71&lt;$CB96,$CB97,$CB98)</f>
        <v>ns</v>
      </c>
      <c r="CD71" s="256" t="n">
        <f aca="false">ABS($P63-P71)</f>
        <v>0</v>
      </c>
      <c r="CE71" s="256" t="str">
        <f aca="false">IF(CD71&lt;$CD96,$CD97,$CD98)</f>
        <v>ns</v>
      </c>
      <c r="CF71" s="256" t="n">
        <f aca="false">ABS($P64-P71)</f>
        <v>0</v>
      </c>
      <c r="CG71" s="256" t="str">
        <f aca="false">IF(CF71&lt;$CF96,$CF97,$CF98)</f>
        <v>ns</v>
      </c>
      <c r="CH71" s="256" t="n">
        <f aca="false">ABS($P65-P71)</f>
        <v>0</v>
      </c>
      <c r="CI71" s="256" t="str">
        <f aca="false">IF(CH71&lt;$CH96,$CH97,$CH98)</f>
        <v>ns</v>
      </c>
      <c r="CJ71" s="256" t="n">
        <f aca="false">ABS($P66-P71)</f>
        <v>0</v>
      </c>
      <c r="CK71" s="256" t="str">
        <f aca="false">IF(CJ71&lt;$CJ96,$CJ97,$CJ98)</f>
        <v>ns</v>
      </c>
      <c r="CL71" s="256" t="n">
        <f aca="false">ABS($P67-P71)</f>
        <v>0</v>
      </c>
      <c r="CM71" s="256" t="str">
        <f aca="false">IF(CL71&lt;$CL96,$CL97,$CL98)</f>
        <v>ns</v>
      </c>
      <c r="CN71" s="256" t="n">
        <f aca="false">ABS($P68-P71)</f>
        <v>0</v>
      </c>
      <c r="CO71" s="256" t="str">
        <f aca="false">IF(CN71&lt;$CN96,$CN97,$CN98)</f>
        <v>ns</v>
      </c>
      <c r="CP71" s="256" t="n">
        <f aca="false">ABS($P69-P71)</f>
        <v>0</v>
      </c>
      <c r="CQ71" s="256" t="str">
        <f aca="false">IF(CP71&lt;$CP96,$CP97,$CP98)</f>
        <v>ns</v>
      </c>
      <c r="CR71" s="256" t="n">
        <f aca="false">ABS($P70-P71)</f>
        <v>0</v>
      </c>
      <c r="CS71" s="256" t="str">
        <f aca="false">IF(CR71&lt;$CR96,$CR97,$CR98)</f>
        <v>ns</v>
      </c>
    </row>
    <row r="72" customFormat="false" ht="12.75" hidden="false" customHeight="false" outlineLevel="0" collapsed="false">
      <c r="A72" s="260" t="n">
        <f aca="false">IF(Rendimiento!G29="",Rendimiento!K29,Rendimiento!G29)</f>
        <v>0</v>
      </c>
      <c r="B72" s="273" t="n">
        <f aca="false">Rendimiento!H29</f>
        <v>0</v>
      </c>
      <c r="C72" s="273" t="n">
        <f aca="false">Rendimiento!I29</f>
        <v>0</v>
      </c>
      <c r="D72" s="256" t="n">
        <f aca="false">Rendimiento!J29</f>
        <v>0</v>
      </c>
      <c r="E72" s="256" t="n">
        <f aca="false">A72*A72</f>
        <v>0</v>
      </c>
      <c r="F72" s="256" t="n">
        <f aca="false">B72*B72</f>
        <v>0</v>
      </c>
      <c r="G72" s="256" t="n">
        <f aca="false">C72*C72</f>
        <v>0</v>
      </c>
      <c r="H72" s="256" t="n">
        <f aca="false">D72*D72</f>
        <v>0</v>
      </c>
      <c r="I72" s="257" t="n">
        <f aca="false">SUM(A72:D72)</f>
        <v>0</v>
      </c>
      <c r="J72" s="256" t="n">
        <f aca="false">I72*I72</f>
        <v>0</v>
      </c>
      <c r="K72" s="256" t="n">
        <f aca="false">SUM(E72:H72)</f>
        <v>0</v>
      </c>
      <c r="L72" s="256" t="s">
        <v>313</v>
      </c>
      <c r="M72" s="256" t="n">
        <f aca="false">SQRT((2*M68)/L60)</f>
        <v>179.130539383007</v>
      </c>
      <c r="N72" s="256" t="n">
        <f aca="false">FDIST(M70,M63,M65)</f>
        <v>4.47759750704762E-005</v>
      </c>
      <c r="O72" s="260" t="n">
        <f aca="false">Rendimiento!P29</f>
        <v>0</v>
      </c>
      <c r="P72" s="274" t="n">
        <f aca="false">Rendimiento!Q29</f>
        <v>0</v>
      </c>
      <c r="Q72" s="262" t="n">
        <f aca="false">IF(E97&gt;0,O72,0)</f>
        <v>0</v>
      </c>
      <c r="R72" s="258" t="str">
        <f aca="false">T(Q72)</f>
        <v/>
      </c>
      <c r="S72" s="262" t="n">
        <f aca="false">IF(E97&gt;0,P72,Q72)</f>
        <v>0</v>
      </c>
      <c r="T72" s="256" t="str">
        <f aca="false">IF(S72=0,"",$BM72)</f>
        <v/>
      </c>
      <c r="U72" s="256" t="str">
        <f aca="false">IF(S72=0,"",$BO72)</f>
        <v/>
      </c>
      <c r="V72" s="256" t="str">
        <f aca="false">IF(S72=0,"",$BQ72)</f>
        <v/>
      </c>
      <c r="W72" s="256" t="str">
        <f aca="false">IF(S72=0,"",$BS72)</f>
        <v/>
      </c>
      <c r="X72" s="256" t="str">
        <f aca="false">IF(S72=0,"",$BU72)</f>
        <v/>
      </c>
      <c r="Y72" s="256" t="str">
        <f aca="false">IF(S72=0,"",$BW72)</f>
        <v/>
      </c>
      <c r="Z72" s="256" t="str">
        <f aca="false">IF(S72=0,"",$BY72)</f>
        <v/>
      </c>
      <c r="AA72" s="256" t="str">
        <f aca="false">IF(S72=0,"",$CA72)</f>
        <v/>
      </c>
      <c r="AB72" s="256" t="str">
        <f aca="false">IF(S72=0,"",$CC72)</f>
        <v/>
      </c>
      <c r="AC72" s="256" t="str">
        <f aca="false">IF(S72=0,"",$CE72)</f>
        <v/>
      </c>
      <c r="AD72" s="256" t="str">
        <f aca="false">IF(S72=0,"",$CG72)</f>
        <v/>
      </c>
      <c r="AE72" s="256" t="str">
        <f aca="false">IF(S72=0,"",$CI72)</f>
        <v/>
      </c>
      <c r="AF72" s="256" t="str">
        <f aca="false">IF(S72=0,"",$CK72)</f>
        <v/>
      </c>
      <c r="AG72" s="256" t="str">
        <f aca="false">IF(S72=0,"",$CM72)</f>
        <v/>
      </c>
      <c r="AH72" s="256" t="str">
        <f aca="false">IF(S72=0,"",$CO72)</f>
        <v/>
      </c>
      <c r="AI72" s="256" t="str">
        <f aca="false">IF(S72=0,"",$CQ72)</f>
        <v/>
      </c>
      <c r="AJ72" s="256" t="str">
        <f aca="false">IF(S72=0,"",$CS72)</f>
        <v/>
      </c>
      <c r="AK72" s="256" t="str">
        <f aca="false">IF(S72=0,"",$CU72)</f>
        <v/>
      </c>
      <c r="BL72" s="262" t="n">
        <f aca="false">ABS($P54-P72)</f>
        <v>0</v>
      </c>
      <c r="BM72" s="256" t="str">
        <f aca="false">IF(BL72&lt;$BL96,$BL97,$BL98)</f>
        <v>ns</v>
      </c>
      <c r="BN72" s="256" t="n">
        <f aca="false">ABS($P55-P72)</f>
        <v>1075.64</v>
      </c>
      <c r="BO72" s="256" t="str">
        <f aca="false">IF(BN72&lt;$BN96,$BN97,$BN98)</f>
        <v>s</v>
      </c>
      <c r="BP72" s="256" t="n">
        <f aca="false">ABS($P56-P72)</f>
        <v>1618.95</v>
      </c>
      <c r="BQ72" s="256" t="str">
        <f aca="false">IF(BP72&lt;$BP96,$BP97,$BP98)</f>
        <v>s</v>
      </c>
      <c r="BR72" s="256" t="n">
        <f aca="false">ABS($P57-P72)</f>
        <v>2227.41</v>
      </c>
      <c r="BS72" s="256" t="str">
        <f aca="false">IF(BR72&lt;$BR96,$BR97,$BR98)</f>
        <v>s</v>
      </c>
      <c r="BT72" s="256" t="n">
        <f aca="false">ABS($P58-P72)</f>
        <v>2554.35</v>
      </c>
      <c r="BU72" s="256" t="str">
        <f aca="false">IF(BT72&lt;$BT96,$BT97,$BT98)</f>
        <v>s</v>
      </c>
      <c r="BV72" s="256" t="n">
        <f aca="false">ABS($P59-P72)</f>
        <v>0</v>
      </c>
      <c r="BW72" s="256" t="str">
        <f aca="false">IF(BV72&lt;$BV96,$BV97,$BV98)</f>
        <v>ns</v>
      </c>
      <c r="BX72" s="256" t="n">
        <f aca="false">ABS($P60-P72)</f>
        <v>0</v>
      </c>
      <c r="BY72" s="256" t="str">
        <f aca="false">IF(BX72&lt;$BX96,$BX97,$BX98)</f>
        <v>ns</v>
      </c>
      <c r="BZ72" s="256" t="n">
        <f aca="false">ABS($P61-P72)</f>
        <v>0</v>
      </c>
      <c r="CA72" s="256" t="str">
        <f aca="false">IF(BZ72&lt;$BZ96,$BZ97,$BZ98)</f>
        <v>ns</v>
      </c>
      <c r="CB72" s="256" t="n">
        <f aca="false">ABS($P62-P72)</f>
        <v>0</v>
      </c>
      <c r="CC72" s="256" t="str">
        <f aca="false">IF(CB72&lt;$CB96,$CB97,$CB98)</f>
        <v>ns</v>
      </c>
      <c r="CD72" s="256" t="n">
        <f aca="false">ABS($P63-P72)</f>
        <v>0</v>
      </c>
      <c r="CE72" s="256" t="str">
        <f aca="false">IF(CD72&lt;$CD96,$CD97,$CD98)</f>
        <v>ns</v>
      </c>
      <c r="CF72" s="256" t="n">
        <f aca="false">ABS($P64-P72)</f>
        <v>0</v>
      </c>
      <c r="CG72" s="256" t="str">
        <f aca="false">IF(CF72&lt;$CF96,$CF97,$CF98)</f>
        <v>ns</v>
      </c>
      <c r="CH72" s="256" t="n">
        <f aca="false">ABS($P65-P72)</f>
        <v>0</v>
      </c>
      <c r="CI72" s="256" t="str">
        <f aca="false">IF(CH72&lt;$CH96,$CH97,$CH98)</f>
        <v>ns</v>
      </c>
      <c r="CJ72" s="256" t="n">
        <f aca="false">ABS($P66-P72)</f>
        <v>0</v>
      </c>
      <c r="CK72" s="256" t="str">
        <f aca="false">IF(CJ72&lt;$CJ96,$CJ97,$CJ98)</f>
        <v>ns</v>
      </c>
      <c r="CL72" s="256" t="n">
        <f aca="false">ABS($P67-P72)</f>
        <v>0</v>
      </c>
      <c r="CM72" s="256" t="str">
        <f aca="false">IF(CL72&lt;$CL96,$CL97,$CL98)</f>
        <v>ns</v>
      </c>
      <c r="CN72" s="256" t="n">
        <f aca="false">ABS($P68-P72)</f>
        <v>0</v>
      </c>
      <c r="CO72" s="256" t="str">
        <f aca="false">IF(CN72&lt;$CN96,$CN97,$CN98)</f>
        <v>ns</v>
      </c>
      <c r="CP72" s="256" t="n">
        <f aca="false">ABS($P69-P72)</f>
        <v>0</v>
      </c>
      <c r="CQ72" s="256" t="str">
        <f aca="false">IF(CP72&lt;$CP96,$CP97,$CP98)</f>
        <v>ns</v>
      </c>
      <c r="CR72" s="256" t="n">
        <f aca="false">ABS($P70-P72)</f>
        <v>0</v>
      </c>
      <c r="CS72" s="256" t="str">
        <f aca="false">IF(CR72&lt;$CR96,$CR97,$CR98)</f>
        <v>ns</v>
      </c>
      <c r="CT72" s="256" t="n">
        <f aca="false">ABS($P71-P72)</f>
        <v>0</v>
      </c>
      <c r="CU72" s="256" t="str">
        <f aca="false">IF(CT72&lt;$CT96,$CT97,$CT98)</f>
        <v>ns</v>
      </c>
    </row>
    <row r="73" customFormat="false" ht="12.75" hidden="false" customHeight="false" outlineLevel="0" collapsed="false">
      <c r="A73" s="260" t="n">
        <f aca="false">IF(Rendimiento!G30="",Rendimiento!K30,Rendimiento!G30)</f>
        <v>0</v>
      </c>
      <c r="B73" s="273" t="n">
        <f aca="false">Rendimiento!H30</f>
        <v>0</v>
      </c>
      <c r="C73" s="273" t="n">
        <f aca="false">Rendimiento!I30</f>
        <v>0</v>
      </c>
      <c r="D73" s="256" t="n">
        <f aca="false">Rendimiento!J30</f>
        <v>0</v>
      </c>
      <c r="E73" s="256" t="n">
        <f aca="false">A73*A73</f>
        <v>0</v>
      </c>
      <c r="F73" s="256" t="n">
        <f aca="false">B73*B73</f>
        <v>0</v>
      </c>
      <c r="G73" s="256" t="n">
        <f aca="false">C73*C73</f>
        <v>0</v>
      </c>
      <c r="H73" s="256" t="n">
        <f aca="false">D73*D73</f>
        <v>0</v>
      </c>
      <c r="I73" s="257" t="n">
        <f aca="false">SUM(A73:D73)</f>
        <v>0</v>
      </c>
      <c r="J73" s="256" t="n">
        <f aca="false">I73*I73</f>
        <v>0</v>
      </c>
      <c r="K73" s="256" t="n">
        <f aca="false">SUM(E73:H73)</f>
        <v>0</v>
      </c>
      <c r="L73" s="256" t="s">
        <v>314</v>
      </c>
      <c r="M73" s="256" t="n">
        <f aca="false">IF(N72&gt;0.05,N75,N73)</f>
        <v>438.316639718271</v>
      </c>
      <c r="N73" s="256" t="n">
        <f aca="false">M72*M71</f>
        <v>438.316639718271</v>
      </c>
      <c r="O73" s="260" t="n">
        <f aca="false">Rendimiento!P30</f>
        <v>0</v>
      </c>
      <c r="P73" s="274" t="n">
        <f aca="false">Rendimiento!Q30</f>
        <v>0</v>
      </c>
      <c r="Q73" s="262" t="n">
        <f aca="false">IF(E97&gt;0,O73,0)</f>
        <v>0</v>
      </c>
      <c r="R73" s="258" t="str">
        <f aca="false">T(Q73)</f>
        <v/>
      </c>
      <c r="S73" s="262" t="n">
        <f aca="false">IF(E97&gt;0,P73,Q73)</f>
        <v>0</v>
      </c>
      <c r="T73" s="256" t="str">
        <f aca="false">IF(S73=0,"",$BM73)</f>
        <v/>
      </c>
      <c r="U73" s="256" t="str">
        <f aca="false">IF(S73=0,"",$BO73)</f>
        <v/>
      </c>
      <c r="V73" s="256" t="str">
        <f aca="false">IF(S73=0,"",$BQ73)</f>
        <v/>
      </c>
      <c r="W73" s="256" t="str">
        <f aca="false">IF(S73=0,"",$BS73)</f>
        <v/>
      </c>
      <c r="X73" s="256" t="str">
        <f aca="false">IF(S73=0,"",$BU73)</f>
        <v/>
      </c>
      <c r="Y73" s="256" t="str">
        <f aca="false">IF(S73=0,"",$BW73)</f>
        <v/>
      </c>
      <c r="Z73" s="256" t="str">
        <f aca="false">IF(S73=0,"",$BY73)</f>
        <v/>
      </c>
      <c r="AA73" s="256" t="str">
        <f aca="false">IF(S73=0,"",$CA73)</f>
        <v/>
      </c>
      <c r="AB73" s="256" t="str">
        <f aca="false">IF(S73=0,"",$CC73)</f>
        <v/>
      </c>
      <c r="AC73" s="256" t="str">
        <f aca="false">IF(S73=0,"",$CE73)</f>
        <v/>
      </c>
      <c r="AD73" s="256" t="str">
        <f aca="false">IF(S73=0,"",$CG73)</f>
        <v/>
      </c>
      <c r="AE73" s="256" t="str">
        <f aca="false">IF(S73=0,"",$CI73)</f>
        <v/>
      </c>
      <c r="AF73" s="256" t="str">
        <f aca="false">IF(S73=0,"",$CK73)</f>
        <v/>
      </c>
      <c r="AG73" s="256" t="str">
        <f aca="false">IF(S73=0,"",$CM73)</f>
        <v/>
      </c>
      <c r="AH73" s="256" t="str">
        <f aca="false">IF(S73=0,"",$CO73)</f>
        <v/>
      </c>
      <c r="AI73" s="256" t="str">
        <f aca="false">IF(S73=0,"",$CQ73)</f>
        <v/>
      </c>
      <c r="AJ73" s="256" t="str">
        <f aca="false">IF(S73=0,"",$CS73)</f>
        <v/>
      </c>
      <c r="AK73" s="256" t="str">
        <f aca="false">IF(S73=0,"",$CU73)</f>
        <v/>
      </c>
      <c r="AL73" s="256" t="str">
        <f aca="false">IF(S73=0,"",$CW73)</f>
        <v/>
      </c>
      <c r="BL73" s="262" t="n">
        <f aca="false">ABS($P54-P73)</f>
        <v>0</v>
      </c>
      <c r="BM73" s="256" t="str">
        <f aca="false">IF(BL73&lt;$BL96,$BL97,$BL98)</f>
        <v>ns</v>
      </c>
      <c r="BN73" s="256" t="n">
        <f aca="false">ABS($P55-P73)</f>
        <v>1075.64</v>
      </c>
      <c r="BO73" s="256" t="str">
        <f aca="false">IF(BN73&lt;$BN96,$BN97,$BN98)</f>
        <v>s</v>
      </c>
      <c r="BP73" s="256" t="n">
        <f aca="false">ABS($P56-P73)</f>
        <v>1618.95</v>
      </c>
      <c r="BQ73" s="256" t="str">
        <f aca="false">IF(BP73&lt;$BP96,$BP97,$BP98)</f>
        <v>s</v>
      </c>
      <c r="BR73" s="256" t="n">
        <f aca="false">ABS($P57-P73)</f>
        <v>2227.41</v>
      </c>
      <c r="BS73" s="256" t="str">
        <f aca="false">IF(BR73&lt;$BR96,$BR97,$BR98)</f>
        <v>s</v>
      </c>
      <c r="BT73" s="256" t="n">
        <f aca="false">ABS($P58-P73)</f>
        <v>2554.35</v>
      </c>
      <c r="BU73" s="256" t="str">
        <f aca="false">IF(BT73&lt;$BT96,$BT97,$BT98)</f>
        <v>s</v>
      </c>
      <c r="BV73" s="256" t="n">
        <f aca="false">ABS($P59-P73)</f>
        <v>0</v>
      </c>
      <c r="BW73" s="256" t="str">
        <f aca="false">IF(BV73&lt;$BV96,$BV97,$BV98)</f>
        <v>ns</v>
      </c>
      <c r="BX73" s="256" t="n">
        <f aca="false">ABS($P60-P73)</f>
        <v>0</v>
      </c>
      <c r="BY73" s="256" t="str">
        <f aca="false">IF(BX73&lt;$BX96,$BX97,$BX98)</f>
        <v>ns</v>
      </c>
      <c r="BZ73" s="256" t="n">
        <f aca="false">ABS($P61-P73)</f>
        <v>0</v>
      </c>
      <c r="CA73" s="256" t="str">
        <f aca="false">IF(BZ73&lt;$BZ96,$BZ97,$BZ98)</f>
        <v>ns</v>
      </c>
      <c r="CB73" s="256" t="n">
        <f aca="false">ABS($P62-P73)</f>
        <v>0</v>
      </c>
      <c r="CC73" s="256" t="str">
        <f aca="false">IF(CB73&lt;$CB96,$CB97,$CB98)</f>
        <v>ns</v>
      </c>
      <c r="CD73" s="256" t="n">
        <f aca="false">ABS($P63-P73)</f>
        <v>0</v>
      </c>
      <c r="CE73" s="256" t="str">
        <f aca="false">IF(CD73&lt;$CD96,$CD97,$CD98)</f>
        <v>ns</v>
      </c>
      <c r="CF73" s="256" t="n">
        <f aca="false">ABS($P64-P73)</f>
        <v>0</v>
      </c>
      <c r="CG73" s="256" t="str">
        <f aca="false">IF(CF73&lt;$CF96,$CF97,$CF98)</f>
        <v>ns</v>
      </c>
      <c r="CH73" s="256" t="n">
        <f aca="false">ABS($P65-P73)</f>
        <v>0</v>
      </c>
      <c r="CI73" s="256" t="str">
        <f aca="false">IF(CH73&lt;$CH96,$CH97,$CH98)</f>
        <v>ns</v>
      </c>
      <c r="CJ73" s="256" t="n">
        <f aca="false">ABS($P66-P73)</f>
        <v>0</v>
      </c>
      <c r="CK73" s="256" t="str">
        <f aca="false">IF(CJ73&lt;$CJ96,$CJ97,$CJ98)</f>
        <v>ns</v>
      </c>
      <c r="CL73" s="256" t="n">
        <f aca="false">ABS($P67-P73)</f>
        <v>0</v>
      </c>
      <c r="CM73" s="256" t="str">
        <f aca="false">IF(CL73&lt;$CL96,$CL97,$CL98)</f>
        <v>ns</v>
      </c>
      <c r="CN73" s="256" t="n">
        <f aca="false">ABS($P68-P73)</f>
        <v>0</v>
      </c>
      <c r="CO73" s="256" t="str">
        <f aca="false">IF(CN73&lt;$CN96,$CN97,$CN98)</f>
        <v>ns</v>
      </c>
      <c r="CP73" s="256" t="n">
        <f aca="false">ABS($P69-P73)</f>
        <v>0</v>
      </c>
      <c r="CQ73" s="256" t="str">
        <f aca="false">IF(CP73&lt;$CP96,$CP97,$CP98)</f>
        <v>ns</v>
      </c>
      <c r="CR73" s="256" t="n">
        <f aca="false">ABS($P70-P73)</f>
        <v>0</v>
      </c>
      <c r="CS73" s="256" t="str">
        <f aca="false">IF(CR73&lt;$CR96,$CR97,$CR98)</f>
        <v>ns</v>
      </c>
      <c r="CT73" s="256" t="n">
        <f aca="false">ABS($P71-P73)</f>
        <v>0</v>
      </c>
      <c r="CU73" s="256" t="str">
        <f aca="false">IF(CT73&lt;$CT96,$CT97,$CT98)</f>
        <v>ns</v>
      </c>
      <c r="CV73" s="256" t="n">
        <f aca="false">ABS($P72-P73)</f>
        <v>0</v>
      </c>
      <c r="CW73" s="256" t="str">
        <f aca="false">IF(CV73&lt;$CV96,$CV97,$CV98)</f>
        <v>ns</v>
      </c>
    </row>
    <row r="74" customFormat="false" ht="12.75" hidden="false" customHeight="false" outlineLevel="0" collapsed="false">
      <c r="A74" s="260" t="n">
        <f aca="false">IF(Rendimiento!G31="",Rendimiento!K31,Rendimiento!G31)</f>
        <v>0</v>
      </c>
      <c r="B74" s="273" t="n">
        <f aca="false">Rendimiento!H31</f>
        <v>0</v>
      </c>
      <c r="C74" s="273" t="n">
        <f aca="false">Rendimiento!I31</f>
        <v>0</v>
      </c>
      <c r="D74" s="256" t="n">
        <f aca="false">Rendimiento!J31</f>
        <v>0</v>
      </c>
      <c r="E74" s="256" t="n">
        <f aca="false">A74*A74</f>
        <v>0</v>
      </c>
      <c r="F74" s="256" t="n">
        <f aca="false">B74*B74</f>
        <v>0</v>
      </c>
      <c r="G74" s="256" t="n">
        <f aca="false">C74*C74</f>
        <v>0</v>
      </c>
      <c r="H74" s="256" t="n">
        <f aca="false">D74*D74</f>
        <v>0</v>
      </c>
      <c r="I74" s="257" t="n">
        <f aca="false">SUM(A74:D74)</f>
        <v>0</v>
      </c>
      <c r="J74" s="256" t="n">
        <f aca="false">I74*I74</f>
        <v>0</v>
      </c>
      <c r="K74" s="256" t="n">
        <f aca="false">SUM(E74:H74)</f>
        <v>0</v>
      </c>
      <c r="L74" s="256" t="s">
        <v>316</v>
      </c>
      <c r="M74" s="256" t="n">
        <f aca="false">IF(N72&gt;0.05,N75,N74)</f>
        <v>0.958079637189505</v>
      </c>
      <c r="N74" s="256" t="n">
        <f aca="false">M59/M54</f>
        <v>0.958079637189505</v>
      </c>
      <c r="O74" s="260" t="n">
        <f aca="false">Rendimiento!P31</f>
        <v>0</v>
      </c>
      <c r="P74" s="274" t="n">
        <f aca="false">Rendimiento!Q31</f>
        <v>0</v>
      </c>
      <c r="Q74" s="262" t="n">
        <f aca="false">IF(E97&gt;0,O74,0)</f>
        <v>0</v>
      </c>
      <c r="R74" s="258" t="str">
        <f aca="false">T(Q74)</f>
        <v/>
      </c>
      <c r="S74" s="262" t="n">
        <f aca="false">IF(E97&gt;0,P74,Q74)</f>
        <v>0</v>
      </c>
      <c r="T74" s="256" t="str">
        <f aca="false">IF(S74=0,"",$BM74)</f>
        <v/>
      </c>
      <c r="U74" s="256" t="str">
        <f aca="false">IF(S74=0,"",$BO74)</f>
        <v/>
      </c>
      <c r="V74" s="256" t="str">
        <f aca="false">IF(S74=0,"",$BQ74)</f>
        <v/>
      </c>
      <c r="W74" s="256" t="str">
        <f aca="false">IF(S74=0,"",$BS74)</f>
        <v/>
      </c>
      <c r="X74" s="256" t="str">
        <f aca="false">IF(S74=0,"",$BU74)</f>
        <v/>
      </c>
      <c r="Y74" s="256" t="str">
        <f aca="false">IF(S74=0,"",$BW74)</f>
        <v/>
      </c>
      <c r="Z74" s="256" t="str">
        <f aca="false">IF(S74=0,"",$BY74)</f>
        <v/>
      </c>
      <c r="AA74" s="256" t="str">
        <f aca="false">IF(S74=0,"",$CA74)</f>
        <v/>
      </c>
      <c r="AB74" s="256" t="str">
        <f aca="false">IF(S74=0,"",$CC74)</f>
        <v/>
      </c>
      <c r="AC74" s="256" t="str">
        <f aca="false">IF(S74=0,"",$CE74)</f>
        <v/>
      </c>
      <c r="AD74" s="256" t="str">
        <f aca="false">IF(S74=0,"",$CG74)</f>
        <v/>
      </c>
      <c r="AE74" s="256" t="str">
        <f aca="false">IF(S74=0,"",$CI74)</f>
        <v/>
      </c>
      <c r="AF74" s="256" t="str">
        <f aca="false">IF(S74=0,"",$CK74)</f>
        <v/>
      </c>
      <c r="AG74" s="256" t="str">
        <f aca="false">IF(S74=0,"",$CM74)</f>
        <v/>
      </c>
      <c r="AH74" s="256" t="str">
        <f aca="false">IF(S74=0,"",$CO74)</f>
        <v/>
      </c>
      <c r="AI74" s="256" t="str">
        <f aca="false">IF(S74=0,"",$CQ74)</f>
        <v/>
      </c>
      <c r="AJ74" s="256" t="str">
        <f aca="false">IF(S74=0,"",$CS74)</f>
        <v/>
      </c>
      <c r="AK74" s="256" t="str">
        <f aca="false">IF(S74=0,"",$CU74)</f>
        <v/>
      </c>
      <c r="AL74" s="256" t="str">
        <f aca="false">IF(S74=0,"",$CW74)</f>
        <v/>
      </c>
      <c r="AM74" s="256" t="str">
        <f aca="false">IF(S74=0,"",$CY74)</f>
        <v/>
      </c>
      <c r="BL74" s="262" t="n">
        <f aca="false">ABS($P54-P74)</f>
        <v>0</v>
      </c>
      <c r="BM74" s="256" t="str">
        <f aca="false">IF(BL74&lt;$BL96,$BL97,$BL98)</f>
        <v>ns</v>
      </c>
      <c r="BN74" s="256" t="n">
        <f aca="false">ABS($P55-P74)</f>
        <v>1075.64</v>
      </c>
      <c r="BO74" s="256" t="str">
        <f aca="false">IF(BN74&lt;$BN96,$BN97,$BN98)</f>
        <v>s</v>
      </c>
      <c r="BP74" s="256" t="n">
        <f aca="false">ABS($P56-P74)</f>
        <v>1618.95</v>
      </c>
      <c r="BQ74" s="256" t="str">
        <f aca="false">IF(BP74&lt;$BP96,$BP97,$BP98)</f>
        <v>s</v>
      </c>
      <c r="BR74" s="256" t="n">
        <f aca="false">ABS($P57-P74)</f>
        <v>2227.41</v>
      </c>
      <c r="BS74" s="256" t="str">
        <f aca="false">IF(BR74&lt;$BR96,$BR97,$BR98)</f>
        <v>s</v>
      </c>
      <c r="BT74" s="256" t="n">
        <f aca="false">ABS($P58-P74)</f>
        <v>2554.35</v>
      </c>
      <c r="BU74" s="256" t="str">
        <f aca="false">IF(BT74&lt;$BT96,$BT97,$BT98)</f>
        <v>s</v>
      </c>
      <c r="BV74" s="256" t="n">
        <f aca="false">ABS($P59-P74)</f>
        <v>0</v>
      </c>
      <c r="BW74" s="256" t="str">
        <f aca="false">IF(BV74&lt;$BV96,$BV97,$BV98)</f>
        <v>ns</v>
      </c>
      <c r="BX74" s="256" t="n">
        <f aca="false">ABS($P60-P74)</f>
        <v>0</v>
      </c>
      <c r="BY74" s="256" t="str">
        <f aca="false">IF(BX74&lt;$BX96,$BX97,$BX98)</f>
        <v>ns</v>
      </c>
      <c r="BZ74" s="256" t="n">
        <f aca="false">ABS($P61-P74)</f>
        <v>0</v>
      </c>
      <c r="CA74" s="256" t="str">
        <f aca="false">IF(BZ74&lt;$BZ96,$BZ97,$BZ98)</f>
        <v>ns</v>
      </c>
      <c r="CB74" s="256" t="n">
        <f aca="false">ABS($P62-P74)</f>
        <v>0</v>
      </c>
      <c r="CC74" s="256" t="str">
        <f aca="false">IF(CB74&lt;$CB96,$CB97,$CB98)</f>
        <v>ns</v>
      </c>
      <c r="CD74" s="256" t="n">
        <f aca="false">ABS($P63-P74)</f>
        <v>0</v>
      </c>
      <c r="CE74" s="256" t="str">
        <f aca="false">IF(CD74&lt;$CD96,$CD97,$CD98)</f>
        <v>ns</v>
      </c>
      <c r="CF74" s="256" t="n">
        <f aca="false">ABS($P64-P74)</f>
        <v>0</v>
      </c>
      <c r="CG74" s="256" t="str">
        <f aca="false">IF(CF74&lt;$CF96,$CF97,$CF98)</f>
        <v>ns</v>
      </c>
      <c r="CH74" s="256" t="n">
        <f aca="false">ABS($P65-P74)</f>
        <v>0</v>
      </c>
      <c r="CI74" s="256" t="str">
        <f aca="false">IF(CH74&lt;$CH96,$CH97,$CH98)</f>
        <v>ns</v>
      </c>
      <c r="CJ74" s="256" t="n">
        <f aca="false">ABS($P66-P74)</f>
        <v>0</v>
      </c>
      <c r="CK74" s="256" t="str">
        <f aca="false">IF(CJ74&lt;$CJ96,$CJ97,$CJ98)</f>
        <v>ns</v>
      </c>
      <c r="CL74" s="256" t="n">
        <f aca="false">ABS($P67-P74)</f>
        <v>0</v>
      </c>
      <c r="CM74" s="256" t="str">
        <f aca="false">IF(CL74&lt;$CL96,$CL97,$CL98)</f>
        <v>ns</v>
      </c>
      <c r="CN74" s="256" t="n">
        <f aca="false">ABS($P68-P74)</f>
        <v>0</v>
      </c>
      <c r="CO74" s="256" t="str">
        <f aca="false">IF(CN74&lt;$CN96,$CN97,$CN98)</f>
        <v>ns</v>
      </c>
      <c r="CP74" s="256" t="n">
        <f aca="false">ABS($P69-P74)</f>
        <v>0</v>
      </c>
      <c r="CQ74" s="256" t="str">
        <f aca="false">IF(CP74&lt;$CP96,$CP97,$CP98)</f>
        <v>ns</v>
      </c>
      <c r="CR74" s="256" t="n">
        <f aca="false">ABS($P70-P74)</f>
        <v>0</v>
      </c>
      <c r="CS74" s="256" t="str">
        <f aca="false">IF(CR74&lt;$CR96,$CR97,$CR98)</f>
        <v>ns</v>
      </c>
      <c r="CT74" s="256" t="n">
        <f aca="false">ABS($P71-P74)</f>
        <v>0</v>
      </c>
      <c r="CU74" s="256" t="str">
        <f aca="false">IF(CT74&lt;$CT96,$CT97,$CT98)</f>
        <v>ns</v>
      </c>
      <c r="CV74" s="256" t="n">
        <f aca="false">ABS($P72-P74)</f>
        <v>0</v>
      </c>
      <c r="CW74" s="256" t="str">
        <f aca="false">IF(CV74&lt;$CV96,$CV97,$CV98)</f>
        <v>ns</v>
      </c>
      <c r="CX74" s="256" t="n">
        <f aca="false">ABS($P73-P74)</f>
        <v>0</v>
      </c>
      <c r="CY74" s="256" t="str">
        <f aca="false">IF(CX74&lt;$CX96,$CX97,$CX98)</f>
        <v>ns</v>
      </c>
    </row>
    <row r="75" customFormat="false" ht="12.75" hidden="false" customHeight="false" outlineLevel="0" collapsed="false">
      <c r="A75" s="260" t="n">
        <f aca="false">IF(Rendimiento!G32="",Rendimiento!K32,Rendimiento!G32)</f>
        <v>0</v>
      </c>
      <c r="B75" s="273" t="n">
        <f aca="false">Rendimiento!H32</f>
        <v>0</v>
      </c>
      <c r="C75" s="273" t="n">
        <f aca="false">Rendimiento!I32</f>
        <v>0</v>
      </c>
      <c r="D75" s="256" t="n">
        <f aca="false">Rendimiento!J32</f>
        <v>0</v>
      </c>
      <c r="E75" s="256" t="n">
        <f aca="false">A75*A75</f>
        <v>0</v>
      </c>
      <c r="F75" s="256" t="n">
        <f aca="false">B75*B75</f>
        <v>0</v>
      </c>
      <c r="G75" s="256" t="n">
        <f aca="false">C75*C75</f>
        <v>0</v>
      </c>
      <c r="H75" s="256" t="n">
        <f aca="false">D75*D75</f>
        <v>0</v>
      </c>
      <c r="I75" s="257" t="n">
        <f aca="false">SUM(A75:D75)</f>
        <v>0</v>
      </c>
      <c r="J75" s="256" t="n">
        <f aca="false">I75*I75</f>
        <v>0</v>
      </c>
      <c r="K75" s="256" t="n">
        <f aca="false">SUM(E75:H75)</f>
        <v>0</v>
      </c>
      <c r="N75" s="256" t="s">
        <v>174</v>
      </c>
      <c r="O75" s="260" t="n">
        <f aca="false">Rendimiento!P32</f>
        <v>0</v>
      </c>
      <c r="P75" s="274" t="n">
        <f aca="false">Rendimiento!Q32</f>
        <v>0</v>
      </c>
      <c r="Q75" s="262" t="n">
        <f aca="false">IF(E97&gt;0,O75,0)</f>
        <v>0</v>
      </c>
      <c r="R75" s="258" t="str">
        <f aca="false">T(Q75)</f>
        <v/>
      </c>
      <c r="S75" s="262" t="n">
        <f aca="false">IF(E97&gt;0,P75,Q75)</f>
        <v>0</v>
      </c>
      <c r="T75" s="256" t="str">
        <f aca="false">IF(S75=0,"",$BM75)</f>
        <v/>
      </c>
      <c r="U75" s="256" t="str">
        <f aca="false">IF(S75=0,"",$BO75)</f>
        <v/>
      </c>
      <c r="V75" s="256" t="str">
        <f aca="false">IF(S75=0,"",$BQ75)</f>
        <v/>
      </c>
      <c r="W75" s="256" t="str">
        <f aca="false">IF(S75=0,"",$BS75)</f>
        <v/>
      </c>
      <c r="X75" s="256" t="str">
        <f aca="false">IF(S75=0,"",$BU75)</f>
        <v/>
      </c>
      <c r="Y75" s="256" t="str">
        <f aca="false">IF(S75=0,"",$BW75)</f>
        <v/>
      </c>
      <c r="Z75" s="256" t="str">
        <f aca="false">IF(S75=0,"",$BY75)</f>
        <v/>
      </c>
      <c r="AA75" s="256" t="str">
        <f aca="false">IF(S75=0,"",$CA75)</f>
        <v/>
      </c>
      <c r="AB75" s="256" t="str">
        <f aca="false">IF(S75=0,"",$CC75)</f>
        <v/>
      </c>
      <c r="AC75" s="256" t="str">
        <f aca="false">IF(S75=0,"",$CE75)</f>
        <v/>
      </c>
      <c r="AD75" s="256" t="str">
        <f aca="false">IF(S75=0,"",$CG75)</f>
        <v/>
      </c>
      <c r="AE75" s="256" t="str">
        <f aca="false">IF(S75=0,"",$CI75)</f>
        <v/>
      </c>
      <c r="AF75" s="256" t="str">
        <f aca="false">IF(S75=0,"",$CK75)</f>
        <v/>
      </c>
      <c r="AG75" s="256" t="str">
        <f aca="false">IF(S75=0,"",$CM75)</f>
        <v/>
      </c>
      <c r="AH75" s="256" t="str">
        <f aca="false">IF(S75=0,"",$CO75)</f>
        <v/>
      </c>
      <c r="AI75" s="256" t="str">
        <f aca="false">IF(S75=0,"",$CQ75)</f>
        <v/>
      </c>
      <c r="AJ75" s="256" t="str">
        <f aca="false">IF(S75=0,"",$CS75)</f>
        <v/>
      </c>
      <c r="AK75" s="256" t="str">
        <f aca="false">IF(S75=0,"",$CU75)</f>
        <v/>
      </c>
      <c r="AL75" s="256" t="str">
        <f aca="false">IF(S75=0,"",$CW75)</f>
        <v/>
      </c>
      <c r="AM75" s="256" t="str">
        <f aca="false">IF(S75=0,"",$CY75)</f>
        <v/>
      </c>
      <c r="AN75" s="256" t="str">
        <f aca="false">IF(S75=0,"",$DA75)</f>
        <v/>
      </c>
      <c r="BL75" s="262" t="n">
        <f aca="false">ABS($P54-P75)</f>
        <v>0</v>
      </c>
      <c r="BM75" s="256" t="str">
        <f aca="false">IF(BL75&lt;$BL96,$BL97,$BL98)</f>
        <v>ns</v>
      </c>
      <c r="BN75" s="256" t="n">
        <f aca="false">ABS($P55-P75)</f>
        <v>1075.64</v>
      </c>
      <c r="BO75" s="256" t="str">
        <f aca="false">IF(BN75&lt;$BN96,$BN97,$BN98)</f>
        <v>s</v>
      </c>
      <c r="BP75" s="256" t="n">
        <f aca="false">ABS($P56-P75)</f>
        <v>1618.95</v>
      </c>
      <c r="BQ75" s="256" t="str">
        <f aca="false">IF(BP75&lt;$BP96,$BP97,$BP98)</f>
        <v>s</v>
      </c>
      <c r="BR75" s="256" t="n">
        <f aca="false">ABS($P57-P75)</f>
        <v>2227.41</v>
      </c>
      <c r="BS75" s="256" t="str">
        <f aca="false">IF(BR75&lt;$BR96,$BR97,$BR98)</f>
        <v>s</v>
      </c>
      <c r="BT75" s="256" t="n">
        <f aca="false">ABS($P58-P75)</f>
        <v>2554.35</v>
      </c>
      <c r="BU75" s="256" t="str">
        <f aca="false">IF(BT75&lt;$BT96,$BT97,$BT98)</f>
        <v>s</v>
      </c>
      <c r="BV75" s="256" t="n">
        <f aca="false">ABS($P59-P75)</f>
        <v>0</v>
      </c>
      <c r="BW75" s="256" t="str">
        <f aca="false">IF(BV75&lt;$BV96,$BV97,$BV98)</f>
        <v>ns</v>
      </c>
      <c r="BX75" s="256" t="n">
        <f aca="false">ABS($P60-P75)</f>
        <v>0</v>
      </c>
      <c r="BY75" s="256" t="str">
        <f aca="false">IF(BX75&lt;$BX96,$BX97,$BX98)</f>
        <v>ns</v>
      </c>
      <c r="BZ75" s="256" t="n">
        <f aca="false">ABS($P61-P75)</f>
        <v>0</v>
      </c>
      <c r="CA75" s="256" t="str">
        <f aca="false">IF(BZ75&lt;$BZ96,$BZ97,$BZ98)</f>
        <v>ns</v>
      </c>
      <c r="CB75" s="256" t="n">
        <f aca="false">ABS($P62-P75)</f>
        <v>0</v>
      </c>
      <c r="CC75" s="256" t="str">
        <f aca="false">IF(CB75&lt;$CB96,$CB97,$CB98)</f>
        <v>ns</v>
      </c>
      <c r="CD75" s="256" t="n">
        <f aca="false">ABS($P63-P75)</f>
        <v>0</v>
      </c>
      <c r="CE75" s="256" t="str">
        <f aca="false">IF(CD75&lt;$CD96,$CD97,$CD98)</f>
        <v>ns</v>
      </c>
      <c r="CF75" s="256" t="n">
        <f aca="false">ABS($P64-P75)</f>
        <v>0</v>
      </c>
      <c r="CG75" s="256" t="str">
        <f aca="false">IF(CF75&lt;$CF96,$CF97,$CF98)</f>
        <v>ns</v>
      </c>
      <c r="CH75" s="256" t="n">
        <f aca="false">ABS($P65-P75)</f>
        <v>0</v>
      </c>
      <c r="CI75" s="256" t="str">
        <f aca="false">IF(CH75&lt;$CH96,$CH97,$CH98)</f>
        <v>ns</v>
      </c>
      <c r="CJ75" s="256" t="n">
        <f aca="false">ABS($P66-P75)</f>
        <v>0</v>
      </c>
      <c r="CK75" s="256" t="str">
        <f aca="false">IF(CJ75&lt;$CJ96,$CJ97,$CJ98)</f>
        <v>ns</v>
      </c>
      <c r="CL75" s="256" t="n">
        <f aca="false">ABS($P67-P75)</f>
        <v>0</v>
      </c>
      <c r="CM75" s="256" t="str">
        <f aca="false">IF(CL75&lt;$CL96,$CL97,$CL98)</f>
        <v>ns</v>
      </c>
      <c r="CN75" s="256" t="n">
        <f aca="false">ABS($P68-P75)</f>
        <v>0</v>
      </c>
      <c r="CO75" s="256" t="str">
        <f aca="false">IF(CN75&lt;$CN96,$CN97,$CN98)</f>
        <v>ns</v>
      </c>
      <c r="CP75" s="256" t="n">
        <f aca="false">ABS($P69-P75)</f>
        <v>0</v>
      </c>
      <c r="CQ75" s="256" t="str">
        <f aca="false">IF(CP75&lt;$CP96,$CP97,$CP98)</f>
        <v>ns</v>
      </c>
      <c r="CR75" s="256" t="n">
        <f aca="false">ABS($P70-P75)</f>
        <v>0</v>
      </c>
      <c r="CS75" s="256" t="str">
        <f aca="false">IF(CR75&lt;$CR96,$CR97,$CR98)</f>
        <v>ns</v>
      </c>
      <c r="CT75" s="256" t="n">
        <f aca="false">ABS($P71-P75)</f>
        <v>0</v>
      </c>
      <c r="CU75" s="256" t="str">
        <f aca="false">IF(CT75&lt;$CT96,$CT97,$CT98)</f>
        <v>ns</v>
      </c>
      <c r="CV75" s="256" t="n">
        <f aca="false">ABS($P72-P75)</f>
        <v>0</v>
      </c>
      <c r="CW75" s="256" t="str">
        <f aca="false">IF(CV75&lt;$CV96,$CV97,$CV98)</f>
        <v>ns</v>
      </c>
      <c r="CX75" s="256" t="n">
        <f aca="false">ABS($P73-P75)</f>
        <v>0</v>
      </c>
      <c r="CY75" s="256" t="str">
        <f aca="false">IF(CX75&lt;$CX96,$CX97,$CX98)</f>
        <v>ns</v>
      </c>
      <c r="CZ75" s="256" t="n">
        <f aca="false">ABS($P74-P75)</f>
        <v>0</v>
      </c>
      <c r="DA75" s="256" t="str">
        <f aca="false">IF(CZ75&lt;$CZ96,$CZ97,$CZ98)</f>
        <v>ns</v>
      </c>
    </row>
    <row r="76" customFormat="false" ht="12.75" hidden="false" customHeight="false" outlineLevel="0" collapsed="false">
      <c r="A76" s="260" t="n">
        <f aca="false">IF(Rendimiento!G33="",Rendimiento!K33,Rendimiento!G33)</f>
        <v>0</v>
      </c>
      <c r="B76" s="276" t="n">
        <f aca="false">Rendimiento!H33</f>
        <v>0</v>
      </c>
      <c r="C76" s="276" t="n">
        <f aca="false">Rendimiento!I33</f>
        <v>0</v>
      </c>
      <c r="D76" s="256" t="n">
        <f aca="false">Rendimiento!J33</f>
        <v>0</v>
      </c>
      <c r="E76" s="256" t="n">
        <f aca="false">A76*A76</f>
        <v>0</v>
      </c>
      <c r="F76" s="256" t="n">
        <f aca="false">B76*B76</f>
        <v>0</v>
      </c>
      <c r="G76" s="256" t="n">
        <f aca="false">C76*C76</f>
        <v>0</v>
      </c>
      <c r="H76" s="256" t="n">
        <f aca="false">D76*D76</f>
        <v>0</v>
      </c>
      <c r="I76" s="257" t="n">
        <f aca="false">SUM(A76:D76)</f>
        <v>0</v>
      </c>
      <c r="J76" s="256" t="n">
        <f aca="false">I76*I76</f>
        <v>0</v>
      </c>
      <c r="K76" s="256" t="n">
        <f aca="false">SUM(E76:H76)</f>
        <v>0</v>
      </c>
      <c r="O76" s="260" t="n">
        <f aca="false">Rendimiento!P33</f>
        <v>0</v>
      </c>
      <c r="P76" s="274" t="n">
        <f aca="false">Rendimiento!Q33</f>
        <v>0</v>
      </c>
      <c r="Q76" s="262" t="n">
        <f aca="false">IF(E97&gt;0,O76,0)</f>
        <v>0</v>
      </c>
      <c r="R76" s="258" t="str">
        <f aca="false">T(Q76)</f>
        <v/>
      </c>
      <c r="S76" s="262" t="n">
        <f aca="false">IF(E97&gt;0,P76,Q76)</f>
        <v>0</v>
      </c>
      <c r="T76" s="256" t="str">
        <f aca="false">IF(S76=0,"",$BM76)</f>
        <v/>
      </c>
      <c r="U76" s="256" t="str">
        <f aca="false">IF(S76=0,"",$BO76)</f>
        <v/>
      </c>
      <c r="V76" s="256" t="str">
        <f aca="false">IF(S76=0,"",$BQ76)</f>
        <v/>
      </c>
      <c r="W76" s="256" t="str">
        <f aca="false">IF(S76=0,"",$BS76)</f>
        <v/>
      </c>
      <c r="X76" s="256" t="str">
        <f aca="false">IF(S76=0,"",$BU76)</f>
        <v/>
      </c>
      <c r="Y76" s="256" t="str">
        <f aca="false">IF(S76=0,"",$BW76)</f>
        <v/>
      </c>
      <c r="Z76" s="256" t="str">
        <f aca="false">IF(S76=0,"",$BY76)</f>
        <v/>
      </c>
      <c r="AA76" s="256" t="str">
        <f aca="false">IF(S76=0,"",$CA76)</f>
        <v/>
      </c>
      <c r="AB76" s="256" t="str">
        <f aca="false">IF(S76=0,"",$CC76)</f>
        <v/>
      </c>
      <c r="AC76" s="256" t="str">
        <f aca="false">IF(S76=0,"",$CE76)</f>
        <v/>
      </c>
      <c r="AD76" s="256" t="str">
        <f aca="false">IF(S76=0,"",$CG76)</f>
        <v/>
      </c>
      <c r="AE76" s="256" t="str">
        <f aca="false">IF(S76=0,"",$CI76)</f>
        <v/>
      </c>
      <c r="AF76" s="256" t="str">
        <f aca="false">IF(S76=0,"",$CK76)</f>
        <v/>
      </c>
      <c r="AG76" s="256" t="str">
        <f aca="false">IF(S76=0,"",$CM76)</f>
        <v/>
      </c>
      <c r="AH76" s="256" t="str">
        <f aca="false">IF(S76=0,"",$CO76)</f>
        <v/>
      </c>
      <c r="AI76" s="256" t="str">
        <f aca="false">IF(S76=0,"",$CQ76)</f>
        <v/>
      </c>
      <c r="AJ76" s="256" t="str">
        <f aca="false">IF(S76=0,"",$CS76)</f>
        <v/>
      </c>
      <c r="AK76" s="256" t="str">
        <f aca="false">IF(S76=0,"",$CU76)</f>
        <v/>
      </c>
      <c r="AL76" s="256" t="str">
        <f aca="false">IF(S76=0,"",$CW76)</f>
        <v/>
      </c>
      <c r="AM76" s="256" t="str">
        <f aca="false">IF(S76=0,"",$CY76)</f>
        <v/>
      </c>
      <c r="AN76" s="256" t="str">
        <f aca="false">IF(S76=0,"",$DA76)</f>
        <v/>
      </c>
      <c r="AO76" s="256" t="str">
        <f aca="false">IF(S76=0,"",$DC76)</f>
        <v/>
      </c>
      <c r="BL76" s="262" t="n">
        <f aca="false">ABS($P54-P76)</f>
        <v>0</v>
      </c>
      <c r="BM76" s="256" t="str">
        <f aca="false">IF(BL76&lt;$BL96,$BL97,$BL98)</f>
        <v>ns</v>
      </c>
      <c r="BN76" s="256" t="n">
        <f aca="false">ABS($P55-P76)</f>
        <v>1075.64</v>
      </c>
      <c r="BO76" s="256" t="str">
        <f aca="false">IF(BN76&lt;$BN96,$BN97,$BN98)</f>
        <v>s</v>
      </c>
      <c r="BP76" s="256" t="n">
        <f aca="false">ABS($P56-P76)</f>
        <v>1618.95</v>
      </c>
      <c r="BQ76" s="256" t="str">
        <f aca="false">IF(BP76&lt;$BP96,$BP97,$BP98)</f>
        <v>s</v>
      </c>
      <c r="BR76" s="256" t="n">
        <f aca="false">ABS($P57-P76)</f>
        <v>2227.41</v>
      </c>
      <c r="BS76" s="256" t="str">
        <f aca="false">IF(BR76&lt;$BR96,$BR97,$BR98)</f>
        <v>s</v>
      </c>
      <c r="BT76" s="256" t="n">
        <f aca="false">ABS($P58-P76)</f>
        <v>2554.35</v>
      </c>
      <c r="BU76" s="256" t="str">
        <f aca="false">IF(BT76&lt;$BT96,$BT97,$BT98)</f>
        <v>s</v>
      </c>
      <c r="BV76" s="256" t="n">
        <f aca="false">ABS($P59-P76)</f>
        <v>0</v>
      </c>
      <c r="BW76" s="256" t="str">
        <f aca="false">IF(BV76&lt;$BV96,$BV97,$BV98)</f>
        <v>ns</v>
      </c>
      <c r="BX76" s="256" t="n">
        <f aca="false">ABS($P60-P76)</f>
        <v>0</v>
      </c>
      <c r="BY76" s="256" t="str">
        <f aca="false">IF(BX76&lt;$BX96,$BX97,$BX98)</f>
        <v>ns</v>
      </c>
      <c r="BZ76" s="256" t="n">
        <f aca="false">ABS($P61-P76)</f>
        <v>0</v>
      </c>
      <c r="CA76" s="256" t="str">
        <f aca="false">IF(BZ76&lt;$BZ96,$BZ97,$BZ98)</f>
        <v>ns</v>
      </c>
      <c r="CB76" s="256" t="n">
        <f aca="false">ABS($P62-P76)</f>
        <v>0</v>
      </c>
      <c r="CC76" s="256" t="str">
        <f aca="false">IF(CB76&lt;$CB96,$CB97,$CB98)</f>
        <v>ns</v>
      </c>
      <c r="CD76" s="256" t="n">
        <f aca="false">ABS($P63-P76)</f>
        <v>0</v>
      </c>
      <c r="CE76" s="256" t="str">
        <f aca="false">IF(CD76&lt;$CD96,$CD97,$CD98)</f>
        <v>ns</v>
      </c>
      <c r="CF76" s="256" t="n">
        <f aca="false">ABS($P64-P76)</f>
        <v>0</v>
      </c>
      <c r="CG76" s="256" t="str">
        <f aca="false">IF(CF76&lt;$CF96,$CF97,$CF98)</f>
        <v>ns</v>
      </c>
      <c r="CH76" s="256" t="n">
        <f aca="false">ABS($P65-P76)</f>
        <v>0</v>
      </c>
      <c r="CI76" s="256" t="str">
        <f aca="false">IF(CH76&lt;$CH96,$CH97,$CH98)</f>
        <v>ns</v>
      </c>
      <c r="CJ76" s="256" t="n">
        <f aca="false">ABS($P66-P76)</f>
        <v>0</v>
      </c>
      <c r="CK76" s="256" t="str">
        <f aca="false">IF(CJ76&lt;$CJ96,$CJ97,$CJ98)</f>
        <v>ns</v>
      </c>
      <c r="CL76" s="256" t="n">
        <f aca="false">ABS($P67-P76)</f>
        <v>0</v>
      </c>
      <c r="CM76" s="256" t="str">
        <f aca="false">IF(CL76&lt;$CL96,$CL97,$CL98)</f>
        <v>ns</v>
      </c>
      <c r="CN76" s="256" t="n">
        <f aca="false">ABS($P68-P76)</f>
        <v>0</v>
      </c>
      <c r="CO76" s="256" t="str">
        <f aca="false">IF(CN76&lt;$CN96,$CN97,$CN98)</f>
        <v>ns</v>
      </c>
      <c r="CP76" s="256" t="n">
        <f aca="false">ABS($P69-P76)</f>
        <v>0</v>
      </c>
      <c r="CQ76" s="256" t="str">
        <f aca="false">IF(CP76&lt;$CP96,$CP97,$CP98)</f>
        <v>ns</v>
      </c>
      <c r="CR76" s="256" t="n">
        <f aca="false">ABS($P70-P76)</f>
        <v>0</v>
      </c>
      <c r="CS76" s="256" t="str">
        <f aca="false">IF(CR76&lt;$CR96,$CR97,$CR98)</f>
        <v>ns</v>
      </c>
      <c r="CT76" s="256" t="n">
        <f aca="false">ABS($P71-P76)</f>
        <v>0</v>
      </c>
      <c r="CU76" s="256" t="str">
        <f aca="false">IF(CT76&lt;$CT96,$CT97,$CT98)</f>
        <v>ns</v>
      </c>
      <c r="CV76" s="256" t="n">
        <f aca="false">ABS($P72-P76)</f>
        <v>0</v>
      </c>
      <c r="CW76" s="256" t="str">
        <f aca="false">IF(CV76&lt;$CV96,$CV97,$CV98)</f>
        <v>ns</v>
      </c>
      <c r="CX76" s="256" t="n">
        <f aca="false">ABS($P73-P76)</f>
        <v>0</v>
      </c>
      <c r="CY76" s="256" t="str">
        <f aca="false">IF(CX76&lt;$CX96,$CX97,$CX98)</f>
        <v>ns</v>
      </c>
      <c r="CZ76" s="256" t="n">
        <f aca="false">ABS($P74-P76)</f>
        <v>0</v>
      </c>
      <c r="DA76" s="256" t="str">
        <f aca="false">IF(CZ76&lt;$CZ96,$CZ97,$CZ98)</f>
        <v>ns</v>
      </c>
      <c r="DB76" s="256" t="n">
        <f aca="false">ABS($P75-P76)</f>
        <v>0</v>
      </c>
      <c r="DC76" s="256" t="str">
        <f aca="false">IF(DB76&lt;DB96,$DB97,$DB98)</f>
        <v>ns</v>
      </c>
    </row>
    <row r="77" customFormat="false" ht="12.75" hidden="false" customHeight="false" outlineLevel="0" collapsed="false">
      <c r="A77" s="260" t="n">
        <f aca="false">IF(Rendimiento!G34="",Rendimiento!K34,Rendimiento!G34)</f>
        <v>0</v>
      </c>
      <c r="B77" s="276" t="n">
        <f aca="false">Rendimiento!H34</f>
        <v>0</v>
      </c>
      <c r="C77" s="276" t="n">
        <f aca="false">Rendimiento!I34</f>
        <v>0</v>
      </c>
      <c r="D77" s="272" t="n">
        <f aca="false">Rendimiento!J34</f>
        <v>0</v>
      </c>
      <c r="E77" s="256" t="n">
        <f aca="false">A77*A77</f>
        <v>0</v>
      </c>
      <c r="F77" s="256" t="n">
        <f aca="false">B77*B77</f>
        <v>0</v>
      </c>
      <c r="G77" s="256" t="n">
        <f aca="false">C77*C77</f>
        <v>0</v>
      </c>
      <c r="H77" s="256" t="n">
        <f aca="false">D77*D77</f>
        <v>0</v>
      </c>
      <c r="I77" s="257" t="n">
        <f aca="false">SUM(A77:D77)</f>
        <v>0</v>
      </c>
      <c r="J77" s="256" t="n">
        <f aca="false">I77*I77</f>
        <v>0</v>
      </c>
      <c r="K77" s="256" t="n">
        <f aca="false">SUM(E77:H77)</f>
        <v>0</v>
      </c>
      <c r="O77" s="260" t="n">
        <f aca="false">Rendimiento!P34</f>
        <v>0</v>
      </c>
      <c r="P77" s="274" t="n">
        <f aca="false">Rendimiento!Q34</f>
        <v>0</v>
      </c>
      <c r="Q77" s="262" t="n">
        <f aca="false">IF(E97&gt;0,O77,0)</f>
        <v>0</v>
      </c>
      <c r="R77" s="258" t="str">
        <f aca="false">T(Q77)</f>
        <v/>
      </c>
      <c r="S77" s="262" t="n">
        <f aca="false">IF(E97&gt;0,P77,Q77)</f>
        <v>0</v>
      </c>
      <c r="T77" s="256" t="str">
        <f aca="false">IF(S77=0,"",$BM77)</f>
        <v/>
      </c>
      <c r="U77" s="256" t="str">
        <f aca="false">IF(S77=0,"",$BO77)</f>
        <v/>
      </c>
      <c r="V77" s="256" t="str">
        <f aca="false">IF(S77=0,"",$BQ77)</f>
        <v/>
      </c>
      <c r="W77" s="256" t="str">
        <f aca="false">IF(S77=0,"",$BS77)</f>
        <v/>
      </c>
      <c r="X77" s="256" t="str">
        <f aca="false">IF(S77=0,"",$BU77)</f>
        <v/>
      </c>
      <c r="Y77" s="256" t="str">
        <f aca="false">IF(S77=0,"",$BW77)</f>
        <v/>
      </c>
      <c r="Z77" s="256" t="str">
        <f aca="false">IF(S77=0,"",$BY77)</f>
        <v/>
      </c>
      <c r="AA77" s="256" t="str">
        <f aca="false">IF(S77=0,"",$CA77)</f>
        <v/>
      </c>
      <c r="AB77" s="256" t="str">
        <f aca="false">IF(S77=0,"",$CC77)</f>
        <v/>
      </c>
      <c r="AC77" s="256" t="str">
        <f aca="false">IF(S77=0,"",$CE77)</f>
        <v/>
      </c>
      <c r="AD77" s="256" t="str">
        <f aca="false">IF(S77=0,"",$CG77)</f>
        <v/>
      </c>
      <c r="AE77" s="256" t="str">
        <f aca="false">IF(S77=0,"",$CI77)</f>
        <v/>
      </c>
      <c r="AF77" s="256" t="str">
        <f aca="false">IF(S77=0,"",$CK77)</f>
        <v/>
      </c>
      <c r="AG77" s="256" t="str">
        <f aca="false">IF(S77=0,"",$CM77)</f>
        <v/>
      </c>
      <c r="AH77" s="256" t="str">
        <f aca="false">IF(S77=0,"",$CO77)</f>
        <v/>
      </c>
      <c r="AI77" s="256" t="str">
        <f aca="false">IF(S77=0,"",$CQ77)</f>
        <v/>
      </c>
      <c r="AJ77" s="256" t="str">
        <f aca="false">IF(S77=0,"",$CS77)</f>
        <v/>
      </c>
      <c r="AK77" s="256" t="str">
        <f aca="false">IF(S77=0,"",$CU77)</f>
        <v/>
      </c>
      <c r="AL77" s="256" t="str">
        <f aca="false">IF(S77=0,"",$CW77)</f>
        <v/>
      </c>
      <c r="AM77" s="256" t="str">
        <f aca="false">IF(S77=0,"",$CY77)</f>
        <v/>
      </c>
      <c r="AN77" s="256" t="str">
        <f aca="false">IF(S77=0,"",$DA77)</f>
        <v/>
      </c>
      <c r="AO77" s="256" t="str">
        <f aca="false">IF(S77=0,"",$DC77)</f>
        <v/>
      </c>
      <c r="AP77" s="256" t="str">
        <f aca="false">IF(S77=0,"",$DE77)</f>
        <v/>
      </c>
      <c r="BL77" s="262" t="n">
        <f aca="false">ABS($P54-P77)</f>
        <v>0</v>
      </c>
      <c r="BM77" s="256" t="str">
        <f aca="false">IF(BL77&lt;$BL96,$BL97,$BL98)</f>
        <v>ns</v>
      </c>
      <c r="BN77" s="256" t="n">
        <f aca="false">ABS($P55-P77)</f>
        <v>1075.64</v>
      </c>
      <c r="BO77" s="256" t="str">
        <f aca="false">IF(BN77&lt;$BN96,$BN97,$BN98)</f>
        <v>s</v>
      </c>
      <c r="BP77" s="256" t="n">
        <f aca="false">ABS($P56-P77)</f>
        <v>1618.95</v>
      </c>
      <c r="BQ77" s="256" t="str">
        <f aca="false">IF(BP77&lt;$BP96,$BP97,$BP98)</f>
        <v>s</v>
      </c>
      <c r="BR77" s="256" t="n">
        <f aca="false">ABS($P57-P77)</f>
        <v>2227.41</v>
      </c>
      <c r="BS77" s="256" t="str">
        <f aca="false">IF(BR77&lt;$BR96,$BR97,$BR98)</f>
        <v>s</v>
      </c>
      <c r="BT77" s="256" t="n">
        <f aca="false">ABS($P58-P77)</f>
        <v>2554.35</v>
      </c>
      <c r="BU77" s="256" t="str">
        <f aca="false">IF(BT77&lt;$BT96,$BT97,$BT98)</f>
        <v>s</v>
      </c>
      <c r="BV77" s="256" t="n">
        <f aca="false">ABS($P59-P77)</f>
        <v>0</v>
      </c>
      <c r="BW77" s="256" t="str">
        <f aca="false">IF(BV77&lt;$BV96,$BV97,$BV98)</f>
        <v>ns</v>
      </c>
      <c r="BX77" s="256" t="n">
        <f aca="false">ABS($P60-P77)</f>
        <v>0</v>
      </c>
      <c r="BY77" s="256" t="str">
        <f aca="false">IF(BX77&lt;$BX96,$BX97,$BX98)</f>
        <v>ns</v>
      </c>
      <c r="BZ77" s="256" t="n">
        <f aca="false">ABS($P61-P77)</f>
        <v>0</v>
      </c>
      <c r="CA77" s="256" t="str">
        <f aca="false">IF(BZ77&lt;$BZ96,$BZ97,$BZ98)</f>
        <v>ns</v>
      </c>
      <c r="CB77" s="256" t="n">
        <f aca="false">ABS($P62-P77)</f>
        <v>0</v>
      </c>
      <c r="CC77" s="256" t="str">
        <f aca="false">IF(CB77&lt;$CB96,$CB97,$CB98)</f>
        <v>ns</v>
      </c>
      <c r="CD77" s="256" t="n">
        <f aca="false">ABS($P63-P77)</f>
        <v>0</v>
      </c>
      <c r="CE77" s="256" t="str">
        <f aca="false">IF(CD77&lt;$CD96,$CD97,$CD98)</f>
        <v>ns</v>
      </c>
      <c r="CF77" s="256" t="n">
        <f aca="false">ABS($P64-P77)</f>
        <v>0</v>
      </c>
      <c r="CG77" s="256" t="str">
        <f aca="false">IF(CF77&lt;$CF96,$CF97,$CF98)</f>
        <v>ns</v>
      </c>
      <c r="CH77" s="256" t="n">
        <f aca="false">ABS($P65-P77)</f>
        <v>0</v>
      </c>
      <c r="CI77" s="256" t="str">
        <f aca="false">IF(CH77&lt;$CH96,$CH97,$CH98)</f>
        <v>ns</v>
      </c>
      <c r="CJ77" s="256" t="n">
        <f aca="false">ABS($P66-P77)</f>
        <v>0</v>
      </c>
      <c r="CK77" s="256" t="str">
        <f aca="false">IF(CJ77&lt;$CJ96,$CJ97,$CJ98)</f>
        <v>ns</v>
      </c>
      <c r="CL77" s="256" t="n">
        <f aca="false">ABS($P67-P77)</f>
        <v>0</v>
      </c>
      <c r="CM77" s="256" t="str">
        <f aca="false">IF(CL77&lt;$CL96,$CL97,$CL98)</f>
        <v>ns</v>
      </c>
      <c r="CN77" s="256" t="n">
        <f aca="false">ABS($P68-P77)</f>
        <v>0</v>
      </c>
      <c r="CO77" s="256" t="str">
        <f aca="false">IF(CN77&lt;$CN96,$CN97,$CN98)</f>
        <v>ns</v>
      </c>
      <c r="CP77" s="256" t="n">
        <f aca="false">ABS($P69-P77)</f>
        <v>0</v>
      </c>
      <c r="CQ77" s="256" t="str">
        <f aca="false">IF(CP77&lt;$CP96,$CP97,$CP98)</f>
        <v>ns</v>
      </c>
      <c r="CR77" s="256" t="n">
        <f aca="false">ABS($P70-P77)</f>
        <v>0</v>
      </c>
      <c r="CS77" s="256" t="str">
        <f aca="false">IF(CR77&lt;$CR96,$CR97,$CR98)</f>
        <v>ns</v>
      </c>
      <c r="CT77" s="256" t="n">
        <f aca="false">ABS($P71-P77)</f>
        <v>0</v>
      </c>
      <c r="CU77" s="256" t="str">
        <f aca="false">IF(CT77&lt;$CT96,$CT97,$CT98)</f>
        <v>ns</v>
      </c>
      <c r="CV77" s="256" t="n">
        <f aca="false">ABS($P72-P77)</f>
        <v>0</v>
      </c>
      <c r="CW77" s="256" t="str">
        <f aca="false">IF(CV77&lt;$CV96,$CV97,$CV98)</f>
        <v>ns</v>
      </c>
      <c r="CX77" s="256" t="n">
        <f aca="false">ABS($P73-P77)</f>
        <v>0</v>
      </c>
      <c r="CY77" s="256" t="str">
        <f aca="false">IF(CX77&lt;$CX96,$CX97,$CX98)</f>
        <v>ns</v>
      </c>
      <c r="CZ77" s="256" t="n">
        <f aca="false">ABS($P74-P77)</f>
        <v>0</v>
      </c>
      <c r="DA77" s="256" t="str">
        <f aca="false">IF(CZ77&lt;$CZ96,$CZ97,$CZ98)</f>
        <v>ns</v>
      </c>
      <c r="DB77" s="256" t="n">
        <f aca="false">ABS($P75-P77)</f>
        <v>0</v>
      </c>
      <c r="DC77" s="256" t="str">
        <f aca="false">IF(DB77&lt;DB96,$DB97,$DB98)</f>
        <v>ns</v>
      </c>
      <c r="DD77" s="256" t="n">
        <f aca="false">ABS($P76-P77)</f>
        <v>0</v>
      </c>
      <c r="DE77" s="256" t="str">
        <f aca="false">IF(DD77&lt;DD96,$DD97,$DD98)</f>
        <v>ns</v>
      </c>
    </row>
    <row r="78" customFormat="false" ht="12.75" hidden="false" customHeight="false" outlineLevel="0" collapsed="false">
      <c r="A78" s="260" t="n">
        <f aca="false">IF(Rendimiento!G35="",Rendimiento!K35,Rendimiento!G35)</f>
        <v>0</v>
      </c>
      <c r="B78" s="276" t="n">
        <f aca="false">Rendimiento!H35</f>
        <v>0</v>
      </c>
      <c r="C78" s="276" t="n">
        <f aca="false">Rendimiento!I35</f>
        <v>0</v>
      </c>
      <c r="D78" s="272" t="n">
        <f aca="false">Rendimiento!J35</f>
        <v>0</v>
      </c>
      <c r="E78" s="256" t="n">
        <f aca="false">A78*A78</f>
        <v>0</v>
      </c>
      <c r="F78" s="256" t="n">
        <f aca="false">B78*B78</f>
        <v>0</v>
      </c>
      <c r="G78" s="256" t="n">
        <f aca="false">C78*C78</f>
        <v>0</v>
      </c>
      <c r="H78" s="256" t="n">
        <f aca="false">D78*D78</f>
        <v>0</v>
      </c>
      <c r="I78" s="257" t="n">
        <f aca="false">SUM(A78:D78)</f>
        <v>0</v>
      </c>
      <c r="J78" s="256" t="n">
        <f aca="false">I78*I78</f>
        <v>0</v>
      </c>
      <c r="K78" s="256" t="n">
        <f aca="false">SUM(E78:H78)</f>
        <v>0</v>
      </c>
      <c r="L78" s="256" t="s">
        <v>317</v>
      </c>
      <c r="O78" s="260" t="n">
        <f aca="false">Rendimiento!P35</f>
        <v>0</v>
      </c>
      <c r="P78" s="274" t="n">
        <f aca="false">Rendimiento!Q35</f>
        <v>0</v>
      </c>
      <c r="Q78" s="262" t="n">
        <f aca="false">IF(E97&gt;0,O78,0)</f>
        <v>0</v>
      </c>
      <c r="R78" s="258" t="str">
        <f aca="false">T(Q78)</f>
        <v/>
      </c>
      <c r="S78" s="262" t="n">
        <f aca="false">IF(E97&gt;0,P78,Q78)</f>
        <v>0</v>
      </c>
      <c r="T78" s="256" t="str">
        <f aca="false">IF(S78=0,"",$BM78)</f>
        <v/>
      </c>
      <c r="U78" s="256" t="str">
        <f aca="false">IF(S78=0,"",$BO78)</f>
        <v/>
      </c>
      <c r="V78" s="256" t="str">
        <f aca="false">IF(S78=0,"",$BQ78)</f>
        <v/>
      </c>
      <c r="W78" s="256" t="str">
        <f aca="false">IF(S78=0,"",$BS78)</f>
        <v/>
      </c>
      <c r="X78" s="256" t="str">
        <f aca="false">IF(S78=0,"",$BU78)</f>
        <v/>
      </c>
      <c r="Y78" s="256" t="str">
        <f aca="false">IF(S78=0,"",$BW78)</f>
        <v/>
      </c>
      <c r="Z78" s="256" t="str">
        <f aca="false">IF(S78=0,"",$BY78)</f>
        <v/>
      </c>
      <c r="AA78" s="256" t="str">
        <f aca="false">IF(S78=0,"",$CA78)</f>
        <v/>
      </c>
      <c r="AB78" s="256" t="str">
        <f aca="false">IF(S78=0,"",$CC78)</f>
        <v/>
      </c>
      <c r="AC78" s="256" t="str">
        <f aca="false">IF(S78=0,"",$CE78)</f>
        <v/>
      </c>
      <c r="AD78" s="256" t="str">
        <f aca="false">IF(S78=0,"",$CG78)</f>
        <v/>
      </c>
      <c r="AE78" s="256" t="str">
        <f aca="false">IF(S78=0,"",$CI78)</f>
        <v/>
      </c>
      <c r="AF78" s="256" t="str">
        <f aca="false">IF(S78=0,"",$CK78)</f>
        <v/>
      </c>
      <c r="AG78" s="256" t="str">
        <f aca="false">IF(S78=0,"",$CM78)</f>
        <v/>
      </c>
      <c r="AH78" s="256" t="str">
        <f aca="false">IF(S78=0,"",$CO78)</f>
        <v/>
      </c>
      <c r="AI78" s="256" t="str">
        <f aca="false">IF(S78=0,"",$CQ78)</f>
        <v/>
      </c>
      <c r="AJ78" s="256" t="str">
        <f aca="false">IF(S78=0,"",$CS78)</f>
        <v/>
      </c>
      <c r="AK78" s="256" t="str">
        <f aca="false">IF(S78=0,"",$CU78)</f>
        <v/>
      </c>
      <c r="AL78" s="256" t="str">
        <f aca="false">IF(S78=0,"",$CW78)</f>
        <v/>
      </c>
      <c r="AM78" s="256" t="str">
        <f aca="false">IF(S78=0,"",$CY78)</f>
        <v/>
      </c>
      <c r="AN78" s="256" t="str">
        <f aca="false">IF(S78=0,"",$DA78)</f>
        <v/>
      </c>
      <c r="AO78" s="256" t="str">
        <f aca="false">IF(S78=0,"",$DC78)</f>
        <v/>
      </c>
      <c r="AP78" s="256" t="str">
        <f aca="false">IF(S78=0,"",$DE78)</f>
        <v/>
      </c>
      <c r="AQ78" s="256" t="str">
        <f aca="false">IF(S78=0,"",$DG78)</f>
        <v/>
      </c>
      <c r="BL78" s="262" t="n">
        <f aca="false">ABS($P54-P78)</f>
        <v>0</v>
      </c>
      <c r="BM78" s="256" t="str">
        <f aca="false">IF(BL78&lt;$BL96,$BL97,$BL98)</f>
        <v>ns</v>
      </c>
      <c r="BN78" s="256" t="n">
        <f aca="false">ABS($P55-P78)</f>
        <v>1075.64</v>
      </c>
      <c r="BO78" s="256" t="str">
        <f aca="false">IF(BN78&lt;$BN96,$BN97,$BN98)</f>
        <v>s</v>
      </c>
      <c r="BP78" s="256" t="n">
        <f aca="false">ABS($P56-P78)</f>
        <v>1618.95</v>
      </c>
      <c r="BQ78" s="256" t="str">
        <f aca="false">IF(BP78&lt;$BP96,$BP97,$BP98)</f>
        <v>s</v>
      </c>
      <c r="BR78" s="256" t="n">
        <f aca="false">ABS($P57-P78)</f>
        <v>2227.41</v>
      </c>
      <c r="BS78" s="256" t="str">
        <f aca="false">IF(BR78&lt;$BR96,$BR97,$BR98)</f>
        <v>s</v>
      </c>
      <c r="BT78" s="256" t="n">
        <f aca="false">ABS($P58-P78)</f>
        <v>2554.35</v>
      </c>
      <c r="BU78" s="256" t="str">
        <f aca="false">IF(BT78&lt;$BT96,$BT97,$BT98)</f>
        <v>s</v>
      </c>
      <c r="BV78" s="256" t="n">
        <f aca="false">ABS($P59-P78)</f>
        <v>0</v>
      </c>
      <c r="BW78" s="256" t="str">
        <f aca="false">IF(BV78&lt;$BV96,$BV97,$BV98)</f>
        <v>ns</v>
      </c>
      <c r="BX78" s="256" t="n">
        <f aca="false">ABS($P60-P78)</f>
        <v>0</v>
      </c>
      <c r="BY78" s="256" t="str">
        <f aca="false">IF(BX78&lt;$BX96,$BX97,$BX98)</f>
        <v>ns</v>
      </c>
      <c r="BZ78" s="256" t="n">
        <f aca="false">ABS($P61-P78)</f>
        <v>0</v>
      </c>
      <c r="CA78" s="256" t="str">
        <f aca="false">IF(BZ78&lt;$BZ96,$BZ97,$BZ98)</f>
        <v>ns</v>
      </c>
      <c r="CB78" s="256" t="n">
        <f aca="false">ABS($P62-P78)</f>
        <v>0</v>
      </c>
      <c r="CC78" s="256" t="str">
        <f aca="false">IF(CB78&lt;$CB96,$CB97,$CB98)</f>
        <v>ns</v>
      </c>
      <c r="CD78" s="256" t="n">
        <f aca="false">ABS($P63-P78)</f>
        <v>0</v>
      </c>
      <c r="CE78" s="256" t="str">
        <f aca="false">IF(CD78&lt;$CD96,$CD97,$CD98)</f>
        <v>ns</v>
      </c>
      <c r="CF78" s="256" t="n">
        <f aca="false">ABS($P64-P78)</f>
        <v>0</v>
      </c>
      <c r="CG78" s="256" t="str">
        <f aca="false">IF(CF78&lt;$CF96,$CF97,$CF98)</f>
        <v>ns</v>
      </c>
      <c r="CH78" s="256" t="n">
        <f aca="false">ABS($P65-P78)</f>
        <v>0</v>
      </c>
      <c r="CI78" s="256" t="str">
        <f aca="false">IF(CH78&lt;$CH96,$CH97,$CH98)</f>
        <v>ns</v>
      </c>
      <c r="CJ78" s="256" t="n">
        <f aca="false">ABS($P66-P78)</f>
        <v>0</v>
      </c>
      <c r="CK78" s="256" t="str">
        <f aca="false">IF(CJ78&lt;$CJ96,$CJ97,$CJ98)</f>
        <v>ns</v>
      </c>
      <c r="CL78" s="256" t="n">
        <f aca="false">ABS($P67-P78)</f>
        <v>0</v>
      </c>
      <c r="CM78" s="256" t="str">
        <f aca="false">IF(CL78&lt;$CL96,$CL97,$CL98)</f>
        <v>ns</v>
      </c>
      <c r="CN78" s="256" t="n">
        <f aca="false">ABS($P68-P78)</f>
        <v>0</v>
      </c>
      <c r="CO78" s="256" t="str">
        <f aca="false">IF(CN78&lt;$CN96,$CN97,$CN98)</f>
        <v>ns</v>
      </c>
      <c r="CP78" s="256" t="n">
        <f aca="false">ABS($P69-P78)</f>
        <v>0</v>
      </c>
      <c r="CQ78" s="256" t="str">
        <f aca="false">IF(CP78&lt;$CP96,$CP97,$CP98)</f>
        <v>ns</v>
      </c>
      <c r="CR78" s="256" t="n">
        <f aca="false">ABS($P70-P78)</f>
        <v>0</v>
      </c>
      <c r="CS78" s="256" t="str">
        <f aca="false">IF(CR78&lt;$CR96,$CR97,$CR98)</f>
        <v>ns</v>
      </c>
      <c r="CT78" s="256" t="n">
        <f aca="false">ABS($P71-P78)</f>
        <v>0</v>
      </c>
      <c r="CU78" s="256" t="str">
        <f aca="false">IF(CT78&lt;$CT96,$CT97,$CT98)</f>
        <v>ns</v>
      </c>
      <c r="CV78" s="256" t="n">
        <f aca="false">ABS($P72-P78)</f>
        <v>0</v>
      </c>
      <c r="CW78" s="256" t="str">
        <f aca="false">IF(CV78&lt;$CV96,$CV97,$CV98)</f>
        <v>ns</v>
      </c>
      <c r="CX78" s="256" t="n">
        <f aca="false">ABS($P73-P78)</f>
        <v>0</v>
      </c>
      <c r="CY78" s="256" t="str">
        <f aca="false">IF(CX78&lt;$CX96,$CX97,$CX98)</f>
        <v>ns</v>
      </c>
      <c r="CZ78" s="256" t="n">
        <f aca="false">ABS($P74-P78)</f>
        <v>0</v>
      </c>
      <c r="DA78" s="256" t="str">
        <f aca="false">IF(CZ78&lt;$CZ96,$CZ97,$CZ98)</f>
        <v>ns</v>
      </c>
      <c r="DB78" s="256" t="n">
        <f aca="false">ABS($P75-P78)</f>
        <v>0</v>
      </c>
      <c r="DC78" s="256" t="str">
        <f aca="false">IF(DB78&lt;DB96,$DB97,$DB98)</f>
        <v>ns</v>
      </c>
      <c r="DD78" s="256" t="n">
        <f aca="false">ABS($P76-P78)</f>
        <v>0</v>
      </c>
      <c r="DE78" s="256" t="str">
        <f aca="false">IF(DD78&lt;DD96,$DD97,$DD98)</f>
        <v>ns</v>
      </c>
      <c r="DF78" s="256" t="n">
        <f aca="false">ABS($P77-P78)</f>
        <v>0</v>
      </c>
      <c r="DG78" s="256" t="str">
        <f aca="false">IF(DF78&lt;DF96,$DF97,$DF98)</f>
        <v>ns</v>
      </c>
    </row>
    <row r="79" customFormat="false" ht="12.75" hidden="false" customHeight="false" outlineLevel="0" collapsed="false">
      <c r="A79" s="260" t="n">
        <f aca="false">IF(Rendimiento!G36="",Rendimiento!K36,Rendimiento!G36)</f>
        <v>0</v>
      </c>
      <c r="B79" s="276" t="n">
        <f aca="false">Rendimiento!H36</f>
        <v>0</v>
      </c>
      <c r="C79" s="276" t="n">
        <f aca="false">Rendimiento!I36</f>
        <v>0</v>
      </c>
      <c r="D79" s="256" t="n">
        <f aca="false">Rendimiento!J36</f>
        <v>0</v>
      </c>
      <c r="E79" s="256" t="n">
        <f aca="false">A79*A79</f>
        <v>0</v>
      </c>
      <c r="F79" s="256" t="n">
        <f aca="false">B79*B79</f>
        <v>0</v>
      </c>
      <c r="G79" s="256" t="n">
        <f aca="false">C79*C79</f>
        <v>0</v>
      </c>
      <c r="H79" s="256" t="n">
        <f aca="false">D79*D79</f>
        <v>0</v>
      </c>
      <c r="I79" s="257" t="n">
        <f aca="false">SUM(A79:D79)</f>
        <v>0</v>
      </c>
      <c r="J79" s="256" t="n">
        <f aca="false">I79*I79</f>
        <v>0</v>
      </c>
      <c r="K79" s="256" t="n">
        <f aca="false">SUM(E79:H79)</f>
        <v>0</v>
      </c>
      <c r="O79" s="260" t="n">
        <f aca="false">Rendimiento!P36</f>
        <v>0</v>
      </c>
      <c r="P79" s="274" t="n">
        <f aca="false">Rendimiento!Q36</f>
        <v>0</v>
      </c>
      <c r="Q79" s="262" t="n">
        <f aca="false">IF(E97&gt;0,O79,0)</f>
        <v>0</v>
      </c>
      <c r="R79" s="258" t="str">
        <f aca="false">T(Q79)</f>
        <v/>
      </c>
      <c r="S79" s="262" t="n">
        <f aca="false">IF(E97&gt;0,P79,Q79)</f>
        <v>0</v>
      </c>
      <c r="T79" s="256" t="str">
        <f aca="false">IF(S79=0,"",$BM79)</f>
        <v/>
      </c>
      <c r="U79" s="256" t="str">
        <f aca="false">IF(S79=0,"",$BO79)</f>
        <v/>
      </c>
      <c r="V79" s="256" t="str">
        <f aca="false">IF(S79=0,"",$BQ79)</f>
        <v/>
      </c>
      <c r="W79" s="256" t="str">
        <f aca="false">IF(S79=0,"",$BS79)</f>
        <v/>
      </c>
      <c r="X79" s="256" t="str">
        <f aca="false">IF(S79=0,"",$BU79)</f>
        <v/>
      </c>
      <c r="Y79" s="256" t="str">
        <f aca="false">IF(S79=0,"",$BW79)</f>
        <v/>
      </c>
      <c r="Z79" s="256" t="str">
        <f aca="false">IF(S79=0,"",$BY79)</f>
        <v/>
      </c>
      <c r="AA79" s="256" t="str">
        <f aca="false">IF(S79=0,"",$CA79)</f>
        <v/>
      </c>
      <c r="AB79" s="256" t="str">
        <f aca="false">IF(S79=0,"",$CC79)</f>
        <v/>
      </c>
      <c r="AC79" s="256" t="str">
        <f aca="false">IF(S79=0,"",$CE79)</f>
        <v/>
      </c>
      <c r="AD79" s="256" t="str">
        <f aca="false">IF(S79=0,"",$CG79)</f>
        <v/>
      </c>
      <c r="AE79" s="256" t="str">
        <f aca="false">IF(S79=0,"",$CI79)</f>
        <v/>
      </c>
      <c r="AF79" s="256" t="str">
        <f aca="false">IF(S79=0,"",$CK79)</f>
        <v/>
      </c>
      <c r="AG79" s="256" t="str">
        <f aca="false">IF(S79=0,"",$CM79)</f>
        <v/>
      </c>
      <c r="AH79" s="256" t="str">
        <f aca="false">IF(S79=0,"",$CO79)</f>
        <v/>
      </c>
      <c r="AI79" s="256" t="str">
        <f aca="false">IF(S79=0,"",$CQ79)</f>
        <v/>
      </c>
      <c r="AJ79" s="256" t="str">
        <f aca="false">IF(S79=0,"",$CS79)</f>
        <v/>
      </c>
      <c r="AK79" s="256" t="str">
        <f aca="false">IF(S79=0,"",$CU79)</f>
        <v/>
      </c>
      <c r="AL79" s="256" t="str">
        <f aca="false">IF(S79=0,"",$CW79)</f>
        <v/>
      </c>
      <c r="AM79" s="256" t="str">
        <f aca="false">IF(S79=0,"",$CY79)</f>
        <v/>
      </c>
      <c r="AN79" s="256" t="str">
        <f aca="false">IF(S79=0,"",$DA79)</f>
        <v/>
      </c>
      <c r="AO79" s="256" t="str">
        <f aca="false">IF(S79=0,"",$DC79)</f>
        <v/>
      </c>
      <c r="AP79" s="256" t="str">
        <f aca="false">IF(S79=0,"",$DE79)</f>
        <v/>
      </c>
      <c r="AQ79" s="256" t="str">
        <f aca="false">IF(S79=0,"",$DG79)</f>
        <v/>
      </c>
      <c r="AR79" s="256" t="str">
        <f aca="false">IF(S79=0,"",$DI79)</f>
        <v/>
      </c>
      <c r="BL79" s="262" t="n">
        <f aca="false">ABS($P54-P79)</f>
        <v>0</v>
      </c>
      <c r="BM79" s="256" t="str">
        <f aca="false">IF(BL79&lt;$BL96,$BL97,$BL98)</f>
        <v>ns</v>
      </c>
      <c r="BN79" s="256" t="n">
        <f aca="false">ABS($P55-P79)</f>
        <v>1075.64</v>
      </c>
      <c r="BO79" s="256" t="str">
        <f aca="false">IF(BN79&lt;$BN96,$BN97,$BN98)</f>
        <v>s</v>
      </c>
      <c r="BP79" s="256" t="n">
        <f aca="false">ABS($P56-P79)</f>
        <v>1618.95</v>
      </c>
      <c r="BQ79" s="256" t="str">
        <f aca="false">IF(BP79&lt;$BP96,$BP97,$BP98)</f>
        <v>s</v>
      </c>
      <c r="BR79" s="256" t="n">
        <f aca="false">ABS($P57-P79)</f>
        <v>2227.41</v>
      </c>
      <c r="BS79" s="256" t="str">
        <f aca="false">IF(BR79&lt;$BR96,$BR97,$BR98)</f>
        <v>s</v>
      </c>
      <c r="BT79" s="256" t="n">
        <f aca="false">ABS($P58-P79)</f>
        <v>2554.35</v>
      </c>
      <c r="BU79" s="256" t="str">
        <f aca="false">IF(BT79&lt;$BT96,$BT97,$BT98)</f>
        <v>s</v>
      </c>
      <c r="BV79" s="256" t="n">
        <f aca="false">ABS($P59-P79)</f>
        <v>0</v>
      </c>
      <c r="BW79" s="256" t="str">
        <f aca="false">IF(BV79&lt;$BV96,$BV97,$BV98)</f>
        <v>ns</v>
      </c>
      <c r="BX79" s="256" t="n">
        <f aca="false">ABS($P60-P79)</f>
        <v>0</v>
      </c>
      <c r="BY79" s="256" t="str">
        <f aca="false">IF(BX79&lt;$BX96,$BX97,$BX98)</f>
        <v>ns</v>
      </c>
      <c r="BZ79" s="256" t="n">
        <f aca="false">ABS($P61-P79)</f>
        <v>0</v>
      </c>
      <c r="CA79" s="256" t="str">
        <f aca="false">IF(BZ79&lt;$BZ96,$BZ97,$BZ98)</f>
        <v>ns</v>
      </c>
      <c r="CB79" s="256" t="n">
        <f aca="false">ABS($P62-P79)</f>
        <v>0</v>
      </c>
      <c r="CC79" s="256" t="str">
        <f aca="false">IF(CB79&lt;$CB96,$CB97,$CB98)</f>
        <v>ns</v>
      </c>
      <c r="CD79" s="256" t="n">
        <f aca="false">ABS($P63-P79)</f>
        <v>0</v>
      </c>
      <c r="CE79" s="256" t="str">
        <f aca="false">IF(CD79&lt;$CD96,$CD97,$CD98)</f>
        <v>ns</v>
      </c>
      <c r="CF79" s="256" t="n">
        <f aca="false">ABS($P64-P79)</f>
        <v>0</v>
      </c>
      <c r="CG79" s="256" t="str">
        <f aca="false">IF(CF79&lt;$CF96,$CF97,$CF98)</f>
        <v>ns</v>
      </c>
      <c r="CH79" s="256" t="n">
        <f aca="false">ABS($P65-P79)</f>
        <v>0</v>
      </c>
      <c r="CI79" s="256" t="str">
        <f aca="false">IF(CH79&lt;$CH96,$CH97,$CH98)</f>
        <v>ns</v>
      </c>
      <c r="CJ79" s="256" t="n">
        <f aca="false">ABS($P66-P79)</f>
        <v>0</v>
      </c>
      <c r="CK79" s="256" t="str">
        <f aca="false">IF(CJ79&lt;$CJ96,$CJ97,$CJ98)</f>
        <v>ns</v>
      </c>
      <c r="CL79" s="256" t="n">
        <f aca="false">ABS($P67-P79)</f>
        <v>0</v>
      </c>
      <c r="CM79" s="256" t="str">
        <f aca="false">IF(CL79&lt;$CL96,$CL97,$CL98)</f>
        <v>ns</v>
      </c>
      <c r="CN79" s="256" t="n">
        <f aca="false">ABS($P68-P79)</f>
        <v>0</v>
      </c>
      <c r="CO79" s="256" t="str">
        <f aca="false">IF(CN79&lt;$CN96,$CN97,$CN98)</f>
        <v>ns</v>
      </c>
      <c r="CP79" s="256" t="n">
        <f aca="false">ABS($P69-P79)</f>
        <v>0</v>
      </c>
      <c r="CQ79" s="256" t="str">
        <f aca="false">IF(CP79&lt;$CP96,$CP97,$CP98)</f>
        <v>ns</v>
      </c>
      <c r="CR79" s="256" t="n">
        <f aca="false">ABS($P70-P79)</f>
        <v>0</v>
      </c>
      <c r="CS79" s="256" t="str">
        <f aca="false">IF(CR79&lt;$CR96,$CR97,$CR98)</f>
        <v>ns</v>
      </c>
      <c r="CT79" s="256" t="n">
        <f aca="false">ABS($P71-P79)</f>
        <v>0</v>
      </c>
      <c r="CU79" s="256" t="str">
        <f aca="false">IF(CT79&lt;$CT96,$CT97,$CT98)</f>
        <v>ns</v>
      </c>
      <c r="CV79" s="256" t="n">
        <f aca="false">ABS($P72-P79)</f>
        <v>0</v>
      </c>
      <c r="CW79" s="256" t="str">
        <f aca="false">IF(CV79&lt;$CV96,$CV97,$CV98)</f>
        <v>ns</v>
      </c>
      <c r="CX79" s="256" t="n">
        <f aca="false">ABS($P73-P79)</f>
        <v>0</v>
      </c>
      <c r="CY79" s="256" t="str">
        <f aca="false">IF(CX79&lt;$CX96,$CX97,$CX98)</f>
        <v>ns</v>
      </c>
      <c r="CZ79" s="256" t="n">
        <f aca="false">ABS($P74-P79)</f>
        <v>0</v>
      </c>
      <c r="DA79" s="256" t="str">
        <f aca="false">IF(CZ79&lt;$CZ96,$CZ97,$CZ98)</f>
        <v>ns</v>
      </c>
      <c r="DB79" s="256" t="n">
        <f aca="false">ABS($P75-P79)</f>
        <v>0</v>
      </c>
      <c r="DC79" s="256" t="str">
        <f aca="false">IF(DB79&lt;DB96,$DB97,$DB98)</f>
        <v>ns</v>
      </c>
      <c r="DD79" s="256" t="n">
        <f aca="false">ABS($P76-P79)</f>
        <v>0</v>
      </c>
      <c r="DE79" s="256" t="str">
        <f aca="false">IF(DD79&lt;DD96,$DD97,$DD98)</f>
        <v>ns</v>
      </c>
      <c r="DF79" s="256" t="n">
        <f aca="false">ABS($P77-P79)</f>
        <v>0</v>
      </c>
      <c r="DG79" s="256" t="str">
        <f aca="false">IF(DF79&lt;DF96,$DF97,$DF98)</f>
        <v>ns</v>
      </c>
      <c r="DH79" s="256" t="n">
        <f aca="false">ABS($P78-P79)</f>
        <v>0</v>
      </c>
      <c r="DI79" s="256" t="str">
        <f aca="false">IF(DH79&lt;DH96,$DH97,$DH98)</f>
        <v>ns</v>
      </c>
    </row>
    <row r="80" customFormat="false" ht="12.75" hidden="false" customHeight="false" outlineLevel="0" collapsed="false">
      <c r="A80" s="260" t="n">
        <f aca="false">IF(Rendimiento!G37="",Rendimiento!K37,Rendimiento!G37)</f>
        <v>0</v>
      </c>
      <c r="B80" s="276" t="n">
        <f aca="false">Rendimiento!H37</f>
        <v>0</v>
      </c>
      <c r="C80" s="276" t="n">
        <f aca="false">Rendimiento!I37</f>
        <v>0</v>
      </c>
      <c r="D80" s="256" t="n">
        <f aca="false">Rendimiento!J37</f>
        <v>0</v>
      </c>
      <c r="E80" s="256" t="n">
        <f aca="false">A80*A80</f>
        <v>0</v>
      </c>
      <c r="F80" s="256" t="n">
        <f aca="false">B80*B80</f>
        <v>0</v>
      </c>
      <c r="G80" s="256" t="n">
        <f aca="false">C80*C80</f>
        <v>0</v>
      </c>
      <c r="H80" s="256" t="n">
        <f aca="false">D80*D80</f>
        <v>0</v>
      </c>
      <c r="I80" s="257" t="n">
        <f aca="false">SUM(A80:D80)</f>
        <v>0</v>
      </c>
      <c r="J80" s="256" t="n">
        <f aca="false">I80*I80</f>
        <v>0</v>
      </c>
      <c r="K80" s="256" t="n">
        <f aca="false">SUM(E80:H80)</f>
        <v>0</v>
      </c>
      <c r="O80" s="260" t="n">
        <f aca="false">Rendimiento!P37</f>
        <v>0</v>
      </c>
      <c r="P80" s="274" t="n">
        <f aca="false">Rendimiento!Q37</f>
        <v>0</v>
      </c>
      <c r="Q80" s="262" t="n">
        <f aca="false">IF(E97&gt;0,O80,0)</f>
        <v>0</v>
      </c>
      <c r="R80" s="258" t="str">
        <f aca="false">T(Q80)</f>
        <v/>
      </c>
      <c r="S80" s="262" t="n">
        <f aca="false">IF(E97&gt;0,P80,Q80)</f>
        <v>0</v>
      </c>
      <c r="T80" s="256" t="str">
        <f aca="false">IF(S80=0,"",$BM80)</f>
        <v/>
      </c>
      <c r="U80" s="256" t="str">
        <f aca="false">IF(S80=0,"",$BO80)</f>
        <v/>
      </c>
      <c r="V80" s="256" t="str">
        <f aca="false">IF(S80=0,"",$BQ80)</f>
        <v/>
      </c>
      <c r="W80" s="256" t="str">
        <f aca="false">IF(S80=0,"",$BS80)</f>
        <v/>
      </c>
      <c r="X80" s="256" t="str">
        <f aca="false">IF(S80=0,"",$BU80)</f>
        <v/>
      </c>
      <c r="Y80" s="256" t="str">
        <f aca="false">IF(S80=0,"",$BW80)</f>
        <v/>
      </c>
      <c r="Z80" s="256" t="str">
        <f aca="false">IF(S80=0,"",$BY80)</f>
        <v/>
      </c>
      <c r="AA80" s="256" t="str">
        <f aca="false">IF(S80=0,"",$CA80)</f>
        <v/>
      </c>
      <c r="AB80" s="256" t="str">
        <f aca="false">IF(S80=0,"",$CC80)</f>
        <v/>
      </c>
      <c r="AC80" s="256" t="str">
        <f aca="false">IF(S80=0,"",$CE80)</f>
        <v/>
      </c>
      <c r="AD80" s="256" t="str">
        <f aca="false">IF(S80=0,"",$CG80)</f>
        <v/>
      </c>
      <c r="AE80" s="256" t="str">
        <f aca="false">IF(S80=0,"",$CI80)</f>
        <v/>
      </c>
      <c r="AF80" s="256" t="str">
        <f aca="false">IF(S80=0,"",$CK80)</f>
        <v/>
      </c>
      <c r="AG80" s="256" t="str">
        <f aca="false">IF(S80=0,"",$CM80)</f>
        <v/>
      </c>
      <c r="AH80" s="256" t="str">
        <f aca="false">IF(S80=0,"",$CO80)</f>
        <v/>
      </c>
      <c r="AI80" s="256" t="str">
        <f aca="false">IF(S80=0,"",$CQ80)</f>
        <v/>
      </c>
      <c r="AJ80" s="256" t="str">
        <f aca="false">IF(S80=0,"",$CS80)</f>
        <v/>
      </c>
      <c r="AK80" s="256" t="str">
        <f aca="false">IF(S80=0,"",$CU80)</f>
        <v/>
      </c>
      <c r="AL80" s="256" t="str">
        <f aca="false">IF(S80=0,"",$CW80)</f>
        <v/>
      </c>
      <c r="AM80" s="256" t="str">
        <f aca="false">IF(S80=0,"",$CY80)</f>
        <v/>
      </c>
      <c r="AN80" s="256" t="str">
        <f aca="false">IF(S80=0,"",$DA80)</f>
        <v/>
      </c>
      <c r="AO80" s="256" t="str">
        <f aca="false">IF(S80=0,"",$DC80)</f>
        <v/>
      </c>
      <c r="AP80" s="256" t="str">
        <f aca="false">IF(S80=0,"",$DE80)</f>
        <v/>
      </c>
      <c r="AQ80" s="256" t="str">
        <f aca="false">IF(S80=0,"",$DG80)</f>
        <v/>
      </c>
      <c r="AR80" s="256" t="str">
        <f aca="false">IF(S80=0,"",$DI80)</f>
        <v/>
      </c>
      <c r="AS80" s="256" t="str">
        <f aca="false">IF(S80=0,"",$DK80)</f>
        <v/>
      </c>
      <c r="BL80" s="262" t="n">
        <f aca="false">ABS($P54-P80)</f>
        <v>0</v>
      </c>
      <c r="BM80" s="256" t="str">
        <f aca="false">IF(BL80&lt;$BL96,$BL97,$BL98)</f>
        <v>ns</v>
      </c>
      <c r="BN80" s="256" t="n">
        <f aca="false">ABS($P55-P80)</f>
        <v>1075.64</v>
      </c>
      <c r="BO80" s="256" t="str">
        <f aca="false">IF(BN80&lt;$BN96,$BN97,$BN98)</f>
        <v>s</v>
      </c>
      <c r="BP80" s="256" t="n">
        <f aca="false">ABS($P56-P80)</f>
        <v>1618.95</v>
      </c>
      <c r="BQ80" s="256" t="str">
        <f aca="false">IF(BP80&lt;$BP96,$BP97,$BP98)</f>
        <v>s</v>
      </c>
      <c r="BR80" s="256" t="n">
        <f aca="false">ABS($P57-P80)</f>
        <v>2227.41</v>
      </c>
      <c r="BS80" s="256" t="str">
        <f aca="false">IF(BR80&lt;$BR96,$BR97,$BR98)</f>
        <v>s</v>
      </c>
      <c r="BT80" s="256" t="n">
        <f aca="false">ABS($P58-P80)</f>
        <v>2554.35</v>
      </c>
      <c r="BU80" s="256" t="str">
        <f aca="false">IF(BT80&lt;$BT96,$BT97,$BT98)</f>
        <v>s</v>
      </c>
      <c r="BV80" s="256" t="n">
        <f aca="false">ABS($P59-P80)</f>
        <v>0</v>
      </c>
      <c r="BW80" s="256" t="str">
        <f aca="false">IF(BV80&lt;$BV96,$BV97,$BV98)</f>
        <v>ns</v>
      </c>
      <c r="BX80" s="256" t="n">
        <f aca="false">ABS($P60-P80)</f>
        <v>0</v>
      </c>
      <c r="BY80" s="256" t="str">
        <f aca="false">IF(BX80&lt;$BX96,$BX97,$BX98)</f>
        <v>ns</v>
      </c>
      <c r="BZ80" s="256" t="n">
        <f aca="false">ABS($P61-P80)</f>
        <v>0</v>
      </c>
      <c r="CA80" s="256" t="str">
        <f aca="false">IF(BZ80&lt;$BZ96,$BZ97,$BZ98)</f>
        <v>ns</v>
      </c>
      <c r="CB80" s="256" t="n">
        <f aca="false">ABS($P62-P80)</f>
        <v>0</v>
      </c>
      <c r="CC80" s="256" t="str">
        <f aca="false">IF(CB80&lt;$CB96,$CB97,$CB98)</f>
        <v>ns</v>
      </c>
      <c r="CD80" s="256" t="n">
        <f aca="false">ABS($P63-P80)</f>
        <v>0</v>
      </c>
      <c r="CE80" s="256" t="str">
        <f aca="false">IF(CD80&lt;$CD96,$CD97,$CD98)</f>
        <v>ns</v>
      </c>
      <c r="CF80" s="256" t="n">
        <f aca="false">ABS($P64-P80)</f>
        <v>0</v>
      </c>
      <c r="CG80" s="256" t="str">
        <f aca="false">IF(CF80&lt;$CF96,$CF97,$CF98)</f>
        <v>ns</v>
      </c>
      <c r="CH80" s="256" t="n">
        <f aca="false">ABS($P65-P80)</f>
        <v>0</v>
      </c>
      <c r="CI80" s="256" t="str">
        <f aca="false">IF(CH80&lt;$CH96,$CH97,$CH98)</f>
        <v>ns</v>
      </c>
      <c r="CJ80" s="256" t="n">
        <f aca="false">ABS($P66-P80)</f>
        <v>0</v>
      </c>
      <c r="CK80" s="256" t="str">
        <f aca="false">IF(CJ80&lt;$CJ96,$CJ97,$CJ98)</f>
        <v>ns</v>
      </c>
      <c r="CL80" s="256" t="n">
        <f aca="false">ABS($P67-P80)</f>
        <v>0</v>
      </c>
      <c r="CM80" s="256" t="str">
        <f aca="false">IF(CL80&lt;$CL96,$CL97,$CL98)</f>
        <v>ns</v>
      </c>
      <c r="CN80" s="256" t="n">
        <f aca="false">ABS($P68-P80)</f>
        <v>0</v>
      </c>
      <c r="CO80" s="256" t="str">
        <f aca="false">IF(CN80&lt;$CN96,$CN97,$CN98)</f>
        <v>ns</v>
      </c>
      <c r="CP80" s="256" t="n">
        <f aca="false">ABS($P69-P80)</f>
        <v>0</v>
      </c>
      <c r="CQ80" s="256" t="str">
        <f aca="false">IF(CP80&lt;$CP96,$CP97,$CP98)</f>
        <v>ns</v>
      </c>
      <c r="CR80" s="256" t="n">
        <f aca="false">ABS($P70-P80)</f>
        <v>0</v>
      </c>
      <c r="CS80" s="256" t="str">
        <f aca="false">IF(CR80&lt;$CR96,$CR97,$CR98)</f>
        <v>ns</v>
      </c>
      <c r="CT80" s="256" t="n">
        <f aca="false">ABS($P71-P80)</f>
        <v>0</v>
      </c>
      <c r="CU80" s="256" t="str">
        <f aca="false">IF(CT80&lt;$CT96,$CT97,$CT98)</f>
        <v>ns</v>
      </c>
      <c r="CV80" s="256" t="n">
        <f aca="false">ABS($P72-P80)</f>
        <v>0</v>
      </c>
      <c r="CW80" s="256" t="str">
        <f aca="false">IF(CV80&lt;$CV96,$CV97,$CV98)</f>
        <v>ns</v>
      </c>
      <c r="CX80" s="256" t="n">
        <f aca="false">ABS($P73-P80)</f>
        <v>0</v>
      </c>
      <c r="CY80" s="256" t="str">
        <f aca="false">IF(CX80&lt;$CX96,$CX97,$CX98)</f>
        <v>ns</v>
      </c>
      <c r="CZ80" s="256" t="n">
        <f aca="false">ABS($P74-P80)</f>
        <v>0</v>
      </c>
      <c r="DA80" s="256" t="str">
        <f aca="false">IF(CZ80&lt;$CZ96,$CZ97,$CZ98)</f>
        <v>ns</v>
      </c>
      <c r="DB80" s="256" t="n">
        <f aca="false">ABS($P75-P80)</f>
        <v>0</v>
      </c>
      <c r="DC80" s="256" t="str">
        <f aca="false">IF(DB80&lt;DB96,$DB97,$DB98)</f>
        <v>ns</v>
      </c>
      <c r="DD80" s="256" t="n">
        <f aca="false">ABS($P76-P80)</f>
        <v>0</v>
      </c>
      <c r="DE80" s="256" t="str">
        <f aca="false">IF(DD80&lt;DD96,$DD97,$DD98)</f>
        <v>ns</v>
      </c>
      <c r="DF80" s="256" t="n">
        <f aca="false">ABS($P77-P80)</f>
        <v>0</v>
      </c>
      <c r="DG80" s="256" t="str">
        <f aca="false">IF(DF80&lt;DF96,$DF97,$DF98)</f>
        <v>ns</v>
      </c>
      <c r="DH80" s="256" t="n">
        <f aca="false">ABS($P78-P80)</f>
        <v>0</v>
      </c>
      <c r="DI80" s="256" t="str">
        <f aca="false">IF(DH80&lt;DH96,$DH97,$DH98)</f>
        <v>ns</v>
      </c>
      <c r="DJ80" s="256" t="n">
        <f aca="false">ABS($P79-P80)</f>
        <v>0</v>
      </c>
      <c r="DK80" s="256" t="str">
        <f aca="false">IF(DJ80&lt;DJ96,$DJ97,$DJ98)</f>
        <v>ns</v>
      </c>
    </row>
    <row r="81" customFormat="false" ht="12.75" hidden="false" customHeight="false" outlineLevel="0" collapsed="false">
      <c r="A81" s="260" t="n">
        <f aca="false">IF(Rendimiento!G38="",Rendimiento!K38,Rendimiento!G38)</f>
        <v>0</v>
      </c>
      <c r="B81" s="276" t="n">
        <f aca="false">Rendimiento!H38</f>
        <v>0</v>
      </c>
      <c r="C81" s="276" t="n">
        <f aca="false">Rendimiento!I38</f>
        <v>0</v>
      </c>
      <c r="D81" s="256" t="n">
        <f aca="false">Rendimiento!J38</f>
        <v>0</v>
      </c>
      <c r="E81" s="256" t="n">
        <f aca="false">A81*A81</f>
        <v>0</v>
      </c>
      <c r="F81" s="256" t="n">
        <f aca="false">B81*B81</f>
        <v>0</v>
      </c>
      <c r="G81" s="256" t="n">
        <f aca="false">C81*C81</f>
        <v>0</v>
      </c>
      <c r="H81" s="256" t="n">
        <f aca="false">D81*D81</f>
        <v>0</v>
      </c>
      <c r="I81" s="257" t="n">
        <f aca="false">SUM(A81:D81)</f>
        <v>0</v>
      </c>
      <c r="J81" s="256" t="n">
        <f aca="false">I81*I81</f>
        <v>0</v>
      </c>
      <c r="K81" s="256" t="n">
        <f aca="false">SUM(E81:H81)</f>
        <v>0</v>
      </c>
      <c r="O81" s="260" t="n">
        <f aca="false">Rendimiento!P38</f>
        <v>0</v>
      </c>
      <c r="P81" s="274" t="n">
        <f aca="false">Rendimiento!Q38</f>
        <v>0</v>
      </c>
      <c r="Q81" s="262" t="n">
        <f aca="false">IF(E97&gt;0,O81,0)</f>
        <v>0</v>
      </c>
      <c r="R81" s="258" t="str">
        <f aca="false">T(Q81)</f>
        <v/>
      </c>
      <c r="S81" s="262" t="n">
        <f aca="false">IF(E97&gt;0,P81,Q81)</f>
        <v>0</v>
      </c>
      <c r="T81" s="256" t="str">
        <f aca="false">IF(S81=0,"",$BM81)</f>
        <v/>
      </c>
      <c r="U81" s="256" t="str">
        <f aca="false">IF(S81=0,"",$BO81)</f>
        <v/>
      </c>
      <c r="V81" s="256" t="str">
        <f aca="false">IF(S81=0,"",$BQ81)</f>
        <v/>
      </c>
      <c r="W81" s="256" t="str">
        <f aca="false">IF(S81=0,"",$BS81)</f>
        <v/>
      </c>
      <c r="X81" s="256" t="str">
        <f aca="false">IF(S81=0,"",$BU81)</f>
        <v/>
      </c>
      <c r="Y81" s="256" t="str">
        <f aca="false">IF(S81=0,"",$BW81)</f>
        <v/>
      </c>
      <c r="Z81" s="256" t="str">
        <f aca="false">IF(S81=0,"",$BY81)</f>
        <v/>
      </c>
      <c r="AA81" s="256" t="str">
        <f aca="false">IF(S81=0,"",$CA81)</f>
        <v/>
      </c>
      <c r="AB81" s="256" t="str">
        <f aca="false">IF(S81=0,"",$CC81)</f>
        <v/>
      </c>
      <c r="AC81" s="256" t="str">
        <f aca="false">IF(S81=0,"",$CE81)</f>
        <v/>
      </c>
      <c r="AD81" s="256" t="str">
        <f aca="false">IF(S81=0,"",$CG81)</f>
        <v/>
      </c>
      <c r="AE81" s="256" t="str">
        <f aca="false">IF(S81=0,"",$CI81)</f>
        <v/>
      </c>
      <c r="AF81" s="256" t="str">
        <f aca="false">IF(S81=0,"",$CK81)</f>
        <v/>
      </c>
      <c r="AG81" s="256" t="str">
        <f aca="false">IF(S81=0,"",$CM81)</f>
        <v/>
      </c>
      <c r="AH81" s="256" t="str">
        <f aca="false">IF(S81=0,"",$CO81)</f>
        <v/>
      </c>
      <c r="AI81" s="256" t="str">
        <f aca="false">IF(S81=0,"",$CQ81)</f>
        <v/>
      </c>
      <c r="AJ81" s="256" t="str">
        <f aca="false">IF(S81=0,"",$CS81)</f>
        <v/>
      </c>
      <c r="AK81" s="256" t="str">
        <f aca="false">IF(S81=0,"",$CU81)</f>
        <v/>
      </c>
      <c r="AL81" s="256" t="str">
        <f aca="false">IF(S81=0,"",$CW81)</f>
        <v/>
      </c>
      <c r="AM81" s="256" t="str">
        <f aca="false">IF(S81=0,"",$CY81)</f>
        <v/>
      </c>
      <c r="AN81" s="256" t="str">
        <f aca="false">IF(S81=0,"",$DA81)</f>
        <v/>
      </c>
      <c r="AO81" s="256" t="str">
        <f aca="false">IF(S81=0,"",$DC81)</f>
        <v/>
      </c>
      <c r="AP81" s="256" t="str">
        <f aca="false">IF(S81=0,"",$DE81)</f>
        <v/>
      </c>
      <c r="AQ81" s="256" t="str">
        <f aca="false">IF(S81=0,"",$DG81)</f>
        <v/>
      </c>
      <c r="AR81" s="256" t="str">
        <f aca="false">IF(S81=0,"",$DI81)</f>
        <v/>
      </c>
      <c r="AS81" s="256" t="str">
        <f aca="false">IF(S81=0,"",$DK81)</f>
        <v/>
      </c>
      <c r="AT81" s="256" t="str">
        <f aca="false">IF(S81=0,"",$DM81)</f>
        <v/>
      </c>
      <c r="BL81" s="262" t="n">
        <f aca="false">ABS($P54-P81)</f>
        <v>0</v>
      </c>
      <c r="BM81" s="256" t="str">
        <f aca="false">IF(BL81&lt;$BL96,$BL97,$BL98)</f>
        <v>ns</v>
      </c>
      <c r="BN81" s="262" t="n">
        <f aca="false">ABS($P55-P81)</f>
        <v>1075.64</v>
      </c>
      <c r="BO81" s="256" t="str">
        <f aca="false">IF(BN81&lt;$BN96,$BN97,$BN98)</f>
        <v>s</v>
      </c>
      <c r="BP81" s="262" t="n">
        <f aca="false">ABS($P56-P81)</f>
        <v>1618.95</v>
      </c>
      <c r="BQ81" s="256" t="str">
        <f aca="false">IF(BP81&lt;$BP96,$BP97,$BP98)</f>
        <v>s</v>
      </c>
      <c r="BR81" s="262" t="n">
        <f aca="false">ABS($P57-P81)</f>
        <v>2227.41</v>
      </c>
      <c r="BS81" s="256" t="str">
        <f aca="false">IF(BR81&lt;$BR96,$BR97,$BR98)</f>
        <v>s</v>
      </c>
      <c r="BT81" s="262" t="n">
        <f aca="false">ABS($P58-P81)</f>
        <v>2554.35</v>
      </c>
      <c r="BU81" s="256" t="str">
        <f aca="false">IF(BT81&lt;$BT96,$BT97,$BT98)</f>
        <v>s</v>
      </c>
      <c r="BV81" s="262" t="n">
        <f aca="false">ABS($P59-P81)</f>
        <v>0</v>
      </c>
      <c r="BW81" s="256" t="str">
        <f aca="false">IF(BV81&lt;$BV96,$BV97,$BV98)</f>
        <v>ns</v>
      </c>
      <c r="BX81" s="262" t="n">
        <f aca="false">ABS($P60-P81)</f>
        <v>0</v>
      </c>
      <c r="BY81" s="256" t="str">
        <f aca="false">IF(BX81&lt;$BX96,$BX97,$BX98)</f>
        <v>ns</v>
      </c>
      <c r="BZ81" s="262" t="n">
        <f aca="false">ABS($P61-P81)</f>
        <v>0</v>
      </c>
      <c r="CA81" s="256" t="str">
        <f aca="false">IF(BZ81&lt;$BZ96,$BZ97,$BZ98)</f>
        <v>ns</v>
      </c>
      <c r="CB81" s="262" t="n">
        <f aca="false">ABS($P62-P81)</f>
        <v>0</v>
      </c>
      <c r="CC81" s="256" t="str">
        <f aca="false">IF(CB81&lt;$CB96,$CB97,$CB98)</f>
        <v>ns</v>
      </c>
      <c r="CD81" s="262" t="n">
        <f aca="false">ABS($P63-P81)</f>
        <v>0</v>
      </c>
      <c r="CE81" s="256" t="str">
        <f aca="false">IF(CD81&lt;$CD96,$CD97,$CD98)</f>
        <v>ns</v>
      </c>
      <c r="CF81" s="262" t="n">
        <f aca="false">ABS($P64-P81)</f>
        <v>0</v>
      </c>
      <c r="CG81" s="256" t="str">
        <f aca="false">IF(CF81&lt;$CF96,$CF97,$CF98)</f>
        <v>ns</v>
      </c>
      <c r="CH81" s="262" t="n">
        <f aca="false">ABS($P65-P81)</f>
        <v>0</v>
      </c>
      <c r="CI81" s="256" t="str">
        <f aca="false">IF(CH81&lt;$CH96,$CH97,$CH98)</f>
        <v>ns</v>
      </c>
      <c r="CJ81" s="262" t="n">
        <f aca="false">ABS($P66-P81)</f>
        <v>0</v>
      </c>
      <c r="CK81" s="256" t="str">
        <f aca="false">IF(CJ81&lt;$CJ96,$CJ97,$CJ98)</f>
        <v>ns</v>
      </c>
      <c r="CL81" s="262" t="n">
        <f aca="false">ABS($P67-P81)</f>
        <v>0</v>
      </c>
      <c r="CM81" s="256" t="str">
        <f aca="false">IF(CL81&lt;$CL96,$CL97,$CL98)</f>
        <v>ns</v>
      </c>
      <c r="CN81" s="262" t="n">
        <f aca="false">ABS($P68-P81)</f>
        <v>0</v>
      </c>
      <c r="CO81" s="256" t="str">
        <f aca="false">IF(CN81&lt;$CN96,$CN97,$CN98)</f>
        <v>ns</v>
      </c>
      <c r="CP81" s="262" t="n">
        <f aca="false">ABS($P69-P81)</f>
        <v>0</v>
      </c>
      <c r="CQ81" s="256" t="str">
        <f aca="false">IF(CP81&lt;$CP96,$CP97,$CP98)</f>
        <v>ns</v>
      </c>
      <c r="CR81" s="262" t="n">
        <f aca="false">ABS($P70-P81)</f>
        <v>0</v>
      </c>
      <c r="CS81" s="256" t="str">
        <f aca="false">IF(CR81&lt;$CR96,$CR97,$CR98)</f>
        <v>ns</v>
      </c>
      <c r="CT81" s="262" t="n">
        <f aca="false">ABS($P71-P81)</f>
        <v>0</v>
      </c>
      <c r="CU81" s="256" t="str">
        <f aca="false">IF(CT81&lt;$CT96,$CT97,$CT98)</f>
        <v>ns</v>
      </c>
      <c r="CV81" s="262" t="n">
        <f aca="false">ABS($P72-P81)</f>
        <v>0</v>
      </c>
      <c r="CW81" s="256" t="str">
        <f aca="false">IF(CV81&lt;$CV96,$CV97,$CV98)</f>
        <v>ns</v>
      </c>
      <c r="CX81" s="262" t="n">
        <f aca="false">ABS($P73-P81)</f>
        <v>0</v>
      </c>
      <c r="CY81" s="256" t="str">
        <f aca="false">IF(CX81&lt;$CX96,$CX97,$CX98)</f>
        <v>ns</v>
      </c>
      <c r="CZ81" s="256" t="n">
        <f aca="false">ABS($P74-P81)</f>
        <v>0</v>
      </c>
      <c r="DA81" s="256" t="str">
        <f aca="false">IF(CZ81&lt;$CZ96,$CZ97,$CZ98)</f>
        <v>ns</v>
      </c>
      <c r="DB81" s="256" t="n">
        <f aca="false">ABS($P75-P81)</f>
        <v>0</v>
      </c>
      <c r="DC81" s="256" t="str">
        <f aca="false">IF(DB81&lt;DB96,$DB97,$DB98)</f>
        <v>ns</v>
      </c>
      <c r="DD81" s="256" t="n">
        <f aca="false">ABS($P76-P81)</f>
        <v>0</v>
      </c>
      <c r="DE81" s="256" t="str">
        <f aca="false">IF(DD81&lt;DD96,$DD97,$DD98)</f>
        <v>ns</v>
      </c>
      <c r="DF81" s="256" t="n">
        <f aca="false">ABS($P77-P81)</f>
        <v>0</v>
      </c>
      <c r="DG81" s="256" t="str">
        <f aca="false">IF(DF81&lt;DF96,$DF97,$DF98)</f>
        <v>ns</v>
      </c>
      <c r="DH81" s="256" t="n">
        <f aca="false">ABS($P78-P81)</f>
        <v>0</v>
      </c>
      <c r="DI81" s="256" t="str">
        <f aca="false">IF(DH81&lt;DH96,$DH97,$DH98)</f>
        <v>ns</v>
      </c>
      <c r="DJ81" s="256" t="n">
        <f aca="false">ABS($P79-P81)</f>
        <v>0</v>
      </c>
      <c r="DK81" s="256" t="str">
        <f aca="false">IF(DJ81&lt;DJ96,$DJ97,$DJ98)</f>
        <v>ns</v>
      </c>
      <c r="DL81" s="256" t="n">
        <f aca="false">ABS($P80-P81)</f>
        <v>0</v>
      </c>
      <c r="DM81" s="256" t="str">
        <f aca="false">IF(DL81&lt;DL96,$DL97,$DL98)</f>
        <v>ns</v>
      </c>
    </row>
    <row r="82" customFormat="false" ht="12.75" hidden="false" customHeight="false" outlineLevel="0" collapsed="false">
      <c r="A82" s="260" t="n">
        <f aca="false">IF(Rendimiento!G39="",Rendimiento!K39,Rendimiento!G39)</f>
        <v>0</v>
      </c>
      <c r="B82" s="276" t="n">
        <f aca="false">Rendimiento!H39</f>
        <v>0</v>
      </c>
      <c r="C82" s="276" t="n">
        <f aca="false">Rendimiento!I39</f>
        <v>0</v>
      </c>
      <c r="D82" s="256" t="n">
        <f aca="false">Rendimiento!J39</f>
        <v>0</v>
      </c>
      <c r="E82" s="256" t="n">
        <f aca="false">A82*A82</f>
        <v>0</v>
      </c>
      <c r="F82" s="256" t="n">
        <f aca="false">B82*B82</f>
        <v>0</v>
      </c>
      <c r="G82" s="256" t="n">
        <f aca="false">C82*C82</f>
        <v>0</v>
      </c>
      <c r="H82" s="256" t="n">
        <f aca="false">D82*D82</f>
        <v>0</v>
      </c>
      <c r="I82" s="257" t="n">
        <f aca="false">SUM(A82:D82)</f>
        <v>0</v>
      </c>
      <c r="J82" s="256" t="n">
        <f aca="false">I82*I82</f>
        <v>0</v>
      </c>
      <c r="K82" s="256" t="n">
        <f aca="false">SUM(E82:H82)</f>
        <v>0</v>
      </c>
      <c r="O82" s="260" t="n">
        <f aca="false">Rendimiento!P39</f>
        <v>0</v>
      </c>
      <c r="P82" s="274" t="n">
        <f aca="false">Rendimiento!Q39</f>
        <v>0</v>
      </c>
      <c r="Q82" s="262" t="n">
        <f aca="false">IF(E97&gt;0,O82,0)</f>
        <v>0</v>
      </c>
      <c r="R82" s="258" t="str">
        <f aca="false">T(Q82)</f>
        <v/>
      </c>
      <c r="S82" s="262" t="n">
        <f aca="false">IF(E97&gt;0,P82,Q82)</f>
        <v>0</v>
      </c>
      <c r="T82" s="256" t="str">
        <f aca="false">IF(S82=0,"",$BM82)</f>
        <v/>
      </c>
      <c r="U82" s="256" t="str">
        <f aca="false">IF(S82=0,"",$BO82)</f>
        <v/>
      </c>
      <c r="V82" s="256" t="str">
        <f aca="false">IF(S82=0,"",$BQ82)</f>
        <v/>
      </c>
      <c r="W82" s="256" t="str">
        <f aca="false">IF(S82=0,"",$BS82)</f>
        <v/>
      </c>
      <c r="X82" s="256" t="str">
        <f aca="false">IF(S82=0,"",$BU82)</f>
        <v/>
      </c>
      <c r="Y82" s="256" t="str">
        <f aca="false">IF(S82=0,"",$BW82)</f>
        <v/>
      </c>
      <c r="Z82" s="256" t="str">
        <f aca="false">IF(S82=0,"",$BY82)</f>
        <v/>
      </c>
      <c r="AA82" s="256" t="str">
        <f aca="false">IF(S82=0,"",$CA82)</f>
        <v/>
      </c>
      <c r="AB82" s="256" t="str">
        <f aca="false">IF(S82=0,"",$CC82)</f>
        <v/>
      </c>
      <c r="AC82" s="256" t="str">
        <f aca="false">IF(S82=0,"",$CE82)</f>
        <v/>
      </c>
      <c r="AD82" s="256" t="str">
        <f aca="false">IF(S82=0,"",$CG82)</f>
        <v/>
      </c>
      <c r="AE82" s="256" t="str">
        <f aca="false">IF(S82=0,"",$CI82)</f>
        <v/>
      </c>
      <c r="AF82" s="256" t="str">
        <f aca="false">IF(S82=0,"",$CK82)</f>
        <v/>
      </c>
      <c r="AG82" s="256" t="str">
        <f aca="false">IF(S82=0,"",$CM82)</f>
        <v/>
      </c>
      <c r="AH82" s="256" t="str">
        <f aca="false">IF(S82=0,"",$CO82)</f>
        <v/>
      </c>
      <c r="AI82" s="256" t="str">
        <f aca="false">IF(S82=0,"",$CQ82)</f>
        <v/>
      </c>
      <c r="AJ82" s="256" t="str">
        <f aca="false">IF(S82=0,"",$CS82)</f>
        <v/>
      </c>
      <c r="AK82" s="256" t="str">
        <f aca="false">IF(S82=0,"",$CU82)</f>
        <v/>
      </c>
      <c r="AL82" s="256" t="str">
        <f aca="false">IF(S82=0,"",$CW82)</f>
        <v/>
      </c>
      <c r="AM82" s="256" t="str">
        <f aca="false">IF(S82=0,"",$CY82)</f>
        <v/>
      </c>
      <c r="AN82" s="256" t="str">
        <f aca="false">IF(S82=0,"",$DA82)</f>
        <v/>
      </c>
      <c r="AO82" s="256" t="str">
        <f aca="false">IF(S82=0,"",$DC82)</f>
        <v/>
      </c>
      <c r="AP82" s="256" t="str">
        <f aca="false">IF(S82=0,"",$DE82)</f>
        <v/>
      </c>
      <c r="AQ82" s="256" t="str">
        <f aca="false">IF(S82=0,"",$DG82)</f>
        <v/>
      </c>
      <c r="AR82" s="256" t="str">
        <f aca="false">IF(S82=0,"",$DI82)</f>
        <v/>
      </c>
      <c r="AS82" s="256" t="str">
        <f aca="false">IF(S82=0,"",$DK82)</f>
        <v/>
      </c>
      <c r="AT82" s="256" t="str">
        <f aca="false">IF(S82=0,"",$DM82)</f>
        <v/>
      </c>
      <c r="AU82" s="256" t="str">
        <f aca="false">IF(S82=0,"",$DO82)</f>
        <v/>
      </c>
      <c r="BL82" s="262" t="n">
        <f aca="false">ABS($P54-P82)</f>
        <v>0</v>
      </c>
      <c r="BM82" s="256" t="str">
        <f aca="false">IF(BL82&lt;$BL96,$BL97,$BL98)</f>
        <v>ns</v>
      </c>
      <c r="BN82" s="262" t="n">
        <f aca="false">ABS($P55-P82)</f>
        <v>1075.64</v>
      </c>
      <c r="BO82" s="256" t="str">
        <f aca="false">IF(BN82&lt;$BN96,$BN97,$BN98)</f>
        <v>s</v>
      </c>
      <c r="BP82" s="262" t="n">
        <f aca="false">ABS($P56-P82)</f>
        <v>1618.95</v>
      </c>
      <c r="BQ82" s="256" t="str">
        <f aca="false">IF(BP82&lt;$BP96,$BP97,$BP98)</f>
        <v>s</v>
      </c>
      <c r="BR82" s="262" t="n">
        <f aca="false">ABS($P57-P82)</f>
        <v>2227.41</v>
      </c>
      <c r="BS82" s="256" t="str">
        <f aca="false">IF(BR82&lt;$BR96,$BR97,$BR98)</f>
        <v>s</v>
      </c>
      <c r="BT82" s="262" t="n">
        <f aca="false">ABS($P58-P82)</f>
        <v>2554.35</v>
      </c>
      <c r="BU82" s="256" t="str">
        <f aca="false">IF(BT82&lt;$BT96,$BT97,$BT98)</f>
        <v>s</v>
      </c>
      <c r="BV82" s="262" t="n">
        <f aca="false">ABS($P59-P82)</f>
        <v>0</v>
      </c>
      <c r="BW82" s="256" t="str">
        <f aca="false">IF(BV82&lt;$BV96,$BV97,$BV98)</f>
        <v>ns</v>
      </c>
      <c r="BX82" s="262" t="n">
        <f aca="false">ABS($P60-P82)</f>
        <v>0</v>
      </c>
      <c r="BY82" s="256" t="str">
        <f aca="false">IF(BX82&lt;$BX96,$BX97,$BX98)</f>
        <v>ns</v>
      </c>
      <c r="BZ82" s="262" t="n">
        <f aca="false">ABS($P61-P82)</f>
        <v>0</v>
      </c>
      <c r="CA82" s="256" t="str">
        <f aca="false">IF(BZ82&lt;$BZ96,$BZ97,$BZ98)</f>
        <v>ns</v>
      </c>
      <c r="CB82" s="262" t="n">
        <f aca="false">ABS($P62-P82)</f>
        <v>0</v>
      </c>
      <c r="CC82" s="256" t="str">
        <f aca="false">IF(CB82&lt;$CB96,$CB97,$CB98)</f>
        <v>ns</v>
      </c>
      <c r="CD82" s="262" t="n">
        <f aca="false">ABS($P63-P82)</f>
        <v>0</v>
      </c>
      <c r="CE82" s="256" t="str">
        <f aca="false">IF(CD82&lt;$CD96,$CD97,$CD98)</f>
        <v>ns</v>
      </c>
      <c r="CF82" s="262" t="n">
        <f aca="false">ABS($P64-P82)</f>
        <v>0</v>
      </c>
      <c r="CG82" s="256" t="str">
        <f aca="false">IF(CF82&lt;$CF96,$CF97,$CF98)</f>
        <v>ns</v>
      </c>
      <c r="CH82" s="262" t="n">
        <f aca="false">ABS($P65-P82)</f>
        <v>0</v>
      </c>
      <c r="CI82" s="256" t="str">
        <f aca="false">IF(CH82&lt;$CH96,$CH97,$CH98)</f>
        <v>ns</v>
      </c>
      <c r="CJ82" s="262" t="n">
        <f aca="false">ABS($P66-P82)</f>
        <v>0</v>
      </c>
      <c r="CK82" s="256" t="str">
        <f aca="false">IF(CJ82&lt;$CJ96,$CJ97,$CJ98)</f>
        <v>ns</v>
      </c>
      <c r="CL82" s="262" t="n">
        <f aca="false">ABS($P67-P82)</f>
        <v>0</v>
      </c>
      <c r="CM82" s="256" t="str">
        <f aca="false">IF(CL82&lt;$CL96,$CL97,$CL98)</f>
        <v>ns</v>
      </c>
      <c r="CN82" s="262" t="n">
        <f aca="false">ABS($P68-P82)</f>
        <v>0</v>
      </c>
      <c r="CO82" s="256" t="str">
        <f aca="false">IF(CN82&lt;$CN96,$CN97,$CN98)</f>
        <v>ns</v>
      </c>
      <c r="CP82" s="262" t="n">
        <f aca="false">ABS($P69-P82)</f>
        <v>0</v>
      </c>
      <c r="CQ82" s="256" t="str">
        <f aca="false">IF(CP82&lt;$CP96,$CP97,$CP98)</f>
        <v>ns</v>
      </c>
      <c r="CR82" s="262" t="n">
        <f aca="false">ABS($P70-P82)</f>
        <v>0</v>
      </c>
      <c r="CS82" s="256" t="str">
        <f aca="false">IF(CR82&lt;$CR96,$CR97,$CR98)</f>
        <v>ns</v>
      </c>
      <c r="CT82" s="262" t="n">
        <f aca="false">ABS($P71-P82)</f>
        <v>0</v>
      </c>
      <c r="CU82" s="256" t="str">
        <f aca="false">IF(CT82&lt;$CT96,$CT97,$CT98)</f>
        <v>ns</v>
      </c>
      <c r="CV82" s="262" t="n">
        <f aca="false">ABS($P72-P82)</f>
        <v>0</v>
      </c>
      <c r="CW82" s="256" t="str">
        <f aca="false">IF(CV82&lt;$CV96,$CV97,$CV98)</f>
        <v>ns</v>
      </c>
      <c r="CX82" s="262" t="n">
        <f aca="false">ABS($P73-P82)</f>
        <v>0</v>
      </c>
      <c r="CY82" s="256" t="str">
        <f aca="false">IF(CX82&lt;$CX96,$CX97,$CX98)</f>
        <v>ns</v>
      </c>
      <c r="CZ82" s="256" t="n">
        <f aca="false">ABS($P74-P82)</f>
        <v>0</v>
      </c>
      <c r="DA82" s="256" t="str">
        <f aca="false">IF(CZ82&lt;$CZ96,$CZ97,$CZ98)</f>
        <v>ns</v>
      </c>
      <c r="DB82" s="256" t="n">
        <f aca="false">ABS($P75-P82)</f>
        <v>0</v>
      </c>
      <c r="DC82" s="256" t="str">
        <f aca="false">IF(DB82&lt;DB96,$DB97,$DB98)</f>
        <v>ns</v>
      </c>
      <c r="DD82" s="256" t="n">
        <f aca="false">ABS($P76-P82)</f>
        <v>0</v>
      </c>
      <c r="DE82" s="256" t="str">
        <f aca="false">IF(DD82&lt;DD96,$DD97,$DD98)</f>
        <v>ns</v>
      </c>
      <c r="DF82" s="256" t="n">
        <f aca="false">ABS($P77-P82)</f>
        <v>0</v>
      </c>
      <c r="DG82" s="256" t="str">
        <f aca="false">IF(DF82&lt;DF96,$DF97,$DF98)</f>
        <v>ns</v>
      </c>
      <c r="DH82" s="256" t="n">
        <f aca="false">ABS($P78-P82)</f>
        <v>0</v>
      </c>
      <c r="DI82" s="256" t="str">
        <f aca="false">IF(DH82&lt;DH96,$DH97,$DH98)</f>
        <v>ns</v>
      </c>
      <c r="DJ82" s="256" t="n">
        <f aca="false">ABS($P79-P82)</f>
        <v>0</v>
      </c>
      <c r="DK82" s="256" t="str">
        <f aca="false">IF(DJ82&lt;DJ96,$DJ97,$DJ98)</f>
        <v>ns</v>
      </c>
      <c r="DL82" s="256" t="n">
        <f aca="false">ABS($P80-P82)</f>
        <v>0</v>
      </c>
      <c r="DM82" s="256" t="str">
        <f aca="false">IF(DL82&lt;DL96,$DL97,$DL98)</f>
        <v>ns</v>
      </c>
      <c r="DN82" s="256" t="n">
        <f aca="false">ABS($P81-P82)</f>
        <v>0</v>
      </c>
      <c r="DO82" s="256" t="str">
        <f aca="false">IF(DN82&lt;DN96,$DN97,$DN98)</f>
        <v>ns</v>
      </c>
    </row>
    <row r="83" customFormat="false" ht="12.75" hidden="false" customHeight="false" outlineLevel="0" collapsed="false">
      <c r="A83" s="260" t="n">
        <f aca="false">IF(Rendimiento!G40="",Rendimiento!K40,Rendimiento!G40)</f>
        <v>0</v>
      </c>
      <c r="B83" s="276" t="n">
        <f aca="false">Rendimiento!H40</f>
        <v>0</v>
      </c>
      <c r="C83" s="276" t="n">
        <f aca="false">Rendimiento!I40</f>
        <v>0</v>
      </c>
      <c r="D83" s="256" t="n">
        <f aca="false">Rendimiento!J40</f>
        <v>0</v>
      </c>
      <c r="E83" s="256" t="n">
        <f aca="false">A83*A83</f>
        <v>0</v>
      </c>
      <c r="F83" s="256" t="n">
        <f aca="false">B83*B83</f>
        <v>0</v>
      </c>
      <c r="G83" s="256" t="n">
        <f aca="false">C83*C83</f>
        <v>0</v>
      </c>
      <c r="H83" s="256" t="n">
        <f aca="false">D83*D83</f>
        <v>0</v>
      </c>
      <c r="I83" s="257" t="n">
        <f aca="false">SUM(A83:D83)</f>
        <v>0</v>
      </c>
      <c r="J83" s="256" t="n">
        <f aca="false">I83*I83</f>
        <v>0</v>
      </c>
      <c r="K83" s="256" t="n">
        <f aca="false">SUM(E83:H83)</f>
        <v>0</v>
      </c>
      <c r="O83" s="260" t="n">
        <f aca="false">Rendimiento!P40</f>
        <v>0</v>
      </c>
      <c r="P83" s="274" t="n">
        <f aca="false">Rendimiento!Q40</f>
        <v>0</v>
      </c>
      <c r="Q83" s="262" t="n">
        <f aca="false">IF(E97&gt;0,O83,0)</f>
        <v>0</v>
      </c>
      <c r="R83" s="258" t="str">
        <f aca="false">T(Q83)</f>
        <v/>
      </c>
      <c r="S83" s="262" t="n">
        <f aca="false">IF(E97&gt;0,P83,Q83)</f>
        <v>0</v>
      </c>
      <c r="T83" s="256" t="str">
        <f aca="false">IF(S83=0,"",$BM83)</f>
        <v/>
      </c>
      <c r="U83" s="256" t="str">
        <f aca="false">IF(S83=0,"",$BO83)</f>
        <v/>
      </c>
      <c r="V83" s="256" t="str">
        <f aca="false">IF(S83=0,"",$BQ83)</f>
        <v/>
      </c>
      <c r="W83" s="256" t="str">
        <f aca="false">IF(S83=0,"",$BS83)</f>
        <v/>
      </c>
      <c r="X83" s="256" t="str">
        <f aca="false">IF(S83=0,"",$BU83)</f>
        <v/>
      </c>
      <c r="Y83" s="256" t="str">
        <f aca="false">IF(S83=0,"",$BW83)</f>
        <v/>
      </c>
      <c r="Z83" s="256" t="str">
        <f aca="false">IF(S83=0,"",$BY83)</f>
        <v/>
      </c>
      <c r="AA83" s="256" t="str">
        <f aca="false">IF(S83=0,"",$CA83)</f>
        <v/>
      </c>
      <c r="AB83" s="256" t="str">
        <f aca="false">IF(S83=0,"",$CC83)</f>
        <v/>
      </c>
      <c r="AC83" s="256" t="str">
        <f aca="false">IF(S83=0,"",$CE83)</f>
        <v/>
      </c>
      <c r="AD83" s="256" t="str">
        <f aca="false">IF(S83=0,"",$CG83)</f>
        <v/>
      </c>
      <c r="AE83" s="256" t="str">
        <f aca="false">IF(S83=0,"",$CI83)</f>
        <v/>
      </c>
      <c r="AF83" s="256" t="str">
        <f aca="false">IF(S83=0,"",$CK83)</f>
        <v/>
      </c>
      <c r="AG83" s="256" t="str">
        <f aca="false">IF(S83=0,"",$CM83)</f>
        <v/>
      </c>
      <c r="AH83" s="256" t="str">
        <f aca="false">IF(S83=0,"",$CO83)</f>
        <v/>
      </c>
      <c r="AI83" s="256" t="str">
        <f aca="false">IF(S83=0,"",$CQ83)</f>
        <v/>
      </c>
      <c r="AJ83" s="256" t="str">
        <f aca="false">IF(S83=0,"",$CS83)</f>
        <v/>
      </c>
      <c r="AK83" s="256" t="str">
        <f aca="false">IF(S83=0,"",$CU83)</f>
        <v/>
      </c>
      <c r="AL83" s="256" t="str">
        <f aca="false">IF(S83=0,"",$CW83)</f>
        <v/>
      </c>
      <c r="AM83" s="256" t="str">
        <f aca="false">IF(S83=0,"",$CY83)</f>
        <v/>
      </c>
      <c r="AN83" s="256" t="str">
        <f aca="false">IF(S83=0,"",$DA83)</f>
        <v/>
      </c>
      <c r="AO83" s="256" t="str">
        <f aca="false">IF(S83=0,"",$DC83)</f>
        <v/>
      </c>
      <c r="AP83" s="256" t="str">
        <f aca="false">IF(S83=0,"",$DE83)</f>
        <v/>
      </c>
      <c r="AQ83" s="256" t="str">
        <f aca="false">IF(S83=0,"",$DG83)</f>
        <v/>
      </c>
      <c r="AR83" s="256" t="str">
        <f aca="false">IF(S83=0,"",$DI83)</f>
        <v/>
      </c>
      <c r="AS83" s="256" t="str">
        <f aca="false">IF(S83=0,"",$DK83)</f>
        <v/>
      </c>
      <c r="AT83" s="256" t="str">
        <f aca="false">IF(S83=0,"",$DM83)</f>
        <v/>
      </c>
      <c r="AU83" s="256" t="str">
        <f aca="false">IF(S83=0,"",$DO83)</f>
        <v/>
      </c>
      <c r="AV83" s="256" t="str">
        <f aca="false">IF(S83=0,"",$DQ83)</f>
        <v/>
      </c>
      <c r="BL83" s="262" t="n">
        <f aca="false">ABS($P54-P83)</f>
        <v>0</v>
      </c>
      <c r="BM83" s="256" t="str">
        <f aca="false">IF(BL83&lt;$BL96,$BL97,$BL98)</f>
        <v>ns</v>
      </c>
      <c r="BN83" s="262" t="n">
        <f aca="false">ABS($P55-P83)</f>
        <v>1075.64</v>
      </c>
      <c r="BO83" s="256" t="str">
        <f aca="false">IF(BN83&lt;$BN96,$BN97,$BN98)</f>
        <v>s</v>
      </c>
      <c r="BP83" s="262" t="n">
        <f aca="false">ABS($P56-P83)</f>
        <v>1618.95</v>
      </c>
      <c r="BQ83" s="256" t="str">
        <f aca="false">IF(BP83&lt;$BP96,$BP97,$BP98)</f>
        <v>s</v>
      </c>
      <c r="BR83" s="262" t="n">
        <f aca="false">ABS($P57-P83)</f>
        <v>2227.41</v>
      </c>
      <c r="BS83" s="256" t="str">
        <f aca="false">IF(BR83&lt;$BR96,$BR97,$BR98)</f>
        <v>s</v>
      </c>
      <c r="BT83" s="262" t="n">
        <f aca="false">ABS($P58-P83)</f>
        <v>2554.35</v>
      </c>
      <c r="BU83" s="256" t="str">
        <f aca="false">IF(BT83&lt;$BT96,$BT97,$BT98)</f>
        <v>s</v>
      </c>
      <c r="BV83" s="262" t="n">
        <f aca="false">ABS($P59-P83)</f>
        <v>0</v>
      </c>
      <c r="BW83" s="256" t="str">
        <f aca="false">IF(BV83&lt;$BV96,$BV97,$BV98)</f>
        <v>ns</v>
      </c>
      <c r="BX83" s="262" t="n">
        <f aca="false">ABS($P60-P83)</f>
        <v>0</v>
      </c>
      <c r="BY83" s="256" t="str">
        <f aca="false">IF(BX83&lt;$BX96,$BX97,$BX98)</f>
        <v>ns</v>
      </c>
      <c r="BZ83" s="262" t="n">
        <f aca="false">ABS($P61-P83)</f>
        <v>0</v>
      </c>
      <c r="CA83" s="256" t="str">
        <f aca="false">IF(BZ83&lt;$BZ96,$BZ97,$BZ98)</f>
        <v>ns</v>
      </c>
      <c r="CB83" s="262" t="n">
        <f aca="false">ABS($P62-P83)</f>
        <v>0</v>
      </c>
      <c r="CC83" s="256" t="str">
        <f aca="false">IF(CB83&lt;$CB96,$CB97,$CB98)</f>
        <v>ns</v>
      </c>
      <c r="CD83" s="262" t="n">
        <f aca="false">ABS($P63-P83)</f>
        <v>0</v>
      </c>
      <c r="CE83" s="256" t="str">
        <f aca="false">IF(CD83&lt;$CD96,$CD97,$CD98)</f>
        <v>ns</v>
      </c>
      <c r="CF83" s="262" t="n">
        <f aca="false">ABS($P64-P83)</f>
        <v>0</v>
      </c>
      <c r="CG83" s="256" t="str">
        <f aca="false">IF(CF83&lt;$CF96,$CF97,$CF98)</f>
        <v>ns</v>
      </c>
      <c r="CH83" s="262" t="n">
        <f aca="false">ABS($P65-P83)</f>
        <v>0</v>
      </c>
      <c r="CI83" s="256" t="str">
        <f aca="false">IF(CH83&lt;$CH96,$CH97,$CH98)</f>
        <v>ns</v>
      </c>
      <c r="CJ83" s="262" t="n">
        <f aca="false">ABS($P66-P83)</f>
        <v>0</v>
      </c>
      <c r="CK83" s="256" t="str">
        <f aca="false">IF(CJ83&lt;$CJ96,$CJ97,$CJ98)</f>
        <v>ns</v>
      </c>
      <c r="CL83" s="262" t="n">
        <f aca="false">ABS($P67-P83)</f>
        <v>0</v>
      </c>
      <c r="CM83" s="256" t="str">
        <f aca="false">IF(CL83&lt;$CL96,$CL97,$CL98)</f>
        <v>ns</v>
      </c>
      <c r="CN83" s="262" t="n">
        <f aca="false">ABS($P68-P83)</f>
        <v>0</v>
      </c>
      <c r="CO83" s="256" t="str">
        <f aca="false">IF(CN83&lt;$CN96,$CN97,$CN98)</f>
        <v>ns</v>
      </c>
      <c r="CP83" s="262" t="n">
        <f aca="false">ABS($P69-P83)</f>
        <v>0</v>
      </c>
      <c r="CQ83" s="256" t="str">
        <f aca="false">IF(CP83&lt;$CP96,$CP97,$CP98)</f>
        <v>ns</v>
      </c>
      <c r="CR83" s="262" t="n">
        <f aca="false">ABS($P70-P83)</f>
        <v>0</v>
      </c>
      <c r="CS83" s="256" t="str">
        <f aca="false">IF(CR83&lt;$CR96,$CR97,$CR98)</f>
        <v>ns</v>
      </c>
      <c r="CT83" s="262" t="n">
        <f aca="false">ABS($P71-P83)</f>
        <v>0</v>
      </c>
      <c r="CU83" s="256" t="str">
        <f aca="false">IF(CT83&lt;$CT96,$CT97,$CT98)</f>
        <v>ns</v>
      </c>
      <c r="CV83" s="262" t="n">
        <f aca="false">ABS($P72-P83)</f>
        <v>0</v>
      </c>
      <c r="CW83" s="256" t="str">
        <f aca="false">IF(CV83&lt;$CV96,$CV97,$CV98)</f>
        <v>ns</v>
      </c>
      <c r="CX83" s="262" t="n">
        <f aca="false">ABS($P73-P83)</f>
        <v>0</v>
      </c>
      <c r="CY83" s="256" t="str">
        <f aca="false">IF(CX83&lt;$CX96,$CX97,$CX98)</f>
        <v>ns</v>
      </c>
      <c r="CZ83" s="256" t="n">
        <f aca="false">ABS($P74-P83)</f>
        <v>0</v>
      </c>
      <c r="DA83" s="256" t="str">
        <f aca="false">IF(CZ83&lt;$CZ96,$CZ97,$CZ98)</f>
        <v>ns</v>
      </c>
      <c r="DB83" s="256" t="n">
        <f aca="false">ABS($P75-P83)</f>
        <v>0</v>
      </c>
      <c r="DC83" s="256" t="str">
        <f aca="false">IF(DB83&lt;DB96,$DB97,$DB98)</f>
        <v>ns</v>
      </c>
      <c r="DD83" s="256" t="n">
        <f aca="false">ABS($P76-P83)</f>
        <v>0</v>
      </c>
      <c r="DE83" s="256" t="str">
        <f aca="false">IF(DD83&lt;DD96,$DD97,$DD98)</f>
        <v>ns</v>
      </c>
      <c r="DF83" s="256" t="n">
        <f aca="false">ABS($P77-P83)</f>
        <v>0</v>
      </c>
      <c r="DG83" s="256" t="str">
        <f aca="false">IF(DF83&lt;DF96,$DF97,$DF98)</f>
        <v>ns</v>
      </c>
      <c r="DH83" s="256" t="n">
        <f aca="false">ABS($P78-P83)</f>
        <v>0</v>
      </c>
      <c r="DI83" s="256" t="str">
        <f aca="false">IF(DH83&lt;DH96,$DH97,$DH98)</f>
        <v>ns</v>
      </c>
      <c r="DJ83" s="256" t="n">
        <f aca="false">ABS($P79-P83)</f>
        <v>0</v>
      </c>
      <c r="DK83" s="256" t="str">
        <f aca="false">IF(DJ83&lt;DJ96,$DJ97,$DJ98)</f>
        <v>ns</v>
      </c>
      <c r="DL83" s="256" t="n">
        <f aca="false">ABS($P80-P83)</f>
        <v>0</v>
      </c>
      <c r="DM83" s="256" t="str">
        <f aca="false">IF(DL83&lt;DL96,$DL97,$DL98)</f>
        <v>ns</v>
      </c>
      <c r="DN83" s="256" t="n">
        <f aca="false">ABS($P81-P83)</f>
        <v>0</v>
      </c>
      <c r="DO83" s="256" t="str">
        <f aca="false">IF(DN83&lt;DN96,$DN97,$DN98)</f>
        <v>ns</v>
      </c>
      <c r="DP83" s="256" t="n">
        <f aca="false">ABS($P82-P83)</f>
        <v>0</v>
      </c>
      <c r="DQ83" s="256" t="str">
        <f aca="false">IF(DP83&lt;DP96,$DP97,$DP98)</f>
        <v>ns</v>
      </c>
    </row>
    <row r="84" customFormat="false" ht="12.75" hidden="false" customHeight="false" outlineLevel="0" collapsed="false">
      <c r="A84" s="260" t="n">
        <f aca="false">IF(Rendimiento!G41="",Rendimiento!K41,Rendimiento!G41)</f>
        <v>0</v>
      </c>
      <c r="B84" s="276" t="n">
        <f aca="false">Rendimiento!H41</f>
        <v>0</v>
      </c>
      <c r="C84" s="276" t="n">
        <f aca="false">Rendimiento!I41</f>
        <v>0</v>
      </c>
      <c r="D84" s="256" t="n">
        <f aca="false">Rendimiento!J41</f>
        <v>0</v>
      </c>
      <c r="E84" s="256" t="n">
        <f aca="false">A84*A84</f>
        <v>0</v>
      </c>
      <c r="F84" s="256" t="n">
        <f aca="false">B84*B84</f>
        <v>0</v>
      </c>
      <c r="G84" s="256" t="n">
        <f aca="false">C84*C84</f>
        <v>0</v>
      </c>
      <c r="H84" s="256" t="n">
        <f aca="false">D84*D84</f>
        <v>0</v>
      </c>
      <c r="I84" s="257" t="n">
        <f aca="false">SUM(A84:D84)</f>
        <v>0</v>
      </c>
      <c r="J84" s="256" t="n">
        <f aca="false">I84*I84</f>
        <v>0</v>
      </c>
      <c r="K84" s="256" t="n">
        <f aca="false">SUM(E84:H84)</f>
        <v>0</v>
      </c>
      <c r="O84" s="260" t="n">
        <f aca="false">Rendimiento!P41</f>
        <v>0</v>
      </c>
      <c r="P84" s="274" t="n">
        <f aca="false">Rendimiento!Q41</f>
        <v>0</v>
      </c>
      <c r="Q84" s="262" t="n">
        <f aca="false">IF(E97&gt;0,O84,0)</f>
        <v>0</v>
      </c>
      <c r="R84" s="258" t="str">
        <f aca="false">T(Q84)</f>
        <v/>
      </c>
      <c r="S84" s="262" t="n">
        <f aca="false">IF(E97&gt;0,P84,Q84)</f>
        <v>0</v>
      </c>
      <c r="T84" s="256" t="str">
        <f aca="false">IF(S84=0,"",$BM84)</f>
        <v/>
      </c>
      <c r="U84" s="256" t="str">
        <f aca="false">IF(S84=0,"",$BO84)</f>
        <v/>
      </c>
      <c r="V84" s="256" t="str">
        <f aca="false">IF(S84=0,"",$BQ84)</f>
        <v/>
      </c>
      <c r="W84" s="256" t="str">
        <f aca="false">IF(S84=0,"",$BS84)</f>
        <v/>
      </c>
      <c r="X84" s="256" t="str">
        <f aca="false">IF(S84=0,"",$BU84)</f>
        <v/>
      </c>
      <c r="Y84" s="256" t="str">
        <f aca="false">IF(S84=0,"",$BW84)</f>
        <v/>
      </c>
      <c r="Z84" s="256" t="str">
        <f aca="false">IF(S84=0,"",$BY84)</f>
        <v/>
      </c>
      <c r="AA84" s="256" t="str">
        <f aca="false">IF(S84=0,"",$CA84)</f>
        <v/>
      </c>
      <c r="AB84" s="256" t="str">
        <f aca="false">IF(S84=0,"",$CC84)</f>
        <v/>
      </c>
      <c r="AC84" s="256" t="str">
        <f aca="false">IF(S84=0,"",$CE84)</f>
        <v/>
      </c>
      <c r="AD84" s="256" t="str">
        <f aca="false">IF(S84=0,"",$CG84)</f>
        <v/>
      </c>
      <c r="AE84" s="256" t="str">
        <f aca="false">IF(S84=0,"",$CI84)</f>
        <v/>
      </c>
      <c r="AF84" s="256" t="str">
        <f aca="false">IF(S84=0,"",$CK84)</f>
        <v/>
      </c>
      <c r="AG84" s="256" t="str">
        <f aca="false">IF(S84=0,"",$CM84)</f>
        <v/>
      </c>
      <c r="AH84" s="256" t="str">
        <f aca="false">IF(S84=0,"",$CO84)</f>
        <v/>
      </c>
      <c r="AI84" s="256" t="str">
        <f aca="false">IF(S84=0,"",$CQ84)</f>
        <v/>
      </c>
      <c r="AJ84" s="256" t="str">
        <f aca="false">IF(S84=0,"",$CS84)</f>
        <v/>
      </c>
      <c r="AK84" s="256" t="str">
        <f aca="false">IF(S84=0,"",$CU84)</f>
        <v/>
      </c>
      <c r="AL84" s="256" t="str">
        <f aca="false">IF(S84=0,"",$CW84)</f>
        <v/>
      </c>
      <c r="AM84" s="256" t="str">
        <f aca="false">IF(S84=0,"",$CY84)</f>
        <v/>
      </c>
      <c r="AN84" s="256" t="str">
        <f aca="false">IF(S84=0,"",$DA84)</f>
        <v/>
      </c>
      <c r="AO84" s="256" t="str">
        <f aca="false">IF(S84=0,"",$DC84)</f>
        <v/>
      </c>
      <c r="AP84" s="256" t="str">
        <f aca="false">IF(S84=0,"",$DE84)</f>
        <v/>
      </c>
      <c r="AQ84" s="256" t="str">
        <f aca="false">IF(S84=0,"",$DG84)</f>
        <v/>
      </c>
      <c r="AR84" s="256" t="str">
        <f aca="false">IF(S84=0,"",$DI84)</f>
        <v/>
      </c>
      <c r="AS84" s="256" t="str">
        <f aca="false">IF(S84=0,"",$DK84)</f>
        <v/>
      </c>
      <c r="AT84" s="256" t="str">
        <f aca="false">IF(S84=0,"",$DM84)</f>
        <v/>
      </c>
      <c r="AU84" s="256" t="str">
        <f aca="false">IF(S84=0,"",$DO84)</f>
        <v/>
      </c>
      <c r="AV84" s="256" t="str">
        <f aca="false">IF(S84=0,"",$DQ84)</f>
        <v/>
      </c>
      <c r="AW84" s="256" t="str">
        <f aca="false">IF(S84=0,"",$DS84)</f>
        <v/>
      </c>
      <c r="BL84" s="262" t="n">
        <f aca="false">ABS($P54-P84)</f>
        <v>0</v>
      </c>
      <c r="BM84" s="256" t="str">
        <f aca="false">IF(BL84&lt;$BL96,$BL97,$BL98)</f>
        <v>ns</v>
      </c>
      <c r="BN84" s="262" t="n">
        <f aca="false">ABS($P55-P84)</f>
        <v>1075.64</v>
      </c>
      <c r="BO84" s="256" t="str">
        <f aca="false">IF(BN84&lt;$BN96,$BN97,$BN98)</f>
        <v>s</v>
      </c>
      <c r="BP84" s="262" t="n">
        <f aca="false">ABS($P56-P84)</f>
        <v>1618.95</v>
      </c>
      <c r="BQ84" s="256" t="str">
        <f aca="false">IF(BP84&lt;$BP96,$BP97,$BP98)</f>
        <v>s</v>
      </c>
      <c r="BR84" s="262" t="n">
        <f aca="false">ABS($P57-P84)</f>
        <v>2227.41</v>
      </c>
      <c r="BS84" s="256" t="str">
        <f aca="false">IF(BR84&lt;$BR96,$BR97,$BR98)</f>
        <v>s</v>
      </c>
      <c r="BT84" s="262" t="n">
        <f aca="false">ABS($P58-P84)</f>
        <v>2554.35</v>
      </c>
      <c r="BU84" s="256" t="str">
        <f aca="false">IF(BT84&lt;$BT96,$BT97,$BT98)</f>
        <v>s</v>
      </c>
      <c r="BV84" s="262" t="n">
        <f aca="false">ABS($P59-P84)</f>
        <v>0</v>
      </c>
      <c r="BW84" s="256" t="str">
        <f aca="false">IF(BV84&lt;$BV96,$BV97,$BV98)</f>
        <v>ns</v>
      </c>
      <c r="BX84" s="262" t="n">
        <f aca="false">ABS($P60-P84)</f>
        <v>0</v>
      </c>
      <c r="BY84" s="256" t="str">
        <f aca="false">IF(BX84&lt;$BX96,$BX97,$BX98)</f>
        <v>ns</v>
      </c>
      <c r="BZ84" s="262" t="n">
        <f aca="false">ABS($P61-P84)</f>
        <v>0</v>
      </c>
      <c r="CA84" s="256" t="str">
        <f aca="false">IF(BZ84&lt;$BZ96,$BZ97,$BZ98)</f>
        <v>ns</v>
      </c>
      <c r="CB84" s="262" t="n">
        <f aca="false">ABS($P62-P84)</f>
        <v>0</v>
      </c>
      <c r="CC84" s="256" t="str">
        <f aca="false">IF(CB84&lt;$CB96,$CB97,$CB98)</f>
        <v>ns</v>
      </c>
      <c r="CD84" s="262" t="n">
        <f aca="false">ABS($P63-P84)</f>
        <v>0</v>
      </c>
      <c r="CE84" s="256" t="str">
        <f aca="false">IF(CD84&lt;$CD96,$CD97,$CD98)</f>
        <v>ns</v>
      </c>
      <c r="CF84" s="262" t="n">
        <f aca="false">ABS($P64-P84)</f>
        <v>0</v>
      </c>
      <c r="CG84" s="256" t="str">
        <f aca="false">IF(CF84&lt;$CF96,$CF97,$CF98)</f>
        <v>ns</v>
      </c>
      <c r="CH84" s="262" t="n">
        <f aca="false">ABS($P65-P84)</f>
        <v>0</v>
      </c>
      <c r="CI84" s="256" t="str">
        <f aca="false">IF(CH84&lt;$CH96,$CH97,$CH98)</f>
        <v>ns</v>
      </c>
      <c r="CJ84" s="262" t="n">
        <f aca="false">ABS($P66-P84)</f>
        <v>0</v>
      </c>
      <c r="CK84" s="256" t="str">
        <f aca="false">IF(CJ84&lt;$CJ96,$CJ97,$CJ98)</f>
        <v>ns</v>
      </c>
      <c r="CL84" s="262" t="n">
        <f aca="false">ABS($P67-P84)</f>
        <v>0</v>
      </c>
      <c r="CM84" s="256" t="str">
        <f aca="false">IF(CL84&lt;$CL96,$CL97,$CL98)</f>
        <v>ns</v>
      </c>
      <c r="CN84" s="262" t="n">
        <f aca="false">ABS($P68-P84)</f>
        <v>0</v>
      </c>
      <c r="CO84" s="256" t="str">
        <f aca="false">IF(CN84&lt;$CN96,$CN97,$CN98)</f>
        <v>ns</v>
      </c>
      <c r="CP84" s="262" t="n">
        <f aca="false">ABS($P69-P84)</f>
        <v>0</v>
      </c>
      <c r="CQ84" s="256" t="str">
        <f aca="false">IF(CP84&lt;$CP96,$CP97,$CP98)</f>
        <v>ns</v>
      </c>
      <c r="CR84" s="262" t="n">
        <f aca="false">ABS($P70-P84)</f>
        <v>0</v>
      </c>
      <c r="CS84" s="256" t="str">
        <f aca="false">IF(CR84&lt;$CR96,$CR97,$CR98)</f>
        <v>ns</v>
      </c>
      <c r="CT84" s="262" t="n">
        <f aca="false">ABS($P71-P84)</f>
        <v>0</v>
      </c>
      <c r="CU84" s="256" t="str">
        <f aca="false">IF(CT84&lt;$CT96,$CT97,$CT98)</f>
        <v>ns</v>
      </c>
      <c r="CV84" s="262" t="n">
        <f aca="false">ABS($P72-P84)</f>
        <v>0</v>
      </c>
      <c r="CW84" s="256" t="str">
        <f aca="false">IF(CV84&lt;$CV96,$CV97,$CV98)</f>
        <v>ns</v>
      </c>
      <c r="CX84" s="262" t="n">
        <f aca="false">ABS($P73-P84)</f>
        <v>0</v>
      </c>
      <c r="CY84" s="256" t="str">
        <f aca="false">IF(CX84&lt;$CX96,$CX97,$CX98)</f>
        <v>ns</v>
      </c>
      <c r="CZ84" s="256" t="n">
        <f aca="false">ABS($P74-P84)</f>
        <v>0</v>
      </c>
      <c r="DA84" s="256" t="str">
        <f aca="false">IF(CZ84&lt;$CZ96,$CZ97,$CZ98)</f>
        <v>ns</v>
      </c>
      <c r="DB84" s="256" t="n">
        <f aca="false">ABS($P75-P84)</f>
        <v>0</v>
      </c>
      <c r="DC84" s="256" t="str">
        <f aca="false">IF(DB84&lt;DB96,$DB97,$DB98)</f>
        <v>ns</v>
      </c>
      <c r="DD84" s="256" t="n">
        <f aca="false">ABS($P76-P84)</f>
        <v>0</v>
      </c>
      <c r="DE84" s="256" t="str">
        <f aca="false">IF(DD84&lt;DD96,$DD97,$DD98)</f>
        <v>ns</v>
      </c>
      <c r="DF84" s="256" t="n">
        <f aca="false">ABS($P77-P84)</f>
        <v>0</v>
      </c>
      <c r="DG84" s="256" t="str">
        <f aca="false">IF(DF84&lt;DF96,$DF97,$DF98)</f>
        <v>ns</v>
      </c>
      <c r="DH84" s="256" t="n">
        <f aca="false">ABS($P78-P84)</f>
        <v>0</v>
      </c>
      <c r="DI84" s="256" t="str">
        <f aca="false">IF(DH84&lt;DH96,$DH97,$DH98)</f>
        <v>ns</v>
      </c>
      <c r="DJ84" s="256" t="n">
        <f aca="false">ABS($P79-P84)</f>
        <v>0</v>
      </c>
      <c r="DK84" s="256" t="str">
        <f aca="false">IF(DJ84&lt;DJ96,$DJ97,$DJ98)</f>
        <v>ns</v>
      </c>
      <c r="DL84" s="256" t="n">
        <f aca="false">ABS($P80-P84)</f>
        <v>0</v>
      </c>
      <c r="DM84" s="256" t="str">
        <f aca="false">IF(DL84&lt;DL96,$DL97,$DL98)</f>
        <v>ns</v>
      </c>
      <c r="DN84" s="256" t="n">
        <f aca="false">ABS($P81-P84)</f>
        <v>0</v>
      </c>
      <c r="DO84" s="256" t="str">
        <f aca="false">IF(DN84&lt;DN96,$DN97,$DN98)</f>
        <v>ns</v>
      </c>
      <c r="DP84" s="256" t="n">
        <f aca="false">ABS($P82-P84)</f>
        <v>0</v>
      </c>
      <c r="DQ84" s="256" t="str">
        <f aca="false">IF(DP84&lt;DP96,$DP97,$DP98)</f>
        <v>ns</v>
      </c>
      <c r="DR84" s="256" t="n">
        <f aca="false">ABS($P83-P84)</f>
        <v>0</v>
      </c>
      <c r="DS84" s="256" t="str">
        <f aca="false">IF(DR84&lt;DR96,$DR97,$DR98)</f>
        <v>ns</v>
      </c>
    </row>
    <row r="85" customFormat="false" ht="12.75" hidden="false" customHeight="false" outlineLevel="0" collapsed="false">
      <c r="A85" s="260" t="n">
        <f aca="false">IF(Rendimiento!G42="",Rendimiento!K42,Rendimiento!G42)</f>
        <v>0</v>
      </c>
      <c r="B85" s="276" t="n">
        <f aca="false">Rendimiento!H42</f>
        <v>0</v>
      </c>
      <c r="C85" s="276" t="n">
        <f aca="false">Rendimiento!I42</f>
        <v>0</v>
      </c>
      <c r="D85" s="256" t="n">
        <f aca="false">Rendimiento!J42</f>
        <v>0</v>
      </c>
      <c r="E85" s="256" t="n">
        <f aca="false">A85*A85</f>
        <v>0</v>
      </c>
      <c r="F85" s="256" t="n">
        <f aca="false">B85*B85</f>
        <v>0</v>
      </c>
      <c r="G85" s="256" t="n">
        <f aca="false">C85*C85</f>
        <v>0</v>
      </c>
      <c r="H85" s="256" t="n">
        <f aca="false">D85*D85</f>
        <v>0</v>
      </c>
      <c r="I85" s="257" t="n">
        <f aca="false">SUM(A85:D85)</f>
        <v>0</v>
      </c>
      <c r="J85" s="256" t="n">
        <f aca="false">I85*I85</f>
        <v>0</v>
      </c>
      <c r="K85" s="256" t="n">
        <f aca="false">SUM(E85:H85)</f>
        <v>0</v>
      </c>
      <c r="O85" s="260" t="n">
        <f aca="false">Rendimiento!P42</f>
        <v>0</v>
      </c>
      <c r="P85" s="274" t="n">
        <f aca="false">Rendimiento!Q42</f>
        <v>0</v>
      </c>
      <c r="Q85" s="262" t="n">
        <f aca="false">IF(E97&gt;0,O85,0)</f>
        <v>0</v>
      </c>
      <c r="R85" s="258" t="str">
        <f aca="false">T(Q85)</f>
        <v/>
      </c>
      <c r="S85" s="262" t="n">
        <f aca="false">IF(E97&gt;0,P85,Q85)</f>
        <v>0</v>
      </c>
      <c r="T85" s="256" t="str">
        <f aca="false">IF(S85=0,"",$BM85)</f>
        <v/>
      </c>
      <c r="U85" s="256" t="str">
        <f aca="false">IF(S85=0,"",$BO85)</f>
        <v/>
      </c>
      <c r="V85" s="256" t="str">
        <f aca="false">IF(S85=0,"",$BQ85)</f>
        <v/>
      </c>
      <c r="W85" s="256" t="str">
        <f aca="false">IF(S85=0,"",$BS85)</f>
        <v/>
      </c>
      <c r="X85" s="256" t="str">
        <f aca="false">IF(S85=0,"",$BU85)</f>
        <v/>
      </c>
      <c r="Y85" s="256" t="str">
        <f aca="false">IF(S85=0,"",$BW85)</f>
        <v/>
      </c>
      <c r="Z85" s="256" t="str">
        <f aca="false">IF(S85=0,"",$BY85)</f>
        <v/>
      </c>
      <c r="AA85" s="256" t="str">
        <f aca="false">IF(S85=0,"",$CA85)</f>
        <v/>
      </c>
      <c r="AB85" s="256" t="str">
        <f aca="false">IF(S85=0,"",$CC85)</f>
        <v/>
      </c>
      <c r="AC85" s="256" t="str">
        <f aca="false">IF(S85=0,"",$CE85)</f>
        <v/>
      </c>
      <c r="AD85" s="256" t="str">
        <f aca="false">IF(S85=0,"",$CG85)</f>
        <v/>
      </c>
      <c r="AE85" s="256" t="str">
        <f aca="false">IF(S85=0,"",$CI85)</f>
        <v/>
      </c>
      <c r="AF85" s="256" t="str">
        <f aca="false">IF(S85=0,"",$CK85)</f>
        <v/>
      </c>
      <c r="AG85" s="256" t="str">
        <f aca="false">IF(S85=0,"",$CM85)</f>
        <v/>
      </c>
      <c r="AH85" s="256" t="str">
        <f aca="false">IF(S85=0,"",$CO85)</f>
        <v/>
      </c>
      <c r="AI85" s="256" t="str">
        <f aca="false">IF(S85=0,"",$CQ85)</f>
        <v/>
      </c>
      <c r="AJ85" s="256" t="str">
        <f aca="false">IF(S85=0,"",$CS85)</f>
        <v/>
      </c>
      <c r="AK85" s="256" t="str">
        <f aca="false">IF(S85=0,"",$CU85)</f>
        <v/>
      </c>
      <c r="AL85" s="256" t="str">
        <f aca="false">IF(S85=0,"",$CW85)</f>
        <v/>
      </c>
      <c r="AM85" s="256" t="str">
        <f aca="false">IF(S85=0,"",$CY85)</f>
        <v/>
      </c>
      <c r="AN85" s="256" t="str">
        <f aca="false">IF(S85=0,"",$DA85)</f>
        <v/>
      </c>
      <c r="AO85" s="256" t="str">
        <f aca="false">IF(S85=0,"",$DC85)</f>
        <v/>
      </c>
      <c r="AP85" s="256" t="str">
        <f aca="false">IF(S85=0,"",$DE85)</f>
        <v/>
      </c>
      <c r="AQ85" s="256" t="str">
        <f aca="false">IF(S85=0,"",$DG85)</f>
        <v/>
      </c>
      <c r="AR85" s="256" t="str">
        <f aca="false">IF(S85=0,"",$DI85)</f>
        <v/>
      </c>
      <c r="AS85" s="256" t="str">
        <f aca="false">IF(S85=0,"",$DK85)</f>
        <v/>
      </c>
      <c r="AT85" s="256" t="str">
        <f aca="false">IF(S85=0,"",$DM85)</f>
        <v/>
      </c>
      <c r="AU85" s="256" t="str">
        <f aca="false">IF(S85=0,"",$DO85)</f>
        <v/>
      </c>
      <c r="AV85" s="256" t="str">
        <f aca="false">IF(S85=0,"",$DQ85)</f>
        <v/>
      </c>
      <c r="AW85" s="256" t="str">
        <f aca="false">IF(S85=0,"",$DS85)</f>
        <v/>
      </c>
      <c r="AX85" s="256" t="str">
        <f aca="false">IF(S85=0,"",$DU85)</f>
        <v/>
      </c>
      <c r="BL85" s="262" t="n">
        <f aca="false">ABS($P54-P85)</f>
        <v>0</v>
      </c>
      <c r="BM85" s="256" t="str">
        <f aca="false">IF(BL85&lt;$BL96,$BL97,$BL98)</f>
        <v>ns</v>
      </c>
      <c r="BN85" s="262" t="n">
        <f aca="false">ABS($P55-P85)</f>
        <v>1075.64</v>
      </c>
      <c r="BO85" s="256" t="str">
        <f aca="false">IF(BN85&lt;$BN96,$BN97,$BN98)</f>
        <v>s</v>
      </c>
      <c r="BP85" s="262" t="n">
        <f aca="false">ABS($P56-P85)</f>
        <v>1618.95</v>
      </c>
      <c r="BQ85" s="256" t="str">
        <f aca="false">IF(BP85&lt;$BP96,$BP97,$BP98)</f>
        <v>s</v>
      </c>
      <c r="BR85" s="262" t="n">
        <f aca="false">ABS($P57-P85)</f>
        <v>2227.41</v>
      </c>
      <c r="BS85" s="256" t="str">
        <f aca="false">IF(BR85&lt;$BR96,$BR97,$BR98)</f>
        <v>s</v>
      </c>
      <c r="BT85" s="262" t="n">
        <f aca="false">ABS($P58-P85)</f>
        <v>2554.35</v>
      </c>
      <c r="BU85" s="256" t="str">
        <f aca="false">IF(BT85&lt;$BT96,$BT97,$BT98)</f>
        <v>s</v>
      </c>
      <c r="BV85" s="262" t="n">
        <f aca="false">ABS($P59-P85)</f>
        <v>0</v>
      </c>
      <c r="BW85" s="256" t="str">
        <f aca="false">IF(BV85&lt;$BV96,$BV97,$BV98)</f>
        <v>ns</v>
      </c>
      <c r="BX85" s="262" t="n">
        <f aca="false">ABS($P60-P85)</f>
        <v>0</v>
      </c>
      <c r="BY85" s="256" t="str">
        <f aca="false">IF(BX85&lt;$BX96,$BX97,$BX98)</f>
        <v>ns</v>
      </c>
      <c r="BZ85" s="262" t="n">
        <f aca="false">ABS($P61-P85)</f>
        <v>0</v>
      </c>
      <c r="CA85" s="256" t="str">
        <f aca="false">IF(BZ85&lt;$BZ96,$BZ97,$BZ98)</f>
        <v>ns</v>
      </c>
      <c r="CB85" s="262" t="n">
        <f aca="false">ABS($P62-P85)</f>
        <v>0</v>
      </c>
      <c r="CC85" s="256" t="str">
        <f aca="false">IF(CB85&lt;$CB96,$CB97,$CB98)</f>
        <v>ns</v>
      </c>
      <c r="CD85" s="262" t="n">
        <f aca="false">ABS($P63-P85)</f>
        <v>0</v>
      </c>
      <c r="CE85" s="256" t="str">
        <f aca="false">IF(CD85&lt;$CD96,$CD97,$CD98)</f>
        <v>ns</v>
      </c>
      <c r="CF85" s="262" t="n">
        <f aca="false">ABS($P64-P85)</f>
        <v>0</v>
      </c>
      <c r="CG85" s="256" t="str">
        <f aca="false">IF(CF85&lt;$CF96,$CF97,$CF98)</f>
        <v>ns</v>
      </c>
      <c r="CH85" s="262" t="n">
        <f aca="false">ABS($P65-P85)</f>
        <v>0</v>
      </c>
      <c r="CI85" s="256" t="str">
        <f aca="false">IF(CH85&lt;$CH96,$CH97,$CH98)</f>
        <v>ns</v>
      </c>
      <c r="CJ85" s="262" t="n">
        <f aca="false">ABS($P66-P85)</f>
        <v>0</v>
      </c>
      <c r="CK85" s="256" t="str">
        <f aca="false">IF(CJ85&lt;$CJ96,$CJ97,$CJ98)</f>
        <v>ns</v>
      </c>
      <c r="CL85" s="262" t="n">
        <f aca="false">ABS($P67-P85)</f>
        <v>0</v>
      </c>
      <c r="CM85" s="256" t="str">
        <f aca="false">IF(CL85&lt;$CL96,$CL97,$CL98)</f>
        <v>ns</v>
      </c>
      <c r="CN85" s="262" t="n">
        <f aca="false">ABS($P68-P85)</f>
        <v>0</v>
      </c>
      <c r="CO85" s="256" t="str">
        <f aca="false">IF(CN85&lt;$CN96,$CN97,$CN98)</f>
        <v>ns</v>
      </c>
      <c r="CP85" s="262" t="n">
        <f aca="false">ABS($P69-P85)</f>
        <v>0</v>
      </c>
      <c r="CQ85" s="256" t="str">
        <f aca="false">IF(CP85&lt;$CP96,$CP97,$CP98)</f>
        <v>ns</v>
      </c>
      <c r="CR85" s="262" t="n">
        <f aca="false">ABS($P70-P85)</f>
        <v>0</v>
      </c>
      <c r="CS85" s="256" t="str">
        <f aca="false">IF(CR85&lt;$CR96,$CR97,$CR98)</f>
        <v>ns</v>
      </c>
      <c r="CT85" s="262" t="n">
        <f aca="false">ABS($P71-P85)</f>
        <v>0</v>
      </c>
      <c r="CU85" s="256" t="str">
        <f aca="false">IF(CT85&lt;$CT96,$CT97,$CT98)</f>
        <v>ns</v>
      </c>
      <c r="CV85" s="262" t="n">
        <f aca="false">ABS($P72-P85)</f>
        <v>0</v>
      </c>
      <c r="CW85" s="256" t="str">
        <f aca="false">IF(CV85&lt;$CV96,$CV97,$CV98)</f>
        <v>ns</v>
      </c>
      <c r="CX85" s="262" t="n">
        <f aca="false">ABS($P73-P85)</f>
        <v>0</v>
      </c>
      <c r="CY85" s="256" t="str">
        <f aca="false">IF(CX85&lt;$CX96,$CX97,$CX98)</f>
        <v>ns</v>
      </c>
      <c r="CZ85" s="256" t="n">
        <f aca="false">ABS($P74-P85)</f>
        <v>0</v>
      </c>
      <c r="DA85" s="256" t="str">
        <f aca="false">IF(CZ85&lt;$CZ96,$CZ97,$CZ98)</f>
        <v>ns</v>
      </c>
      <c r="DB85" s="256" t="n">
        <f aca="false">ABS($P75-P85)</f>
        <v>0</v>
      </c>
      <c r="DC85" s="256" t="str">
        <f aca="false">IF(DB85&lt;DB96,$DB97,$DB98)</f>
        <v>ns</v>
      </c>
      <c r="DD85" s="256" t="n">
        <f aca="false">ABS($P76-P85)</f>
        <v>0</v>
      </c>
      <c r="DE85" s="256" t="str">
        <f aca="false">IF(DD85&lt;DD96,$DD97,$DD98)</f>
        <v>ns</v>
      </c>
      <c r="DF85" s="256" t="n">
        <f aca="false">ABS($P77-P85)</f>
        <v>0</v>
      </c>
      <c r="DG85" s="256" t="str">
        <f aca="false">IF(DF85&lt;DF96,$DF97,$DF98)</f>
        <v>ns</v>
      </c>
      <c r="DH85" s="256" t="n">
        <f aca="false">ABS($P78-P85)</f>
        <v>0</v>
      </c>
      <c r="DI85" s="256" t="str">
        <f aca="false">IF(DH85&lt;DH96,$DH97,$DH98)</f>
        <v>ns</v>
      </c>
      <c r="DJ85" s="256" t="n">
        <f aca="false">ABS($P79-P85)</f>
        <v>0</v>
      </c>
      <c r="DK85" s="256" t="str">
        <f aca="false">IF(DJ85&lt;DJ96,$DJ97,$DJ98)</f>
        <v>ns</v>
      </c>
      <c r="DL85" s="256" t="n">
        <f aca="false">ABS($P80-P85)</f>
        <v>0</v>
      </c>
      <c r="DM85" s="256" t="str">
        <f aca="false">IF(DL85&lt;DL96,$DL97,$DL98)</f>
        <v>ns</v>
      </c>
      <c r="DN85" s="256" t="n">
        <f aca="false">ABS($P81-P85)</f>
        <v>0</v>
      </c>
      <c r="DO85" s="256" t="str">
        <f aca="false">IF(DN85&lt;DN96,$DN97,$DN98)</f>
        <v>ns</v>
      </c>
      <c r="DP85" s="256" t="n">
        <f aca="false">ABS($P82-P85)</f>
        <v>0</v>
      </c>
      <c r="DQ85" s="256" t="str">
        <f aca="false">IF(DP85&lt;DP96,$DP97,$DP98)</f>
        <v>ns</v>
      </c>
      <c r="DR85" s="256" t="n">
        <f aca="false">ABS($P83-P85)</f>
        <v>0</v>
      </c>
      <c r="DS85" s="256" t="str">
        <f aca="false">IF(DR85&lt;DR96,$DR97,$DR98)</f>
        <v>ns</v>
      </c>
      <c r="DT85" s="256" t="n">
        <f aca="false">ABS($P84-P85)</f>
        <v>0</v>
      </c>
      <c r="DU85" s="256" t="str">
        <f aca="false">IF(DT85&lt;DT96,$DT97,$DT98)</f>
        <v>ns</v>
      </c>
    </row>
    <row r="86" customFormat="false" ht="12.75" hidden="false" customHeight="false" outlineLevel="0" collapsed="false">
      <c r="A86" s="260" t="n">
        <f aca="false">IF(Rendimiento!G43="",Rendimiento!K43,Rendimiento!G43)</f>
        <v>0</v>
      </c>
      <c r="B86" s="273" t="n">
        <f aca="false">Rendimiento!H43</f>
        <v>0</v>
      </c>
      <c r="C86" s="273" t="n">
        <f aca="false">Rendimiento!I43</f>
        <v>0</v>
      </c>
      <c r="D86" s="256" t="n">
        <f aca="false">Rendimiento!J43</f>
        <v>0</v>
      </c>
      <c r="E86" s="256" t="n">
        <f aca="false">A86*A86</f>
        <v>0</v>
      </c>
      <c r="F86" s="256" t="n">
        <f aca="false">B86*B86</f>
        <v>0</v>
      </c>
      <c r="G86" s="256" t="n">
        <f aca="false">C86*C86</f>
        <v>0</v>
      </c>
      <c r="H86" s="256" t="n">
        <f aca="false">D86*D86</f>
        <v>0</v>
      </c>
      <c r="I86" s="257" t="n">
        <f aca="false">SUM(A86:D86)</f>
        <v>0</v>
      </c>
      <c r="J86" s="256" t="n">
        <f aca="false">I86*I86</f>
        <v>0</v>
      </c>
      <c r="K86" s="256" t="n">
        <f aca="false">SUM(E86:H86)</f>
        <v>0</v>
      </c>
      <c r="O86" s="256" t="n">
        <f aca="false">Rendimiento!P43</f>
        <v>0</v>
      </c>
      <c r="P86" s="266" t="n">
        <f aca="false">Rendimiento!Q43</f>
        <v>0</v>
      </c>
      <c r="Q86" s="262" t="n">
        <f aca="false">IF(E97&gt;0,O86,0)</f>
        <v>0</v>
      </c>
      <c r="R86" s="258" t="str">
        <f aca="false">T(Q86)</f>
        <v/>
      </c>
      <c r="S86" s="262" t="n">
        <f aca="false">IF(E97&gt;0,P86,Q86)</f>
        <v>0</v>
      </c>
      <c r="T86" s="256" t="str">
        <f aca="false">IF(S86=0,"",$BM86)</f>
        <v/>
      </c>
      <c r="U86" s="256" t="str">
        <f aca="false">IF(S86=0,"",$BO86)</f>
        <v/>
      </c>
      <c r="V86" s="256" t="str">
        <f aca="false">IF(S86=0,"",$BQ86)</f>
        <v/>
      </c>
      <c r="W86" s="256" t="str">
        <f aca="false">IF(S86=0,"",$BS86)</f>
        <v/>
      </c>
      <c r="X86" s="256" t="str">
        <f aca="false">IF(S86=0,"",$BU86)</f>
        <v/>
      </c>
      <c r="Y86" s="256" t="str">
        <f aca="false">IF(S86=0,"",$BW86)</f>
        <v/>
      </c>
      <c r="Z86" s="256" t="str">
        <f aca="false">IF(S86=0,"",$BY86)</f>
        <v/>
      </c>
      <c r="AA86" s="256" t="str">
        <f aca="false">IF(S86=0,"",$CA86)</f>
        <v/>
      </c>
      <c r="AB86" s="256" t="str">
        <f aca="false">IF(S86=0,"",$CC86)</f>
        <v/>
      </c>
      <c r="AC86" s="256" t="str">
        <f aca="false">IF(S86=0,"",$CE86)</f>
        <v/>
      </c>
      <c r="AD86" s="256" t="str">
        <f aca="false">IF(S86=0,"",$CG86)</f>
        <v/>
      </c>
      <c r="AE86" s="256" t="str">
        <f aca="false">IF(S86=0,"",$CI86)</f>
        <v/>
      </c>
      <c r="AF86" s="256" t="str">
        <f aca="false">IF(S86=0,"",$CK86)</f>
        <v/>
      </c>
      <c r="AG86" s="256" t="str">
        <f aca="false">IF(S86=0,"",$CM86)</f>
        <v/>
      </c>
      <c r="AH86" s="256" t="str">
        <f aca="false">IF(S86=0,"",$CO86)</f>
        <v/>
      </c>
      <c r="AI86" s="256" t="str">
        <f aca="false">IF(S86=0,"",$CQ86)</f>
        <v/>
      </c>
      <c r="AJ86" s="256" t="str">
        <f aca="false">IF(S86=0,"",$CS86)</f>
        <v/>
      </c>
      <c r="AK86" s="256" t="str">
        <f aca="false">IF(S86=0,"",$CU86)</f>
        <v/>
      </c>
      <c r="AL86" s="256" t="str">
        <f aca="false">IF(S86=0,"",$CW86)</f>
        <v/>
      </c>
      <c r="AM86" s="256" t="str">
        <f aca="false">IF(S86=0,"",$CY86)</f>
        <v/>
      </c>
      <c r="AN86" s="256" t="str">
        <f aca="false">IF(S86=0,"",$DA86)</f>
        <v/>
      </c>
      <c r="AO86" s="256" t="str">
        <f aca="false">IF(S86=0,"",$DC86)</f>
        <v/>
      </c>
      <c r="AP86" s="256" t="str">
        <f aca="false">IF(S86=0,"",$DE86)</f>
        <v/>
      </c>
      <c r="AQ86" s="256" t="str">
        <f aca="false">IF(S86=0,"",$DG86)</f>
        <v/>
      </c>
      <c r="AR86" s="256" t="str">
        <f aca="false">IF(S86=0,"",$DI86)</f>
        <v/>
      </c>
      <c r="AS86" s="256" t="str">
        <f aca="false">IF(S86=0,"",$DK86)</f>
        <v/>
      </c>
      <c r="AT86" s="256" t="str">
        <f aca="false">IF(S86=0,"",$DM86)</f>
        <v/>
      </c>
      <c r="AU86" s="256" t="str">
        <f aca="false">IF(S86=0,"",$DO86)</f>
        <v/>
      </c>
      <c r="AV86" s="256" t="str">
        <f aca="false">IF(S86=0,"",$DQ86)</f>
        <v/>
      </c>
      <c r="AW86" s="256" t="str">
        <f aca="false">IF(S86=0,"",$DS86)</f>
        <v/>
      </c>
      <c r="AX86" s="256" t="str">
        <f aca="false">IF(S86=0,"",$DU86)</f>
        <v/>
      </c>
      <c r="AY86" s="256" t="str">
        <f aca="false">IF(S86=0,"",$DW86)</f>
        <v/>
      </c>
      <c r="BL86" s="262" t="n">
        <f aca="false">ABS($P54-P86)</f>
        <v>0</v>
      </c>
      <c r="BM86" s="272" t="str">
        <f aca="false">IF(BL86&lt;$BL96,$BL97,$BL98)</f>
        <v>ns</v>
      </c>
      <c r="BN86" s="262" t="n">
        <f aca="false">ABS($P55-P86)</f>
        <v>1075.64</v>
      </c>
      <c r="BO86" s="272" t="str">
        <f aca="false">IF(BN86&lt;$BN96,$BN97,$BN98)</f>
        <v>s</v>
      </c>
      <c r="BP86" s="262" t="n">
        <f aca="false">ABS($P56-P86)</f>
        <v>1618.95</v>
      </c>
      <c r="BQ86" s="272" t="str">
        <f aca="false">IF(BP86&lt;$BP96,$BP97,$BP98)</f>
        <v>s</v>
      </c>
      <c r="BR86" s="262" t="n">
        <f aca="false">ABS($P57-P86)</f>
        <v>2227.41</v>
      </c>
      <c r="BS86" s="272" t="str">
        <f aca="false">IF(BR86&lt;$BR96,$BR97,$BR98)</f>
        <v>s</v>
      </c>
      <c r="BT86" s="262" t="n">
        <f aca="false">ABS($P58-P86)</f>
        <v>2554.35</v>
      </c>
      <c r="BU86" s="272" t="str">
        <f aca="false">IF(BT86&lt;$BT96,$BT97,$BT98)</f>
        <v>s</v>
      </c>
      <c r="BV86" s="262" t="n">
        <f aca="false">ABS($P59-P86)</f>
        <v>0</v>
      </c>
      <c r="BW86" s="272" t="str">
        <f aca="false">IF(BV86&lt;$BV96,$BV97,$BV98)</f>
        <v>ns</v>
      </c>
      <c r="BX86" s="262" t="n">
        <f aca="false">ABS($P60-P86)</f>
        <v>0</v>
      </c>
      <c r="BY86" s="272" t="str">
        <f aca="false">IF(BX86&lt;$BX96,$BX97,$BX98)</f>
        <v>ns</v>
      </c>
      <c r="BZ86" s="262" t="n">
        <f aca="false">ABS($P61-P86)</f>
        <v>0</v>
      </c>
      <c r="CA86" s="272" t="str">
        <f aca="false">IF(BZ86&lt;$BZ96,$BZ97,$BZ98)</f>
        <v>ns</v>
      </c>
      <c r="CB86" s="262" t="n">
        <f aca="false">ABS($P62-P86)</f>
        <v>0</v>
      </c>
      <c r="CC86" s="272" t="str">
        <f aca="false">IF(CB86&lt;$CB96,$CB97,$CB98)</f>
        <v>ns</v>
      </c>
      <c r="CD86" s="262" t="n">
        <f aca="false">ABS($P63-P86)</f>
        <v>0</v>
      </c>
      <c r="CE86" s="272" t="str">
        <f aca="false">IF(CD86&lt;$CD96,$CD97,$CD98)</f>
        <v>ns</v>
      </c>
      <c r="CF86" s="262" t="n">
        <f aca="false">ABS($P64-P86)</f>
        <v>0</v>
      </c>
      <c r="CG86" s="272" t="str">
        <f aca="false">IF(CF86&lt;$CF96,$CF97,$CF98)</f>
        <v>ns</v>
      </c>
      <c r="CH86" s="262" t="n">
        <f aca="false">ABS($P65-P86)</f>
        <v>0</v>
      </c>
      <c r="CI86" s="272" t="str">
        <f aca="false">IF(CH86&lt;$CH96,$CH97,$CH98)</f>
        <v>ns</v>
      </c>
      <c r="CJ86" s="262" t="n">
        <f aca="false">ABS($P66-P86)</f>
        <v>0</v>
      </c>
      <c r="CK86" s="272" t="str">
        <f aca="false">IF(CJ86&lt;$CJ96,$CJ97,$CJ98)</f>
        <v>ns</v>
      </c>
      <c r="CL86" s="262" t="n">
        <f aca="false">ABS($P67-P86)</f>
        <v>0</v>
      </c>
      <c r="CM86" s="272" t="str">
        <f aca="false">IF(CL86&lt;$CL96,$CL97,$CL98)</f>
        <v>ns</v>
      </c>
      <c r="CN86" s="262" t="n">
        <f aca="false">ABS($P68-P86)</f>
        <v>0</v>
      </c>
      <c r="CO86" s="272" t="str">
        <f aca="false">IF(CN86&lt;$CN96,$CN97,$CN98)</f>
        <v>ns</v>
      </c>
      <c r="CP86" s="262" t="n">
        <f aca="false">ABS($P69-P86)</f>
        <v>0</v>
      </c>
      <c r="CQ86" s="272" t="str">
        <f aca="false">IF(CP86&lt;$CP96,$CP97,$CP98)</f>
        <v>ns</v>
      </c>
      <c r="CR86" s="262" t="n">
        <f aca="false">ABS($P70-P86)</f>
        <v>0</v>
      </c>
      <c r="CS86" s="272" t="str">
        <f aca="false">IF(CR86&lt;$CR96,$CR97,$CR98)</f>
        <v>ns</v>
      </c>
      <c r="CT86" s="262" t="n">
        <f aca="false">ABS($P71-P86)</f>
        <v>0</v>
      </c>
      <c r="CU86" s="272" t="str">
        <f aca="false">IF(CT86&lt;$CT96,$CT97,$CT98)</f>
        <v>ns</v>
      </c>
      <c r="CV86" s="262" t="n">
        <f aca="false">ABS($P72-P86)</f>
        <v>0</v>
      </c>
      <c r="CW86" s="272" t="str">
        <f aca="false">IF(CV86&lt;$CV96,$CV97,$CV98)</f>
        <v>ns</v>
      </c>
      <c r="CX86" s="262" t="n">
        <f aca="false">ABS($P73-P86)</f>
        <v>0</v>
      </c>
      <c r="CY86" s="272" t="str">
        <f aca="false">IF(CX86&lt;$CX96,$CX97,$CX98)</f>
        <v>ns</v>
      </c>
      <c r="CZ86" s="256" t="n">
        <f aca="false">ABS($P74-P86)</f>
        <v>0</v>
      </c>
      <c r="DA86" s="272" t="str">
        <f aca="false">IF(CZ86&lt;$CZ96,$CZ97,$CZ98)</f>
        <v>ns</v>
      </c>
      <c r="DB86" s="256" t="n">
        <f aca="false">ABS($P75-P86)</f>
        <v>0</v>
      </c>
      <c r="DC86" s="272" t="str">
        <f aca="false">IF(DB86&lt;DB96,$DB97,$DB98)</f>
        <v>ns</v>
      </c>
      <c r="DD86" s="256" t="n">
        <f aca="false">ABS($P76-P86)</f>
        <v>0</v>
      </c>
      <c r="DE86" s="272" t="str">
        <f aca="false">IF(DD86&lt;DD96,$DD97,$DD98)</f>
        <v>ns</v>
      </c>
      <c r="DF86" s="256" t="n">
        <f aca="false">ABS($P77-P86)</f>
        <v>0</v>
      </c>
      <c r="DG86" s="272" t="str">
        <f aca="false">IF(DF86&lt;DF96,$DF97,$DF98)</f>
        <v>ns</v>
      </c>
      <c r="DH86" s="256" t="n">
        <f aca="false">ABS($P78-P86)</f>
        <v>0</v>
      </c>
      <c r="DI86" s="272" t="str">
        <f aca="false">IF(DH86&lt;DH96,$DH97,$DH98)</f>
        <v>ns</v>
      </c>
      <c r="DJ86" s="256" t="n">
        <f aca="false">ABS($P79-P86)</f>
        <v>0</v>
      </c>
      <c r="DK86" s="272" t="str">
        <f aca="false">IF(DJ86&lt;DJ96,$DJ97,$DJ98)</f>
        <v>ns</v>
      </c>
      <c r="DL86" s="256" t="n">
        <f aca="false">ABS($P80-P86)</f>
        <v>0</v>
      </c>
      <c r="DM86" s="272" t="str">
        <f aca="false">IF(DL86&lt;DL96,$DL97,$DL98)</f>
        <v>ns</v>
      </c>
      <c r="DN86" s="256" t="n">
        <f aca="false">ABS($P81-P86)</f>
        <v>0</v>
      </c>
      <c r="DO86" s="272" t="str">
        <f aca="false">IF(DN86&lt;DN96,$DN97,$DN98)</f>
        <v>ns</v>
      </c>
      <c r="DP86" s="256" t="n">
        <f aca="false">ABS($P82-P86)</f>
        <v>0</v>
      </c>
      <c r="DQ86" s="272" t="str">
        <f aca="false">IF(DP86&lt;DP96,$DP97,$DP98)</f>
        <v>ns</v>
      </c>
      <c r="DR86" s="256" t="n">
        <f aca="false">ABS($P83-P86)</f>
        <v>0</v>
      </c>
      <c r="DS86" s="272" t="str">
        <f aca="false">IF(DR86&lt;DR96,$DR97,$DR98)</f>
        <v>ns</v>
      </c>
      <c r="DT86" s="256" t="n">
        <f aca="false">ABS($P84-P86)</f>
        <v>0</v>
      </c>
      <c r="DU86" s="256" t="str">
        <f aca="false">IF(DT86&lt;DT96,$DT97,$DT98)</f>
        <v>ns</v>
      </c>
      <c r="DV86" s="256" t="n">
        <f aca="false">ABS($P85-P86)</f>
        <v>0</v>
      </c>
      <c r="DW86" s="256" t="str">
        <f aca="false">IF(DV86&lt;DV96,$DV97,$DV98)</f>
        <v>ns</v>
      </c>
    </row>
    <row r="87" customFormat="false" ht="12.75" hidden="false" customHeight="false" outlineLevel="0" collapsed="false">
      <c r="A87" s="260" t="n">
        <f aca="false">IF(Rendimiento!G44="",Rendimiento!K44,Rendimiento!G44)</f>
        <v>0</v>
      </c>
      <c r="B87" s="273" t="n">
        <f aca="false">Rendimiento!H44</f>
        <v>0</v>
      </c>
      <c r="C87" s="273" t="n">
        <f aca="false">Rendimiento!I44</f>
        <v>0</v>
      </c>
      <c r="D87" s="256" t="n">
        <f aca="false">Rendimiento!J44</f>
        <v>0</v>
      </c>
      <c r="E87" s="256" t="n">
        <f aca="false">A87*A87</f>
        <v>0</v>
      </c>
      <c r="F87" s="256" t="n">
        <f aca="false">B87*B87</f>
        <v>0</v>
      </c>
      <c r="G87" s="256" t="n">
        <f aca="false">C87*C87</f>
        <v>0</v>
      </c>
      <c r="H87" s="256" t="n">
        <f aca="false">D87*D87</f>
        <v>0</v>
      </c>
      <c r="I87" s="257" t="n">
        <f aca="false">SUM(A87:D87)</f>
        <v>0</v>
      </c>
      <c r="J87" s="256" t="n">
        <f aca="false">I87*I87</f>
        <v>0</v>
      </c>
      <c r="K87" s="256" t="n">
        <f aca="false">SUM(E87:H87)</f>
        <v>0</v>
      </c>
      <c r="O87" s="256" t="n">
        <f aca="false">Rendimiento!P44</f>
        <v>0</v>
      </c>
      <c r="P87" s="266" t="n">
        <f aca="false">Rendimiento!Q44</f>
        <v>0</v>
      </c>
      <c r="Q87" s="262" t="n">
        <f aca="false">IF(E97&gt;0,O87,0)</f>
        <v>0</v>
      </c>
      <c r="R87" s="258" t="str">
        <f aca="false">T(Q87)</f>
        <v/>
      </c>
      <c r="S87" s="262" t="n">
        <f aca="false">IF(E97&gt;0,P87,Q87)</f>
        <v>0</v>
      </c>
      <c r="T87" s="256" t="str">
        <f aca="false">IF(S87=0,"",$BM87)</f>
        <v/>
      </c>
      <c r="U87" s="256" t="str">
        <f aca="false">IF(S87=0,"",$BO87)</f>
        <v/>
      </c>
      <c r="V87" s="256" t="str">
        <f aca="false">IF(S87=0,"",$BQ87)</f>
        <v/>
      </c>
      <c r="W87" s="256" t="str">
        <f aca="false">IF(S87=0,"",$BS87)</f>
        <v/>
      </c>
      <c r="X87" s="256" t="str">
        <f aca="false">IF(S87=0,"",$BU87)</f>
        <v/>
      </c>
      <c r="Y87" s="256" t="str">
        <f aca="false">IF(S87=0,"",$BW87)</f>
        <v/>
      </c>
      <c r="Z87" s="256" t="str">
        <f aca="false">IF(S87=0,"",$BY87)</f>
        <v/>
      </c>
      <c r="AA87" s="256" t="str">
        <f aca="false">IF(S87=0,"",$CA87)</f>
        <v/>
      </c>
      <c r="AB87" s="256" t="str">
        <f aca="false">IF(S87=0,"",$CC87)</f>
        <v/>
      </c>
      <c r="AC87" s="256" t="str">
        <f aca="false">IF(S87=0,"",$CE87)</f>
        <v/>
      </c>
      <c r="AD87" s="256" t="str">
        <f aca="false">IF(S87=0,"",$CG87)</f>
        <v/>
      </c>
      <c r="AE87" s="256" t="str">
        <f aca="false">IF(S87=0,"",$CI87)</f>
        <v/>
      </c>
      <c r="AF87" s="256" t="str">
        <f aca="false">IF(S87=0,"",$CK87)</f>
        <v/>
      </c>
      <c r="AG87" s="256" t="str">
        <f aca="false">IF(S87=0,"",$CM87)</f>
        <v/>
      </c>
      <c r="AH87" s="256" t="str">
        <f aca="false">IF(S87=0,"",$CO87)</f>
        <v/>
      </c>
      <c r="AI87" s="256" t="str">
        <f aca="false">IF(S87=0,"",$CQ87)</f>
        <v/>
      </c>
      <c r="AJ87" s="256" t="str">
        <f aca="false">IF(S87=0,"",$CS87)</f>
        <v/>
      </c>
      <c r="AK87" s="256" t="str">
        <f aca="false">IF(S87=0,"",$CU87)</f>
        <v/>
      </c>
      <c r="AL87" s="256" t="str">
        <f aca="false">IF(S87=0,"",$CW87)</f>
        <v/>
      </c>
      <c r="AM87" s="256" t="str">
        <f aca="false">IF(S87=0,"",$CY87)</f>
        <v/>
      </c>
      <c r="AN87" s="256" t="str">
        <f aca="false">IF(S87=0,"",$DA87)</f>
        <v/>
      </c>
      <c r="AO87" s="256" t="str">
        <f aca="false">IF(S87=0,"",$DC87)</f>
        <v/>
      </c>
      <c r="AP87" s="256" t="str">
        <f aca="false">IF(S87=0,"",$DE87)</f>
        <v/>
      </c>
      <c r="AQ87" s="256" t="str">
        <f aca="false">IF(S87=0,"",$DG87)</f>
        <v/>
      </c>
      <c r="AR87" s="256" t="str">
        <f aca="false">IF(S87=0,"",$DI87)</f>
        <v/>
      </c>
      <c r="AS87" s="256" t="str">
        <f aca="false">IF(S87=0,"",$DK87)</f>
        <v/>
      </c>
      <c r="AT87" s="256" t="str">
        <f aca="false">IF(S87=0,"",$DM87)</f>
        <v/>
      </c>
      <c r="AU87" s="256" t="str">
        <f aca="false">IF(S87=0,"",$DO87)</f>
        <v/>
      </c>
      <c r="AV87" s="256" t="str">
        <f aca="false">IF(S87=0,"",$DQ87)</f>
        <v/>
      </c>
      <c r="AW87" s="256" t="str">
        <f aca="false">IF(S87=0,"",$DS87)</f>
        <v/>
      </c>
      <c r="AX87" s="256" t="str">
        <f aca="false">IF(S87=0,"",$DU87)</f>
        <v/>
      </c>
      <c r="AY87" s="256" t="str">
        <f aca="false">IF(S87=0,"",$DW87)</f>
        <v/>
      </c>
      <c r="AZ87" s="256" t="str">
        <f aca="false">IF(S87=0,"",$DY87)</f>
        <v/>
      </c>
      <c r="BL87" s="262" t="n">
        <f aca="false">ABS($P54-P87)</f>
        <v>0</v>
      </c>
      <c r="BM87" s="272" t="str">
        <f aca="false">IF(BL87&lt;$BL96,$BL97,$BL98)</f>
        <v>ns</v>
      </c>
      <c r="BN87" s="262" t="n">
        <f aca="false">ABS($P55-P87)</f>
        <v>1075.64</v>
      </c>
      <c r="BO87" s="272" t="str">
        <f aca="false">IF(BN87&lt;$BN96,$BN97,$BN98)</f>
        <v>s</v>
      </c>
      <c r="BP87" s="262" t="n">
        <f aca="false">ABS($P56-P87)</f>
        <v>1618.95</v>
      </c>
      <c r="BQ87" s="272" t="str">
        <f aca="false">IF(BP87&lt;$BP96,$BP97,$BP98)</f>
        <v>s</v>
      </c>
      <c r="BR87" s="262" t="n">
        <f aca="false">ABS($P57-P87)</f>
        <v>2227.41</v>
      </c>
      <c r="BS87" s="272" t="str">
        <f aca="false">IF(BR87&lt;$BR96,$BR97,$BR98)</f>
        <v>s</v>
      </c>
      <c r="BT87" s="262" t="n">
        <f aca="false">ABS($P58-P87)</f>
        <v>2554.35</v>
      </c>
      <c r="BU87" s="272" t="str">
        <f aca="false">IF(BT87&lt;$BT96,$BT97,$BT98)</f>
        <v>s</v>
      </c>
      <c r="BV87" s="262" t="n">
        <f aca="false">ABS($P59-P87)</f>
        <v>0</v>
      </c>
      <c r="BW87" s="272" t="str">
        <f aca="false">IF(BV87&lt;$BV96,$BV97,$BV98)</f>
        <v>ns</v>
      </c>
      <c r="BX87" s="262" t="n">
        <f aca="false">ABS($P60-P87)</f>
        <v>0</v>
      </c>
      <c r="BY87" s="272" t="str">
        <f aca="false">IF(BX87&lt;$BX96,$BX97,$BX98)</f>
        <v>ns</v>
      </c>
      <c r="BZ87" s="262" t="n">
        <f aca="false">ABS($P61-P87)</f>
        <v>0</v>
      </c>
      <c r="CA87" s="272" t="str">
        <f aca="false">IF(BZ87&lt;$BZ96,$BZ97,$BZ98)</f>
        <v>ns</v>
      </c>
      <c r="CB87" s="262" t="n">
        <f aca="false">ABS($P62-P87)</f>
        <v>0</v>
      </c>
      <c r="CC87" s="272" t="str">
        <f aca="false">IF(CB87&lt;$CB96,$CB97,$CB98)</f>
        <v>ns</v>
      </c>
      <c r="CD87" s="262" t="n">
        <f aca="false">ABS($P63-P87)</f>
        <v>0</v>
      </c>
      <c r="CE87" s="272" t="str">
        <f aca="false">IF(CD87&lt;$CD96,$CD97,$CD98)</f>
        <v>ns</v>
      </c>
      <c r="CF87" s="262" t="n">
        <f aca="false">ABS($P64-P87)</f>
        <v>0</v>
      </c>
      <c r="CG87" s="272" t="str">
        <f aca="false">IF(CF87&lt;$CF96,$CF97,$CF98)</f>
        <v>ns</v>
      </c>
      <c r="CH87" s="262" t="n">
        <f aca="false">ABS($P65-P87)</f>
        <v>0</v>
      </c>
      <c r="CI87" s="272" t="str">
        <f aca="false">IF(CH87&lt;$CH96,$CH97,$CH98)</f>
        <v>ns</v>
      </c>
      <c r="CJ87" s="262" t="n">
        <f aca="false">ABS($P66-P87)</f>
        <v>0</v>
      </c>
      <c r="CK87" s="272" t="str">
        <f aca="false">IF(CJ87&lt;$CJ96,$CJ97,$CJ98)</f>
        <v>ns</v>
      </c>
      <c r="CL87" s="262" t="n">
        <f aca="false">ABS($P67-P87)</f>
        <v>0</v>
      </c>
      <c r="CM87" s="272" t="str">
        <f aca="false">IF(CL87&lt;$CL96,$CL97,$CL98)</f>
        <v>ns</v>
      </c>
      <c r="CN87" s="262" t="n">
        <f aca="false">ABS($P68-P87)</f>
        <v>0</v>
      </c>
      <c r="CO87" s="272" t="str">
        <f aca="false">IF(CN87&lt;$CN96,$CN97,$CN98)</f>
        <v>ns</v>
      </c>
      <c r="CP87" s="262" t="n">
        <f aca="false">ABS($P69-P87)</f>
        <v>0</v>
      </c>
      <c r="CQ87" s="272" t="str">
        <f aca="false">IF(CP87&lt;$CP96,$CP97,$CP98)</f>
        <v>ns</v>
      </c>
      <c r="CR87" s="262" t="n">
        <f aca="false">ABS($P70-P87)</f>
        <v>0</v>
      </c>
      <c r="CS87" s="272" t="str">
        <f aca="false">IF(CR87&lt;$CR96,$CR97,$CR98)</f>
        <v>ns</v>
      </c>
      <c r="CT87" s="262" t="n">
        <f aca="false">ABS($P71-P87)</f>
        <v>0</v>
      </c>
      <c r="CU87" s="272" t="str">
        <f aca="false">IF(CT87&lt;$CT96,$CT97,$CT98)</f>
        <v>ns</v>
      </c>
      <c r="CV87" s="262" t="n">
        <f aca="false">ABS($P72-P87)</f>
        <v>0</v>
      </c>
      <c r="CW87" s="272" t="str">
        <f aca="false">IF(CV87&lt;$CV96,$CV97,$CV98)</f>
        <v>ns</v>
      </c>
      <c r="CX87" s="262" t="n">
        <f aca="false">ABS($P73-P87)</f>
        <v>0</v>
      </c>
      <c r="CY87" s="272" t="str">
        <f aca="false">IF(CX87&lt;$CX96,$CX97,$CX98)</f>
        <v>ns</v>
      </c>
      <c r="CZ87" s="256" t="n">
        <f aca="false">ABS($P74-P87)</f>
        <v>0</v>
      </c>
      <c r="DA87" s="272" t="str">
        <f aca="false">IF(CZ87&lt;$CZ96,$CZ97,$CZ98)</f>
        <v>ns</v>
      </c>
      <c r="DB87" s="256" t="n">
        <f aca="false">ABS($P75-P87)</f>
        <v>0</v>
      </c>
      <c r="DC87" s="272" t="str">
        <f aca="false">IF(DB87&lt;DB96,$DB97,$DB98)</f>
        <v>ns</v>
      </c>
      <c r="DD87" s="256" t="n">
        <f aca="false">ABS($P76-P87)</f>
        <v>0</v>
      </c>
      <c r="DE87" s="272" t="str">
        <f aca="false">IF(DD87&lt;DD96,$DD97,$DD98)</f>
        <v>ns</v>
      </c>
      <c r="DF87" s="256" t="n">
        <f aca="false">ABS($P77-P87)</f>
        <v>0</v>
      </c>
      <c r="DG87" s="272" t="str">
        <f aca="false">IF(DF87&lt;DF96,$DF97,$DF98)</f>
        <v>ns</v>
      </c>
      <c r="DH87" s="256" t="n">
        <f aca="false">ABS($P78-P87)</f>
        <v>0</v>
      </c>
      <c r="DI87" s="272" t="str">
        <f aca="false">IF(DH87&lt;DH96,$DH97,$DH98)</f>
        <v>ns</v>
      </c>
      <c r="DJ87" s="256" t="n">
        <f aca="false">ABS($P79-P87)</f>
        <v>0</v>
      </c>
      <c r="DK87" s="272" t="str">
        <f aca="false">IF(DJ87&lt;DJ96,$DJ97,$DJ98)</f>
        <v>ns</v>
      </c>
      <c r="DL87" s="256" t="n">
        <f aca="false">ABS($P80-P87)</f>
        <v>0</v>
      </c>
      <c r="DM87" s="272" t="str">
        <f aca="false">IF(DL87&lt;DL96,$DL97,$DL98)</f>
        <v>ns</v>
      </c>
      <c r="DN87" s="256" t="n">
        <f aca="false">ABS($P81-P87)</f>
        <v>0</v>
      </c>
      <c r="DO87" s="272" t="str">
        <f aca="false">IF(DN87&lt;DN96,$DN97,$DN98)</f>
        <v>ns</v>
      </c>
      <c r="DP87" s="256" t="n">
        <f aca="false">ABS($P82-P87)</f>
        <v>0</v>
      </c>
      <c r="DQ87" s="272" t="str">
        <f aca="false">IF(DP87&lt;DP96,$DP97,$DP98)</f>
        <v>ns</v>
      </c>
      <c r="DR87" s="256" t="n">
        <f aca="false">ABS($P83-P87)</f>
        <v>0</v>
      </c>
      <c r="DS87" s="272" t="str">
        <f aca="false">IF(DR87&lt;DR96,$DR97,$DR98)</f>
        <v>ns</v>
      </c>
      <c r="DT87" s="256" t="n">
        <f aca="false">ABS($P84-P87)</f>
        <v>0</v>
      </c>
      <c r="DU87" s="272" t="str">
        <f aca="false">IF(DT87&lt;DT96,$DT97,$DT98)</f>
        <v>ns</v>
      </c>
      <c r="DV87" s="256" t="n">
        <f aca="false">ABS($P85-P87)</f>
        <v>0</v>
      </c>
      <c r="DW87" s="272" t="str">
        <f aca="false">IF(DV87&lt;DV96,$DV97,$DV98)</f>
        <v>ns</v>
      </c>
      <c r="DX87" s="256" t="n">
        <f aca="false">ABS($P86-P87)</f>
        <v>0</v>
      </c>
      <c r="DY87" s="272" t="str">
        <f aca="false">IF(DX87&lt;DX96,$DX97,$DX98)</f>
        <v>ns</v>
      </c>
    </row>
    <row r="88" customFormat="false" ht="12.75" hidden="false" customHeight="false" outlineLevel="0" collapsed="false">
      <c r="A88" s="260" t="n">
        <f aca="false">IF(Rendimiento!G45="",Rendimiento!K45,Rendimiento!G45)</f>
        <v>0</v>
      </c>
      <c r="B88" s="273" t="n">
        <f aca="false">Rendimiento!H45</f>
        <v>0</v>
      </c>
      <c r="C88" s="273" t="n">
        <f aca="false">Rendimiento!I45</f>
        <v>0</v>
      </c>
      <c r="D88" s="256" t="n">
        <f aca="false">Rendimiento!J45</f>
        <v>0</v>
      </c>
      <c r="E88" s="256" t="n">
        <f aca="false">A88*A88</f>
        <v>0</v>
      </c>
      <c r="F88" s="256" t="n">
        <f aca="false">B88*B88</f>
        <v>0</v>
      </c>
      <c r="G88" s="256" t="n">
        <f aca="false">C88*C88</f>
        <v>0</v>
      </c>
      <c r="H88" s="256" t="n">
        <f aca="false">D88*D88</f>
        <v>0</v>
      </c>
      <c r="I88" s="257" t="n">
        <f aca="false">SUM(A88:D88)</f>
        <v>0</v>
      </c>
      <c r="J88" s="256" t="n">
        <f aca="false">I88*I88</f>
        <v>0</v>
      </c>
      <c r="K88" s="256" t="n">
        <f aca="false">SUM(E88:H88)</f>
        <v>0</v>
      </c>
      <c r="O88" s="256" t="n">
        <f aca="false">Rendimiento!P45</f>
        <v>0</v>
      </c>
      <c r="P88" s="266" t="n">
        <f aca="false">Rendimiento!Q45</f>
        <v>0</v>
      </c>
      <c r="Q88" s="262" t="n">
        <f aca="false">IF(E97&gt;0,O88,0)</f>
        <v>0</v>
      </c>
      <c r="R88" s="258" t="str">
        <f aca="false">T(Q88)</f>
        <v/>
      </c>
      <c r="S88" s="262" t="n">
        <f aca="false">IF(E97&gt;0,P88,Q88)</f>
        <v>0</v>
      </c>
      <c r="T88" s="256" t="str">
        <f aca="false">IF(S88=0,"",$BM88)</f>
        <v/>
      </c>
      <c r="U88" s="256" t="str">
        <f aca="false">IF(S88=0,"",$BO88)</f>
        <v/>
      </c>
      <c r="V88" s="256" t="str">
        <f aca="false">IF(S88=0,"",$BQ88)</f>
        <v/>
      </c>
      <c r="W88" s="256" t="str">
        <f aca="false">IF(S88=0,"",$BS88)</f>
        <v/>
      </c>
      <c r="X88" s="256" t="str">
        <f aca="false">IF(S88=0,"",$BU88)</f>
        <v/>
      </c>
      <c r="Y88" s="256" t="str">
        <f aca="false">IF(S88=0,"",$BW88)</f>
        <v/>
      </c>
      <c r="Z88" s="256" t="str">
        <f aca="false">IF(S88=0,"",$BY88)</f>
        <v/>
      </c>
      <c r="AA88" s="256" t="str">
        <f aca="false">IF(S88=0,"",$CA88)</f>
        <v/>
      </c>
      <c r="AB88" s="256" t="str">
        <f aca="false">IF(S88=0,"",$CC88)</f>
        <v/>
      </c>
      <c r="AC88" s="256" t="str">
        <f aca="false">IF(S88=0,"",$CE88)</f>
        <v/>
      </c>
      <c r="AD88" s="256" t="str">
        <f aca="false">IF(S88=0,"",$CG88)</f>
        <v/>
      </c>
      <c r="AE88" s="256" t="str">
        <f aca="false">IF(S88=0,"",$CI88)</f>
        <v/>
      </c>
      <c r="AF88" s="256" t="str">
        <f aca="false">IF(S88=0,"",$CK88)</f>
        <v/>
      </c>
      <c r="AG88" s="256" t="str">
        <f aca="false">IF(S88=0,"",$CM88)</f>
        <v/>
      </c>
      <c r="AH88" s="256" t="str">
        <f aca="false">IF(S88=0,"",$CO88)</f>
        <v/>
      </c>
      <c r="AI88" s="256" t="str">
        <f aca="false">IF(S88=0,"",$CQ88)</f>
        <v/>
      </c>
      <c r="AJ88" s="256" t="str">
        <f aca="false">IF(S88=0,"",$CS88)</f>
        <v/>
      </c>
      <c r="AK88" s="256" t="str">
        <f aca="false">IF(S88=0,"",$CU88)</f>
        <v/>
      </c>
      <c r="AL88" s="256" t="str">
        <f aca="false">IF(S88=0,"",$CW88)</f>
        <v/>
      </c>
      <c r="AM88" s="256" t="str">
        <f aca="false">IF(S88=0,"",$CY88)</f>
        <v/>
      </c>
      <c r="AN88" s="256" t="str">
        <f aca="false">IF(S88=0,"",$DA88)</f>
        <v/>
      </c>
      <c r="AO88" s="256" t="str">
        <f aca="false">IF(S88=0,"",$DC88)</f>
        <v/>
      </c>
      <c r="AP88" s="256" t="str">
        <f aca="false">IF(S88=0,"",$DE88)</f>
        <v/>
      </c>
      <c r="AQ88" s="256" t="str">
        <f aca="false">IF(S88=0,"",$DG88)</f>
        <v/>
      </c>
      <c r="AR88" s="256" t="str">
        <f aca="false">IF(S88=0,"",$DI88)</f>
        <v/>
      </c>
      <c r="AS88" s="256" t="str">
        <f aca="false">IF(S88=0,"",$DK88)</f>
        <v/>
      </c>
      <c r="AT88" s="256" t="str">
        <f aca="false">IF(S88=0,"",$DM88)</f>
        <v/>
      </c>
      <c r="AU88" s="256" t="str">
        <f aca="false">IF(S88=0,"",$DO88)</f>
        <v/>
      </c>
      <c r="AV88" s="256" t="str">
        <f aca="false">IF(S88=0,"",$DQ88)</f>
        <v/>
      </c>
      <c r="AW88" s="256" t="str">
        <f aca="false">IF(S88=0,"",$DS88)</f>
        <v/>
      </c>
      <c r="AX88" s="256" t="str">
        <f aca="false">IF(S88=0,"",$DU88)</f>
        <v/>
      </c>
      <c r="AY88" s="256" t="str">
        <f aca="false">IF(S88=0,"",$DW88)</f>
        <v/>
      </c>
      <c r="AZ88" s="256" t="str">
        <f aca="false">IF(S88=0,"",$DY88)</f>
        <v/>
      </c>
      <c r="BA88" s="256" t="str">
        <f aca="false">IF(S88=0,"",$EA88)</f>
        <v/>
      </c>
      <c r="BL88" s="262" t="n">
        <f aca="false">ABS($P54-P88)</f>
        <v>0</v>
      </c>
      <c r="BM88" s="256" t="str">
        <f aca="false">IF(BL88&lt;$BL96,$BL97,$BL98)</f>
        <v>ns</v>
      </c>
      <c r="BN88" s="262" t="n">
        <f aca="false">ABS($P55-P88)</f>
        <v>1075.64</v>
      </c>
      <c r="BO88" s="256" t="str">
        <f aca="false">IF(BN88&lt;$BN96,$BN97,$BN98)</f>
        <v>s</v>
      </c>
      <c r="BP88" s="262" t="n">
        <f aca="false">ABS($P56-P88)</f>
        <v>1618.95</v>
      </c>
      <c r="BQ88" s="256" t="str">
        <f aca="false">IF(BP88&lt;$BP96,$BP97,$BP98)</f>
        <v>s</v>
      </c>
      <c r="BR88" s="262" t="n">
        <f aca="false">ABS($P57-P88)</f>
        <v>2227.41</v>
      </c>
      <c r="BS88" s="256" t="str">
        <f aca="false">IF(BR88&lt;$BR96,$BR97,$BR98)</f>
        <v>s</v>
      </c>
      <c r="BT88" s="262" t="n">
        <f aca="false">ABS($P58-P88)</f>
        <v>2554.35</v>
      </c>
      <c r="BU88" s="256" t="str">
        <f aca="false">IF(BT88&lt;$BT96,$BT97,$BT98)</f>
        <v>s</v>
      </c>
      <c r="BV88" s="262" t="n">
        <f aca="false">ABS($P59-P88)</f>
        <v>0</v>
      </c>
      <c r="BW88" s="256" t="str">
        <f aca="false">IF(BV88&lt;$BV96,$BV97,$BV98)</f>
        <v>ns</v>
      </c>
      <c r="BX88" s="262" t="n">
        <f aca="false">ABS($P60-P88)</f>
        <v>0</v>
      </c>
      <c r="BY88" s="256" t="str">
        <f aca="false">IF(BX88&lt;$BX96,$BX97,$BX98)</f>
        <v>ns</v>
      </c>
      <c r="BZ88" s="262" t="n">
        <f aca="false">ABS($P61-P88)</f>
        <v>0</v>
      </c>
      <c r="CA88" s="256" t="str">
        <f aca="false">IF(BZ88&lt;$BZ96,$BZ97,$BZ98)</f>
        <v>ns</v>
      </c>
      <c r="CB88" s="262" t="n">
        <f aca="false">ABS($P62-P88)</f>
        <v>0</v>
      </c>
      <c r="CC88" s="256" t="str">
        <f aca="false">IF(CB88&lt;$CB96,$CB97,$CB98)</f>
        <v>ns</v>
      </c>
      <c r="CD88" s="262" t="n">
        <f aca="false">ABS($P63-P88)</f>
        <v>0</v>
      </c>
      <c r="CE88" s="256" t="str">
        <f aca="false">IF(CD88&lt;$CD96,$CD97,$CD98)</f>
        <v>ns</v>
      </c>
      <c r="CF88" s="262" t="n">
        <f aca="false">ABS($P64-P88)</f>
        <v>0</v>
      </c>
      <c r="CG88" s="256" t="str">
        <f aca="false">IF(CF88&lt;$CF96,$CF97,$CF98)</f>
        <v>ns</v>
      </c>
      <c r="CH88" s="262" t="n">
        <f aca="false">ABS($P65-P88)</f>
        <v>0</v>
      </c>
      <c r="CI88" s="256" t="str">
        <f aca="false">IF(CH88&lt;$CH96,$CH97,$CH98)</f>
        <v>ns</v>
      </c>
      <c r="CJ88" s="262" t="n">
        <f aca="false">ABS($P66-P88)</f>
        <v>0</v>
      </c>
      <c r="CK88" s="256" t="str">
        <f aca="false">IF(CJ88&lt;$CJ96,$CJ97,$CJ98)</f>
        <v>ns</v>
      </c>
      <c r="CL88" s="262" t="n">
        <f aca="false">ABS($P67-P88)</f>
        <v>0</v>
      </c>
      <c r="CM88" s="256" t="str">
        <f aca="false">IF(CL88&lt;$CL96,$CL97,$CL98)</f>
        <v>ns</v>
      </c>
      <c r="CN88" s="262" t="n">
        <f aca="false">ABS($P68-P88)</f>
        <v>0</v>
      </c>
      <c r="CO88" s="256" t="str">
        <f aca="false">IF(CN88&lt;$CN96,$CN97,$CN98)</f>
        <v>ns</v>
      </c>
      <c r="CP88" s="262" t="n">
        <f aca="false">ABS($P69-P88)</f>
        <v>0</v>
      </c>
      <c r="CQ88" s="256" t="str">
        <f aca="false">IF(CP88&lt;$CP96,$CP97,$CP98)</f>
        <v>ns</v>
      </c>
      <c r="CR88" s="262" t="n">
        <f aca="false">ABS($P70-P88)</f>
        <v>0</v>
      </c>
      <c r="CS88" s="256" t="str">
        <f aca="false">IF(CR88&lt;$CR96,$CR97,$CR98)</f>
        <v>ns</v>
      </c>
      <c r="CT88" s="262" t="n">
        <f aca="false">ABS($P71-P88)</f>
        <v>0</v>
      </c>
      <c r="CU88" s="256" t="str">
        <f aca="false">IF(CT88&lt;$CT96,$CT97,$CT98)</f>
        <v>ns</v>
      </c>
      <c r="CV88" s="262" t="n">
        <f aca="false">ABS($P72-P88)</f>
        <v>0</v>
      </c>
      <c r="CW88" s="256" t="str">
        <f aca="false">IF(CV88&lt;$CV96,$CV97,$CV98)</f>
        <v>ns</v>
      </c>
      <c r="CX88" s="262" t="n">
        <f aca="false">ABS($P73-P88)</f>
        <v>0</v>
      </c>
      <c r="CY88" s="256" t="str">
        <f aca="false">IF(CX88&lt;$CX96,$CX97,$CX98)</f>
        <v>ns</v>
      </c>
      <c r="CZ88" s="256" t="n">
        <f aca="false">ABS($P74-P88)</f>
        <v>0</v>
      </c>
      <c r="DA88" s="256" t="str">
        <f aca="false">IF(CZ88&lt;$CZ96,$CZ97,$CZ98)</f>
        <v>ns</v>
      </c>
      <c r="DB88" s="256" t="n">
        <f aca="false">ABS($P75-P88)</f>
        <v>0</v>
      </c>
      <c r="DC88" s="256" t="str">
        <f aca="false">IF(DB88&lt;DB96,$DB97,$DB98)</f>
        <v>ns</v>
      </c>
      <c r="DD88" s="256" t="n">
        <f aca="false">ABS($P76-P88)</f>
        <v>0</v>
      </c>
      <c r="DE88" s="256" t="str">
        <f aca="false">IF(DD88&lt;DD96,$DD97,$DD98)</f>
        <v>ns</v>
      </c>
      <c r="DF88" s="256" t="n">
        <f aca="false">ABS($P77-P88)</f>
        <v>0</v>
      </c>
      <c r="DG88" s="256" t="str">
        <f aca="false">IF(DF88&lt;DF96,$DF97,$DF98)</f>
        <v>ns</v>
      </c>
      <c r="DH88" s="256" t="n">
        <f aca="false">ABS($P78-P88)</f>
        <v>0</v>
      </c>
      <c r="DI88" s="256" t="str">
        <f aca="false">IF(DH88&lt;DH96,$DH97,$DH98)</f>
        <v>ns</v>
      </c>
      <c r="DJ88" s="256" t="n">
        <f aca="false">ABS($P79-P88)</f>
        <v>0</v>
      </c>
      <c r="DK88" s="256" t="str">
        <f aca="false">IF(DJ88&lt;DJ96,$DJ97,$DJ98)</f>
        <v>ns</v>
      </c>
      <c r="DL88" s="256" t="n">
        <f aca="false">ABS($P80-P88)</f>
        <v>0</v>
      </c>
      <c r="DM88" s="256" t="str">
        <f aca="false">IF(DL88&lt;DL96,$DL97,$DL98)</f>
        <v>ns</v>
      </c>
      <c r="DN88" s="256" t="n">
        <f aca="false">ABS($P81-P88)</f>
        <v>0</v>
      </c>
      <c r="DO88" s="256" t="str">
        <f aca="false">IF(DN88&lt;DN96,$DN97,$DN98)</f>
        <v>ns</v>
      </c>
      <c r="DP88" s="256" t="n">
        <f aca="false">ABS($P82-P88)</f>
        <v>0</v>
      </c>
      <c r="DQ88" s="256" t="str">
        <f aca="false">IF(DP88&lt;DP96,$DP97,$DP98)</f>
        <v>ns</v>
      </c>
      <c r="DR88" s="256" t="n">
        <f aca="false">ABS($P83-P88)</f>
        <v>0</v>
      </c>
      <c r="DS88" s="256" t="str">
        <f aca="false">IF(DR88&lt;DR96,$DR97,$DR98)</f>
        <v>ns</v>
      </c>
      <c r="DT88" s="256" t="n">
        <f aca="false">ABS($P84-P88)</f>
        <v>0</v>
      </c>
      <c r="DU88" s="272" t="str">
        <f aca="false">IF(DT88&lt;DT96,$DT97,$DT98)</f>
        <v>ns</v>
      </c>
      <c r="DV88" s="256" t="n">
        <f aca="false">ABS($P85-P88)</f>
        <v>0</v>
      </c>
      <c r="DW88" s="272" t="str">
        <f aca="false">IF(DV88&lt;DV96,$DV97,$DV98)</f>
        <v>ns</v>
      </c>
      <c r="DX88" s="256" t="n">
        <f aca="false">ABS($P86-P88)</f>
        <v>0</v>
      </c>
      <c r="DY88" s="272" t="str">
        <f aca="false">IF(DX88&lt;DX96,$DX97,$DX98)</f>
        <v>ns</v>
      </c>
      <c r="DZ88" s="256" t="n">
        <f aca="false">ABS($P87-P88)</f>
        <v>0</v>
      </c>
      <c r="EA88" s="272" t="str">
        <f aca="false">IF(DZ88&lt;DZ96,$DZ97,$DZ98)</f>
        <v>ns</v>
      </c>
    </row>
    <row r="89" customFormat="false" ht="12.75" hidden="false" customHeight="false" outlineLevel="0" collapsed="false">
      <c r="A89" s="260" t="n">
        <f aca="false">IF(Rendimiento!G46="",Rendimiento!K46,Rendimiento!G46)</f>
        <v>0</v>
      </c>
      <c r="B89" s="273" t="n">
        <f aca="false">Rendimiento!H46</f>
        <v>0</v>
      </c>
      <c r="C89" s="273" t="n">
        <f aca="false">Rendimiento!I46</f>
        <v>0</v>
      </c>
      <c r="D89" s="256" t="n">
        <f aca="false">Rendimiento!J46</f>
        <v>0</v>
      </c>
      <c r="E89" s="256" t="n">
        <f aca="false">A89*A89</f>
        <v>0</v>
      </c>
      <c r="F89" s="256" t="n">
        <f aca="false">B89*B89</f>
        <v>0</v>
      </c>
      <c r="G89" s="256" t="n">
        <f aca="false">C89*C89</f>
        <v>0</v>
      </c>
      <c r="H89" s="256" t="n">
        <f aca="false">D89*D89</f>
        <v>0</v>
      </c>
      <c r="I89" s="257" t="n">
        <f aca="false">SUM(A89:D89)</f>
        <v>0</v>
      </c>
      <c r="J89" s="256" t="n">
        <f aca="false">I89*I89</f>
        <v>0</v>
      </c>
      <c r="K89" s="256" t="n">
        <f aca="false">SUM(E89:H89)</f>
        <v>0</v>
      </c>
      <c r="O89" s="256" t="n">
        <f aca="false">Rendimiento!P46</f>
        <v>0</v>
      </c>
      <c r="P89" s="266" t="n">
        <f aca="false">Rendimiento!Q46</f>
        <v>0</v>
      </c>
      <c r="Q89" s="262" t="n">
        <f aca="false">IF(E97&gt;0,O89,0)</f>
        <v>0</v>
      </c>
      <c r="R89" s="258" t="str">
        <f aca="false">T(Q89)</f>
        <v/>
      </c>
      <c r="S89" s="262" t="n">
        <f aca="false">IF(E97&gt;0,P89,Q89)</f>
        <v>0</v>
      </c>
      <c r="T89" s="256" t="str">
        <f aca="false">IF(S89=0,"",$BM89)</f>
        <v/>
      </c>
      <c r="U89" s="256" t="str">
        <f aca="false">IF(S89=0,"",$BO89)</f>
        <v/>
      </c>
      <c r="V89" s="256" t="str">
        <f aca="false">IF(S89=0,"",$BQ89)</f>
        <v/>
      </c>
      <c r="W89" s="256" t="str">
        <f aca="false">IF(S89=0,"",$BS89)</f>
        <v/>
      </c>
      <c r="X89" s="256" t="str">
        <f aca="false">IF(S89=0,"",$BU89)</f>
        <v/>
      </c>
      <c r="Y89" s="256" t="str">
        <f aca="false">IF(S89=0,"",$BW89)</f>
        <v/>
      </c>
      <c r="Z89" s="256" t="str">
        <f aca="false">IF(S89=0,"",$BY89)</f>
        <v/>
      </c>
      <c r="AA89" s="256" t="str">
        <f aca="false">IF(S89=0,"",$CA89)</f>
        <v/>
      </c>
      <c r="AB89" s="256" t="str">
        <f aca="false">IF(S89=0,"",$CC89)</f>
        <v/>
      </c>
      <c r="AC89" s="256" t="str">
        <f aca="false">IF(S89=0,"",$CE89)</f>
        <v/>
      </c>
      <c r="AD89" s="256" t="str">
        <f aca="false">IF(S89=0,"",$CG89)</f>
        <v/>
      </c>
      <c r="AE89" s="256" t="str">
        <f aca="false">IF(S89=0,"",$CI89)</f>
        <v/>
      </c>
      <c r="AF89" s="256" t="str">
        <f aca="false">IF(S89=0,"",$CK89)</f>
        <v/>
      </c>
      <c r="AG89" s="256" t="str">
        <f aca="false">IF(S89=0,"",$CM89)</f>
        <v/>
      </c>
      <c r="AH89" s="256" t="str">
        <f aca="false">IF(S89=0,"",$CO89)</f>
        <v/>
      </c>
      <c r="AI89" s="256" t="str">
        <f aca="false">IF(S89=0,"",$CQ89)</f>
        <v/>
      </c>
      <c r="AJ89" s="256" t="str">
        <f aca="false">IF(S89=0,"",$CS89)</f>
        <v/>
      </c>
      <c r="AK89" s="256" t="str">
        <f aca="false">IF(S89=0,"",$CU89)</f>
        <v/>
      </c>
      <c r="AL89" s="256" t="str">
        <f aca="false">IF(S89=0,"",$CW89)</f>
        <v/>
      </c>
      <c r="AM89" s="256" t="str">
        <f aca="false">IF(S89=0,"",$CY89)</f>
        <v/>
      </c>
      <c r="AN89" s="256" t="str">
        <f aca="false">IF(S89=0,"",$DA89)</f>
        <v/>
      </c>
      <c r="AO89" s="256" t="str">
        <f aca="false">IF(S89=0,"",$DC89)</f>
        <v/>
      </c>
      <c r="AP89" s="256" t="str">
        <f aca="false">IF(S89=0,"",$DE89)</f>
        <v/>
      </c>
      <c r="AQ89" s="256" t="str">
        <f aca="false">IF(S89=0,"",$DG89)</f>
        <v/>
      </c>
      <c r="AR89" s="256" t="str">
        <f aca="false">IF(S89=0,"",$DI89)</f>
        <v/>
      </c>
      <c r="AS89" s="256" t="str">
        <f aca="false">IF(S89=0,"",$DK89)</f>
        <v/>
      </c>
      <c r="AT89" s="256" t="str">
        <f aca="false">IF(S89=0,"",$DM89)</f>
        <v/>
      </c>
      <c r="AU89" s="256" t="str">
        <f aca="false">IF(S89=0,"",$DO89)</f>
        <v/>
      </c>
      <c r="AV89" s="256" t="str">
        <f aca="false">IF(S89=0,"",$DQ89)</f>
        <v/>
      </c>
      <c r="AW89" s="256" t="str">
        <f aca="false">IF(S89=0,"",$DS89)</f>
        <v/>
      </c>
      <c r="AX89" s="256" t="str">
        <f aca="false">IF(S89=0,"",$DU89)</f>
        <v/>
      </c>
      <c r="AY89" s="256" t="str">
        <f aca="false">IF(S89=0,"",$DW89)</f>
        <v/>
      </c>
      <c r="AZ89" s="256" t="str">
        <f aca="false">IF(S89=0,"",$DY89)</f>
        <v/>
      </c>
      <c r="BA89" s="256" t="str">
        <f aca="false">IF(S89=0,"",$EA89)</f>
        <v/>
      </c>
      <c r="BB89" s="256" t="str">
        <f aca="false">IF(S89=0,"",$EC89)</f>
        <v/>
      </c>
      <c r="BL89" s="262" t="n">
        <f aca="false">ABS($P54-P89)</f>
        <v>0</v>
      </c>
      <c r="BM89" s="256" t="str">
        <f aca="false">IF(BL89&lt;$BL96,$BL97,$BL98)</f>
        <v>ns</v>
      </c>
      <c r="BN89" s="262" t="n">
        <f aca="false">ABS($P55-P89)</f>
        <v>1075.64</v>
      </c>
      <c r="BO89" s="256" t="str">
        <f aca="false">IF(BN89&lt;$BN96,$BN97,$BN98)</f>
        <v>s</v>
      </c>
      <c r="BP89" s="262" t="n">
        <f aca="false">ABS($P56-P89)</f>
        <v>1618.95</v>
      </c>
      <c r="BQ89" s="256" t="str">
        <f aca="false">IF(BP89&lt;$BP96,$BP97,$BP98)</f>
        <v>s</v>
      </c>
      <c r="BR89" s="262" t="n">
        <f aca="false">ABS($P57-P89)</f>
        <v>2227.41</v>
      </c>
      <c r="BS89" s="256" t="str">
        <f aca="false">IF(BR89&lt;$BR96,$BR97,$BR98)</f>
        <v>s</v>
      </c>
      <c r="BT89" s="262" t="n">
        <f aca="false">ABS($P58-P89)</f>
        <v>2554.35</v>
      </c>
      <c r="BU89" s="256" t="str">
        <f aca="false">IF(BT89&lt;$BT96,$BT97,$BT98)</f>
        <v>s</v>
      </c>
      <c r="BV89" s="262" t="n">
        <f aca="false">ABS($P59-P89)</f>
        <v>0</v>
      </c>
      <c r="BW89" s="256" t="str">
        <f aca="false">IF(BV89&lt;$BV96,$BV97,$BV98)</f>
        <v>ns</v>
      </c>
      <c r="BX89" s="262" t="n">
        <f aca="false">ABS($P60-P89)</f>
        <v>0</v>
      </c>
      <c r="BY89" s="256" t="str">
        <f aca="false">IF(BX89&lt;$BX96,$BX97,$BX98)</f>
        <v>ns</v>
      </c>
      <c r="BZ89" s="262" t="n">
        <f aca="false">ABS($P61-P89)</f>
        <v>0</v>
      </c>
      <c r="CA89" s="256" t="str">
        <f aca="false">IF(BZ89&lt;$BZ96,$BZ97,$BZ98)</f>
        <v>ns</v>
      </c>
      <c r="CB89" s="262" t="n">
        <f aca="false">ABS($P62-P89)</f>
        <v>0</v>
      </c>
      <c r="CC89" s="256" t="str">
        <f aca="false">IF(CB89&lt;$CB96,$CB97,$CB98)</f>
        <v>ns</v>
      </c>
      <c r="CD89" s="262" t="n">
        <f aca="false">ABS($P63-P89)</f>
        <v>0</v>
      </c>
      <c r="CE89" s="256" t="str">
        <f aca="false">IF(CD89&lt;$CD96,$CD97,$CD98)</f>
        <v>ns</v>
      </c>
      <c r="CF89" s="262" t="n">
        <f aca="false">ABS($P64-P89)</f>
        <v>0</v>
      </c>
      <c r="CG89" s="256" t="str">
        <f aca="false">IF(CF89&lt;$CF96,$CF97,$CF98)</f>
        <v>ns</v>
      </c>
      <c r="CH89" s="262" t="n">
        <f aca="false">ABS($P65-P89)</f>
        <v>0</v>
      </c>
      <c r="CI89" s="256" t="str">
        <f aca="false">IF(CH89&lt;$CH96,$CH97,$CH98)</f>
        <v>ns</v>
      </c>
      <c r="CJ89" s="262" t="n">
        <f aca="false">ABS($P66-P89)</f>
        <v>0</v>
      </c>
      <c r="CK89" s="256" t="str">
        <f aca="false">IF(CJ89&lt;$CJ96,$CJ97,$CJ98)</f>
        <v>ns</v>
      </c>
      <c r="CL89" s="262" t="n">
        <f aca="false">ABS($P67-P89)</f>
        <v>0</v>
      </c>
      <c r="CM89" s="256" t="str">
        <f aca="false">IF(CL89&lt;$CL96,$CL97,$CL98)</f>
        <v>ns</v>
      </c>
      <c r="CN89" s="262" t="n">
        <f aca="false">ABS($P68-P89)</f>
        <v>0</v>
      </c>
      <c r="CO89" s="256" t="str">
        <f aca="false">IF(CN89&lt;$CN96,$CN97,$CN98)</f>
        <v>ns</v>
      </c>
      <c r="CP89" s="262" t="n">
        <f aca="false">ABS($P69-P89)</f>
        <v>0</v>
      </c>
      <c r="CQ89" s="256" t="str">
        <f aca="false">IF(CP89&lt;$CP96,$CP97,$CP98)</f>
        <v>ns</v>
      </c>
      <c r="CR89" s="262" t="n">
        <f aca="false">ABS($P70-P89)</f>
        <v>0</v>
      </c>
      <c r="CS89" s="256" t="str">
        <f aca="false">IF(CR89&lt;$CR96,$CR97,$CR98)</f>
        <v>ns</v>
      </c>
      <c r="CT89" s="262" t="n">
        <f aca="false">ABS($P71-P89)</f>
        <v>0</v>
      </c>
      <c r="CU89" s="256" t="str">
        <f aca="false">IF(CT89&lt;$CT96,$CT97,$CT98)</f>
        <v>ns</v>
      </c>
      <c r="CV89" s="262" t="n">
        <f aca="false">ABS($P72-P89)</f>
        <v>0</v>
      </c>
      <c r="CW89" s="256" t="str">
        <f aca="false">IF(CV89&lt;$CV96,$CV97,$CV98)</f>
        <v>ns</v>
      </c>
      <c r="CX89" s="262" t="n">
        <f aca="false">ABS($P73-P89)</f>
        <v>0</v>
      </c>
      <c r="CY89" s="256" t="str">
        <f aca="false">IF(CX89&lt;$CX96,$CX97,$CX98)</f>
        <v>ns</v>
      </c>
      <c r="CZ89" s="256" t="n">
        <f aca="false">ABS($P74-P89)</f>
        <v>0</v>
      </c>
      <c r="DA89" s="256" t="str">
        <f aca="false">IF(CZ89&lt;$CZ96,$CZ97,$CZ98)</f>
        <v>ns</v>
      </c>
      <c r="DB89" s="256" t="n">
        <f aca="false">ABS($P75-P89)</f>
        <v>0</v>
      </c>
      <c r="DC89" s="256" t="str">
        <f aca="false">IF(DB89&lt;DB96,$DB97,$DB98)</f>
        <v>ns</v>
      </c>
      <c r="DD89" s="256" t="n">
        <f aca="false">ABS($P76-P89)</f>
        <v>0</v>
      </c>
      <c r="DE89" s="256" t="str">
        <f aca="false">IF(DD89&lt;DD96,$DD97,$DD98)</f>
        <v>ns</v>
      </c>
      <c r="DF89" s="256" t="n">
        <f aca="false">ABS($P77-P89)</f>
        <v>0</v>
      </c>
      <c r="DG89" s="256" t="str">
        <f aca="false">IF(DF89&lt;DF96,$DF97,$DF98)</f>
        <v>ns</v>
      </c>
      <c r="DH89" s="256" t="n">
        <f aca="false">ABS($P78-P89)</f>
        <v>0</v>
      </c>
      <c r="DI89" s="256" t="str">
        <f aca="false">IF(DH89&lt;DH96,$DH97,$DH98)</f>
        <v>ns</v>
      </c>
      <c r="DJ89" s="256" t="n">
        <f aca="false">ABS($P79-P89)</f>
        <v>0</v>
      </c>
      <c r="DK89" s="256" t="str">
        <f aca="false">IF(DJ89&lt;DJ96,$DJ97,$DJ98)</f>
        <v>ns</v>
      </c>
      <c r="DL89" s="256" t="n">
        <f aca="false">ABS($P80-P89)</f>
        <v>0</v>
      </c>
      <c r="DM89" s="256" t="str">
        <f aca="false">IF(DL89&lt;DL96,$DL97,$DL98)</f>
        <v>ns</v>
      </c>
      <c r="DN89" s="256" t="n">
        <f aca="false">ABS($P81-P89)</f>
        <v>0</v>
      </c>
      <c r="DO89" s="256" t="str">
        <f aca="false">IF(DN89&lt;DN96,$DN97,$DN98)</f>
        <v>ns</v>
      </c>
      <c r="DP89" s="256" t="n">
        <f aca="false">ABS($P82-P89)</f>
        <v>0</v>
      </c>
      <c r="DQ89" s="256" t="str">
        <f aca="false">IF(DP89&lt;DP96,$DP97,$DP98)</f>
        <v>ns</v>
      </c>
      <c r="DR89" s="256" t="n">
        <f aca="false">ABS($P83-P89)</f>
        <v>0</v>
      </c>
      <c r="DS89" s="256" t="str">
        <f aca="false">IF(DR89&lt;DR96,$DR97,$DR98)</f>
        <v>ns</v>
      </c>
      <c r="DT89" s="256" t="n">
        <f aca="false">ABS($P84-P89)</f>
        <v>0</v>
      </c>
      <c r="DU89" s="256" t="str">
        <f aca="false">IF(DT89&lt;DT96,$DT97,$DT98)</f>
        <v>ns</v>
      </c>
      <c r="DV89" s="256" t="n">
        <f aca="false">ABS($P85-P89)</f>
        <v>0</v>
      </c>
      <c r="DW89" s="256" t="str">
        <f aca="false">IF(DV89&lt;DV96,$DV97,$DV98)</f>
        <v>ns</v>
      </c>
      <c r="DX89" s="256" t="n">
        <f aca="false">ABS($P86-P89)</f>
        <v>0</v>
      </c>
      <c r="DY89" s="256" t="str">
        <f aca="false">IF(DX89&lt;DX96,$DX97,$DX98)</f>
        <v>ns</v>
      </c>
      <c r="DZ89" s="256" t="n">
        <f aca="false">ABS($P87-P89)</f>
        <v>0</v>
      </c>
      <c r="EA89" s="256" t="str">
        <f aca="false">IF(DZ89&lt;DZ96,$DZ97,$DZ98)</f>
        <v>ns</v>
      </c>
      <c r="EB89" s="256" t="n">
        <f aca="false">ABS($P88-P89)</f>
        <v>0</v>
      </c>
      <c r="EC89" s="256" t="str">
        <f aca="false">IF(EB89&lt;$EB96,$EB97,$EB98)</f>
        <v>ns</v>
      </c>
    </row>
    <row r="90" customFormat="false" ht="12.75" hidden="false" customHeight="false" outlineLevel="0" collapsed="false">
      <c r="A90" s="260" t="n">
        <f aca="false">IF(Rendimiento!G47="",Rendimiento!K47,Rendimiento!G47)</f>
        <v>0</v>
      </c>
      <c r="B90" s="273" t="n">
        <f aca="false">Rendimiento!H47</f>
        <v>0</v>
      </c>
      <c r="C90" s="273" t="n">
        <f aca="false">Rendimiento!I47</f>
        <v>0</v>
      </c>
      <c r="D90" s="256" t="n">
        <f aca="false">Rendimiento!J47</f>
        <v>0</v>
      </c>
      <c r="E90" s="256" t="n">
        <f aca="false">A90*A90</f>
        <v>0</v>
      </c>
      <c r="F90" s="256" t="n">
        <f aca="false">B90*B90</f>
        <v>0</v>
      </c>
      <c r="G90" s="256" t="n">
        <f aca="false">C90*C90</f>
        <v>0</v>
      </c>
      <c r="H90" s="256" t="n">
        <f aca="false">D90*D90</f>
        <v>0</v>
      </c>
      <c r="I90" s="257" t="n">
        <f aca="false">SUM(A90:D90)</f>
        <v>0</v>
      </c>
      <c r="J90" s="256" t="n">
        <f aca="false">I90*I90</f>
        <v>0</v>
      </c>
      <c r="K90" s="256" t="n">
        <f aca="false">SUM(E90:H90)</f>
        <v>0</v>
      </c>
      <c r="O90" s="256" t="n">
        <f aca="false">Rendimiento!P47</f>
        <v>0</v>
      </c>
      <c r="P90" s="266" t="n">
        <f aca="false">Rendimiento!Q47</f>
        <v>0</v>
      </c>
      <c r="Q90" s="262" t="n">
        <f aca="false">IF(E97&gt;0,O90,0)</f>
        <v>0</v>
      </c>
      <c r="R90" s="258" t="str">
        <f aca="false">T(Q90)</f>
        <v/>
      </c>
      <c r="S90" s="262" t="n">
        <f aca="false">IF(E97&gt;0,P90,Q90)</f>
        <v>0</v>
      </c>
      <c r="T90" s="256" t="str">
        <f aca="false">IF(S90=0,"",$BM90)</f>
        <v/>
      </c>
      <c r="U90" s="256" t="str">
        <f aca="false">IF(S90=0,"",$BO90)</f>
        <v/>
      </c>
      <c r="V90" s="256" t="str">
        <f aca="false">IF(S90=0,"",$BQ90)</f>
        <v/>
      </c>
      <c r="W90" s="256" t="str">
        <f aca="false">IF(S90=0,"",$BS90)</f>
        <v/>
      </c>
      <c r="X90" s="256" t="str">
        <f aca="false">IF(S90=0,"",$BU90)</f>
        <v/>
      </c>
      <c r="Y90" s="256" t="str">
        <f aca="false">IF(S90=0,"",$BW90)</f>
        <v/>
      </c>
      <c r="Z90" s="256" t="str">
        <f aca="false">IF(S90=0,"",$BY90)</f>
        <v/>
      </c>
      <c r="AA90" s="256" t="str">
        <f aca="false">IF(S90=0,"",$CA90)</f>
        <v/>
      </c>
      <c r="AB90" s="256" t="str">
        <f aca="false">IF(S90=0,"",$CC90)</f>
        <v/>
      </c>
      <c r="AC90" s="256" t="str">
        <f aca="false">IF(S90=0,"",$CE90)</f>
        <v/>
      </c>
      <c r="AD90" s="256" t="str">
        <f aca="false">IF(S90=0,"",$CG90)</f>
        <v/>
      </c>
      <c r="AE90" s="256" t="str">
        <f aca="false">IF(S90=0,"",$CI90)</f>
        <v/>
      </c>
      <c r="AF90" s="256" t="str">
        <f aca="false">IF(S90=0,"",$CK90)</f>
        <v/>
      </c>
      <c r="AG90" s="256" t="str">
        <f aca="false">IF(S90=0,"",$CM90)</f>
        <v/>
      </c>
      <c r="AH90" s="256" t="str">
        <f aca="false">IF(S90=0,"",$CO90)</f>
        <v/>
      </c>
      <c r="AI90" s="256" t="str">
        <f aca="false">IF(S90=0,"",$CQ90)</f>
        <v/>
      </c>
      <c r="AJ90" s="256" t="str">
        <f aca="false">IF(S90=0,"",$CS90)</f>
        <v/>
      </c>
      <c r="AK90" s="256" t="str">
        <f aca="false">IF(S90=0,"",$CU90)</f>
        <v/>
      </c>
      <c r="AL90" s="256" t="str">
        <f aca="false">IF(S90=0,"",$CW90)</f>
        <v/>
      </c>
      <c r="AM90" s="256" t="str">
        <f aca="false">IF(S90=0,"",$CY90)</f>
        <v/>
      </c>
      <c r="AN90" s="256" t="str">
        <f aca="false">IF(S90=0,"",$DA90)</f>
        <v/>
      </c>
      <c r="AO90" s="256" t="str">
        <f aca="false">IF(S90=0,"",$DC90)</f>
        <v/>
      </c>
      <c r="AP90" s="256" t="str">
        <f aca="false">IF(S90=0,"",$DE90)</f>
        <v/>
      </c>
      <c r="AQ90" s="256" t="str">
        <f aca="false">IF(S90=0,"",$DG90)</f>
        <v/>
      </c>
      <c r="AR90" s="256" t="str">
        <f aca="false">IF(S90=0,"",$DI90)</f>
        <v/>
      </c>
      <c r="AS90" s="256" t="str">
        <f aca="false">IF(S90=0,"",$DK90)</f>
        <v/>
      </c>
      <c r="AT90" s="256" t="str">
        <f aca="false">IF(S90=0,"",$DM90)</f>
        <v/>
      </c>
      <c r="AU90" s="256" t="str">
        <f aca="false">IF(S90=0,"",$DO90)</f>
        <v/>
      </c>
      <c r="AV90" s="256" t="str">
        <f aca="false">IF(S90=0,"",$DQ90)</f>
        <v/>
      </c>
      <c r="AW90" s="256" t="str">
        <f aca="false">IF(S90=0,"",$DS90)</f>
        <v/>
      </c>
      <c r="AX90" s="256" t="str">
        <f aca="false">IF(S90=0,"",$DU90)</f>
        <v/>
      </c>
      <c r="AY90" s="256" t="str">
        <f aca="false">IF(S90=0,"",$DW90)</f>
        <v/>
      </c>
      <c r="AZ90" s="256" t="str">
        <f aca="false">IF(S90=0,"",$DY90)</f>
        <v/>
      </c>
      <c r="BA90" s="256" t="str">
        <f aca="false">IF(S90=0,"",$EA90)</f>
        <v/>
      </c>
      <c r="BB90" s="256" t="str">
        <f aca="false">IF(S90=0,"",$EC90)</f>
        <v/>
      </c>
      <c r="BC90" s="256" t="str">
        <f aca="false">IF(S90=0,"",$EE90)</f>
        <v/>
      </c>
      <c r="BL90" s="262" t="n">
        <f aca="false">ABS($P54-P90)</f>
        <v>0</v>
      </c>
      <c r="BM90" s="256" t="str">
        <f aca="false">IF(BL90&lt;$BL96,$BL97,$BL98)</f>
        <v>ns</v>
      </c>
      <c r="BN90" s="262" t="n">
        <f aca="false">ABS($P55-P90)</f>
        <v>1075.64</v>
      </c>
      <c r="BO90" s="256" t="str">
        <f aca="false">IF(BN90&lt;$BN96,$BN97,$BN98)</f>
        <v>s</v>
      </c>
      <c r="BP90" s="262" t="n">
        <f aca="false">ABS($P56-P90)</f>
        <v>1618.95</v>
      </c>
      <c r="BQ90" s="256" t="str">
        <f aca="false">IF(BP90&lt;$BP96,$BP97,$BP98)</f>
        <v>s</v>
      </c>
      <c r="BR90" s="262" t="n">
        <f aca="false">ABS($P57-P90)</f>
        <v>2227.41</v>
      </c>
      <c r="BS90" s="256" t="str">
        <f aca="false">IF(BR90&lt;$BR96,$BR97,$BR98)</f>
        <v>s</v>
      </c>
      <c r="BT90" s="262" t="n">
        <f aca="false">ABS($P58-P90)</f>
        <v>2554.35</v>
      </c>
      <c r="BU90" s="256" t="str">
        <f aca="false">IF(BT90&lt;$BT96,$BT97,$BT98)</f>
        <v>s</v>
      </c>
      <c r="BV90" s="262" t="n">
        <f aca="false">ABS($P59-P90)</f>
        <v>0</v>
      </c>
      <c r="BW90" s="256" t="str">
        <f aca="false">IF(BV90&lt;$BV96,$BV97,$BV98)</f>
        <v>ns</v>
      </c>
      <c r="BX90" s="262" t="n">
        <f aca="false">ABS($P60-P90)</f>
        <v>0</v>
      </c>
      <c r="BY90" s="256" t="str">
        <f aca="false">IF(BX90&lt;$BX96,$BX97,$BX98)</f>
        <v>ns</v>
      </c>
      <c r="BZ90" s="262" t="n">
        <f aca="false">ABS($P61-P90)</f>
        <v>0</v>
      </c>
      <c r="CA90" s="256" t="str">
        <f aca="false">IF(BZ90&lt;$BZ96,$BZ97,$BZ98)</f>
        <v>ns</v>
      </c>
      <c r="CB90" s="262" t="n">
        <f aca="false">ABS($P62-P90)</f>
        <v>0</v>
      </c>
      <c r="CC90" s="256" t="str">
        <f aca="false">IF(CB90&lt;$CB96,$CB97,$CB98)</f>
        <v>ns</v>
      </c>
      <c r="CD90" s="262" t="n">
        <f aca="false">ABS($P63-P90)</f>
        <v>0</v>
      </c>
      <c r="CE90" s="256" t="str">
        <f aca="false">IF(CD90&lt;$CD96,$CD97,$CD98)</f>
        <v>ns</v>
      </c>
      <c r="CF90" s="262" t="n">
        <f aca="false">ABS($P64-P90)</f>
        <v>0</v>
      </c>
      <c r="CG90" s="256" t="str">
        <f aca="false">IF(CF90&lt;$CF96,$CF97,$CF98)</f>
        <v>ns</v>
      </c>
      <c r="CH90" s="262" t="n">
        <f aca="false">ABS($P65-P90)</f>
        <v>0</v>
      </c>
      <c r="CI90" s="256" t="str">
        <f aca="false">IF(CH90&lt;$CH96,$CH97,$CH98)</f>
        <v>ns</v>
      </c>
      <c r="CJ90" s="262" t="n">
        <f aca="false">ABS($P66-P90)</f>
        <v>0</v>
      </c>
      <c r="CK90" s="256" t="str">
        <f aca="false">IF(CJ90&lt;$CJ96,$CJ97,$CJ98)</f>
        <v>ns</v>
      </c>
      <c r="CL90" s="262" t="n">
        <f aca="false">ABS($P67-P90)</f>
        <v>0</v>
      </c>
      <c r="CM90" s="256" t="str">
        <f aca="false">IF(CL90&lt;$CL96,$CL97,$CL98)</f>
        <v>ns</v>
      </c>
      <c r="CN90" s="262" t="n">
        <f aca="false">ABS($P68-P90)</f>
        <v>0</v>
      </c>
      <c r="CO90" s="256" t="str">
        <f aca="false">IF(CN90&lt;$CN96,$CN97,$CN98)</f>
        <v>ns</v>
      </c>
      <c r="CP90" s="262" t="n">
        <f aca="false">ABS($P69-P90)</f>
        <v>0</v>
      </c>
      <c r="CQ90" s="256" t="str">
        <f aca="false">IF(CP90&lt;$CP96,$CP97,$CP98)</f>
        <v>ns</v>
      </c>
      <c r="CR90" s="262" t="n">
        <f aca="false">ABS($P70-P90)</f>
        <v>0</v>
      </c>
      <c r="CS90" s="256" t="str">
        <f aca="false">IF(CR90&lt;$CR96,$CR97,$CR98)</f>
        <v>ns</v>
      </c>
      <c r="CT90" s="262" t="n">
        <f aca="false">ABS($P71-P90)</f>
        <v>0</v>
      </c>
      <c r="CU90" s="256" t="str">
        <f aca="false">IF(CT90&lt;$CT96,$CT97,$CT98)</f>
        <v>ns</v>
      </c>
      <c r="CV90" s="262" t="n">
        <f aca="false">ABS($P72-P90)</f>
        <v>0</v>
      </c>
      <c r="CW90" s="256" t="str">
        <f aca="false">IF(CV90&lt;$CV96,$CV97,$CV98)</f>
        <v>ns</v>
      </c>
      <c r="CX90" s="262" t="n">
        <f aca="false">ABS($P73-P90)</f>
        <v>0</v>
      </c>
      <c r="CY90" s="256" t="str">
        <f aca="false">IF(CX90&lt;$CX96,$CX97,$CX98)</f>
        <v>ns</v>
      </c>
      <c r="CZ90" s="256" t="n">
        <f aca="false">ABS($P74-P90)</f>
        <v>0</v>
      </c>
      <c r="DA90" s="256" t="str">
        <f aca="false">IF(CZ90&lt;$CZ96,$CZ97,$CZ98)</f>
        <v>ns</v>
      </c>
      <c r="DB90" s="256" t="n">
        <f aca="false">ABS($P75-P90)</f>
        <v>0</v>
      </c>
      <c r="DC90" s="256" t="str">
        <f aca="false">IF(DB90&lt;DB96,$DB97,$DB98)</f>
        <v>ns</v>
      </c>
      <c r="DD90" s="256" t="n">
        <f aca="false">ABS($P76-P90)</f>
        <v>0</v>
      </c>
      <c r="DE90" s="256" t="str">
        <f aca="false">IF(DD90&lt;DD96,$DD97,$DD98)</f>
        <v>ns</v>
      </c>
      <c r="DF90" s="256" t="n">
        <f aca="false">ABS($P77-P90)</f>
        <v>0</v>
      </c>
      <c r="DG90" s="256" t="str">
        <f aca="false">IF(DF90&lt;DF96,$DF97,$DF98)</f>
        <v>ns</v>
      </c>
      <c r="DH90" s="256" t="n">
        <f aca="false">ABS($P78-P90)</f>
        <v>0</v>
      </c>
      <c r="DI90" s="256" t="str">
        <f aca="false">IF(DH90&lt;DH96,$DH97,$DH98)</f>
        <v>ns</v>
      </c>
      <c r="DJ90" s="256" t="n">
        <f aca="false">ABS($P79-P90)</f>
        <v>0</v>
      </c>
      <c r="DK90" s="256" t="str">
        <f aca="false">IF(DJ90&lt;DJ96,$DJ97,$DJ98)</f>
        <v>ns</v>
      </c>
      <c r="DL90" s="256" t="n">
        <f aca="false">ABS($P80-P90)</f>
        <v>0</v>
      </c>
      <c r="DM90" s="256" t="str">
        <f aca="false">IF(DL90&lt;DL96,$DL97,$DL98)</f>
        <v>ns</v>
      </c>
      <c r="DN90" s="256" t="n">
        <f aca="false">ABS($P81-P90)</f>
        <v>0</v>
      </c>
      <c r="DO90" s="256" t="str">
        <f aca="false">IF(DN90&lt;DN96,$DN97,$DN98)</f>
        <v>ns</v>
      </c>
      <c r="DP90" s="256" t="n">
        <f aca="false">ABS($P82-P90)</f>
        <v>0</v>
      </c>
      <c r="DQ90" s="256" t="str">
        <f aca="false">IF(DP90&lt;DP96,$DP97,$DP98)</f>
        <v>ns</v>
      </c>
      <c r="DR90" s="256" t="n">
        <f aca="false">ABS($P83-P90)</f>
        <v>0</v>
      </c>
      <c r="DS90" s="256" t="str">
        <f aca="false">IF(DR90&lt;DR96,$DR97,$DR98)</f>
        <v>ns</v>
      </c>
      <c r="DT90" s="256" t="n">
        <f aca="false">ABS($P84-P90)</f>
        <v>0</v>
      </c>
      <c r="DU90" s="256" t="str">
        <f aca="false">IF(DT90&lt;DT96,$DT97,$DT98)</f>
        <v>ns</v>
      </c>
      <c r="DV90" s="256" t="n">
        <f aca="false">ABS($P85-P90)</f>
        <v>0</v>
      </c>
      <c r="DW90" s="256" t="str">
        <f aca="false">IF(DV90&lt;DV96,$DV97,$DV98)</f>
        <v>ns</v>
      </c>
      <c r="DX90" s="256" t="n">
        <f aca="false">ABS($P86-P90)</f>
        <v>0</v>
      </c>
      <c r="DY90" s="256" t="str">
        <f aca="false">IF(DX90&lt;DX96,$DX97,$DX98)</f>
        <v>ns</v>
      </c>
      <c r="DZ90" s="256" t="n">
        <f aca="false">ABS($P87-P90)</f>
        <v>0</v>
      </c>
      <c r="EA90" s="256" t="str">
        <f aca="false">IF(DZ90&lt;DZ96,$DZ97,$DZ98)</f>
        <v>ns</v>
      </c>
      <c r="EB90" s="256" t="n">
        <f aca="false">ABS($P88-P90)</f>
        <v>0</v>
      </c>
      <c r="EC90" s="256" t="str">
        <f aca="false">IF(EB90&lt;$EB96,$EB97,$EB98)</f>
        <v>ns</v>
      </c>
      <c r="ED90" s="256" t="n">
        <f aca="false">ABS($P89-P90)</f>
        <v>0</v>
      </c>
      <c r="EE90" s="256" t="str">
        <f aca="false">IF(ED90&lt;$ED96,$ED97,$ED98)</f>
        <v>ns</v>
      </c>
    </row>
    <row r="91" customFormat="false" ht="12.75" hidden="false" customHeight="false" outlineLevel="0" collapsed="false">
      <c r="A91" s="260" t="n">
        <f aca="false">IF(Rendimiento!G48="",Rendimiento!K48,Rendimiento!G48)</f>
        <v>0</v>
      </c>
      <c r="B91" s="273" t="n">
        <f aca="false">Rendimiento!H48</f>
        <v>0</v>
      </c>
      <c r="C91" s="273" t="n">
        <f aca="false">Rendimiento!I48</f>
        <v>0</v>
      </c>
      <c r="D91" s="256" t="n">
        <f aca="false">Rendimiento!J48</f>
        <v>0</v>
      </c>
      <c r="E91" s="256" t="n">
        <f aca="false">A91*A91</f>
        <v>0</v>
      </c>
      <c r="F91" s="256" t="n">
        <f aca="false">B91*B91</f>
        <v>0</v>
      </c>
      <c r="G91" s="256" t="n">
        <f aca="false">C91*C91</f>
        <v>0</v>
      </c>
      <c r="H91" s="256" t="n">
        <f aca="false">D91*D91</f>
        <v>0</v>
      </c>
      <c r="I91" s="257" t="n">
        <f aca="false">SUM(A91:D91)</f>
        <v>0</v>
      </c>
      <c r="J91" s="256" t="n">
        <f aca="false">I91*I91</f>
        <v>0</v>
      </c>
      <c r="K91" s="256" t="n">
        <f aca="false">SUM(E91:H91)</f>
        <v>0</v>
      </c>
      <c r="O91" s="256" t="n">
        <f aca="false">Rendimiento!P48</f>
        <v>0</v>
      </c>
      <c r="P91" s="266" t="n">
        <f aca="false">Rendimiento!Q48</f>
        <v>0</v>
      </c>
      <c r="Q91" s="262" t="n">
        <f aca="false">IF(E97&gt;0,O91,0)</f>
        <v>0</v>
      </c>
      <c r="R91" s="258" t="str">
        <f aca="false">T(Q91)</f>
        <v/>
      </c>
      <c r="S91" s="262" t="n">
        <f aca="false">IF(E97&gt;0,P91,Q91)</f>
        <v>0</v>
      </c>
      <c r="T91" s="256" t="str">
        <f aca="false">IF(S91=0,"",$BM91)</f>
        <v/>
      </c>
      <c r="U91" s="256" t="str">
        <f aca="false">IF(S91=0,"",$BO91)</f>
        <v/>
      </c>
      <c r="V91" s="256" t="str">
        <f aca="false">IF(S91=0,"",$BQ91)</f>
        <v/>
      </c>
      <c r="W91" s="256" t="str">
        <f aca="false">IF(S91=0,"",$BS91)</f>
        <v/>
      </c>
      <c r="X91" s="256" t="str">
        <f aca="false">IF(S91=0,"",$BU91)</f>
        <v/>
      </c>
      <c r="Y91" s="256" t="str">
        <f aca="false">IF(S91=0,"",$BW91)</f>
        <v/>
      </c>
      <c r="Z91" s="256" t="str">
        <f aca="false">IF(S91=0,"",$BY91)</f>
        <v/>
      </c>
      <c r="AA91" s="256" t="str">
        <f aca="false">IF(S91=0,"",$CA91)</f>
        <v/>
      </c>
      <c r="AB91" s="256" t="str">
        <f aca="false">IF(S91=0,"",$CC91)</f>
        <v/>
      </c>
      <c r="AC91" s="256" t="str">
        <f aca="false">IF(S91=0,"",$CE91)</f>
        <v/>
      </c>
      <c r="AD91" s="256" t="str">
        <f aca="false">IF(S91=0,"",$CG91)</f>
        <v/>
      </c>
      <c r="AE91" s="256" t="str">
        <f aca="false">IF(S91=0,"",$CI91)</f>
        <v/>
      </c>
      <c r="AF91" s="256" t="str">
        <f aca="false">IF(S91=0,"",$CK91)</f>
        <v/>
      </c>
      <c r="AG91" s="256" t="str">
        <f aca="false">IF(S91=0,"",$CM91)</f>
        <v/>
      </c>
      <c r="AH91" s="256" t="str">
        <f aca="false">IF(S91=0,"",$CO91)</f>
        <v/>
      </c>
      <c r="AI91" s="256" t="str">
        <f aca="false">IF(S91=0,"",$CQ91)</f>
        <v/>
      </c>
      <c r="AJ91" s="256" t="str">
        <f aca="false">IF(S91=0,"",$CS91)</f>
        <v/>
      </c>
      <c r="AK91" s="256" t="str">
        <f aca="false">IF(S91=0,"",$CU91)</f>
        <v/>
      </c>
      <c r="AL91" s="256" t="str">
        <f aca="false">IF(S91=0,"",$CW91)</f>
        <v/>
      </c>
      <c r="AM91" s="256" t="str">
        <f aca="false">IF(S91=0,"",$CY91)</f>
        <v/>
      </c>
      <c r="AN91" s="256" t="str">
        <f aca="false">IF(S91=0,"",$DA91)</f>
        <v/>
      </c>
      <c r="AO91" s="256" t="str">
        <f aca="false">IF(S91=0,"",$DC91)</f>
        <v/>
      </c>
      <c r="AP91" s="256" t="str">
        <f aca="false">IF(S91=0,"",$DE91)</f>
        <v/>
      </c>
      <c r="AQ91" s="256" t="str">
        <f aca="false">IF(S91=0,"",$DG91)</f>
        <v/>
      </c>
      <c r="AR91" s="256" t="str">
        <f aca="false">IF(S91=0,"",$DI91)</f>
        <v/>
      </c>
      <c r="AS91" s="256" t="str">
        <f aca="false">IF(S91=0,"",$DK91)</f>
        <v/>
      </c>
      <c r="AT91" s="256" t="str">
        <f aca="false">IF(S91=0,"",$DM91)</f>
        <v/>
      </c>
      <c r="AU91" s="256" t="str">
        <f aca="false">IF(S91=0,"",$DO91)</f>
        <v/>
      </c>
      <c r="AV91" s="256" t="str">
        <f aca="false">IF(S91=0,"",$DQ91)</f>
        <v/>
      </c>
      <c r="AW91" s="256" t="str">
        <f aca="false">IF(S91=0,"",$DS91)</f>
        <v/>
      </c>
      <c r="AX91" s="256" t="str">
        <f aca="false">IF(S91=0,"",$DU91)</f>
        <v/>
      </c>
      <c r="AY91" s="256" t="str">
        <f aca="false">IF(S91=0,"",$DW91)</f>
        <v/>
      </c>
      <c r="AZ91" s="256" t="str">
        <f aca="false">IF(S91=0,"",$DY91)</f>
        <v/>
      </c>
      <c r="BA91" s="256" t="str">
        <f aca="false">IF(S91=0,"",$EA91)</f>
        <v/>
      </c>
      <c r="BB91" s="256" t="str">
        <f aca="false">IF(S91=0,"",$EC91)</f>
        <v/>
      </c>
      <c r="BC91" s="256" t="str">
        <f aca="false">IF(S91=0,"",$EE91)</f>
        <v/>
      </c>
      <c r="BD91" s="256" t="str">
        <f aca="false">IF(S91=0,"",$EG91)</f>
        <v/>
      </c>
      <c r="BL91" s="262" t="n">
        <f aca="false">ABS($P54-P91)</f>
        <v>0</v>
      </c>
      <c r="BM91" s="256" t="str">
        <f aca="false">IF(BL91&lt;$BL96,$BL97,$BL98)</f>
        <v>ns</v>
      </c>
      <c r="BN91" s="262" t="n">
        <f aca="false">ABS($P55-P91)</f>
        <v>1075.64</v>
      </c>
      <c r="BO91" s="256" t="str">
        <f aca="false">IF(BN91&lt;$BN96,$BN97,$BN98)</f>
        <v>s</v>
      </c>
      <c r="BP91" s="262" t="n">
        <f aca="false">ABS($P56-P91)</f>
        <v>1618.95</v>
      </c>
      <c r="BQ91" s="256" t="str">
        <f aca="false">IF(BP91&lt;$BP96,$BP97,$BP98)</f>
        <v>s</v>
      </c>
      <c r="BR91" s="262" t="n">
        <f aca="false">ABS($P57-P91)</f>
        <v>2227.41</v>
      </c>
      <c r="BS91" s="256" t="str">
        <f aca="false">IF(BR91&lt;$BR96,$BR97,$BR98)</f>
        <v>s</v>
      </c>
      <c r="BT91" s="262" t="n">
        <f aca="false">ABS($P58-P91)</f>
        <v>2554.35</v>
      </c>
      <c r="BU91" s="256" t="str">
        <f aca="false">IF(BT91&lt;$BT96,$BT97,$BT98)</f>
        <v>s</v>
      </c>
      <c r="BV91" s="262" t="n">
        <f aca="false">ABS($P59-P91)</f>
        <v>0</v>
      </c>
      <c r="BW91" s="256" t="str">
        <f aca="false">IF(BV91&lt;$BV96,$BV97,$BV98)</f>
        <v>ns</v>
      </c>
      <c r="BX91" s="262" t="n">
        <f aca="false">ABS($P60-P91)</f>
        <v>0</v>
      </c>
      <c r="BY91" s="256" t="str">
        <f aca="false">IF(BX91&lt;$BX96,$BX97,$BX98)</f>
        <v>ns</v>
      </c>
      <c r="BZ91" s="262" t="n">
        <f aca="false">ABS($P61-P91)</f>
        <v>0</v>
      </c>
      <c r="CA91" s="256" t="str">
        <f aca="false">IF(BZ91&lt;$BZ96,$BZ97,$BZ98)</f>
        <v>ns</v>
      </c>
      <c r="CB91" s="262" t="n">
        <f aca="false">ABS($P62-P91)</f>
        <v>0</v>
      </c>
      <c r="CC91" s="256" t="str">
        <f aca="false">IF(CB91&lt;$CB96,$CB97,$CB98)</f>
        <v>ns</v>
      </c>
      <c r="CD91" s="262" t="n">
        <f aca="false">ABS($P63-P91)</f>
        <v>0</v>
      </c>
      <c r="CE91" s="256" t="str">
        <f aca="false">IF(CD91&lt;$CD96,$CD97,$CD98)</f>
        <v>ns</v>
      </c>
      <c r="CF91" s="262" t="n">
        <f aca="false">ABS($P64-P91)</f>
        <v>0</v>
      </c>
      <c r="CG91" s="256" t="str">
        <f aca="false">IF(CF91&lt;$CF96,$CF97,$CF98)</f>
        <v>ns</v>
      </c>
      <c r="CH91" s="262" t="n">
        <f aca="false">ABS($P65-P91)</f>
        <v>0</v>
      </c>
      <c r="CI91" s="256" t="str">
        <f aca="false">IF(CH91&lt;$CH96,$CH97,$CH98)</f>
        <v>ns</v>
      </c>
      <c r="CJ91" s="262" t="n">
        <f aca="false">ABS($P66-P91)</f>
        <v>0</v>
      </c>
      <c r="CK91" s="256" t="str">
        <f aca="false">IF(CJ91&lt;$CJ96,$CJ97,$CJ98)</f>
        <v>ns</v>
      </c>
      <c r="CL91" s="262" t="n">
        <f aca="false">ABS($P67-P91)</f>
        <v>0</v>
      </c>
      <c r="CM91" s="256" t="str">
        <f aca="false">IF(CL91&lt;$CL96,$CL97,$CL98)</f>
        <v>ns</v>
      </c>
      <c r="CN91" s="262" t="n">
        <f aca="false">ABS($P68-P91)</f>
        <v>0</v>
      </c>
      <c r="CO91" s="256" t="str">
        <f aca="false">IF(CN91&lt;$CN96,$CN97,$CN98)</f>
        <v>ns</v>
      </c>
      <c r="CP91" s="262" t="n">
        <f aca="false">ABS($P69-P91)</f>
        <v>0</v>
      </c>
      <c r="CQ91" s="256" t="str">
        <f aca="false">IF(CP91&lt;$CP96,$CP97,$CP98)</f>
        <v>ns</v>
      </c>
      <c r="CR91" s="262" t="n">
        <f aca="false">ABS($P70-P91)</f>
        <v>0</v>
      </c>
      <c r="CS91" s="256" t="str">
        <f aca="false">IF(CR91&lt;$CR96,$CR97,$CR98)</f>
        <v>ns</v>
      </c>
      <c r="CT91" s="262" t="n">
        <f aca="false">ABS($P71-P91)</f>
        <v>0</v>
      </c>
      <c r="CU91" s="256" t="str">
        <f aca="false">IF(CT91&lt;$CT96,$CT97,$CT98)</f>
        <v>ns</v>
      </c>
      <c r="CV91" s="262" t="n">
        <f aca="false">ABS($P72-P91)</f>
        <v>0</v>
      </c>
      <c r="CW91" s="256" t="str">
        <f aca="false">IF(CV91&lt;$CV96,$CV97,$CV98)</f>
        <v>ns</v>
      </c>
      <c r="CX91" s="262" t="n">
        <f aca="false">ABS($P73-P91)</f>
        <v>0</v>
      </c>
      <c r="CY91" s="256" t="str">
        <f aca="false">IF(CX91&lt;$CX96,$CX97,$CX98)</f>
        <v>ns</v>
      </c>
      <c r="CZ91" s="256" t="n">
        <f aca="false">ABS($P74-P91)</f>
        <v>0</v>
      </c>
      <c r="DA91" s="256" t="str">
        <f aca="false">IF(CZ91&lt;$CZ96,$CZ97,$CZ98)</f>
        <v>ns</v>
      </c>
      <c r="DB91" s="256" t="n">
        <f aca="false">ABS($P75-P91)</f>
        <v>0</v>
      </c>
      <c r="DC91" s="256" t="str">
        <f aca="false">IF(DB91&lt;DB96,$DB97,$DB98)</f>
        <v>ns</v>
      </c>
      <c r="DD91" s="256" t="n">
        <f aca="false">ABS($P76-P91)</f>
        <v>0</v>
      </c>
      <c r="DE91" s="256" t="str">
        <f aca="false">IF(DD91&lt;DD96,$DD97,$DD98)</f>
        <v>ns</v>
      </c>
      <c r="DF91" s="256" t="n">
        <f aca="false">ABS($P77-P91)</f>
        <v>0</v>
      </c>
      <c r="DG91" s="256" t="str">
        <f aca="false">IF(DF91&lt;DF96,$DF97,$DF98)</f>
        <v>ns</v>
      </c>
      <c r="DH91" s="256" t="n">
        <f aca="false">ABS($P78-P91)</f>
        <v>0</v>
      </c>
      <c r="DI91" s="256" t="str">
        <f aca="false">IF(DH91&lt;DH96,$DH97,$DH98)</f>
        <v>ns</v>
      </c>
      <c r="DJ91" s="256" t="n">
        <f aca="false">ABS($P79-P91)</f>
        <v>0</v>
      </c>
      <c r="DK91" s="256" t="str">
        <f aca="false">IF(DJ91&lt;DJ96,$DJ97,$DJ98)</f>
        <v>ns</v>
      </c>
      <c r="DL91" s="256" t="n">
        <f aca="false">ABS($P80-P91)</f>
        <v>0</v>
      </c>
      <c r="DM91" s="256" t="str">
        <f aca="false">IF(DL91&lt;DL96,$DL97,$DL98)</f>
        <v>ns</v>
      </c>
      <c r="DN91" s="256" t="n">
        <f aca="false">ABS($P81-P91)</f>
        <v>0</v>
      </c>
      <c r="DO91" s="256" t="str">
        <f aca="false">IF(DN91&lt;DN96,$DN97,$DN98)</f>
        <v>ns</v>
      </c>
      <c r="DP91" s="256" t="n">
        <f aca="false">ABS($P82-P91)</f>
        <v>0</v>
      </c>
      <c r="DQ91" s="256" t="str">
        <f aca="false">IF(DP91&lt;DP96,$DP97,$DP98)</f>
        <v>ns</v>
      </c>
      <c r="DR91" s="256" t="n">
        <f aca="false">ABS($P83-P91)</f>
        <v>0</v>
      </c>
      <c r="DS91" s="256" t="str">
        <f aca="false">IF(DR91&lt;DR96,$DR97,$DR98)</f>
        <v>ns</v>
      </c>
      <c r="DT91" s="256" t="n">
        <f aca="false">ABS($P84-P91)</f>
        <v>0</v>
      </c>
      <c r="DU91" s="256" t="str">
        <f aca="false">IF(DT91&lt;DT96,$DT97,$DT98)</f>
        <v>ns</v>
      </c>
      <c r="DV91" s="256" t="n">
        <f aca="false">ABS($P85-P91)</f>
        <v>0</v>
      </c>
      <c r="DW91" s="256" t="str">
        <f aca="false">IF(DV91&lt;DV96,$DV97,$DV98)</f>
        <v>ns</v>
      </c>
      <c r="DX91" s="256" t="n">
        <f aca="false">ABS($P86-P91)</f>
        <v>0</v>
      </c>
      <c r="DY91" s="256" t="str">
        <f aca="false">IF(DX91&lt;DX96,$DX97,$DX98)</f>
        <v>ns</v>
      </c>
      <c r="DZ91" s="256" t="n">
        <f aca="false">ABS($P87-P91)</f>
        <v>0</v>
      </c>
      <c r="EA91" s="256" t="str">
        <f aca="false">IF(DZ91&lt;DZ96,$DZ97,$DZ98)</f>
        <v>ns</v>
      </c>
      <c r="EB91" s="256" t="n">
        <f aca="false">ABS($P88-P91)</f>
        <v>0</v>
      </c>
      <c r="EC91" s="256" t="str">
        <f aca="false">IF(EB91&lt;$EB96,$EB97,$EB98)</f>
        <v>ns</v>
      </c>
      <c r="ED91" s="256" t="n">
        <f aca="false">ABS($P89-P91)</f>
        <v>0</v>
      </c>
      <c r="EE91" s="256" t="str">
        <f aca="false">IF(ED91&lt;$ED96,$ED97,$ED98)</f>
        <v>ns</v>
      </c>
      <c r="EF91" s="256" t="n">
        <f aca="false">ABS($P90-P91)</f>
        <v>0</v>
      </c>
      <c r="EG91" s="256" t="str">
        <f aca="false">IF(EF91&lt;$EF96,$EF97,$EF98)</f>
        <v>ns</v>
      </c>
    </row>
    <row r="92" customFormat="false" ht="12.75" hidden="false" customHeight="false" outlineLevel="0" collapsed="false">
      <c r="A92" s="260" t="n">
        <f aca="false">IF(Rendimiento!G49="",Rendimiento!K49,Rendimiento!G49)</f>
        <v>0</v>
      </c>
      <c r="B92" s="273" t="n">
        <f aca="false">Rendimiento!H49</f>
        <v>0</v>
      </c>
      <c r="C92" s="273" t="n">
        <f aca="false">Rendimiento!I49</f>
        <v>0</v>
      </c>
      <c r="D92" s="256" t="n">
        <f aca="false">Rendimiento!J49</f>
        <v>0</v>
      </c>
      <c r="E92" s="256" t="n">
        <f aca="false">A92*A92</f>
        <v>0</v>
      </c>
      <c r="F92" s="256" t="n">
        <f aca="false">B92*B92</f>
        <v>0</v>
      </c>
      <c r="G92" s="256" t="n">
        <f aca="false">C92*C92</f>
        <v>0</v>
      </c>
      <c r="H92" s="256" t="n">
        <f aca="false">D92*D92</f>
        <v>0</v>
      </c>
      <c r="I92" s="257" t="n">
        <f aca="false">SUM(A92:D92)</f>
        <v>0</v>
      </c>
      <c r="J92" s="256" t="n">
        <f aca="false">I92*I92</f>
        <v>0</v>
      </c>
      <c r="K92" s="256" t="n">
        <f aca="false">SUM(E92:H92)</f>
        <v>0</v>
      </c>
      <c r="O92" s="256" t="n">
        <f aca="false">Rendimiento!P49</f>
        <v>0</v>
      </c>
      <c r="P92" s="266" t="n">
        <f aca="false">Rendimiento!Q49</f>
        <v>0</v>
      </c>
      <c r="Q92" s="262" t="n">
        <f aca="false">IF(E97&gt;0,O92,0)</f>
        <v>0</v>
      </c>
      <c r="R92" s="258" t="str">
        <f aca="false">T(Q92)</f>
        <v/>
      </c>
      <c r="S92" s="262" t="n">
        <f aca="false">IF(E97&gt;0,P92,Q92)</f>
        <v>0</v>
      </c>
      <c r="T92" s="256" t="str">
        <f aca="false">IF(S92=0,"",$BM92)</f>
        <v/>
      </c>
      <c r="U92" s="256" t="str">
        <f aca="false">IF(S92=0,"",$BO92)</f>
        <v/>
      </c>
      <c r="V92" s="256" t="str">
        <f aca="false">IF(S92=0,"",$BQ92)</f>
        <v/>
      </c>
      <c r="W92" s="256" t="str">
        <f aca="false">IF(S92=0,"",$BS92)</f>
        <v/>
      </c>
      <c r="X92" s="256" t="str">
        <f aca="false">IF(S92=0,"",$BU92)</f>
        <v/>
      </c>
      <c r="Y92" s="256" t="str">
        <f aca="false">IF(S92=0,"",$BW92)</f>
        <v/>
      </c>
      <c r="Z92" s="256" t="str">
        <f aca="false">IF(S92=0,"",$BY92)</f>
        <v/>
      </c>
      <c r="AA92" s="256" t="str">
        <f aca="false">IF(S92=0,"",$CA92)</f>
        <v/>
      </c>
      <c r="AB92" s="256" t="str">
        <f aca="false">IF(S92=0,"",$CC92)</f>
        <v/>
      </c>
      <c r="AC92" s="256" t="str">
        <f aca="false">IF(S92=0,"",$CE92)</f>
        <v/>
      </c>
      <c r="AD92" s="256" t="str">
        <f aca="false">IF(S92=0,"",$CG92)</f>
        <v/>
      </c>
      <c r="AE92" s="256" t="str">
        <f aca="false">IF(S92=0,"",$CI92)</f>
        <v/>
      </c>
      <c r="AF92" s="256" t="str">
        <f aca="false">IF(S92=0,"",$CK92)</f>
        <v/>
      </c>
      <c r="AG92" s="256" t="str">
        <f aca="false">IF(S92=0,"",$CM92)</f>
        <v/>
      </c>
      <c r="AH92" s="256" t="str">
        <f aca="false">IF(S92=0,"",$CO92)</f>
        <v/>
      </c>
      <c r="AI92" s="256" t="str">
        <f aca="false">IF(S92=0,"",$CQ92)</f>
        <v/>
      </c>
      <c r="AJ92" s="256" t="str">
        <f aca="false">IF(S92=0,"",$CS92)</f>
        <v/>
      </c>
      <c r="AK92" s="256" t="str">
        <f aca="false">IF(S92=0,"",$CU92)</f>
        <v/>
      </c>
      <c r="AL92" s="256" t="str">
        <f aca="false">IF(S92=0,"",$CW92)</f>
        <v/>
      </c>
      <c r="AM92" s="256" t="str">
        <f aca="false">IF(S92=0,"",$CY92)</f>
        <v/>
      </c>
      <c r="AN92" s="256" t="str">
        <f aca="false">IF(S92=0,"",$DA92)</f>
        <v/>
      </c>
      <c r="AO92" s="256" t="str">
        <f aca="false">IF(S92=0,"",$DC92)</f>
        <v/>
      </c>
      <c r="AP92" s="256" t="str">
        <f aca="false">IF(S92=0,"",$DE92)</f>
        <v/>
      </c>
      <c r="AQ92" s="256" t="str">
        <f aca="false">IF(S92=0,"",$DG92)</f>
        <v/>
      </c>
      <c r="AR92" s="256" t="str">
        <f aca="false">IF(S92=0,"",$DI92)</f>
        <v/>
      </c>
      <c r="AS92" s="256" t="str">
        <f aca="false">IF(S92=0,"",$DK92)</f>
        <v/>
      </c>
      <c r="AT92" s="256" t="str">
        <f aca="false">IF(S92=0,"",$DM92)</f>
        <v/>
      </c>
      <c r="AU92" s="256" t="str">
        <f aca="false">IF(S92=0,"",$DO92)</f>
        <v/>
      </c>
      <c r="AV92" s="256" t="str">
        <f aca="false">IF(S92=0,"",$DQ92)</f>
        <v/>
      </c>
      <c r="AW92" s="256" t="str">
        <f aca="false">IF(S92=0,"",$DS92)</f>
        <v/>
      </c>
      <c r="AX92" s="256" t="str">
        <f aca="false">IF(S92=0,"",$DU92)</f>
        <v/>
      </c>
      <c r="AY92" s="256" t="str">
        <f aca="false">IF(S92=0,"",$DW92)</f>
        <v/>
      </c>
      <c r="AZ92" s="256" t="str">
        <f aca="false">IF(S92=0,"",$DY92)</f>
        <v/>
      </c>
      <c r="BA92" s="256" t="str">
        <f aca="false">IF(S92=0,"",$EA92)</f>
        <v/>
      </c>
      <c r="BB92" s="256" t="str">
        <f aca="false">IF(S92=0,"",$EC92)</f>
        <v/>
      </c>
      <c r="BC92" s="256" t="str">
        <f aca="false">IF(S92=0,"",$EE92)</f>
        <v/>
      </c>
      <c r="BD92" s="256" t="str">
        <f aca="false">IF(S92=0,"",$EG92)</f>
        <v/>
      </c>
      <c r="BE92" s="256" t="str">
        <f aca="false">IF(S92=0,"",$EI92)</f>
        <v/>
      </c>
      <c r="BL92" s="262" t="n">
        <f aca="false">ABS($P54-P92)</f>
        <v>0</v>
      </c>
      <c r="BM92" s="256" t="str">
        <f aca="false">IF(BL92&lt;$BL96,$BL97,$BL98)</f>
        <v>ns</v>
      </c>
      <c r="BN92" s="262" t="n">
        <f aca="false">ABS($P55-P92)</f>
        <v>1075.64</v>
      </c>
      <c r="BO92" s="256" t="str">
        <f aca="false">IF(BN92&lt;$BN96,$BN97,$BN98)</f>
        <v>s</v>
      </c>
      <c r="BP92" s="262" t="n">
        <f aca="false">ABS($P56-P92)</f>
        <v>1618.95</v>
      </c>
      <c r="BQ92" s="256" t="str">
        <f aca="false">IF(BP92&lt;$BP96,$BP97,$BP98)</f>
        <v>s</v>
      </c>
      <c r="BR92" s="262" t="n">
        <f aca="false">ABS($P57-P92)</f>
        <v>2227.41</v>
      </c>
      <c r="BS92" s="256" t="str">
        <f aca="false">IF(BR92&lt;$BR96,$BR97,$BR98)</f>
        <v>s</v>
      </c>
      <c r="BT92" s="262" t="n">
        <f aca="false">ABS($P58-P92)</f>
        <v>2554.35</v>
      </c>
      <c r="BU92" s="256" t="str">
        <f aca="false">IF(BT92&lt;$BT96,$BT97,$BT98)</f>
        <v>s</v>
      </c>
      <c r="BV92" s="262" t="n">
        <f aca="false">ABS($P59-P92)</f>
        <v>0</v>
      </c>
      <c r="BW92" s="256" t="str">
        <f aca="false">IF(BV92&lt;$BV96,$BV97,$BV98)</f>
        <v>ns</v>
      </c>
      <c r="BX92" s="262" t="n">
        <f aca="false">ABS($P60-P92)</f>
        <v>0</v>
      </c>
      <c r="BY92" s="256" t="str">
        <f aca="false">IF(BX92&lt;$BX96,$BX97,$BX98)</f>
        <v>ns</v>
      </c>
      <c r="BZ92" s="262" t="n">
        <f aca="false">ABS($P61-P92)</f>
        <v>0</v>
      </c>
      <c r="CA92" s="256" t="str">
        <f aca="false">IF(BZ92&lt;$BZ96,$BZ97,$BZ98)</f>
        <v>ns</v>
      </c>
      <c r="CB92" s="262" t="n">
        <f aca="false">ABS($P62-P92)</f>
        <v>0</v>
      </c>
      <c r="CC92" s="256" t="str">
        <f aca="false">IF(CB92&lt;$CB96,$CB97,$CB98)</f>
        <v>ns</v>
      </c>
      <c r="CD92" s="262" t="n">
        <f aca="false">ABS($P63-P92)</f>
        <v>0</v>
      </c>
      <c r="CE92" s="256" t="str">
        <f aca="false">IF(CD92&lt;$CD96,$CD97,$CD98)</f>
        <v>ns</v>
      </c>
      <c r="CF92" s="262" t="n">
        <f aca="false">ABS($P64-P92)</f>
        <v>0</v>
      </c>
      <c r="CG92" s="256" t="str">
        <f aca="false">IF(CF92&lt;$CF96,$CF97,$CF98)</f>
        <v>ns</v>
      </c>
      <c r="CH92" s="262" t="n">
        <f aca="false">ABS($P65-P92)</f>
        <v>0</v>
      </c>
      <c r="CI92" s="256" t="str">
        <f aca="false">IF(CH92&lt;$CH96,$CH97,$CH98)</f>
        <v>ns</v>
      </c>
      <c r="CJ92" s="262" t="n">
        <f aca="false">ABS($P66-P92)</f>
        <v>0</v>
      </c>
      <c r="CK92" s="256" t="str">
        <f aca="false">IF(CJ92&lt;$CJ96,$CJ97,$CJ98)</f>
        <v>ns</v>
      </c>
      <c r="CL92" s="262" t="n">
        <f aca="false">ABS($P67-P92)</f>
        <v>0</v>
      </c>
      <c r="CM92" s="256" t="str">
        <f aca="false">IF(CL92&lt;$CL96,$CL97,$CL98)</f>
        <v>ns</v>
      </c>
      <c r="CN92" s="262" t="n">
        <f aca="false">ABS($P68-P92)</f>
        <v>0</v>
      </c>
      <c r="CO92" s="256" t="str">
        <f aca="false">IF(CN92&lt;$CN96,$CN97,$CN98)</f>
        <v>ns</v>
      </c>
      <c r="CP92" s="262" t="n">
        <f aca="false">ABS($P69-P92)</f>
        <v>0</v>
      </c>
      <c r="CQ92" s="256" t="str">
        <f aca="false">IF(CP92&lt;$CP96,$CP97,$CP98)</f>
        <v>ns</v>
      </c>
      <c r="CR92" s="262" t="n">
        <f aca="false">ABS($P70-P92)</f>
        <v>0</v>
      </c>
      <c r="CS92" s="256" t="str">
        <f aca="false">IF(CR92&lt;$CR96,$CR97,$CR98)</f>
        <v>ns</v>
      </c>
      <c r="CT92" s="262" t="n">
        <f aca="false">ABS($P71-P92)</f>
        <v>0</v>
      </c>
      <c r="CU92" s="256" t="str">
        <f aca="false">IF(CT92&lt;$CT96,$CT97,$CT98)</f>
        <v>ns</v>
      </c>
      <c r="CV92" s="262" t="n">
        <f aca="false">ABS($P72-P92)</f>
        <v>0</v>
      </c>
      <c r="CW92" s="256" t="str">
        <f aca="false">IF(CV92&lt;$CV96,$CV97,$CV98)</f>
        <v>ns</v>
      </c>
      <c r="CX92" s="262" t="n">
        <f aca="false">ABS($P73-P92)</f>
        <v>0</v>
      </c>
      <c r="CY92" s="256" t="str">
        <f aca="false">IF(CX92&lt;$CX96,$CX97,$CX98)</f>
        <v>ns</v>
      </c>
      <c r="CZ92" s="256" t="n">
        <f aca="false">ABS($P74-P92)</f>
        <v>0</v>
      </c>
      <c r="DA92" s="256" t="str">
        <f aca="false">IF(CZ92&lt;$CZ96,$CZ97,$CZ98)</f>
        <v>ns</v>
      </c>
      <c r="DB92" s="256" t="n">
        <f aca="false">ABS($P75-P92)</f>
        <v>0</v>
      </c>
      <c r="DC92" s="256" t="str">
        <f aca="false">IF(DB92&lt;DB96,$DB97,$DB98)</f>
        <v>ns</v>
      </c>
      <c r="DD92" s="256" t="n">
        <f aca="false">ABS($P76-P92)</f>
        <v>0</v>
      </c>
      <c r="DE92" s="256" t="str">
        <f aca="false">IF(DD92&lt;DD96,$DD97,$DD98)</f>
        <v>ns</v>
      </c>
      <c r="DF92" s="256" t="n">
        <f aca="false">ABS($P77-P92)</f>
        <v>0</v>
      </c>
      <c r="DG92" s="256" t="str">
        <f aca="false">IF(DF92&lt;DF96,$DF97,$DF98)</f>
        <v>ns</v>
      </c>
      <c r="DH92" s="256" t="n">
        <f aca="false">ABS($P78-P92)</f>
        <v>0</v>
      </c>
      <c r="DI92" s="256" t="str">
        <f aca="false">IF(DH92&lt;DH96,$DH97,$DH98)</f>
        <v>ns</v>
      </c>
      <c r="DJ92" s="256" t="n">
        <f aca="false">ABS($P79-P92)</f>
        <v>0</v>
      </c>
      <c r="DK92" s="256" t="str">
        <f aca="false">IF(DJ92&lt;DJ96,$DJ97,$DJ98)</f>
        <v>ns</v>
      </c>
      <c r="DL92" s="256" t="n">
        <f aca="false">ABS($P80-P92)</f>
        <v>0</v>
      </c>
      <c r="DM92" s="256" t="str">
        <f aca="false">IF(DL92&lt;DL96,$DL97,$DL98)</f>
        <v>ns</v>
      </c>
      <c r="DN92" s="256" t="n">
        <f aca="false">ABS($P81-P92)</f>
        <v>0</v>
      </c>
      <c r="DO92" s="256" t="str">
        <f aca="false">IF(DN92&lt;DN96,$DN97,$DN98)</f>
        <v>ns</v>
      </c>
      <c r="DP92" s="256" t="n">
        <f aca="false">ABS($P82-P92)</f>
        <v>0</v>
      </c>
      <c r="DQ92" s="256" t="str">
        <f aca="false">IF(DP92&lt;DP96,$DP97,$DP98)</f>
        <v>ns</v>
      </c>
      <c r="DR92" s="256" t="n">
        <f aca="false">ABS($P83-P92)</f>
        <v>0</v>
      </c>
      <c r="DS92" s="256" t="str">
        <f aca="false">IF(DR92&lt;DR96,$DR97,$DR98)</f>
        <v>ns</v>
      </c>
      <c r="DT92" s="256" t="n">
        <f aca="false">ABS($P84-P92)</f>
        <v>0</v>
      </c>
      <c r="DU92" s="256" t="str">
        <f aca="false">IF(DT92&lt;DT96,$DT97,$DT98)</f>
        <v>ns</v>
      </c>
      <c r="DV92" s="256" t="n">
        <f aca="false">ABS($P85-P92)</f>
        <v>0</v>
      </c>
      <c r="DW92" s="256" t="str">
        <f aca="false">IF(DV92&lt;DV96,$DV97,$DV98)</f>
        <v>ns</v>
      </c>
      <c r="DX92" s="256" t="n">
        <f aca="false">ABS($P86-P92)</f>
        <v>0</v>
      </c>
      <c r="DY92" s="256" t="str">
        <f aca="false">IF(DX92&lt;DX96,$DX97,$DX98)</f>
        <v>ns</v>
      </c>
      <c r="DZ92" s="256" t="n">
        <f aca="false">ABS($P87-P92)</f>
        <v>0</v>
      </c>
      <c r="EA92" s="256" t="str">
        <f aca="false">IF(DZ92&lt;DZ96,$DZ97,$DZ98)</f>
        <v>ns</v>
      </c>
      <c r="EB92" s="256" t="n">
        <f aca="false">ABS($P88-P92)</f>
        <v>0</v>
      </c>
      <c r="EC92" s="256" t="str">
        <f aca="false">IF(EB92&lt;$EB96,$EB97,$EB98)</f>
        <v>ns</v>
      </c>
      <c r="ED92" s="256" t="n">
        <f aca="false">ABS($P89-P92)</f>
        <v>0</v>
      </c>
      <c r="EE92" s="256" t="str">
        <f aca="false">IF(ED92&lt;$ED96,$ED97,$ED98)</f>
        <v>ns</v>
      </c>
      <c r="EF92" s="256" t="n">
        <f aca="false">ABS($P90-P92)</f>
        <v>0</v>
      </c>
      <c r="EG92" s="256" t="str">
        <f aca="false">IF(EF92&lt;$EF96,$EF97,$EF98)</f>
        <v>ns</v>
      </c>
      <c r="EH92" s="256" t="n">
        <f aca="false">ABS($P91-P92)</f>
        <v>0</v>
      </c>
      <c r="EI92" s="256" t="str">
        <f aca="false">IF(EH92&lt;$EH96,$EH97,$EH98)</f>
        <v>ns</v>
      </c>
    </row>
    <row r="93" customFormat="false" ht="12.75" hidden="false" customHeight="false" outlineLevel="0" collapsed="false">
      <c r="A93" s="260" t="n">
        <f aca="false">IF(Rendimiento!G50="",Rendimiento!K50,Rendimiento!G50)</f>
        <v>0</v>
      </c>
      <c r="B93" s="273" t="n">
        <f aca="false">Rendimiento!H50</f>
        <v>0</v>
      </c>
      <c r="C93" s="273" t="n">
        <f aca="false">Rendimiento!I50</f>
        <v>0</v>
      </c>
      <c r="D93" s="272" t="n">
        <f aca="false">Rendimiento!J50</f>
        <v>0</v>
      </c>
      <c r="E93" s="256" t="n">
        <f aca="false">A93*A93</f>
        <v>0</v>
      </c>
      <c r="F93" s="256" t="n">
        <f aca="false">B93*B93</f>
        <v>0</v>
      </c>
      <c r="G93" s="256" t="n">
        <f aca="false">C93*C93</f>
        <v>0</v>
      </c>
      <c r="H93" s="256" t="n">
        <f aca="false">D93*D93</f>
        <v>0</v>
      </c>
      <c r="I93" s="257" t="n">
        <f aca="false">SUM(A93:D93)</f>
        <v>0</v>
      </c>
      <c r="J93" s="256" t="n">
        <f aca="false">I93*I93</f>
        <v>0</v>
      </c>
      <c r="K93" s="256" t="n">
        <f aca="false">SUM(E93:H93)</f>
        <v>0</v>
      </c>
      <c r="L93" s="272"/>
      <c r="M93" s="272"/>
      <c r="N93" s="272"/>
      <c r="O93" s="272" t="n">
        <f aca="false">Rendimiento!P50</f>
        <v>0</v>
      </c>
      <c r="P93" s="277" t="n">
        <f aca="false">Rendimiento!Q50</f>
        <v>0</v>
      </c>
      <c r="Q93" s="262" t="n">
        <f aca="false">IF(E97&gt;0,O93,0)</f>
        <v>0</v>
      </c>
      <c r="R93" s="258" t="str">
        <f aca="false">T(Q93)</f>
        <v/>
      </c>
      <c r="S93" s="262" t="n">
        <f aca="false">IF(E97&gt;0,P93,Q93)</f>
        <v>0</v>
      </c>
      <c r="T93" s="256" t="str">
        <f aca="false">IF(S93=0,"",$BM93)</f>
        <v/>
      </c>
      <c r="U93" s="256" t="str">
        <f aca="false">IF(S93=0,"",$BO93)</f>
        <v/>
      </c>
      <c r="V93" s="256" t="str">
        <f aca="false">IF(S93=0,"",$BQ93)</f>
        <v/>
      </c>
      <c r="W93" s="256" t="str">
        <f aca="false">IF(S93=0,"",$BS93)</f>
        <v/>
      </c>
      <c r="X93" s="256" t="str">
        <f aca="false">IF(S93=0,"",$BU93)</f>
        <v/>
      </c>
      <c r="Y93" s="256" t="str">
        <f aca="false">IF(S93=0,"",$BW93)</f>
        <v/>
      </c>
      <c r="Z93" s="256" t="str">
        <f aca="false">IF(S93=0,"",$BY93)</f>
        <v/>
      </c>
      <c r="AA93" s="256" t="str">
        <f aca="false">IF(S93=0,"",$CA93)</f>
        <v/>
      </c>
      <c r="AB93" s="256" t="str">
        <f aca="false">IF(S93=0,"",$CC93)</f>
        <v/>
      </c>
      <c r="AC93" s="256" t="str">
        <f aca="false">IF(S93=0,"",$CE93)</f>
        <v/>
      </c>
      <c r="AD93" s="256" t="str">
        <f aca="false">IF(S93=0,"",$CG93)</f>
        <v/>
      </c>
      <c r="AE93" s="256" t="str">
        <f aca="false">IF(S93=0,"",$CI93)</f>
        <v/>
      </c>
      <c r="AF93" s="256" t="str">
        <f aca="false">IF(S93=0,"",$CK93)</f>
        <v/>
      </c>
      <c r="AG93" s="256" t="str">
        <f aca="false">IF(S93=0,"",$CM93)</f>
        <v/>
      </c>
      <c r="AH93" s="256" t="str">
        <f aca="false">IF(S93=0,"",$CO93)</f>
        <v/>
      </c>
      <c r="AI93" s="256" t="str">
        <f aca="false">IF(S93=0,"",$CQ93)</f>
        <v/>
      </c>
      <c r="AJ93" s="256" t="str">
        <f aca="false">IF(S93=0,"",$CS93)</f>
        <v/>
      </c>
      <c r="AK93" s="256" t="str">
        <f aca="false">IF(S93=0,"",$CU93)</f>
        <v/>
      </c>
      <c r="AL93" s="256" t="str">
        <f aca="false">IF(S93=0,"",$CW93)</f>
        <v/>
      </c>
      <c r="AM93" s="256" t="str">
        <f aca="false">IF(S93=0,"",$CY93)</f>
        <v/>
      </c>
      <c r="AN93" s="256" t="str">
        <f aca="false">IF(S93=0,"",$DA93)</f>
        <v/>
      </c>
      <c r="AO93" s="256" t="str">
        <f aca="false">IF(S93=0,"",$DC93)</f>
        <v/>
      </c>
      <c r="AP93" s="256" t="str">
        <f aca="false">IF(S93=0,"",$DE93)</f>
        <v/>
      </c>
      <c r="AQ93" s="256" t="str">
        <f aca="false">IF(S93=0,"",$DG93)</f>
        <v/>
      </c>
      <c r="AR93" s="256" t="str">
        <f aca="false">IF(S93=0,"",$DI93)</f>
        <v/>
      </c>
      <c r="AS93" s="256" t="str">
        <f aca="false">IF(S93=0,"",$DK93)</f>
        <v/>
      </c>
      <c r="AT93" s="256" t="str">
        <f aca="false">IF(S93=0,"",$DM93)</f>
        <v/>
      </c>
      <c r="AU93" s="256" t="str">
        <f aca="false">IF(S93=0,"",$DO93)</f>
        <v/>
      </c>
      <c r="AV93" s="256" t="str">
        <f aca="false">IF(S93=0,"",$DQ93)</f>
        <v/>
      </c>
      <c r="AW93" s="256" t="str">
        <f aca="false">IF(S93=0,"",$DS93)</f>
        <v/>
      </c>
      <c r="AX93" s="256" t="str">
        <f aca="false">IF(S93=0,"",$DU93)</f>
        <v/>
      </c>
      <c r="AY93" s="256" t="str">
        <f aca="false">IF(S93=0,"",$DW93)</f>
        <v/>
      </c>
      <c r="AZ93" s="256" t="str">
        <f aca="false">IF(S93=0,"",$DY93)</f>
        <v/>
      </c>
      <c r="BA93" s="256" t="str">
        <f aca="false">IF(S93=0,"",$EA93)</f>
        <v/>
      </c>
      <c r="BB93" s="256" t="str">
        <f aca="false">IF(S93=0,"",$EC93)</f>
        <v/>
      </c>
      <c r="BC93" s="256" t="str">
        <f aca="false">IF(S93=0,"",$EE93)</f>
        <v/>
      </c>
      <c r="BD93" s="256" t="str">
        <f aca="false">IF(S93=0,"",$EG93)</f>
        <v/>
      </c>
      <c r="BE93" s="256" t="str">
        <f aca="false">IF(S93=0,"",$EI93)</f>
        <v/>
      </c>
      <c r="BF93" s="256" t="str">
        <f aca="false">IF(S93=0,"",$EK93)</f>
        <v/>
      </c>
      <c r="BL93" s="262" t="n">
        <f aca="false">ABS($P54-P93)</f>
        <v>0</v>
      </c>
      <c r="BM93" s="256" t="str">
        <f aca="false">IF(BL93&lt;$BL96,$BL97,$BL98)</f>
        <v>ns</v>
      </c>
      <c r="BN93" s="262" t="n">
        <f aca="false">ABS($P55-P93)</f>
        <v>1075.64</v>
      </c>
      <c r="BO93" s="256" t="str">
        <f aca="false">IF(BN93&lt;$BN96,$BN97,$BN98)</f>
        <v>s</v>
      </c>
      <c r="BP93" s="262" t="n">
        <f aca="false">ABS($P56-P93)</f>
        <v>1618.95</v>
      </c>
      <c r="BQ93" s="256" t="str">
        <f aca="false">IF(BP93&lt;$BP96,$BP97,$BP98)</f>
        <v>s</v>
      </c>
      <c r="BR93" s="262" t="n">
        <f aca="false">ABS($P57-P93)</f>
        <v>2227.41</v>
      </c>
      <c r="BS93" s="256" t="str">
        <f aca="false">IF(BR93&lt;$BR96,$BR97,$BR98)</f>
        <v>s</v>
      </c>
      <c r="BT93" s="262" t="n">
        <f aca="false">ABS($P58-P93)</f>
        <v>2554.35</v>
      </c>
      <c r="BU93" s="256" t="str">
        <f aca="false">IF(BT93&lt;$BT96,$BT97,$BT98)</f>
        <v>s</v>
      </c>
      <c r="BV93" s="262" t="n">
        <f aca="false">ABS($P59-P93)</f>
        <v>0</v>
      </c>
      <c r="BW93" s="256" t="str">
        <f aca="false">IF(BV93&lt;$BV96,$BV97,$BV98)</f>
        <v>ns</v>
      </c>
      <c r="BX93" s="262" t="n">
        <f aca="false">ABS($P60-P93)</f>
        <v>0</v>
      </c>
      <c r="BY93" s="256" t="str">
        <f aca="false">IF(BX93&lt;$BX96,$BX97,$BX98)</f>
        <v>ns</v>
      </c>
      <c r="BZ93" s="262" t="n">
        <f aca="false">ABS($P61-P93)</f>
        <v>0</v>
      </c>
      <c r="CA93" s="256" t="str">
        <f aca="false">IF(BZ93&lt;$BZ96,$BZ97,$BZ98)</f>
        <v>ns</v>
      </c>
      <c r="CB93" s="262" t="n">
        <f aca="false">ABS($P62-P93)</f>
        <v>0</v>
      </c>
      <c r="CC93" s="256" t="str">
        <f aca="false">IF(CB93&lt;$CB96,$CB97,$CB98)</f>
        <v>ns</v>
      </c>
      <c r="CD93" s="262" t="n">
        <f aca="false">ABS($P63-P93)</f>
        <v>0</v>
      </c>
      <c r="CE93" s="256" t="str">
        <f aca="false">IF(CD93&lt;$CD96,$CD97,$CD98)</f>
        <v>ns</v>
      </c>
      <c r="CF93" s="262" t="n">
        <f aca="false">ABS($P64-P93)</f>
        <v>0</v>
      </c>
      <c r="CG93" s="256" t="str">
        <f aca="false">IF(CF93&lt;$CF96,$CF97,$CF98)</f>
        <v>ns</v>
      </c>
      <c r="CH93" s="262" t="n">
        <f aca="false">ABS($P65-P93)</f>
        <v>0</v>
      </c>
      <c r="CI93" s="256" t="str">
        <f aca="false">IF(CH93&lt;$CH96,$CH97,$CH98)</f>
        <v>ns</v>
      </c>
      <c r="CJ93" s="262" t="n">
        <f aca="false">ABS($P66-P93)</f>
        <v>0</v>
      </c>
      <c r="CK93" s="256" t="str">
        <f aca="false">IF(CJ93&lt;$CJ96,$CJ97,$CJ98)</f>
        <v>ns</v>
      </c>
      <c r="CL93" s="262" t="n">
        <f aca="false">ABS($P67-P93)</f>
        <v>0</v>
      </c>
      <c r="CM93" s="256" t="str">
        <f aca="false">IF(CL93&lt;$CL96,$CL97,$CL98)</f>
        <v>ns</v>
      </c>
      <c r="CN93" s="262" t="n">
        <f aca="false">ABS($P68-P93)</f>
        <v>0</v>
      </c>
      <c r="CO93" s="256" t="str">
        <f aca="false">IF(CN93&lt;$CN96,$CN97,$CN98)</f>
        <v>ns</v>
      </c>
      <c r="CP93" s="262" t="n">
        <f aca="false">ABS($P69-P93)</f>
        <v>0</v>
      </c>
      <c r="CQ93" s="256" t="str">
        <f aca="false">IF(CP93&lt;$CP96,$CP97,$CP98)</f>
        <v>ns</v>
      </c>
      <c r="CR93" s="262" t="n">
        <f aca="false">ABS($P70-P93)</f>
        <v>0</v>
      </c>
      <c r="CS93" s="256" t="str">
        <f aca="false">IF(CR93&lt;$CR96,$CR97,$CR98)</f>
        <v>ns</v>
      </c>
      <c r="CT93" s="262" t="n">
        <f aca="false">ABS($P71-P93)</f>
        <v>0</v>
      </c>
      <c r="CU93" s="256" t="str">
        <f aca="false">IF(CT93&lt;$CT96,$CT97,$CT98)</f>
        <v>ns</v>
      </c>
      <c r="CV93" s="262" t="n">
        <f aca="false">ABS($P72-P93)</f>
        <v>0</v>
      </c>
      <c r="CW93" s="256" t="str">
        <f aca="false">IF(CV93&lt;$CV96,$CV97,$CV98)</f>
        <v>ns</v>
      </c>
      <c r="CX93" s="262" t="n">
        <f aca="false">ABS($P73-P93)</f>
        <v>0</v>
      </c>
      <c r="CY93" s="256" t="str">
        <f aca="false">IF(CX93&lt;$CX96,$CX97,$CX98)</f>
        <v>ns</v>
      </c>
      <c r="CZ93" s="256" t="n">
        <f aca="false">ABS($P74-P93)</f>
        <v>0</v>
      </c>
      <c r="DA93" s="256" t="str">
        <f aca="false">IF(CZ93&lt;$CZ96,$CZ97,$CZ98)</f>
        <v>ns</v>
      </c>
      <c r="DB93" s="256" t="n">
        <f aca="false">ABS($P75-P93)</f>
        <v>0</v>
      </c>
      <c r="DC93" s="256" t="str">
        <f aca="false">IF(DB93&lt;DB96,$DB97,$DB98)</f>
        <v>ns</v>
      </c>
      <c r="DD93" s="256" t="n">
        <f aca="false">ABS($P76-P93)</f>
        <v>0</v>
      </c>
      <c r="DE93" s="256" t="str">
        <f aca="false">IF(DD93&lt;DD96,$DD97,$DD98)</f>
        <v>ns</v>
      </c>
      <c r="DF93" s="256" t="n">
        <f aca="false">ABS($P77-P93)</f>
        <v>0</v>
      </c>
      <c r="DG93" s="256" t="str">
        <f aca="false">IF(DF93&lt;DF96,$DF97,$DF98)</f>
        <v>ns</v>
      </c>
      <c r="DH93" s="256" t="n">
        <f aca="false">ABS($P78-P93)</f>
        <v>0</v>
      </c>
      <c r="DI93" s="256" t="str">
        <f aca="false">IF(DH93&lt;DH96,$DH97,$DH98)</f>
        <v>ns</v>
      </c>
      <c r="DJ93" s="256" t="n">
        <f aca="false">ABS($P79-P93)</f>
        <v>0</v>
      </c>
      <c r="DK93" s="256" t="str">
        <f aca="false">IF(DJ93&lt;DJ96,$DJ97,$DJ98)</f>
        <v>ns</v>
      </c>
      <c r="DL93" s="256" t="n">
        <f aca="false">ABS($P80-P93)</f>
        <v>0</v>
      </c>
      <c r="DM93" s="256" t="str">
        <f aca="false">IF(DL93&lt;DL96,$DL97,$DL98)</f>
        <v>ns</v>
      </c>
      <c r="DN93" s="256" t="n">
        <f aca="false">ABS($P81-P93)</f>
        <v>0</v>
      </c>
      <c r="DO93" s="256" t="str">
        <f aca="false">IF(DN93&lt;DN96,$DN97,$DN98)</f>
        <v>ns</v>
      </c>
      <c r="DP93" s="256" t="n">
        <f aca="false">ABS($P82-P93)</f>
        <v>0</v>
      </c>
      <c r="DQ93" s="256" t="str">
        <f aca="false">IF(DP93&lt;DP96,$DP97,$DP98)</f>
        <v>ns</v>
      </c>
      <c r="DR93" s="256" t="n">
        <f aca="false">ABS($P83-P93)</f>
        <v>0</v>
      </c>
      <c r="DS93" s="256" t="str">
        <f aca="false">IF(DR93&lt;DR96,$DR97,$DR98)</f>
        <v>ns</v>
      </c>
      <c r="DT93" s="256" t="n">
        <f aca="false">ABS($P84-P93)</f>
        <v>0</v>
      </c>
      <c r="DU93" s="256" t="str">
        <f aca="false">IF(DT93&lt;DT96,$DT97,$DT98)</f>
        <v>ns</v>
      </c>
      <c r="DV93" s="256" t="n">
        <f aca="false">ABS($P85-P93)</f>
        <v>0</v>
      </c>
      <c r="DW93" s="256" t="str">
        <f aca="false">IF(DV93&lt;DV96,$DV97,$DV98)</f>
        <v>ns</v>
      </c>
      <c r="DX93" s="256" t="n">
        <f aca="false">ABS($P86-P93)</f>
        <v>0</v>
      </c>
      <c r="DY93" s="256" t="str">
        <f aca="false">IF(DX93&lt;DX96,$DX97,$DX98)</f>
        <v>ns</v>
      </c>
      <c r="DZ93" s="256" t="n">
        <f aca="false">ABS($P87-P93)</f>
        <v>0</v>
      </c>
      <c r="EA93" s="256" t="str">
        <f aca="false">IF(DZ93&lt;DZ96,$DZ97,$DZ98)</f>
        <v>ns</v>
      </c>
      <c r="EB93" s="256" t="n">
        <f aca="false">ABS($P88-P93)</f>
        <v>0</v>
      </c>
      <c r="EC93" s="256" t="str">
        <f aca="false">IF(EB93&lt;$EB96,$EB97,$EB98)</f>
        <v>ns</v>
      </c>
      <c r="ED93" s="256" t="n">
        <f aca="false">ABS($P89-P93)</f>
        <v>0</v>
      </c>
      <c r="EE93" s="256" t="str">
        <f aca="false">IF(ED93&lt;$ED96,$ED97,$ED98)</f>
        <v>ns</v>
      </c>
      <c r="EF93" s="256" t="n">
        <f aca="false">ABS($P90-P93)</f>
        <v>0</v>
      </c>
      <c r="EG93" s="256" t="str">
        <f aca="false">IF(EF93&lt;$EF96,$EF97,$EF98)</f>
        <v>ns</v>
      </c>
      <c r="EH93" s="256" t="n">
        <f aca="false">ABS($P91-P93)</f>
        <v>0</v>
      </c>
      <c r="EI93" s="256" t="str">
        <f aca="false">IF(EH93&lt;$EH96,$EH97,$EH98)</f>
        <v>ns</v>
      </c>
      <c r="EJ93" s="256" t="n">
        <f aca="false">ABS($P92-P93)</f>
        <v>0</v>
      </c>
      <c r="EK93" s="256" t="str">
        <f aca="false">IF(EJ93&lt;$EJ96,$EJ97,$EJ98)</f>
        <v>ns</v>
      </c>
      <c r="EX93" s="272"/>
      <c r="EY93" s="272"/>
      <c r="EZ93" s="272"/>
      <c r="FA93" s="272"/>
      <c r="FB93" s="272"/>
    </row>
    <row r="94" customFormat="false" ht="12.75" hidden="false" customHeight="false" outlineLevel="0" collapsed="false">
      <c r="A94" s="273"/>
      <c r="B94" s="273"/>
      <c r="C94" s="273"/>
      <c r="D94" s="272"/>
      <c r="L94" s="272"/>
      <c r="M94" s="272"/>
      <c r="N94" s="272"/>
      <c r="O94" s="272"/>
      <c r="P94" s="272"/>
      <c r="Q94" s="272"/>
      <c r="R94" s="272"/>
      <c r="S94" s="278"/>
      <c r="EX94" s="272"/>
      <c r="EY94" s="272"/>
      <c r="EZ94" s="272"/>
      <c r="FA94" s="272"/>
      <c r="FB94" s="272"/>
    </row>
    <row r="95" customFormat="false" ht="12.75" hidden="false" customHeight="false" outlineLevel="0" collapsed="false">
      <c r="A95" s="257" t="n">
        <f aca="false">SUM(A54:A93)</f>
        <v>7882.94152046784</v>
      </c>
      <c r="B95" s="257" t="n">
        <f aca="false">SUM(B54:B93)</f>
        <v>8541.34502923976</v>
      </c>
      <c r="C95" s="257" t="n">
        <f aca="false">SUM(C54:C93)</f>
        <v>9004.78947368421</v>
      </c>
      <c r="D95" s="257" t="n">
        <f aca="false">SUM(D54:D93)</f>
        <v>0</v>
      </c>
      <c r="G95" s="272"/>
      <c r="H95" s="272"/>
      <c r="I95" s="272"/>
      <c r="J95" s="272"/>
      <c r="K95" s="279"/>
      <c r="L95" s="272"/>
      <c r="M95" s="272"/>
      <c r="N95" s="272"/>
      <c r="O95" s="272"/>
      <c r="P95" s="272"/>
      <c r="Q95" s="272"/>
      <c r="R95" s="272"/>
      <c r="S95" s="278"/>
      <c r="EX95" s="272"/>
      <c r="EY95" s="272"/>
      <c r="EZ95" s="272"/>
      <c r="FA95" s="272"/>
      <c r="FB95" s="272"/>
    </row>
    <row r="96" customFormat="false" ht="12.75" hidden="false" customHeight="false" outlineLevel="0" collapsed="false">
      <c r="A96" s="256" t="n">
        <f aca="false">A95*A95</f>
        <v>62140767.0151157</v>
      </c>
      <c r="B96" s="256" t="n">
        <f aca="false">B95*B95</f>
        <v>72954574.9085188</v>
      </c>
      <c r="C96" s="256" t="n">
        <f aca="false">C95*C95</f>
        <v>81086233.4653739</v>
      </c>
      <c r="D96" s="256" t="n">
        <f aca="false">D95*D95</f>
        <v>0</v>
      </c>
      <c r="E96" s="256" t="n">
        <f aca="false">SUM(A96:D96)</f>
        <v>216181575.389009</v>
      </c>
      <c r="I96" s="257" t="n">
        <f aca="false">SUM(I54:I93)</f>
        <v>25429.0760233918</v>
      </c>
      <c r="J96" s="256" t="n">
        <f aca="false">SUM(J54:J93)</f>
        <v>192355103.304333</v>
      </c>
      <c r="K96" s="256" t="n">
        <f aca="false">SUM(K54:K93)</f>
        <v>64566059.0829999</v>
      </c>
      <c r="L96" s="272"/>
      <c r="M96" s="272"/>
      <c r="N96" s="272"/>
      <c r="O96" s="272"/>
      <c r="P96" s="272"/>
      <c r="Q96" s="272"/>
      <c r="R96" s="272"/>
      <c r="S96" s="278"/>
      <c r="BL96" s="256" t="n">
        <f aca="false">M73</f>
        <v>438.316639718271</v>
      </c>
      <c r="BN96" s="256" t="n">
        <f aca="false">BL96</f>
        <v>438.316639718271</v>
      </c>
      <c r="BP96" s="256" t="n">
        <f aca="false">BL96</f>
        <v>438.316639718271</v>
      </c>
      <c r="BR96" s="256" t="n">
        <f aca="false">BL96</f>
        <v>438.316639718271</v>
      </c>
      <c r="BT96" s="256" t="n">
        <f aca="false">BN96</f>
        <v>438.316639718271</v>
      </c>
      <c r="BV96" s="256" t="n">
        <f aca="false">BP96</f>
        <v>438.316639718271</v>
      </c>
      <c r="BX96" s="256" t="n">
        <f aca="false">BR96</f>
        <v>438.316639718271</v>
      </c>
      <c r="BZ96" s="256" t="n">
        <f aca="false">BT96</f>
        <v>438.316639718271</v>
      </c>
      <c r="CB96" s="256" t="n">
        <f aca="false">BV96</f>
        <v>438.316639718271</v>
      </c>
      <c r="CD96" s="256" t="n">
        <f aca="false">BX96</f>
        <v>438.316639718271</v>
      </c>
      <c r="CF96" s="256" t="n">
        <f aca="false">BZ96</f>
        <v>438.316639718271</v>
      </c>
      <c r="CH96" s="256" t="n">
        <f aca="false">CB96</f>
        <v>438.316639718271</v>
      </c>
      <c r="CJ96" s="256" t="n">
        <f aca="false">CD96</f>
        <v>438.316639718271</v>
      </c>
      <c r="CL96" s="256" t="n">
        <f aca="false">CF96</f>
        <v>438.316639718271</v>
      </c>
      <c r="CN96" s="256" t="n">
        <f aca="false">CH96</f>
        <v>438.316639718271</v>
      </c>
      <c r="CP96" s="256" t="n">
        <f aca="false">CJ96</f>
        <v>438.316639718271</v>
      </c>
      <c r="CR96" s="256" t="n">
        <f aca="false">CL96</f>
        <v>438.316639718271</v>
      </c>
      <c r="CT96" s="256" t="n">
        <f aca="false">CN96</f>
        <v>438.316639718271</v>
      </c>
      <c r="CV96" s="256" t="n">
        <f aca="false">CP96</f>
        <v>438.316639718271</v>
      </c>
      <c r="CX96" s="256" t="n">
        <f aca="false">CR96</f>
        <v>438.316639718271</v>
      </c>
      <c r="CZ96" s="256" t="n">
        <f aca="false">CT96</f>
        <v>438.316639718271</v>
      </c>
      <c r="DB96" s="256" t="n">
        <f aca="false">CV96</f>
        <v>438.316639718271</v>
      </c>
      <c r="DD96" s="256" t="n">
        <f aca="false">DB96</f>
        <v>438.316639718271</v>
      </c>
      <c r="DF96" s="256" t="n">
        <f aca="false">DB96</f>
        <v>438.316639718271</v>
      </c>
      <c r="DH96" s="256" t="n">
        <f aca="false">DB96</f>
        <v>438.316639718271</v>
      </c>
      <c r="DJ96" s="256" t="n">
        <f aca="false">DB96</f>
        <v>438.316639718271</v>
      </c>
      <c r="DL96" s="256" t="n">
        <f aca="false">DD96</f>
        <v>438.316639718271</v>
      </c>
      <c r="DN96" s="256" t="n">
        <f aca="false">DF96</f>
        <v>438.316639718271</v>
      </c>
      <c r="DP96" s="256" t="n">
        <f aca="false">DH96</f>
        <v>438.316639718271</v>
      </c>
      <c r="DR96" s="256" t="n">
        <f aca="false">DJ96</f>
        <v>438.316639718271</v>
      </c>
      <c r="DT96" s="256" t="n">
        <f aca="false">DL96</f>
        <v>438.316639718271</v>
      </c>
      <c r="DV96" s="256" t="n">
        <f aca="false">DN96</f>
        <v>438.316639718271</v>
      </c>
      <c r="DX96" s="256" t="n">
        <f aca="false">DP96</f>
        <v>438.316639718271</v>
      </c>
      <c r="DZ96" s="256" t="n">
        <f aca="false">DR96</f>
        <v>438.316639718271</v>
      </c>
      <c r="EB96" s="256" t="n">
        <f aca="false">DT96</f>
        <v>438.316639718271</v>
      </c>
      <c r="ED96" s="256" t="n">
        <f aca="false">DV96</f>
        <v>438.316639718271</v>
      </c>
      <c r="EF96" s="256" t="n">
        <f aca="false">DX96</f>
        <v>438.316639718271</v>
      </c>
      <c r="EH96" s="256" t="n">
        <f aca="false">DZ96</f>
        <v>438.316639718271</v>
      </c>
      <c r="EJ96" s="256" t="n">
        <f aca="false">EB96</f>
        <v>438.316639718271</v>
      </c>
      <c r="EL96" s="256" t="n">
        <f aca="false">ED96</f>
        <v>438.316639718271</v>
      </c>
      <c r="EN96" s="256" t="n">
        <f aca="false">EF96</f>
        <v>438.316639718271</v>
      </c>
      <c r="EP96" s="256" t="n">
        <f aca="false">EH96</f>
        <v>438.316639718271</v>
      </c>
      <c r="EX96" s="272"/>
      <c r="EY96" s="272"/>
      <c r="EZ96" s="272"/>
      <c r="FA96" s="272"/>
      <c r="FB96" s="272"/>
    </row>
    <row r="97" customFormat="false" ht="12.75" hidden="false" customHeight="false" outlineLevel="0" collapsed="false">
      <c r="A97" s="256" t="n">
        <f aca="false">SUM(A54:D93)</f>
        <v>25429.0760233918</v>
      </c>
      <c r="B97" s="256" t="n">
        <f aca="false">COUNTIF(A54:D93,"&gt;0,1")</f>
        <v>12</v>
      </c>
      <c r="C97" s="260" t="n">
        <f aca="false">A97/B97</f>
        <v>2119.08966861598</v>
      </c>
      <c r="D97" s="256" t="n">
        <f aca="false">SQRT(M68)</f>
        <v>219.389209418947</v>
      </c>
      <c r="E97" s="260" t="n">
        <f aca="false">IF(F97&gt;15,N75,F97)*AND(N72&lt;0.05,N75,F97)</f>
        <v>10.3529932059097</v>
      </c>
      <c r="F97" s="260" t="n">
        <f aca="false">IF(G97&gt;15,N75,G97)</f>
        <v>10.3529932059097</v>
      </c>
      <c r="G97" s="256" t="n">
        <f aca="false">(D97/C97)*100</f>
        <v>10.3529932059097</v>
      </c>
      <c r="H97" s="256" t="str">
        <f aca="false">IF(G97&gt;15,G98,H98)</f>
        <v>&lt;15%</v>
      </c>
      <c r="I97" s="256" t="str">
        <f aca="false">IF(N71&gt;0.05,J98,I98)</f>
        <v>&gt;0,05</v>
      </c>
      <c r="L97" s="272"/>
      <c r="M97" s="272"/>
      <c r="N97" s="272"/>
      <c r="O97" s="272"/>
      <c r="P97" s="272"/>
      <c r="Q97" s="272"/>
      <c r="R97" s="272"/>
      <c r="S97" s="278"/>
      <c r="BL97" s="256" t="s">
        <v>305</v>
      </c>
      <c r="BM97" s="256" t="s">
        <v>328</v>
      </c>
      <c r="BN97" s="256" t="s">
        <v>305</v>
      </c>
      <c r="BP97" s="256" t="s">
        <v>305</v>
      </c>
      <c r="BR97" s="256" t="s">
        <v>305</v>
      </c>
      <c r="BT97" s="256" t="s">
        <v>305</v>
      </c>
      <c r="BV97" s="256" t="s">
        <v>305</v>
      </c>
      <c r="BX97" s="256" t="s">
        <v>305</v>
      </c>
      <c r="BZ97" s="256" t="s">
        <v>305</v>
      </c>
      <c r="CB97" s="256" t="s">
        <v>305</v>
      </c>
      <c r="CD97" s="256" t="s">
        <v>305</v>
      </c>
      <c r="CF97" s="256" t="s">
        <v>305</v>
      </c>
      <c r="CH97" s="256" t="s">
        <v>305</v>
      </c>
      <c r="CJ97" s="256" t="s">
        <v>305</v>
      </c>
      <c r="CL97" s="256" t="s">
        <v>305</v>
      </c>
      <c r="CN97" s="256" t="s">
        <v>305</v>
      </c>
      <c r="CP97" s="256" t="s">
        <v>305</v>
      </c>
      <c r="CR97" s="256" t="s">
        <v>305</v>
      </c>
      <c r="CT97" s="256" t="s">
        <v>305</v>
      </c>
      <c r="CV97" s="256" t="s">
        <v>305</v>
      </c>
      <c r="CX97" s="256" t="s">
        <v>305</v>
      </c>
      <c r="CZ97" s="256" t="s">
        <v>305</v>
      </c>
      <c r="DB97" s="256" t="s">
        <v>305</v>
      </c>
      <c r="DD97" s="256" t="str">
        <f aca="false">DB97</f>
        <v>ns</v>
      </c>
      <c r="DF97" s="256" t="str">
        <f aca="false">DB97</f>
        <v>ns</v>
      </c>
      <c r="DH97" s="256" t="str">
        <f aca="false">DB97</f>
        <v>ns</v>
      </c>
      <c r="DJ97" s="256" t="str">
        <f aca="false">DB97</f>
        <v>ns</v>
      </c>
      <c r="DL97" s="256" t="str">
        <f aca="false">DD97</f>
        <v>ns</v>
      </c>
      <c r="DN97" s="256" t="str">
        <f aca="false">DF97</f>
        <v>ns</v>
      </c>
      <c r="DP97" s="256" t="str">
        <f aca="false">DH97</f>
        <v>ns</v>
      </c>
      <c r="DR97" s="256" t="str">
        <f aca="false">DJ97</f>
        <v>ns</v>
      </c>
      <c r="DT97" s="256" t="str">
        <f aca="false">DL97</f>
        <v>ns</v>
      </c>
      <c r="DV97" s="256" t="str">
        <f aca="false">DN97</f>
        <v>ns</v>
      </c>
      <c r="DX97" s="256" t="str">
        <f aca="false">DP97</f>
        <v>ns</v>
      </c>
      <c r="DZ97" s="256" t="str">
        <f aca="false">DR97</f>
        <v>ns</v>
      </c>
      <c r="EB97" s="256" t="s">
        <v>305</v>
      </c>
      <c r="ED97" s="256" t="str">
        <f aca="false">DV97</f>
        <v>ns</v>
      </c>
      <c r="EF97" s="256" t="str">
        <f aca="false">DX97</f>
        <v>ns</v>
      </c>
      <c r="EH97" s="256" t="str">
        <f aca="false">DZ97</f>
        <v>ns</v>
      </c>
      <c r="EJ97" s="256" t="str">
        <f aca="false">EB97</f>
        <v>ns</v>
      </c>
      <c r="EL97" s="256" t="str">
        <f aca="false">ED97</f>
        <v>ns</v>
      </c>
      <c r="EN97" s="256" t="str">
        <f aca="false">EF97</f>
        <v>ns</v>
      </c>
      <c r="EP97" s="256" t="str">
        <f aca="false">EH97</f>
        <v>ns</v>
      </c>
      <c r="EX97" s="272"/>
      <c r="EY97" s="272"/>
      <c r="EZ97" s="272"/>
      <c r="FA97" s="272"/>
      <c r="FB97" s="272"/>
    </row>
    <row r="98" customFormat="false" ht="12.75" hidden="false" customHeight="false" outlineLevel="0" collapsed="false">
      <c r="G98" s="256" t="s">
        <v>329</v>
      </c>
      <c r="H98" s="256" t="s">
        <v>330</v>
      </c>
      <c r="I98" s="256" t="s">
        <v>332</v>
      </c>
      <c r="J98" s="256" t="s">
        <v>331</v>
      </c>
      <c r="L98" s="272"/>
      <c r="M98" s="272"/>
      <c r="N98" s="272"/>
      <c r="O98" s="272"/>
      <c r="P98" s="272"/>
      <c r="Q98" s="272"/>
      <c r="R98" s="272"/>
      <c r="S98" s="278"/>
      <c r="BL98" s="256" t="s">
        <v>307</v>
      </c>
      <c r="BN98" s="256" t="s">
        <v>307</v>
      </c>
      <c r="BP98" s="256" t="s">
        <v>307</v>
      </c>
      <c r="BR98" s="256" t="s">
        <v>307</v>
      </c>
      <c r="BT98" s="256" t="s">
        <v>307</v>
      </c>
      <c r="BV98" s="256" t="s">
        <v>307</v>
      </c>
      <c r="BX98" s="256" t="s">
        <v>307</v>
      </c>
      <c r="BZ98" s="256" t="s">
        <v>307</v>
      </c>
      <c r="CB98" s="256" t="s">
        <v>307</v>
      </c>
      <c r="CD98" s="256" t="s">
        <v>307</v>
      </c>
      <c r="CF98" s="256" t="s">
        <v>307</v>
      </c>
      <c r="CH98" s="256" t="s">
        <v>307</v>
      </c>
      <c r="CJ98" s="256" t="s">
        <v>307</v>
      </c>
      <c r="CL98" s="256" t="s">
        <v>307</v>
      </c>
      <c r="CN98" s="256" t="s">
        <v>307</v>
      </c>
      <c r="CP98" s="256" t="s">
        <v>307</v>
      </c>
      <c r="CR98" s="256" t="s">
        <v>307</v>
      </c>
      <c r="CT98" s="256" t="s">
        <v>307</v>
      </c>
      <c r="CV98" s="256" t="s">
        <v>307</v>
      </c>
      <c r="CX98" s="256" t="s">
        <v>307</v>
      </c>
      <c r="CZ98" s="256" t="s">
        <v>307</v>
      </c>
      <c r="DB98" s="256" t="s">
        <v>307</v>
      </c>
      <c r="DD98" s="256" t="str">
        <f aca="false">DB98</f>
        <v>s</v>
      </c>
      <c r="DF98" s="256" t="str">
        <f aca="false">DB98</f>
        <v>s</v>
      </c>
      <c r="DH98" s="256" t="str">
        <f aca="false">DB98</f>
        <v>s</v>
      </c>
      <c r="DJ98" s="256" t="str">
        <f aca="false">DB98</f>
        <v>s</v>
      </c>
      <c r="DL98" s="256" t="str">
        <f aca="false">DD98</f>
        <v>s</v>
      </c>
      <c r="DN98" s="256" t="str">
        <f aca="false">DF98</f>
        <v>s</v>
      </c>
      <c r="DP98" s="256" t="str">
        <f aca="false">DH98</f>
        <v>s</v>
      </c>
      <c r="DR98" s="256" t="str">
        <f aca="false">DJ98</f>
        <v>s</v>
      </c>
      <c r="DT98" s="256" t="str">
        <f aca="false">DL98</f>
        <v>s</v>
      </c>
      <c r="DV98" s="256" t="str">
        <f aca="false">DN98</f>
        <v>s</v>
      </c>
      <c r="DX98" s="256" t="str">
        <f aca="false">DP98</f>
        <v>s</v>
      </c>
      <c r="DZ98" s="256" t="str">
        <f aca="false">DR98</f>
        <v>s</v>
      </c>
      <c r="EB98" s="256" t="str">
        <f aca="false">DT98</f>
        <v>s</v>
      </c>
      <c r="ED98" s="256" t="str">
        <f aca="false">DV98</f>
        <v>s</v>
      </c>
      <c r="EF98" s="256" t="str">
        <f aca="false">DX98</f>
        <v>s</v>
      </c>
      <c r="EH98" s="256" t="str">
        <f aca="false">DZ98</f>
        <v>s</v>
      </c>
      <c r="EJ98" s="256" t="str">
        <f aca="false">EB98</f>
        <v>s</v>
      </c>
      <c r="EL98" s="256" t="str">
        <f aca="false">ED98</f>
        <v>s</v>
      </c>
      <c r="EN98" s="256" t="str">
        <f aca="false">EF98</f>
        <v>s</v>
      </c>
      <c r="EP98" s="256" t="str">
        <f aca="false">EH98</f>
        <v>s</v>
      </c>
      <c r="EX98" s="272"/>
      <c r="EY98" s="272"/>
      <c r="EZ98" s="272"/>
      <c r="FA98" s="272"/>
      <c r="FB98" s="272"/>
    </row>
    <row r="99" customFormat="false" ht="12.75" hidden="false" customHeight="false" outlineLevel="0" collapsed="false">
      <c r="A99" s="272"/>
      <c r="B99" s="272"/>
      <c r="C99" s="272"/>
      <c r="D99" s="272"/>
      <c r="E99" s="272"/>
      <c r="F99" s="272"/>
      <c r="G99" s="272"/>
      <c r="H99" s="272"/>
      <c r="I99" s="272"/>
      <c r="J99" s="272"/>
      <c r="K99" s="279"/>
      <c r="L99" s="272"/>
      <c r="M99" s="272"/>
      <c r="N99" s="272"/>
      <c r="O99" s="272"/>
      <c r="P99" s="272"/>
      <c r="Q99" s="272"/>
      <c r="R99" s="272"/>
      <c r="S99" s="278"/>
      <c r="T99" s="280"/>
      <c r="U99" s="278"/>
      <c r="V99" s="272"/>
      <c r="W99" s="272"/>
      <c r="X99" s="272"/>
      <c r="Y99" s="272"/>
      <c r="Z99" s="272"/>
      <c r="AA99" s="272"/>
      <c r="AB99" s="272"/>
      <c r="AC99" s="272"/>
      <c r="AD99" s="272"/>
      <c r="AE99" s="272"/>
      <c r="AF99" s="272"/>
      <c r="AG99" s="272"/>
      <c r="AH99" s="272"/>
      <c r="AI99" s="272"/>
      <c r="AJ99" s="272"/>
      <c r="AK99" s="272"/>
      <c r="AL99" s="272"/>
      <c r="AM99" s="272"/>
      <c r="AN99" s="272"/>
      <c r="AO99" s="272"/>
      <c r="AP99" s="272"/>
      <c r="AQ99" s="272"/>
      <c r="AR99" s="272"/>
      <c r="AS99" s="272"/>
      <c r="AT99" s="272"/>
      <c r="AU99" s="272"/>
      <c r="AV99" s="272"/>
      <c r="AW99" s="272"/>
      <c r="AX99" s="272"/>
      <c r="AY99" s="272"/>
      <c r="AZ99" s="272"/>
      <c r="BA99" s="272"/>
      <c r="BB99" s="272"/>
      <c r="BC99" s="272"/>
      <c r="BD99" s="272"/>
      <c r="BE99" s="272"/>
      <c r="BF99" s="272"/>
      <c r="BG99" s="272"/>
      <c r="BH99" s="272"/>
      <c r="BI99" s="272"/>
      <c r="BJ99" s="272"/>
      <c r="BK99" s="272"/>
      <c r="BL99" s="272"/>
      <c r="BM99" s="272"/>
      <c r="BN99" s="278"/>
      <c r="BO99" s="272"/>
      <c r="BP99" s="272"/>
      <c r="BQ99" s="272"/>
      <c r="BR99" s="272"/>
      <c r="BS99" s="272"/>
      <c r="BT99" s="272"/>
      <c r="BU99" s="272"/>
      <c r="BV99" s="272"/>
      <c r="BW99" s="272"/>
      <c r="BX99" s="272"/>
      <c r="BY99" s="272"/>
      <c r="BZ99" s="272"/>
      <c r="CA99" s="272"/>
      <c r="CB99" s="272"/>
      <c r="CC99" s="272"/>
      <c r="CD99" s="272"/>
      <c r="CE99" s="272"/>
      <c r="CF99" s="272"/>
      <c r="CG99" s="272"/>
      <c r="CH99" s="272"/>
      <c r="CI99" s="272"/>
      <c r="CJ99" s="272"/>
      <c r="CK99" s="272"/>
      <c r="CL99" s="272"/>
      <c r="CM99" s="272"/>
      <c r="CN99" s="272"/>
      <c r="CO99" s="272"/>
      <c r="CP99" s="272"/>
      <c r="CQ99" s="272"/>
      <c r="CR99" s="272"/>
      <c r="CS99" s="272"/>
      <c r="CT99" s="272"/>
      <c r="CU99" s="272"/>
      <c r="CV99" s="272"/>
      <c r="CW99" s="272"/>
      <c r="CX99" s="272"/>
      <c r="CY99" s="272"/>
      <c r="CZ99" s="272"/>
      <c r="DA99" s="272"/>
      <c r="DB99" s="272"/>
      <c r="DC99" s="272"/>
      <c r="DD99" s="272"/>
      <c r="DE99" s="272"/>
      <c r="DF99" s="272"/>
      <c r="DG99" s="272"/>
      <c r="DH99" s="272"/>
      <c r="DI99" s="272"/>
      <c r="DJ99" s="272"/>
      <c r="DK99" s="272"/>
      <c r="DL99" s="272"/>
      <c r="DM99" s="272"/>
      <c r="DN99" s="272"/>
      <c r="DO99" s="272"/>
      <c r="DP99" s="272"/>
      <c r="DQ99" s="272"/>
      <c r="DR99" s="272"/>
      <c r="DS99" s="272"/>
      <c r="DT99" s="272"/>
      <c r="DU99" s="272"/>
      <c r="DV99" s="272"/>
      <c r="DW99" s="272"/>
      <c r="DX99" s="272"/>
      <c r="DY99" s="272"/>
      <c r="DZ99" s="272"/>
      <c r="EA99" s="272"/>
      <c r="EB99" s="272"/>
      <c r="EC99" s="272"/>
      <c r="ED99" s="272"/>
      <c r="EE99" s="272"/>
      <c r="EF99" s="272"/>
      <c r="EG99" s="272"/>
      <c r="EH99" s="272"/>
      <c r="EI99" s="272"/>
      <c r="EJ99" s="272"/>
      <c r="EK99" s="272"/>
      <c r="EL99" s="272"/>
      <c r="EM99" s="272"/>
      <c r="EN99" s="272"/>
      <c r="EO99" s="272"/>
      <c r="EP99" s="272"/>
      <c r="EQ99" s="272"/>
      <c r="ER99" s="272"/>
      <c r="ES99" s="272"/>
      <c r="ET99" s="272"/>
      <c r="EU99" s="272"/>
      <c r="EV99" s="272"/>
      <c r="EW99" s="272"/>
      <c r="EX99" s="272"/>
      <c r="EY99" s="272"/>
      <c r="EZ99" s="272"/>
      <c r="FA99" s="272"/>
      <c r="FB99" s="272"/>
    </row>
    <row r="100" customFormat="false" ht="12.75" hidden="false" customHeight="false" outlineLevel="0" collapsed="false">
      <c r="A100" s="272"/>
      <c r="B100" s="272"/>
      <c r="C100" s="272"/>
      <c r="D100" s="272"/>
      <c r="E100" s="272"/>
      <c r="F100" s="272"/>
      <c r="G100" s="272"/>
      <c r="H100" s="272"/>
      <c r="I100" s="272"/>
      <c r="J100" s="272"/>
      <c r="K100" s="279"/>
      <c r="L100" s="272"/>
      <c r="M100" s="272"/>
      <c r="N100" s="272"/>
      <c r="O100" s="272"/>
      <c r="P100" s="272"/>
      <c r="Q100" s="272"/>
      <c r="R100" s="272"/>
      <c r="S100" s="278"/>
      <c r="T100" s="280"/>
      <c r="U100" s="278"/>
      <c r="V100" s="272"/>
      <c r="W100" s="272"/>
      <c r="X100" s="272"/>
      <c r="Y100" s="272"/>
      <c r="Z100" s="272"/>
      <c r="AA100" s="272"/>
      <c r="AB100" s="272"/>
      <c r="AC100" s="272"/>
      <c r="AD100" s="272"/>
      <c r="AE100" s="272"/>
      <c r="AF100" s="272"/>
      <c r="AG100" s="272"/>
      <c r="AH100" s="272"/>
      <c r="AI100" s="272"/>
      <c r="AJ100" s="272"/>
      <c r="AK100" s="272"/>
      <c r="AL100" s="272"/>
      <c r="AM100" s="272"/>
      <c r="AN100" s="272"/>
      <c r="AO100" s="272"/>
      <c r="AP100" s="272"/>
      <c r="AQ100" s="272"/>
      <c r="AR100" s="272"/>
      <c r="AS100" s="272"/>
      <c r="AT100" s="272"/>
      <c r="AU100" s="272"/>
      <c r="AV100" s="272"/>
      <c r="AW100" s="272"/>
      <c r="AX100" s="272"/>
      <c r="AY100" s="272"/>
      <c r="AZ100" s="272"/>
      <c r="BA100" s="272"/>
      <c r="BB100" s="272"/>
      <c r="BC100" s="272"/>
      <c r="BD100" s="272"/>
      <c r="BE100" s="272"/>
      <c r="BF100" s="272"/>
      <c r="BG100" s="272"/>
      <c r="BH100" s="272"/>
      <c r="BI100" s="272"/>
      <c r="BJ100" s="272"/>
      <c r="BK100" s="272"/>
      <c r="BL100" s="272"/>
      <c r="BM100" s="272"/>
      <c r="BN100" s="278"/>
      <c r="BO100" s="272"/>
      <c r="BP100" s="272"/>
      <c r="BQ100" s="272"/>
      <c r="BR100" s="272"/>
      <c r="BS100" s="272"/>
      <c r="BT100" s="272"/>
      <c r="BU100" s="272"/>
      <c r="BV100" s="272"/>
      <c r="BW100" s="272"/>
      <c r="BX100" s="272"/>
      <c r="BY100" s="272"/>
      <c r="BZ100" s="272"/>
      <c r="CA100" s="272"/>
      <c r="CB100" s="272"/>
      <c r="CC100" s="272"/>
      <c r="CD100" s="272"/>
      <c r="CE100" s="272"/>
      <c r="CF100" s="272"/>
      <c r="CG100" s="272"/>
      <c r="CH100" s="272"/>
      <c r="CI100" s="272"/>
      <c r="CJ100" s="272"/>
      <c r="CK100" s="272"/>
      <c r="CL100" s="272"/>
      <c r="CM100" s="272"/>
      <c r="CN100" s="272"/>
      <c r="CO100" s="272"/>
      <c r="CP100" s="272"/>
      <c r="CQ100" s="272"/>
      <c r="CR100" s="272"/>
      <c r="CS100" s="272"/>
      <c r="CT100" s="272"/>
      <c r="CU100" s="272"/>
      <c r="CV100" s="272"/>
      <c r="CW100" s="272"/>
      <c r="CX100" s="272"/>
      <c r="CY100" s="272"/>
      <c r="CZ100" s="272"/>
      <c r="DA100" s="272"/>
      <c r="DB100" s="272"/>
      <c r="DC100" s="272"/>
      <c r="DD100" s="272"/>
      <c r="DE100" s="272"/>
      <c r="DF100" s="272"/>
      <c r="DG100" s="272"/>
      <c r="DH100" s="272"/>
      <c r="DI100" s="272"/>
      <c r="DJ100" s="272"/>
      <c r="DK100" s="272"/>
      <c r="DL100" s="272"/>
      <c r="DM100" s="272"/>
      <c r="DN100" s="272"/>
      <c r="DO100" s="272"/>
      <c r="DP100" s="272"/>
      <c r="DQ100" s="272"/>
      <c r="DR100" s="272"/>
      <c r="DS100" s="272"/>
      <c r="DT100" s="272"/>
      <c r="DU100" s="272"/>
      <c r="DV100" s="272"/>
      <c r="DW100" s="272"/>
      <c r="DX100" s="272"/>
      <c r="DY100" s="272"/>
      <c r="DZ100" s="272"/>
      <c r="EA100" s="272"/>
      <c r="EB100" s="272"/>
      <c r="EC100" s="272"/>
      <c r="ED100" s="272"/>
      <c r="EE100" s="272"/>
      <c r="EF100" s="272"/>
      <c r="EG100" s="272"/>
      <c r="EH100" s="272"/>
      <c r="EI100" s="272"/>
      <c r="EJ100" s="272"/>
      <c r="EK100" s="272"/>
      <c r="EL100" s="272"/>
      <c r="EM100" s="272"/>
      <c r="EN100" s="272"/>
      <c r="EO100" s="272"/>
      <c r="EP100" s="272"/>
      <c r="EQ100" s="272"/>
      <c r="ER100" s="272"/>
      <c r="ES100" s="272"/>
      <c r="ET100" s="272"/>
      <c r="EU100" s="272"/>
      <c r="EV100" s="272"/>
      <c r="EW100" s="272"/>
      <c r="EX100" s="272"/>
      <c r="EY100" s="272"/>
      <c r="EZ100" s="272"/>
      <c r="FA100" s="272"/>
      <c r="FB100" s="272"/>
    </row>
    <row r="101" customFormat="false" ht="12.75" hidden="false" customHeight="false" outlineLevel="0" collapsed="false">
      <c r="A101" s="272"/>
      <c r="B101" s="272"/>
      <c r="C101" s="272"/>
      <c r="D101" s="272"/>
      <c r="E101" s="272"/>
      <c r="F101" s="272"/>
      <c r="G101" s="272"/>
      <c r="H101" s="272"/>
      <c r="I101" s="272"/>
      <c r="J101" s="272"/>
      <c r="K101" s="279"/>
      <c r="L101" s="272"/>
      <c r="M101" s="272"/>
      <c r="N101" s="272"/>
      <c r="O101" s="272"/>
      <c r="P101" s="272"/>
      <c r="Q101" s="272"/>
      <c r="R101" s="272"/>
      <c r="S101" s="278"/>
      <c r="T101" s="280"/>
      <c r="U101" s="278"/>
      <c r="V101" s="272"/>
      <c r="W101" s="272"/>
      <c r="X101" s="272"/>
      <c r="Y101" s="272"/>
      <c r="Z101" s="272"/>
      <c r="AA101" s="272"/>
      <c r="AB101" s="272"/>
      <c r="AC101" s="272"/>
      <c r="AD101" s="272"/>
      <c r="AE101" s="272"/>
      <c r="AF101" s="272"/>
      <c r="AG101" s="272"/>
      <c r="AH101" s="272"/>
      <c r="AI101" s="272"/>
      <c r="AJ101" s="272"/>
      <c r="AK101" s="272"/>
      <c r="AL101" s="272"/>
      <c r="AM101" s="272"/>
      <c r="AN101" s="272"/>
      <c r="AO101" s="272"/>
      <c r="AP101" s="272"/>
      <c r="AQ101" s="272"/>
      <c r="AR101" s="272"/>
      <c r="AS101" s="272"/>
      <c r="AT101" s="272"/>
      <c r="AU101" s="272"/>
      <c r="AV101" s="272"/>
      <c r="AW101" s="272"/>
      <c r="AX101" s="272"/>
      <c r="AY101" s="272"/>
      <c r="AZ101" s="272"/>
      <c r="BA101" s="272"/>
      <c r="BB101" s="272"/>
      <c r="BC101" s="272"/>
      <c r="BD101" s="272"/>
      <c r="BE101" s="272"/>
      <c r="BF101" s="272"/>
      <c r="BG101" s="272"/>
      <c r="BH101" s="272"/>
      <c r="BI101" s="272"/>
      <c r="BJ101" s="272"/>
      <c r="BK101" s="272"/>
      <c r="BL101" s="272"/>
      <c r="BM101" s="272"/>
      <c r="BN101" s="278"/>
      <c r="BO101" s="272"/>
      <c r="BP101" s="272"/>
      <c r="BQ101" s="272"/>
      <c r="BR101" s="272"/>
      <c r="BS101" s="272"/>
      <c r="BT101" s="272"/>
      <c r="BU101" s="272"/>
      <c r="BV101" s="272"/>
      <c r="BW101" s="272"/>
      <c r="BX101" s="272"/>
      <c r="BY101" s="272"/>
      <c r="BZ101" s="272"/>
      <c r="CA101" s="272"/>
      <c r="CB101" s="272"/>
      <c r="CC101" s="272"/>
      <c r="CD101" s="272"/>
      <c r="CE101" s="272"/>
      <c r="CF101" s="272"/>
      <c r="CG101" s="272"/>
      <c r="CH101" s="272"/>
      <c r="CI101" s="272"/>
      <c r="CJ101" s="272"/>
      <c r="CK101" s="272"/>
      <c r="CL101" s="272"/>
      <c r="CM101" s="272"/>
      <c r="CN101" s="272"/>
      <c r="CO101" s="272"/>
      <c r="CP101" s="272"/>
      <c r="CQ101" s="272"/>
      <c r="CR101" s="272"/>
      <c r="CS101" s="272"/>
      <c r="CT101" s="272"/>
      <c r="CU101" s="272"/>
      <c r="CV101" s="272"/>
      <c r="CW101" s="272"/>
      <c r="CX101" s="272"/>
      <c r="CY101" s="272"/>
      <c r="CZ101" s="272"/>
      <c r="DA101" s="272"/>
      <c r="DB101" s="272"/>
      <c r="DC101" s="272"/>
      <c r="DD101" s="272"/>
      <c r="DE101" s="272"/>
      <c r="DF101" s="272"/>
      <c r="DG101" s="272"/>
      <c r="DH101" s="272"/>
      <c r="DI101" s="272"/>
      <c r="DJ101" s="272"/>
      <c r="DK101" s="272"/>
      <c r="DL101" s="272"/>
      <c r="DM101" s="272"/>
      <c r="DN101" s="272"/>
      <c r="DO101" s="272"/>
      <c r="DP101" s="272"/>
      <c r="DQ101" s="272"/>
      <c r="DR101" s="272"/>
      <c r="DS101" s="272"/>
      <c r="DT101" s="272"/>
      <c r="DU101" s="272"/>
      <c r="DV101" s="272"/>
      <c r="DW101" s="272"/>
      <c r="DX101" s="272"/>
      <c r="DY101" s="272"/>
      <c r="DZ101" s="272"/>
      <c r="EA101" s="272"/>
      <c r="EB101" s="272"/>
      <c r="EC101" s="272"/>
      <c r="ED101" s="272"/>
      <c r="EE101" s="272"/>
      <c r="EF101" s="272"/>
      <c r="EG101" s="272"/>
      <c r="EH101" s="272"/>
      <c r="EI101" s="272"/>
      <c r="EJ101" s="272"/>
      <c r="EK101" s="272"/>
      <c r="EL101" s="272"/>
      <c r="EM101" s="272"/>
      <c r="EN101" s="272"/>
      <c r="EO101" s="272"/>
      <c r="EP101" s="272"/>
      <c r="EQ101" s="272"/>
      <c r="ER101" s="272"/>
      <c r="ES101" s="272"/>
      <c r="ET101" s="272"/>
      <c r="EU101" s="272"/>
      <c r="EV101" s="272"/>
      <c r="EW101" s="272"/>
      <c r="EX101" s="272"/>
      <c r="EY101" s="272"/>
      <c r="EZ101" s="272"/>
      <c r="FA101" s="272"/>
      <c r="FB101" s="272"/>
    </row>
    <row r="102" customFormat="false" ht="12.75" hidden="false" customHeight="false" outlineLevel="0" collapsed="false">
      <c r="A102" s="272"/>
      <c r="B102" s="272"/>
      <c r="C102" s="272"/>
      <c r="D102" s="272"/>
      <c r="E102" s="272"/>
      <c r="F102" s="272"/>
      <c r="G102" s="272"/>
      <c r="H102" s="272"/>
      <c r="I102" s="272"/>
      <c r="J102" s="272"/>
      <c r="K102" s="279"/>
      <c r="L102" s="272"/>
      <c r="M102" s="272"/>
      <c r="N102" s="272"/>
      <c r="O102" s="272"/>
      <c r="P102" s="272"/>
      <c r="Q102" s="272"/>
      <c r="R102" s="272"/>
      <c r="S102" s="278"/>
      <c r="T102" s="280"/>
      <c r="U102" s="278"/>
      <c r="V102" s="272"/>
      <c r="W102" s="272"/>
      <c r="X102" s="272"/>
      <c r="Y102" s="272"/>
      <c r="Z102" s="272"/>
      <c r="AA102" s="272"/>
      <c r="AB102" s="272"/>
      <c r="AC102" s="272"/>
      <c r="AD102" s="272"/>
      <c r="AE102" s="272"/>
      <c r="AF102" s="272"/>
      <c r="AG102" s="272"/>
      <c r="AH102" s="272"/>
      <c r="AI102" s="272"/>
      <c r="AJ102" s="272"/>
      <c r="AK102" s="272"/>
      <c r="AL102" s="272"/>
      <c r="AM102" s="272"/>
      <c r="AN102" s="272"/>
      <c r="AO102" s="272"/>
      <c r="AP102" s="272"/>
      <c r="AQ102" s="272"/>
      <c r="AR102" s="272"/>
      <c r="AS102" s="272"/>
      <c r="AT102" s="272"/>
      <c r="AU102" s="272"/>
      <c r="AV102" s="272"/>
      <c r="AW102" s="272"/>
      <c r="AX102" s="272"/>
      <c r="AY102" s="272"/>
      <c r="AZ102" s="272"/>
      <c r="BA102" s="272"/>
      <c r="BB102" s="272"/>
      <c r="BC102" s="272"/>
      <c r="BD102" s="272"/>
      <c r="BE102" s="272"/>
      <c r="BF102" s="272"/>
      <c r="BG102" s="272"/>
      <c r="BH102" s="272"/>
      <c r="BI102" s="272"/>
      <c r="BJ102" s="272"/>
      <c r="BK102" s="272"/>
      <c r="BL102" s="272"/>
      <c r="BM102" s="272"/>
      <c r="BN102" s="278"/>
      <c r="BO102" s="272"/>
      <c r="BP102" s="272"/>
      <c r="BQ102" s="272"/>
      <c r="BR102" s="272"/>
      <c r="BS102" s="272"/>
      <c r="BT102" s="272"/>
      <c r="BU102" s="272"/>
      <c r="BV102" s="272"/>
      <c r="BW102" s="272"/>
      <c r="BX102" s="272"/>
      <c r="BY102" s="272"/>
      <c r="BZ102" s="272"/>
      <c r="CA102" s="272"/>
      <c r="CB102" s="272"/>
      <c r="CC102" s="272"/>
      <c r="CD102" s="272"/>
      <c r="CE102" s="272"/>
      <c r="CF102" s="272"/>
      <c r="CG102" s="272"/>
      <c r="CH102" s="272"/>
      <c r="CI102" s="272"/>
      <c r="CJ102" s="272"/>
      <c r="CK102" s="272"/>
      <c r="CL102" s="272"/>
      <c r="CM102" s="272"/>
      <c r="CN102" s="272"/>
      <c r="CO102" s="272"/>
      <c r="CP102" s="272"/>
      <c r="CQ102" s="272"/>
      <c r="CR102" s="272"/>
      <c r="CS102" s="272"/>
      <c r="CT102" s="272"/>
      <c r="CU102" s="272"/>
      <c r="CV102" s="272"/>
      <c r="CW102" s="272"/>
      <c r="CX102" s="272"/>
      <c r="CY102" s="272"/>
      <c r="CZ102" s="272"/>
      <c r="DA102" s="272"/>
      <c r="DB102" s="272"/>
      <c r="DC102" s="272"/>
      <c r="DD102" s="272"/>
      <c r="DE102" s="272"/>
      <c r="DF102" s="272"/>
      <c r="DG102" s="272"/>
      <c r="DH102" s="272"/>
      <c r="DI102" s="272"/>
      <c r="DJ102" s="272"/>
      <c r="DK102" s="272"/>
      <c r="DL102" s="272"/>
      <c r="DM102" s="272"/>
      <c r="DN102" s="272"/>
      <c r="DO102" s="272"/>
      <c r="DP102" s="272"/>
      <c r="DQ102" s="272"/>
      <c r="DR102" s="272"/>
      <c r="DS102" s="272"/>
      <c r="DT102" s="272"/>
      <c r="DU102" s="272"/>
      <c r="DV102" s="272"/>
      <c r="DW102" s="272"/>
      <c r="DX102" s="272"/>
      <c r="DY102" s="272"/>
      <c r="DZ102" s="272"/>
      <c r="EA102" s="272"/>
      <c r="EB102" s="272"/>
      <c r="EC102" s="272"/>
      <c r="ED102" s="272"/>
      <c r="EE102" s="272"/>
      <c r="EF102" s="272"/>
      <c r="EG102" s="272"/>
      <c r="EH102" s="272"/>
      <c r="EI102" s="272"/>
      <c r="EJ102" s="272"/>
      <c r="EK102" s="272"/>
      <c r="EL102" s="272"/>
      <c r="EM102" s="272"/>
      <c r="EN102" s="272"/>
      <c r="EO102" s="272"/>
      <c r="EP102" s="272"/>
      <c r="EQ102" s="272"/>
      <c r="ER102" s="272"/>
      <c r="ES102" s="272"/>
      <c r="ET102" s="272"/>
      <c r="EU102" s="272"/>
      <c r="EV102" s="272"/>
      <c r="EW102" s="272"/>
      <c r="EX102" s="272"/>
      <c r="EY102" s="272"/>
      <c r="EZ102" s="272"/>
      <c r="FA102" s="272"/>
      <c r="FB102" s="272"/>
    </row>
    <row r="103" customFormat="false" ht="12.75" hidden="false" customHeight="false" outlineLevel="0" collapsed="false">
      <c r="A103" s="272"/>
      <c r="B103" s="272"/>
      <c r="C103" s="272"/>
      <c r="D103" s="272"/>
      <c r="E103" s="272"/>
      <c r="F103" s="272"/>
      <c r="G103" s="272"/>
      <c r="H103" s="272"/>
      <c r="I103" s="272"/>
      <c r="J103" s="272"/>
      <c r="K103" s="279"/>
      <c r="L103" s="272"/>
      <c r="M103" s="272"/>
      <c r="N103" s="272"/>
      <c r="O103" s="272"/>
      <c r="P103" s="272"/>
      <c r="Q103" s="272"/>
      <c r="R103" s="272"/>
      <c r="S103" s="278"/>
      <c r="T103" s="280"/>
      <c r="U103" s="278"/>
      <c r="V103" s="272"/>
      <c r="W103" s="272"/>
      <c r="X103" s="272"/>
      <c r="Y103" s="272"/>
      <c r="Z103" s="272"/>
      <c r="AA103" s="272"/>
      <c r="AB103" s="272"/>
      <c r="AC103" s="272"/>
      <c r="AD103" s="272"/>
      <c r="AE103" s="272"/>
      <c r="AF103" s="272"/>
      <c r="AG103" s="272"/>
      <c r="AH103" s="272"/>
      <c r="AI103" s="272"/>
      <c r="AJ103" s="272"/>
      <c r="AK103" s="272"/>
      <c r="AL103" s="272"/>
      <c r="AM103" s="272"/>
      <c r="AN103" s="272"/>
      <c r="AO103" s="272"/>
      <c r="AP103" s="272"/>
      <c r="AQ103" s="272"/>
      <c r="AR103" s="272"/>
      <c r="AS103" s="272"/>
      <c r="AT103" s="272"/>
      <c r="AU103" s="272"/>
      <c r="AV103" s="272"/>
      <c r="AW103" s="272"/>
      <c r="AX103" s="272"/>
      <c r="AY103" s="272"/>
      <c r="AZ103" s="272"/>
      <c r="BA103" s="272"/>
      <c r="BB103" s="272"/>
      <c r="BC103" s="272"/>
      <c r="BD103" s="272"/>
      <c r="BE103" s="272"/>
      <c r="BF103" s="272"/>
      <c r="BG103" s="272"/>
      <c r="BH103" s="272"/>
      <c r="BI103" s="272"/>
      <c r="BJ103" s="272"/>
      <c r="BK103" s="272"/>
      <c r="BL103" s="272"/>
      <c r="BM103" s="272"/>
      <c r="BN103" s="278"/>
      <c r="BO103" s="272"/>
      <c r="BP103" s="272"/>
      <c r="BQ103" s="272"/>
      <c r="BR103" s="272"/>
      <c r="BS103" s="272"/>
      <c r="BT103" s="272"/>
      <c r="BU103" s="272"/>
      <c r="BV103" s="272"/>
      <c r="BW103" s="272"/>
      <c r="BX103" s="272"/>
      <c r="BY103" s="272"/>
      <c r="BZ103" s="272"/>
      <c r="CA103" s="272"/>
      <c r="CB103" s="272"/>
      <c r="CC103" s="272"/>
      <c r="CD103" s="272"/>
      <c r="CE103" s="272"/>
      <c r="CF103" s="272"/>
      <c r="CG103" s="272"/>
      <c r="CH103" s="272"/>
      <c r="CI103" s="272"/>
      <c r="CJ103" s="272"/>
      <c r="CK103" s="272"/>
      <c r="CL103" s="272"/>
      <c r="CM103" s="272"/>
      <c r="CN103" s="272"/>
      <c r="CO103" s="272"/>
      <c r="CP103" s="272"/>
      <c r="CQ103" s="272"/>
      <c r="CR103" s="272"/>
      <c r="CS103" s="272"/>
      <c r="CT103" s="272"/>
      <c r="CU103" s="272"/>
      <c r="CV103" s="272"/>
      <c r="CW103" s="272"/>
      <c r="CX103" s="272"/>
      <c r="CY103" s="272"/>
      <c r="CZ103" s="272"/>
      <c r="DA103" s="272"/>
      <c r="DB103" s="272"/>
      <c r="DC103" s="272"/>
      <c r="DD103" s="272"/>
      <c r="DE103" s="272"/>
      <c r="DF103" s="272"/>
      <c r="DG103" s="272"/>
      <c r="DH103" s="272"/>
      <c r="DI103" s="272"/>
      <c r="DJ103" s="272"/>
      <c r="DK103" s="272"/>
      <c r="DL103" s="272"/>
      <c r="DM103" s="272"/>
      <c r="DN103" s="272"/>
      <c r="DO103" s="272"/>
      <c r="DP103" s="272"/>
      <c r="DQ103" s="272"/>
      <c r="DR103" s="272"/>
      <c r="DS103" s="272"/>
      <c r="DT103" s="272"/>
      <c r="DU103" s="272"/>
      <c r="DV103" s="272"/>
      <c r="DW103" s="272"/>
      <c r="DX103" s="272"/>
      <c r="DY103" s="272"/>
      <c r="DZ103" s="272"/>
      <c r="EA103" s="272"/>
      <c r="EB103" s="272"/>
      <c r="EC103" s="272"/>
      <c r="ED103" s="272"/>
      <c r="EE103" s="272"/>
      <c r="EF103" s="272"/>
      <c r="EG103" s="272"/>
      <c r="EH103" s="272"/>
      <c r="EI103" s="272"/>
      <c r="EJ103" s="272"/>
      <c r="EK103" s="272"/>
      <c r="EL103" s="272"/>
      <c r="EM103" s="272"/>
      <c r="EN103" s="272"/>
      <c r="EO103" s="272"/>
      <c r="EP103" s="272"/>
      <c r="EQ103" s="272"/>
      <c r="ER103" s="272"/>
      <c r="ES103" s="272"/>
      <c r="ET103" s="272"/>
      <c r="EU103" s="272"/>
      <c r="EV103" s="272"/>
      <c r="EW103" s="272"/>
      <c r="EX103" s="272"/>
      <c r="EY103" s="272"/>
      <c r="EZ103" s="272"/>
      <c r="FA103" s="272"/>
      <c r="FB103" s="272"/>
    </row>
    <row r="104" customFormat="false" ht="12.75" hidden="false" customHeight="false" outlineLevel="0" collapsed="false">
      <c r="A104" s="272"/>
      <c r="B104" s="272"/>
      <c r="C104" s="272"/>
      <c r="D104" s="272"/>
      <c r="E104" s="272"/>
      <c r="F104" s="272"/>
      <c r="G104" s="272"/>
      <c r="H104" s="272"/>
      <c r="I104" s="272"/>
      <c r="J104" s="272"/>
      <c r="K104" s="279"/>
      <c r="L104" s="272"/>
      <c r="M104" s="272"/>
      <c r="N104" s="272"/>
      <c r="O104" s="272"/>
      <c r="P104" s="272"/>
      <c r="Q104" s="272"/>
      <c r="R104" s="272"/>
      <c r="S104" s="278"/>
      <c r="T104" s="280"/>
      <c r="U104" s="278"/>
      <c r="V104" s="272"/>
      <c r="W104" s="272"/>
      <c r="X104" s="272"/>
      <c r="Y104" s="272"/>
      <c r="Z104" s="272"/>
      <c r="AA104" s="272"/>
      <c r="AB104" s="272"/>
      <c r="AC104" s="272"/>
      <c r="AD104" s="272"/>
      <c r="AE104" s="272"/>
      <c r="AF104" s="272"/>
      <c r="AG104" s="272"/>
      <c r="AH104" s="272"/>
      <c r="AI104" s="272"/>
      <c r="AJ104" s="272"/>
      <c r="AK104" s="272"/>
      <c r="AL104" s="272"/>
      <c r="AM104" s="272"/>
      <c r="AN104" s="272"/>
      <c r="AO104" s="272"/>
      <c r="AP104" s="272"/>
      <c r="AQ104" s="272"/>
      <c r="AR104" s="272"/>
      <c r="AS104" s="272"/>
      <c r="AT104" s="272"/>
      <c r="AU104" s="272"/>
      <c r="AV104" s="272"/>
      <c r="AW104" s="272"/>
      <c r="AX104" s="272"/>
      <c r="AY104" s="272"/>
      <c r="AZ104" s="272"/>
      <c r="BA104" s="272"/>
      <c r="BB104" s="272"/>
      <c r="BC104" s="272"/>
      <c r="BD104" s="272"/>
      <c r="BE104" s="272"/>
      <c r="BF104" s="272"/>
      <c r="BG104" s="272"/>
      <c r="BH104" s="272"/>
      <c r="BI104" s="272"/>
      <c r="BJ104" s="272"/>
      <c r="BK104" s="272"/>
      <c r="BL104" s="272"/>
      <c r="BM104" s="272"/>
      <c r="BN104" s="278"/>
      <c r="BO104" s="272"/>
      <c r="BP104" s="272"/>
      <c r="BQ104" s="272"/>
      <c r="BR104" s="272"/>
      <c r="BS104" s="272"/>
      <c r="BT104" s="272"/>
      <c r="BU104" s="272"/>
      <c r="BV104" s="272"/>
      <c r="BW104" s="272"/>
      <c r="BX104" s="272"/>
      <c r="BY104" s="272"/>
      <c r="BZ104" s="272"/>
      <c r="CA104" s="272"/>
      <c r="CB104" s="272"/>
      <c r="CC104" s="272"/>
      <c r="CD104" s="272"/>
      <c r="CE104" s="272"/>
      <c r="CF104" s="272"/>
      <c r="CG104" s="272"/>
      <c r="CH104" s="272"/>
      <c r="CI104" s="272"/>
      <c r="CJ104" s="272"/>
      <c r="CK104" s="272"/>
      <c r="CL104" s="272"/>
      <c r="CM104" s="272"/>
      <c r="CN104" s="272"/>
      <c r="CO104" s="272"/>
      <c r="CP104" s="272"/>
      <c r="CQ104" s="272"/>
      <c r="CR104" s="272"/>
      <c r="CS104" s="272"/>
      <c r="CT104" s="272"/>
      <c r="CU104" s="272"/>
      <c r="CV104" s="272"/>
      <c r="CW104" s="272"/>
      <c r="CX104" s="272"/>
      <c r="CY104" s="272"/>
      <c r="CZ104" s="272"/>
      <c r="DA104" s="272"/>
      <c r="DB104" s="272"/>
      <c r="DC104" s="272"/>
      <c r="DD104" s="272"/>
      <c r="DE104" s="272"/>
      <c r="DF104" s="272"/>
      <c r="DG104" s="272"/>
      <c r="DH104" s="272"/>
      <c r="DI104" s="272"/>
      <c r="DJ104" s="272"/>
      <c r="DK104" s="272"/>
      <c r="DL104" s="272"/>
      <c r="DM104" s="272"/>
      <c r="DN104" s="272"/>
      <c r="DO104" s="272"/>
      <c r="DP104" s="272"/>
      <c r="DQ104" s="272"/>
      <c r="DR104" s="272"/>
      <c r="DS104" s="272"/>
      <c r="DT104" s="272"/>
      <c r="DU104" s="272"/>
      <c r="DV104" s="272"/>
      <c r="DW104" s="272"/>
      <c r="DX104" s="272"/>
      <c r="DY104" s="272"/>
      <c r="DZ104" s="272"/>
      <c r="EA104" s="272"/>
      <c r="EB104" s="272"/>
      <c r="EC104" s="272"/>
      <c r="ED104" s="272"/>
      <c r="EE104" s="272"/>
      <c r="EF104" s="272"/>
      <c r="EG104" s="272"/>
      <c r="EH104" s="272"/>
      <c r="EI104" s="272"/>
      <c r="EJ104" s="272"/>
      <c r="EK104" s="272"/>
      <c r="EL104" s="272"/>
      <c r="EM104" s="272"/>
      <c r="EN104" s="272"/>
      <c r="EO104" s="272"/>
      <c r="EP104" s="272"/>
      <c r="EQ104" s="272"/>
      <c r="ER104" s="272"/>
      <c r="ES104" s="272"/>
      <c r="ET104" s="272"/>
      <c r="EU104" s="272"/>
      <c r="EV104" s="272"/>
      <c r="EW104" s="272"/>
      <c r="EX104" s="272"/>
      <c r="EY104" s="272"/>
      <c r="EZ104" s="272"/>
      <c r="FA104" s="272"/>
      <c r="FB104" s="272"/>
    </row>
    <row r="105" customFormat="false" ht="12.75" hidden="false" customHeight="false" outlineLevel="0" collapsed="false">
      <c r="A105" s="272" t="s">
        <v>342</v>
      </c>
      <c r="B105" s="272"/>
      <c r="C105" s="272"/>
      <c r="D105" s="272"/>
      <c r="E105" s="272"/>
      <c r="F105" s="272"/>
      <c r="G105" s="272"/>
      <c r="H105" s="272"/>
      <c r="I105" s="272"/>
      <c r="J105" s="272"/>
      <c r="K105" s="279"/>
      <c r="L105" s="272"/>
      <c r="M105" s="272"/>
      <c r="N105" s="272"/>
      <c r="O105" s="272"/>
      <c r="P105" s="272"/>
      <c r="Q105" s="272"/>
      <c r="R105" s="272"/>
      <c r="S105" s="278"/>
      <c r="T105" s="280"/>
      <c r="U105" s="278"/>
      <c r="V105" s="272"/>
      <c r="W105" s="272"/>
      <c r="X105" s="272"/>
      <c r="Y105" s="272"/>
      <c r="Z105" s="272"/>
      <c r="AA105" s="272"/>
      <c r="AB105" s="272"/>
      <c r="AC105" s="272"/>
      <c r="AD105" s="272"/>
      <c r="AE105" s="272"/>
      <c r="AF105" s="272"/>
      <c r="AG105" s="272"/>
      <c r="AH105" s="272"/>
      <c r="AI105" s="272"/>
      <c r="AJ105" s="272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  <c r="AX105" s="272"/>
      <c r="AY105" s="272"/>
      <c r="AZ105" s="272"/>
      <c r="BA105" s="272"/>
      <c r="BB105" s="272"/>
      <c r="BC105" s="272"/>
      <c r="BD105" s="272"/>
      <c r="BE105" s="272"/>
      <c r="BF105" s="272"/>
      <c r="BG105" s="272"/>
      <c r="BH105" s="272"/>
      <c r="BI105" s="272"/>
      <c r="BJ105" s="272"/>
      <c r="BK105" s="272"/>
      <c r="BL105" s="272"/>
      <c r="BM105" s="272"/>
      <c r="BN105" s="278"/>
      <c r="BO105" s="272"/>
      <c r="BP105" s="272"/>
      <c r="BQ105" s="272"/>
      <c r="BR105" s="272"/>
      <c r="BS105" s="272"/>
      <c r="BT105" s="272"/>
      <c r="BU105" s="272"/>
      <c r="BV105" s="272"/>
      <c r="BW105" s="272"/>
      <c r="BX105" s="272"/>
      <c r="BY105" s="272"/>
      <c r="BZ105" s="272"/>
      <c r="CA105" s="272"/>
      <c r="CB105" s="272"/>
      <c r="CC105" s="272"/>
      <c r="CD105" s="272"/>
      <c r="CE105" s="272"/>
      <c r="CF105" s="272"/>
      <c r="CG105" s="272"/>
      <c r="CH105" s="272"/>
      <c r="CI105" s="272"/>
      <c r="CJ105" s="272"/>
      <c r="CK105" s="272"/>
      <c r="CL105" s="272"/>
      <c r="CM105" s="272"/>
      <c r="CN105" s="272"/>
      <c r="CO105" s="272"/>
      <c r="CP105" s="272"/>
      <c r="CQ105" s="272"/>
      <c r="CR105" s="272"/>
      <c r="CS105" s="272"/>
      <c r="CT105" s="272"/>
      <c r="CU105" s="272"/>
      <c r="CV105" s="272"/>
      <c r="CW105" s="272"/>
      <c r="CX105" s="272"/>
      <c r="CY105" s="272"/>
      <c r="CZ105" s="272"/>
      <c r="DA105" s="272"/>
      <c r="DB105" s="272"/>
      <c r="DC105" s="272"/>
      <c r="DD105" s="272"/>
      <c r="DE105" s="272"/>
      <c r="DF105" s="272"/>
      <c r="DG105" s="272"/>
      <c r="DH105" s="272"/>
      <c r="DI105" s="272"/>
      <c r="DJ105" s="272"/>
      <c r="DK105" s="272"/>
      <c r="DL105" s="272"/>
      <c r="DM105" s="272"/>
      <c r="DN105" s="272"/>
      <c r="DO105" s="272"/>
      <c r="DP105" s="272"/>
      <c r="DQ105" s="272"/>
      <c r="DR105" s="272"/>
      <c r="DS105" s="272"/>
      <c r="DT105" s="272"/>
      <c r="DU105" s="272"/>
      <c r="DV105" s="272"/>
      <c r="DW105" s="272"/>
      <c r="DX105" s="272"/>
      <c r="DY105" s="272"/>
      <c r="DZ105" s="272"/>
      <c r="EA105" s="272"/>
      <c r="EB105" s="272"/>
      <c r="EC105" s="272"/>
      <c r="ED105" s="272"/>
      <c r="EE105" s="272"/>
      <c r="EF105" s="272"/>
      <c r="EG105" s="272"/>
      <c r="EH105" s="272"/>
      <c r="EI105" s="272"/>
      <c r="EJ105" s="272"/>
      <c r="EK105" s="272"/>
      <c r="EL105" s="272"/>
      <c r="EM105" s="272"/>
      <c r="EN105" s="272"/>
      <c r="EO105" s="272"/>
      <c r="EP105" s="272"/>
      <c r="EQ105" s="272"/>
      <c r="ER105" s="272"/>
      <c r="ES105" s="272"/>
      <c r="ET105" s="272"/>
      <c r="EU105" s="272"/>
      <c r="EV105" s="272"/>
      <c r="EW105" s="272"/>
      <c r="EX105" s="272"/>
      <c r="EY105" s="272"/>
      <c r="EZ105" s="272"/>
      <c r="FA105" s="272"/>
      <c r="FB105" s="272"/>
    </row>
    <row r="106" customFormat="false" ht="12.75" hidden="false" customHeight="false" outlineLevel="0" collapsed="false">
      <c r="A106" s="260" t="n">
        <f aca="false">IF(Rendimiento!B62="",Rendimiento!F62,Rendimiento!B62)</f>
        <v>0</v>
      </c>
      <c r="B106" s="273" t="n">
        <f aca="false">Rendimiento!C62</f>
        <v>0</v>
      </c>
      <c r="C106" s="273" t="n">
        <f aca="false">Rendimiento!D62</f>
        <v>0</v>
      </c>
      <c r="D106" s="261" t="n">
        <f aca="false">Rendimiento!E62</f>
        <v>0</v>
      </c>
      <c r="E106" s="256" t="n">
        <f aca="false">A106*A106</f>
        <v>0</v>
      </c>
      <c r="F106" s="256" t="n">
        <f aca="false">B106*B106</f>
        <v>0</v>
      </c>
      <c r="G106" s="256" t="n">
        <f aca="false">C106*C106</f>
        <v>0</v>
      </c>
      <c r="H106" s="256" t="n">
        <f aca="false">D106*D106</f>
        <v>0</v>
      </c>
      <c r="I106" s="257" t="n">
        <f aca="false">SUM(A106:D106)</f>
        <v>0</v>
      </c>
      <c r="J106" s="256" t="n">
        <f aca="false">I106*I106</f>
        <v>0</v>
      </c>
      <c r="K106" s="256" t="n">
        <f aca="false">SUM(E106:H106)</f>
        <v>0</v>
      </c>
      <c r="L106" s="256" t="s">
        <v>288</v>
      </c>
      <c r="M106" s="256" t="e">
        <f aca="false">K152-N107</f>
        <v>#DIV/0!</v>
      </c>
      <c r="O106" s="260" t="n">
        <f aca="false">Rendimiento!M62</f>
        <v>0</v>
      </c>
      <c r="P106" s="274" t="n">
        <f aca="false">Rendimiento!N62</f>
        <v>0</v>
      </c>
      <c r="Q106" s="262" t="e">
        <f aca="false">IF(E153&gt;0,O106,0)</f>
        <v>#DIV/0!</v>
      </c>
      <c r="R106" s="258" t="e">
        <f aca="false">T(Q106)</f>
        <v>#DIV/0!</v>
      </c>
      <c r="S106" s="262" t="e">
        <f aca="false">IF(E153&gt;0,P106,Q106)</f>
        <v>#DIV/0!</v>
      </c>
      <c r="EZ106" s="256" t="n">
        <f aca="false">SUM(A106:D150)</f>
        <v>0</v>
      </c>
      <c r="FA106" s="256" t="n">
        <f aca="false">SUM(A106:D106)</f>
        <v>0</v>
      </c>
      <c r="FB106" s="256" t="n">
        <f aca="false">SUM(A163:D163)</f>
        <v>7676.00584795322</v>
      </c>
      <c r="FC106" s="256" t="n">
        <f aca="false">SUM(FA106:FB106)</f>
        <v>7676.00584795322</v>
      </c>
    </row>
    <row r="107" customFormat="false" ht="12.75" hidden="false" customHeight="false" outlineLevel="0" collapsed="false">
      <c r="A107" s="260" t="n">
        <f aca="false">IF(Rendimiento!B63="",Rendimiento!F63,Rendimiento!B63)</f>
        <v>0</v>
      </c>
      <c r="B107" s="273" t="n">
        <f aca="false">Rendimiento!C63</f>
        <v>0</v>
      </c>
      <c r="C107" s="273" t="n">
        <f aca="false">Rendimiento!D63</f>
        <v>0</v>
      </c>
      <c r="D107" s="261" t="n">
        <f aca="false">Rendimiento!E63</f>
        <v>0</v>
      </c>
      <c r="E107" s="256" t="n">
        <f aca="false">A107*A107</f>
        <v>0</v>
      </c>
      <c r="F107" s="256" t="n">
        <f aca="false">B107*B107</f>
        <v>0</v>
      </c>
      <c r="G107" s="256" t="n">
        <f aca="false">C107*C107</f>
        <v>0</v>
      </c>
      <c r="H107" s="256" t="n">
        <f aca="false">D107*D107</f>
        <v>0</v>
      </c>
      <c r="I107" s="257" t="n">
        <f aca="false">SUM(A107:D107)</f>
        <v>0</v>
      </c>
      <c r="J107" s="256" t="n">
        <f aca="false">I107*I107</f>
        <v>0</v>
      </c>
      <c r="K107" s="256" t="n">
        <f aca="false">SUM(E107:H107)</f>
        <v>0</v>
      </c>
      <c r="L107" s="256" t="s">
        <v>290</v>
      </c>
      <c r="M107" s="256" t="n">
        <f aca="false">SUM(A106:D150)</f>
        <v>0</v>
      </c>
      <c r="N107" s="256" t="e">
        <f aca="false">(M107*M107)/L108</f>
        <v>#DIV/0!</v>
      </c>
      <c r="O107" s="260" t="n">
        <f aca="false">Rendimiento!M63</f>
        <v>0</v>
      </c>
      <c r="P107" s="274" t="n">
        <f aca="false">Rendimiento!N63</f>
        <v>0</v>
      </c>
      <c r="Q107" s="262" t="e">
        <f aca="false">IF(E153&gt;0,O107,0)</f>
        <v>#DIV/0!</v>
      </c>
      <c r="R107" s="258" t="e">
        <f aca="false">T(Q107)</f>
        <v>#DIV/0!</v>
      </c>
      <c r="S107" s="262" t="e">
        <f aca="false">IF(E153&gt;0,P107,Q107)</f>
        <v>#DIV/0!</v>
      </c>
      <c r="T107" s="256" t="e">
        <f aca="false">IF(S107=0,"",$BM107)</f>
        <v>#DIV/0!</v>
      </c>
      <c r="BL107" s="262" t="n">
        <f aca="false">ABS($P106-P107)</f>
        <v>0</v>
      </c>
      <c r="BM107" s="256" t="e">
        <f aca="false">IF(BL107&lt;$BL155,$BL156,$BL157)</f>
        <v>#DIV/0!</v>
      </c>
      <c r="EZ107" s="256" t="n">
        <f aca="false">SUM(A163:D207)</f>
        <v>52207.6725146199</v>
      </c>
      <c r="FA107" s="256" t="n">
        <f aca="false">SUM(A107:D107)</f>
        <v>0</v>
      </c>
      <c r="FB107" s="256" t="n">
        <f aca="false">SUM(A164:D164)</f>
        <v>8224.67251461988</v>
      </c>
      <c r="FC107" s="256" t="n">
        <f aca="false">SUM(FA107:FB107)</f>
        <v>8224.67251461988</v>
      </c>
    </row>
    <row r="108" customFormat="false" ht="12.75" hidden="false" customHeight="false" outlineLevel="0" collapsed="false">
      <c r="A108" s="260" t="n">
        <f aca="false">IF(Rendimiento!B64="",Rendimiento!F64,Rendimiento!B64)</f>
        <v>0</v>
      </c>
      <c r="B108" s="273" t="n">
        <f aca="false">Rendimiento!C64</f>
        <v>0</v>
      </c>
      <c r="C108" s="273" t="n">
        <f aca="false">Rendimiento!D64</f>
        <v>0</v>
      </c>
      <c r="D108" s="261" t="n">
        <f aca="false">Rendimiento!E64</f>
        <v>0</v>
      </c>
      <c r="E108" s="256" t="n">
        <f aca="false">A108*A108</f>
        <v>0</v>
      </c>
      <c r="F108" s="256" t="n">
        <f aca="false">B108*B108</f>
        <v>0</v>
      </c>
      <c r="G108" s="256" t="n">
        <f aca="false">C108*C108</f>
        <v>0</v>
      </c>
      <c r="H108" s="256" t="n">
        <f aca="false">D108*D108</f>
        <v>0</v>
      </c>
      <c r="I108" s="257" t="n">
        <f aca="false">SUM(A108:D108)</f>
        <v>0</v>
      </c>
      <c r="J108" s="256" t="n">
        <f aca="false">I108*I108</f>
        <v>0</v>
      </c>
      <c r="K108" s="256" t="n">
        <f aca="false">SUM(E108:H108)</f>
        <v>0</v>
      </c>
      <c r="L108" s="256" t="n">
        <f aca="false">COUNTIF(A106:D150,"&gt;0,1")</f>
        <v>0</v>
      </c>
      <c r="O108" s="260" t="n">
        <f aca="false">Rendimiento!M64</f>
        <v>0</v>
      </c>
      <c r="P108" s="274" t="n">
        <f aca="false">Rendimiento!N64</f>
        <v>0</v>
      </c>
      <c r="Q108" s="262" t="e">
        <f aca="false">IF(E153&gt;0,O108,0)</f>
        <v>#DIV/0!</v>
      </c>
      <c r="R108" s="258" t="e">
        <f aca="false">T(Q108)</f>
        <v>#DIV/0!</v>
      </c>
      <c r="S108" s="262" t="e">
        <f aca="false">IF(E153&gt;0,P108,Q108)</f>
        <v>#DIV/0!</v>
      </c>
      <c r="T108" s="256" t="e">
        <f aca="false">IF(S108=0,"",$BM108)</f>
        <v>#DIV/0!</v>
      </c>
      <c r="U108" s="256" t="e">
        <f aca="false">IF(S108=0,"",$BO108)</f>
        <v>#DIV/0!</v>
      </c>
      <c r="BL108" s="262" t="n">
        <f aca="false">ABS($P106-P108)</f>
        <v>0</v>
      </c>
      <c r="BM108" s="256" t="e">
        <f aca="false">IF(BL108&lt;$BL155,$BL156,$BL157)</f>
        <v>#DIV/0!</v>
      </c>
      <c r="BN108" s="256" t="n">
        <f aca="false">ABS($P107-P108)</f>
        <v>0</v>
      </c>
      <c r="BO108" s="256" t="e">
        <f aca="false">IF(BN108&lt;$BL155,$BN156,$BN157)</f>
        <v>#DIV/0!</v>
      </c>
      <c r="EZ108" s="260" t="n">
        <f aca="false">SUM(EZ106:EZ107)</f>
        <v>52207.6725146199</v>
      </c>
      <c r="FA108" s="256" t="n">
        <f aca="false">SUM(A108:D108)</f>
        <v>0</v>
      </c>
      <c r="FB108" s="256" t="n">
        <f aca="false">SUM(A165:D165)</f>
        <v>10116.7719298246</v>
      </c>
      <c r="FC108" s="256" t="n">
        <f aca="false">SUM(FA108:FB108)</f>
        <v>10116.7719298246</v>
      </c>
    </row>
    <row r="109" customFormat="false" ht="12.75" hidden="false" customHeight="false" outlineLevel="0" collapsed="false">
      <c r="A109" s="260" t="n">
        <f aca="false">IF(Rendimiento!B65="",Rendimiento!F65,Rendimiento!B65)</f>
        <v>0</v>
      </c>
      <c r="B109" s="273" t="n">
        <f aca="false">Rendimiento!C65</f>
        <v>0</v>
      </c>
      <c r="C109" s="273" t="n">
        <f aca="false">Rendimiento!D65</f>
        <v>0</v>
      </c>
      <c r="D109" s="261" t="n">
        <f aca="false">Rendimiento!E65</f>
        <v>0</v>
      </c>
      <c r="E109" s="256" t="n">
        <f aca="false">A109*A109</f>
        <v>0</v>
      </c>
      <c r="F109" s="256" t="n">
        <f aca="false">B109*B109</f>
        <v>0</v>
      </c>
      <c r="G109" s="256" t="n">
        <f aca="false">C109*C109</f>
        <v>0</v>
      </c>
      <c r="H109" s="256" t="n">
        <f aca="false">D109*D109</f>
        <v>0</v>
      </c>
      <c r="I109" s="257" t="n">
        <f aca="false">SUM(A109:D109)</f>
        <v>0</v>
      </c>
      <c r="J109" s="256" t="n">
        <f aca="false">I109*I109</f>
        <v>0</v>
      </c>
      <c r="K109" s="256" t="n">
        <f aca="false">SUM(E109:H109)</f>
        <v>0</v>
      </c>
      <c r="L109" s="256" t="s">
        <v>293</v>
      </c>
      <c r="M109" s="256" t="e">
        <f aca="false">M110-N107</f>
        <v>#DIV/0!</v>
      </c>
      <c r="O109" s="260" t="n">
        <f aca="false">Rendimiento!M65</f>
        <v>0</v>
      </c>
      <c r="P109" s="274" t="n">
        <f aca="false">Rendimiento!N65</f>
        <v>0</v>
      </c>
      <c r="Q109" s="262" t="e">
        <f aca="false">IF(E153&gt;0,O109,0)</f>
        <v>#DIV/0!</v>
      </c>
      <c r="R109" s="258" t="e">
        <f aca="false">T(Q109)</f>
        <v>#DIV/0!</v>
      </c>
      <c r="S109" s="262" t="e">
        <f aca="false">IF(E153&gt;0,P109,Q109)</f>
        <v>#DIV/0!</v>
      </c>
      <c r="T109" s="256" t="e">
        <f aca="false">IF(S109=0,"",$BM109)</f>
        <v>#DIV/0!</v>
      </c>
      <c r="U109" s="256" t="e">
        <f aca="false">IF(S109=0,"",$BO109)</f>
        <v>#DIV/0!</v>
      </c>
      <c r="V109" s="256" t="e">
        <f aca="false">IF(S109=0,"",$BQ109)</f>
        <v>#DIV/0!</v>
      </c>
      <c r="BL109" s="262" t="n">
        <f aca="false">ABS($P106-P109)</f>
        <v>0</v>
      </c>
      <c r="BM109" s="256" t="e">
        <f aca="false">IF(BL109&lt;$BL155,$BL156,$BL157)</f>
        <v>#DIV/0!</v>
      </c>
      <c r="BN109" s="256" t="n">
        <f aca="false">ABS($P107-P109)</f>
        <v>0</v>
      </c>
      <c r="BO109" s="256" t="e">
        <f aca="false">IF(BN109&lt;$BN155,$BN156,$BN157)</f>
        <v>#DIV/0!</v>
      </c>
      <c r="BP109" s="256" t="n">
        <f aca="false">ABS($P108-P109)</f>
        <v>0</v>
      </c>
      <c r="BQ109" s="256" t="e">
        <f aca="false">IF(BP109&lt;$BP155,$BP156,$BP157)</f>
        <v>#DIV/0!</v>
      </c>
      <c r="EZ109" s="256" t="n">
        <f aca="false">EZ108*EZ108</f>
        <v>2725641069.3938</v>
      </c>
      <c r="FA109" s="256" t="n">
        <f aca="false">SUM(A109:D109)</f>
        <v>0</v>
      </c>
      <c r="FB109" s="256" t="n">
        <f aca="false">SUM(A166:D166)</f>
        <v>8841.66081871345</v>
      </c>
      <c r="FC109" s="256" t="n">
        <f aca="false">SUM(FA109:FB109)</f>
        <v>8841.66081871345</v>
      </c>
    </row>
    <row r="110" customFormat="false" ht="13.5" hidden="false" customHeight="false" outlineLevel="0" collapsed="false">
      <c r="A110" s="260" t="n">
        <f aca="false">IF(Rendimiento!B66="",Rendimiento!F66,Rendimiento!B66)</f>
        <v>0</v>
      </c>
      <c r="B110" s="273" t="n">
        <f aca="false">Rendimiento!C66</f>
        <v>0</v>
      </c>
      <c r="C110" s="273" t="n">
        <f aca="false">Rendimiento!D66</f>
        <v>0</v>
      </c>
      <c r="D110" s="261" t="n">
        <f aca="false">Rendimiento!E66</f>
        <v>0</v>
      </c>
      <c r="E110" s="256" t="n">
        <f aca="false">A110*A110</f>
        <v>0</v>
      </c>
      <c r="F110" s="256" t="n">
        <f aca="false">B110*B110</f>
        <v>0</v>
      </c>
      <c r="G110" s="256" t="n">
        <f aca="false">C110*C110</f>
        <v>0</v>
      </c>
      <c r="H110" s="256" t="n">
        <f aca="false">D110*D110</f>
        <v>0</v>
      </c>
      <c r="I110" s="257" t="n">
        <f aca="false">SUM(A110:D110)</f>
        <v>0</v>
      </c>
      <c r="J110" s="256" t="n">
        <f aca="false">I110*I110</f>
        <v>0</v>
      </c>
      <c r="K110" s="256" t="n">
        <f aca="false">SUM(E110:H110)</f>
        <v>0</v>
      </c>
      <c r="L110" s="256" t="n">
        <f aca="false">COUNTIF(I106:I150,"&gt;0,1")</f>
        <v>0</v>
      </c>
      <c r="M110" s="256" t="e">
        <f aca="false">E152/L110</f>
        <v>#DIV/0!</v>
      </c>
      <c r="O110" s="260" t="n">
        <f aca="false">Rendimiento!M66</f>
        <v>0</v>
      </c>
      <c r="P110" s="274" t="n">
        <f aca="false">Rendimiento!N66</f>
        <v>0</v>
      </c>
      <c r="Q110" s="262" t="e">
        <f aca="false">IF(E153&gt;0,O110,0)</f>
        <v>#DIV/0!</v>
      </c>
      <c r="R110" s="258" t="e">
        <f aca="false">T(Q110)</f>
        <v>#DIV/0!</v>
      </c>
      <c r="S110" s="262" t="e">
        <f aca="false">IF(E153&gt;0,P110,Q110)</f>
        <v>#DIV/0!</v>
      </c>
      <c r="T110" s="256" t="e">
        <f aca="false">IF(S110=0,"",$BM110)</f>
        <v>#DIV/0!</v>
      </c>
      <c r="U110" s="256" t="e">
        <f aca="false">IF(S110=0,"",$BO110)</f>
        <v>#DIV/0!</v>
      </c>
      <c r="V110" s="256" t="e">
        <f aca="false">IF(S110=0,"",$BQ110)</f>
        <v>#DIV/0!</v>
      </c>
      <c r="W110" s="256" t="e">
        <f aca="false">IF(S110=0,"",$BS110)</f>
        <v>#DIV/0!</v>
      </c>
      <c r="BL110" s="262" t="n">
        <f aca="false">ABS($P106-P110)</f>
        <v>0</v>
      </c>
      <c r="BM110" s="256" t="e">
        <f aca="false">IF(BL110&lt;$BL155,$BL156,$BL157)</f>
        <v>#DIV/0!</v>
      </c>
      <c r="BN110" s="256" t="n">
        <f aca="false">ABS($P107-P110)</f>
        <v>0</v>
      </c>
      <c r="BO110" s="256" t="e">
        <f aca="false">IF(BN110&lt;$BN155,$BN156,$BN157)</f>
        <v>#DIV/0!</v>
      </c>
      <c r="BP110" s="256" t="n">
        <f aca="false">ABS($P108-P110)</f>
        <v>0</v>
      </c>
      <c r="BQ110" s="256" t="e">
        <f aca="false">IF(BP110&lt;$BP155,$BP156,$BP157)</f>
        <v>#DIV/0!</v>
      </c>
      <c r="BR110" s="256" t="n">
        <f aca="false">ABS($P109-P110)</f>
        <v>0</v>
      </c>
      <c r="BS110" s="256" t="e">
        <f aca="false">IF(BR110&lt;$BR155,$BR156,$BR157)</f>
        <v>#DIV/0!</v>
      </c>
      <c r="EZ110" s="256" t="n">
        <f aca="false">COUNTIF(A106:D150,"&gt;0,1")*2</f>
        <v>0</v>
      </c>
      <c r="FA110" s="256" t="n">
        <f aca="false">SUM(A110:D110)</f>
        <v>0</v>
      </c>
      <c r="FB110" s="256" t="n">
        <f aca="false">SUM(A167:D167)</f>
        <v>8110.33918128655</v>
      </c>
      <c r="FC110" s="256" t="n">
        <f aca="false">SUM(FA110:FB110)</f>
        <v>8110.33918128655</v>
      </c>
    </row>
    <row r="111" customFormat="false" ht="13.5" hidden="false" customHeight="false" outlineLevel="0" collapsed="false">
      <c r="A111" s="260" t="n">
        <f aca="false">IF(Rendimiento!B67="",Rendimiento!F67,Rendimiento!B67)</f>
        <v>0</v>
      </c>
      <c r="B111" s="273" t="n">
        <f aca="false">Rendimiento!C67</f>
        <v>0</v>
      </c>
      <c r="C111" s="273" t="n">
        <f aca="false">Rendimiento!D67</f>
        <v>0</v>
      </c>
      <c r="D111" s="261" t="n">
        <f aca="false">Rendimiento!E67</f>
        <v>0</v>
      </c>
      <c r="E111" s="256" t="n">
        <f aca="false">A111*A111</f>
        <v>0</v>
      </c>
      <c r="F111" s="256" t="n">
        <f aca="false">B111*B111</f>
        <v>0</v>
      </c>
      <c r="G111" s="256" t="n">
        <f aca="false">C111*C111</f>
        <v>0</v>
      </c>
      <c r="H111" s="256" t="n">
        <f aca="false">D111*D111</f>
        <v>0</v>
      </c>
      <c r="I111" s="257" t="n">
        <f aca="false">SUM(A111:D111)</f>
        <v>0</v>
      </c>
      <c r="J111" s="256" t="n">
        <f aca="false">I111*I111</f>
        <v>0</v>
      </c>
      <c r="K111" s="256" t="n">
        <f aca="false">SUM(E111:H111)</f>
        <v>0</v>
      </c>
      <c r="L111" s="256" t="s">
        <v>296</v>
      </c>
      <c r="M111" s="256" t="e">
        <f aca="false">M112-N107</f>
        <v>#DIV/0!</v>
      </c>
      <c r="O111" s="260" t="n">
        <f aca="false">Rendimiento!M67</f>
        <v>0</v>
      </c>
      <c r="P111" s="274" t="n">
        <f aca="false">Rendimiento!N67</f>
        <v>0</v>
      </c>
      <c r="Q111" s="262" t="e">
        <f aca="false">IF(E153&gt;0,O111,0)</f>
        <v>#DIV/0!</v>
      </c>
      <c r="R111" s="258" t="e">
        <f aca="false">T(Q111)</f>
        <v>#DIV/0!</v>
      </c>
      <c r="S111" s="262" t="e">
        <f aca="false">IF(E153&gt;0,P111,Q111)</f>
        <v>#DIV/0!</v>
      </c>
      <c r="T111" s="256" t="e">
        <f aca="false">IF(S111=0,"",$BM111)</f>
        <v>#DIV/0!</v>
      </c>
      <c r="U111" s="256" t="e">
        <f aca="false">IF(S111=0,"",$BO111)</f>
        <v>#DIV/0!</v>
      </c>
      <c r="V111" s="256" t="e">
        <f aca="false">IF(S111=0,"",$BQ111)</f>
        <v>#DIV/0!</v>
      </c>
      <c r="W111" s="256" t="e">
        <f aca="false">IF(S111=0,"",$BS111)</f>
        <v>#DIV/0!</v>
      </c>
      <c r="X111" s="256" t="e">
        <f aca="false">IF(S111=0,"",$BU111)</f>
        <v>#DIV/0!</v>
      </c>
      <c r="BL111" s="262" t="n">
        <f aca="false">ABS($P106-P111)</f>
        <v>0</v>
      </c>
      <c r="BM111" s="256" t="e">
        <f aca="false">IF(BL111&lt;$BL155,$BL156,$BL157)</f>
        <v>#DIV/0!</v>
      </c>
      <c r="BN111" s="256" t="n">
        <f aca="false">ABS($P107-P111)</f>
        <v>0</v>
      </c>
      <c r="BO111" s="256" t="e">
        <f aca="false">IF(BN111&lt;$BN155,$BN156,$BN157)</f>
        <v>#DIV/0!</v>
      </c>
      <c r="BP111" s="256" t="n">
        <f aca="false">ABS($P108-P111)</f>
        <v>0</v>
      </c>
      <c r="BQ111" s="256" t="e">
        <f aca="false">IF(BP111&lt;$BP155,$BP156,$BP157)</f>
        <v>#DIV/0!</v>
      </c>
      <c r="BR111" s="256" t="n">
        <f aca="false">ABS($P109-P111)</f>
        <v>0</v>
      </c>
      <c r="BS111" s="256" t="e">
        <f aca="false">IF(BR111&lt;$BR155,$BR156,$BR157)</f>
        <v>#DIV/0!</v>
      </c>
      <c r="BT111" s="256" t="n">
        <f aca="false">ABS($P110-P111)</f>
        <v>0</v>
      </c>
      <c r="BU111" s="256" t="e">
        <f aca="false">IF(BT111&lt;$BT155,$BT156,$BT157)</f>
        <v>#DIV/0!</v>
      </c>
      <c r="EY111" s="256" t="s">
        <v>290</v>
      </c>
      <c r="EZ111" s="269" t="e">
        <f aca="false">EZ109/EZ110</f>
        <v>#DIV/0!</v>
      </c>
      <c r="FA111" s="256" t="n">
        <f aca="false">SUM(A111:D111)</f>
        <v>0</v>
      </c>
      <c r="FB111" s="256" t="n">
        <f aca="false">SUM(A168:D168)</f>
        <v>9238.22222222222</v>
      </c>
      <c r="FC111" s="256" t="n">
        <f aca="false">SUM(FA111:FB111)</f>
        <v>9238.22222222222</v>
      </c>
    </row>
    <row r="112" customFormat="false" ht="12.75" hidden="false" customHeight="false" outlineLevel="0" collapsed="false">
      <c r="A112" s="260" t="n">
        <f aca="false">IF(Rendimiento!B68="",Rendimiento!F68,Rendimiento!B68)</f>
        <v>0</v>
      </c>
      <c r="B112" s="273" t="n">
        <f aca="false">Rendimiento!C68</f>
        <v>0</v>
      </c>
      <c r="C112" s="273" t="n">
        <f aca="false">Rendimiento!D68</f>
        <v>0</v>
      </c>
      <c r="D112" s="261" t="n">
        <f aca="false">Rendimiento!E68</f>
        <v>0</v>
      </c>
      <c r="E112" s="256" t="n">
        <f aca="false">A112*A112</f>
        <v>0</v>
      </c>
      <c r="F112" s="256" t="n">
        <f aca="false">B112*B112</f>
        <v>0</v>
      </c>
      <c r="G112" s="256" t="n">
        <f aca="false">C112*C112</f>
        <v>0</v>
      </c>
      <c r="H112" s="256" t="n">
        <f aca="false">D112*D112</f>
        <v>0</v>
      </c>
      <c r="I112" s="257" t="n">
        <f aca="false">SUM(A112:D112)</f>
        <v>0</v>
      </c>
      <c r="J112" s="256" t="n">
        <f aca="false">I112*I112</f>
        <v>0</v>
      </c>
      <c r="K112" s="256" t="n">
        <f aca="false">SUM(E112:H112)</f>
        <v>0</v>
      </c>
      <c r="L112" s="256" t="n">
        <f aca="false">COUNTIF(A151:D151,"&gt;0,1")</f>
        <v>0</v>
      </c>
      <c r="M112" s="256" t="e">
        <f aca="false">J152/L112</f>
        <v>#DIV/0!</v>
      </c>
      <c r="O112" s="260" t="n">
        <f aca="false">Rendimiento!M68</f>
        <v>0</v>
      </c>
      <c r="P112" s="274" t="n">
        <f aca="false">Rendimiento!N68</f>
        <v>0</v>
      </c>
      <c r="Q112" s="262" t="e">
        <f aca="false">IF(E153&gt;0,O112,0)</f>
        <v>#DIV/0!</v>
      </c>
      <c r="R112" s="258" t="e">
        <f aca="false">T(Q112)</f>
        <v>#DIV/0!</v>
      </c>
      <c r="S112" s="262" t="e">
        <f aca="false">IF(E153&gt;0,P112,Q112)</f>
        <v>#DIV/0!</v>
      </c>
      <c r="T112" s="256" t="e">
        <f aca="false">IF(S112=0,"",$BM112)</f>
        <v>#DIV/0!</v>
      </c>
      <c r="U112" s="256" t="e">
        <f aca="false">IF(S112=0,"",$BO112)</f>
        <v>#DIV/0!</v>
      </c>
      <c r="V112" s="256" t="e">
        <f aca="false">IF(S112=0,"",$BQ112)</f>
        <v>#DIV/0!</v>
      </c>
      <c r="W112" s="256" t="e">
        <f aca="false">IF(S112=0,"",$BS112)</f>
        <v>#DIV/0!</v>
      </c>
      <c r="X112" s="256" t="e">
        <f aca="false">IF(S112=0,"",$BU112)</f>
        <v>#DIV/0!</v>
      </c>
      <c r="Y112" s="256" t="e">
        <f aca="false">IF(S112=0,"",$BW112)</f>
        <v>#DIV/0!</v>
      </c>
      <c r="BL112" s="262" t="n">
        <f aca="false">ABS($P106-P112)</f>
        <v>0</v>
      </c>
      <c r="BM112" s="256" t="e">
        <f aca="false">IF(BL112&lt;$BL155,$BL156,$BL157)</f>
        <v>#DIV/0!</v>
      </c>
      <c r="BN112" s="256" t="n">
        <f aca="false">ABS($P107-P112)</f>
        <v>0</v>
      </c>
      <c r="BO112" s="256" t="e">
        <f aca="false">IF(BN112&lt;$BN155,$BN156,$BN157)</f>
        <v>#DIV/0!</v>
      </c>
      <c r="BP112" s="256" t="n">
        <f aca="false">ABS($P108-P112)</f>
        <v>0</v>
      </c>
      <c r="BQ112" s="256" t="e">
        <f aca="false">IF(BP112&lt;$BP155,$BP156,$BP157)</f>
        <v>#DIV/0!</v>
      </c>
      <c r="BR112" s="256" t="n">
        <f aca="false">ABS($P109-P112)</f>
        <v>0</v>
      </c>
      <c r="BS112" s="256" t="e">
        <f aca="false">IF(BR112&lt;$BR155,$BR156,$BR157)</f>
        <v>#DIV/0!</v>
      </c>
      <c r="BT112" s="256" t="n">
        <f aca="false">ABS($P110-P112)</f>
        <v>0</v>
      </c>
      <c r="BU112" s="256" t="e">
        <f aca="false">IF(BT112&lt;$BT155,$BT156,$BT157)</f>
        <v>#DIV/0!</v>
      </c>
      <c r="BV112" s="256" t="n">
        <f aca="false">ABS($P111-P112)</f>
        <v>0</v>
      </c>
      <c r="BW112" s="256" t="e">
        <f aca="false">IF(BV112&lt;$BV155,$BV156,$BV157)</f>
        <v>#DIV/0!</v>
      </c>
      <c r="FA112" s="256" t="n">
        <f aca="false">SUM(A112:D112)</f>
        <v>0</v>
      </c>
      <c r="FB112" s="256" t="n">
        <f aca="false">SUM(A169:D169)</f>
        <v>0</v>
      </c>
      <c r="FC112" s="256" t="n">
        <f aca="false">SUM(FA112:FB112)</f>
        <v>0</v>
      </c>
    </row>
    <row r="113" customFormat="false" ht="12.75" hidden="false" customHeight="false" outlineLevel="0" collapsed="false">
      <c r="A113" s="260" t="n">
        <f aca="false">IF(Rendimiento!B69="",Rendimiento!F69,Rendimiento!B69)</f>
        <v>0</v>
      </c>
      <c r="B113" s="273" t="n">
        <f aca="false">Rendimiento!C69</f>
        <v>0</v>
      </c>
      <c r="C113" s="273" t="n">
        <f aca="false">Rendimiento!D69</f>
        <v>0</v>
      </c>
      <c r="D113" s="261" t="n">
        <f aca="false">Rendimiento!E69</f>
        <v>0</v>
      </c>
      <c r="E113" s="256" t="n">
        <f aca="false">A113*A113</f>
        <v>0</v>
      </c>
      <c r="F113" s="256" t="n">
        <f aca="false">B113*B113</f>
        <v>0</v>
      </c>
      <c r="G113" s="256" t="n">
        <f aca="false">C113*C113</f>
        <v>0</v>
      </c>
      <c r="H113" s="256" t="n">
        <f aca="false">D113*D113</f>
        <v>0</v>
      </c>
      <c r="I113" s="257" t="n">
        <f aca="false">SUM(A113:D113)</f>
        <v>0</v>
      </c>
      <c r="J113" s="256" t="n">
        <f aca="false">I113*I113</f>
        <v>0</v>
      </c>
      <c r="K113" s="256" t="n">
        <f aca="false">SUM(E113:H113)</f>
        <v>0</v>
      </c>
      <c r="L113" s="256" t="s">
        <v>298</v>
      </c>
      <c r="M113" s="256" t="e">
        <f aca="false">M106-M109-M111</f>
        <v>#DIV/0!</v>
      </c>
      <c r="O113" s="260" t="n">
        <f aca="false">Rendimiento!M69</f>
        <v>0</v>
      </c>
      <c r="P113" s="274" t="n">
        <f aca="false">Rendimiento!N69</f>
        <v>0</v>
      </c>
      <c r="Q113" s="262" t="e">
        <f aca="false">IF(E153&gt;0,O113,0)</f>
        <v>#DIV/0!</v>
      </c>
      <c r="R113" s="258" t="e">
        <f aca="false">T(Q113)</f>
        <v>#DIV/0!</v>
      </c>
      <c r="S113" s="262" t="e">
        <f aca="false">IF(E153&gt;0,P113,Q113)</f>
        <v>#DIV/0!</v>
      </c>
      <c r="T113" s="256" t="e">
        <f aca="false">IF(S113=0,"",$BM113)</f>
        <v>#DIV/0!</v>
      </c>
      <c r="U113" s="256" t="e">
        <f aca="false">IF(S113=0,"",$BO113)</f>
        <v>#DIV/0!</v>
      </c>
      <c r="V113" s="256" t="e">
        <f aca="false">IF(S113=0,"",$BQ113)</f>
        <v>#DIV/0!</v>
      </c>
      <c r="W113" s="256" t="e">
        <f aca="false">IF(S113=0,"",$BS113)</f>
        <v>#DIV/0!</v>
      </c>
      <c r="X113" s="256" t="e">
        <f aca="false">IF(S113=0,"",$BU113)</f>
        <v>#DIV/0!</v>
      </c>
      <c r="Y113" s="256" t="e">
        <f aca="false">IF(S113=0,"",$BW113)</f>
        <v>#DIV/0!</v>
      </c>
      <c r="Z113" s="256" t="e">
        <f aca="false">IF(S113=0,"",$BY113)</f>
        <v>#DIV/0!</v>
      </c>
      <c r="BL113" s="262" t="n">
        <f aca="false">ABS($P106-P113)</f>
        <v>0</v>
      </c>
      <c r="BM113" s="256" t="e">
        <f aca="false">IF(BL113&lt;$BL155,$BL156,$BL157)</f>
        <v>#DIV/0!</v>
      </c>
      <c r="BN113" s="256" t="n">
        <f aca="false">ABS($P107-P113)</f>
        <v>0</v>
      </c>
      <c r="BO113" s="256" t="e">
        <f aca="false">IF(BN113&lt;$BN155,$BN156,$BN157)</f>
        <v>#DIV/0!</v>
      </c>
      <c r="BP113" s="256" t="n">
        <f aca="false">ABS($P108-P113)</f>
        <v>0</v>
      </c>
      <c r="BQ113" s="256" t="e">
        <f aca="false">IF(BP113&lt;$BP155,$BP156,$BP157)</f>
        <v>#DIV/0!</v>
      </c>
      <c r="BR113" s="256" t="n">
        <f aca="false">ABS($P109-P113)</f>
        <v>0</v>
      </c>
      <c r="BS113" s="256" t="e">
        <f aca="false">IF(BR113&lt;$BR155,$BR156,$BR157)</f>
        <v>#DIV/0!</v>
      </c>
      <c r="BT113" s="256" t="n">
        <f aca="false">ABS($P110-P113)</f>
        <v>0</v>
      </c>
      <c r="BU113" s="256" t="e">
        <f aca="false">IF(BT113&lt;$BT155,$BT156,$BT157)</f>
        <v>#DIV/0!</v>
      </c>
      <c r="BV113" s="256" t="n">
        <f aca="false">ABS($P111-P113)</f>
        <v>0</v>
      </c>
      <c r="BW113" s="256" t="e">
        <f aca="false">IF(BV113&lt;$BV155,$BV156,$BV157)</f>
        <v>#DIV/0!</v>
      </c>
      <c r="BX113" s="256" t="n">
        <f aca="false">ABS($P112-P113)</f>
        <v>0</v>
      </c>
      <c r="BY113" s="256" t="e">
        <f aca="false">IF(BX113&lt;$BX155,$BX156,$BX157)</f>
        <v>#DIV/0!</v>
      </c>
      <c r="EZ113" s="256" t="n">
        <f aca="false">SUMSQ(FC106:FC150)</f>
        <v>458212695.526487</v>
      </c>
      <c r="FA113" s="256" t="n">
        <f aca="false">SUM(A113:D113)</f>
        <v>0</v>
      </c>
      <c r="FB113" s="256" t="n">
        <f aca="false">SUM(A170:D170)</f>
        <v>0</v>
      </c>
      <c r="FC113" s="256" t="n">
        <f aca="false">SUM(FA113:FB113)</f>
        <v>0</v>
      </c>
    </row>
    <row r="114" customFormat="false" ht="12.75" hidden="false" customHeight="false" outlineLevel="0" collapsed="false">
      <c r="A114" s="260" t="n">
        <f aca="false">IF(Rendimiento!B70="",Rendimiento!F70,Rendimiento!B70)</f>
        <v>0</v>
      </c>
      <c r="B114" s="273" t="n">
        <f aca="false">Rendimiento!C70</f>
        <v>0</v>
      </c>
      <c r="C114" s="273" t="n">
        <f aca="false">Rendimiento!D70</f>
        <v>0</v>
      </c>
      <c r="D114" s="261" t="n">
        <f aca="false">Rendimiento!E70</f>
        <v>0</v>
      </c>
      <c r="E114" s="256" t="n">
        <f aca="false">A114*A114</f>
        <v>0</v>
      </c>
      <c r="F114" s="256" t="n">
        <f aca="false">B114*B114</f>
        <v>0</v>
      </c>
      <c r="G114" s="256" t="n">
        <f aca="false">C114*C114</f>
        <v>0</v>
      </c>
      <c r="H114" s="256" t="n">
        <f aca="false">D114*D114</f>
        <v>0</v>
      </c>
      <c r="I114" s="257" t="n">
        <f aca="false">SUM(A114:D114)</f>
        <v>0</v>
      </c>
      <c r="J114" s="256" t="n">
        <f aca="false">I114*I114</f>
        <v>0</v>
      </c>
      <c r="K114" s="256" t="n">
        <f aca="false">SUM(E114:H114)</f>
        <v>0</v>
      </c>
      <c r="L114" s="256" t="s">
        <v>300</v>
      </c>
      <c r="M114" s="256" t="n">
        <f aca="false">L108-1</f>
        <v>-1</v>
      </c>
      <c r="O114" s="260" t="n">
        <f aca="false">Rendimiento!M70</f>
        <v>0</v>
      </c>
      <c r="P114" s="274" t="n">
        <f aca="false">Rendimiento!N70</f>
        <v>0</v>
      </c>
      <c r="Q114" s="262" t="e">
        <f aca="false">IF(E153&gt;0,O114,0)</f>
        <v>#DIV/0!</v>
      </c>
      <c r="R114" s="258" t="e">
        <f aca="false">T(Q114)</f>
        <v>#DIV/0!</v>
      </c>
      <c r="S114" s="262" t="e">
        <f aca="false">IF(E153&gt;0,P114,Q114)</f>
        <v>#DIV/0!</v>
      </c>
      <c r="T114" s="256" t="e">
        <f aca="false">IF(S114=0,"",$BM114)</f>
        <v>#DIV/0!</v>
      </c>
      <c r="U114" s="256" t="e">
        <f aca="false">IF(S114=0,"",$BO114)</f>
        <v>#DIV/0!</v>
      </c>
      <c r="V114" s="256" t="e">
        <f aca="false">IF(S114=0,"",$BQ114)</f>
        <v>#DIV/0!</v>
      </c>
      <c r="W114" s="256" t="e">
        <f aca="false">IF(S114=0,"",$BS114)</f>
        <v>#DIV/0!</v>
      </c>
      <c r="X114" s="256" t="e">
        <f aca="false">IF(S114=0,"",$BU114)</f>
        <v>#DIV/0!</v>
      </c>
      <c r="Y114" s="256" t="e">
        <f aca="false">IF(S114=0,"",$BW114)</f>
        <v>#DIV/0!</v>
      </c>
      <c r="Z114" s="256" t="e">
        <f aca="false">IF(S114=0,"",$BY114)</f>
        <v>#DIV/0!</v>
      </c>
      <c r="AA114" s="256" t="e">
        <f aca="false">IF(S114=0,"",$CA114)</f>
        <v>#DIV/0!</v>
      </c>
      <c r="BL114" s="262" t="n">
        <f aca="false">ABS($P106-P114)</f>
        <v>0</v>
      </c>
      <c r="BM114" s="256" t="e">
        <f aca="false">IF(BL114&lt;$BL155,$BL156,$BL157)</f>
        <v>#DIV/0!</v>
      </c>
      <c r="BN114" s="256" t="n">
        <f aca="false">ABS($P107-P114)</f>
        <v>0</v>
      </c>
      <c r="BO114" s="256" t="e">
        <f aca="false">IF(BN114&lt;$BN155,$BN156,$BN157)</f>
        <v>#DIV/0!</v>
      </c>
      <c r="BP114" s="256" t="n">
        <f aca="false">ABS($P108-P114)</f>
        <v>0</v>
      </c>
      <c r="BQ114" s="256" t="e">
        <f aca="false">IF(BP114&lt;$BP155,$BP156,$BP157)</f>
        <v>#DIV/0!</v>
      </c>
      <c r="BR114" s="256" t="n">
        <f aca="false">ABS($P109-P114)</f>
        <v>0</v>
      </c>
      <c r="BS114" s="256" t="e">
        <f aca="false">IF(BR114&lt;$BR155,$BR156,$BR157)</f>
        <v>#DIV/0!</v>
      </c>
      <c r="BT114" s="256" t="n">
        <f aca="false">ABS($P110-P114)</f>
        <v>0</v>
      </c>
      <c r="BU114" s="256" t="e">
        <f aca="false">IF(BT114&lt;$BT155,$BT156,$BT157)</f>
        <v>#DIV/0!</v>
      </c>
      <c r="BV114" s="256" t="n">
        <f aca="false">ABS($P111-P114)</f>
        <v>0</v>
      </c>
      <c r="BW114" s="256" t="e">
        <f aca="false">IF(BV114&lt;$BV155,$BV156,$BV157)</f>
        <v>#DIV/0!</v>
      </c>
      <c r="BX114" s="256" t="n">
        <f aca="false">ABS($P112-P114)</f>
        <v>0</v>
      </c>
      <c r="BY114" s="256" t="e">
        <f aca="false">IF(BX114&lt;$BX155,$BX156,$BX157)</f>
        <v>#DIV/0!</v>
      </c>
      <c r="BZ114" s="256" t="n">
        <f aca="false">ABS($P113-P114)</f>
        <v>0</v>
      </c>
      <c r="CA114" s="256" t="e">
        <f aca="false">IF(BZ114&lt;$BZ155,$BZ156,$BZ157)</f>
        <v>#DIV/0!</v>
      </c>
      <c r="EZ114" s="256" t="n">
        <f aca="false">COUNTIF(A106:D106,"&gt;0,1")*2</f>
        <v>0</v>
      </c>
      <c r="FA114" s="256" t="n">
        <f aca="false">SUM(A114:D114)</f>
        <v>0</v>
      </c>
      <c r="FB114" s="256" t="n">
        <f aca="false">SUM(A171:D171)</f>
        <v>0</v>
      </c>
      <c r="FC114" s="256" t="n">
        <f aca="false">SUM(FA114:FB114)</f>
        <v>0</v>
      </c>
    </row>
    <row r="115" customFormat="false" ht="12.75" hidden="false" customHeight="false" outlineLevel="0" collapsed="false">
      <c r="A115" s="260" t="n">
        <f aca="false">IF(Rendimiento!B71="",Rendimiento!F71,Rendimiento!B71)</f>
        <v>0</v>
      </c>
      <c r="B115" s="273" t="n">
        <f aca="false">Rendimiento!C71</f>
        <v>0</v>
      </c>
      <c r="C115" s="273" t="n">
        <f aca="false">Rendimiento!D71</f>
        <v>0</v>
      </c>
      <c r="D115" s="261" t="n">
        <f aca="false">Rendimiento!E71</f>
        <v>0</v>
      </c>
      <c r="E115" s="256" t="n">
        <f aca="false">A115*A115</f>
        <v>0</v>
      </c>
      <c r="F115" s="256" t="n">
        <f aca="false">B115*B115</f>
        <v>0</v>
      </c>
      <c r="G115" s="256" t="n">
        <f aca="false">C115*C115</f>
        <v>0</v>
      </c>
      <c r="H115" s="256" t="n">
        <f aca="false">D115*D115</f>
        <v>0</v>
      </c>
      <c r="I115" s="257" t="n">
        <f aca="false">SUM(A115:D115)</f>
        <v>0</v>
      </c>
      <c r="J115" s="256" t="n">
        <f aca="false">I115*I115</f>
        <v>0</v>
      </c>
      <c r="K115" s="256" t="n">
        <f aca="false">SUM(E115:H115)</f>
        <v>0</v>
      </c>
      <c r="L115" s="256" t="s">
        <v>302</v>
      </c>
      <c r="M115" s="256" t="n">
        <f aca="false">L110-1</f>
        <v>-1</v>
      </c>
      <c r="O115" s="260" t="n">
        <f aca="false">Rendimiento!M71</f>
        <v>0</v>
      </c>
      <c r="P115" s="274" t="n">
        <f aca="false">Rendimiento!N71</f>
        <v>0</v>
      </c>
      <c r="Q115" s="262" t="e">
        <f aca="false">IF(E153&gt;0,O115,0)</f>
        <v>#DIV/0!</v>
      </c>
      <c r="R115" s="258" t="e">
        <f aca="false">T(Q115)</f>
        <v>#DIV/0!</v>
      </c>
      <c r="S115" s="262" t="e">
        <f aca="false">IF(E153&gt;0,P115,Q115)</f>
        <v>#DIV/0!</v>
      </c>
      <c r="T115" s="256" t="e">
        <f aca="false">IF(S115=0,"",$BM115)</f>
        <v>#DIV/0!</v>
      </c>
      <c r="U115" s="256" t="e">
        <f aca="false">IF(S115=0,"",$BO115)</f>
        <v>#DIV/0!</v>
      </c>
      <c r="V115" s="256" t="e">
        <f aca="false">IF(S115=0,"",$BQ115)</f>
        <v>#DIV/0!</v>
      </c>
      <c r="W115" s="256" t="e">
        <f aca="false">IF(S115=0,"",$BS115)</f>
        <v>#DIV/0!</v>
      </c>
      <c r="X115" s="256" t="e">
        <f aca="false">IF(S115=0,"",$BU115)</f>
        <v>#DIV/0!</v>
      </c>
      <c r="Y115" s="256" t="e">
        <f aca="false">IF(S115=0,"",$BW115)</f>
        <v>#DIV/0!</v>
      </c>
      <c r="Z115" s="256" t="e">
        <f aca="false">IF(S115=0,"",$BY115)</f>
        <v>#DIV/0!</v>
      </c>
      <c r="AA115" s="256" t="e">
        <f aca="false">IF(S115=0,"",$CA115)</f>
        <v>#DIV/0!</v>
      </c>
      <c r="AB115" s="256" t="e">
        <f aca="false">IF(S115=0,"",$CC115)</f>
        <v>#DIV/0!</v>
      </c>
      <c r="BL115" s="262" t="n">
        <f aca="false">ABS($P106-P115)</f>
        <v>0</v>
      </c>
      <c r="BM115" s="256" t="e">
        <f aca="false">IF(BL115&lt;$BL155,$BL156,$BL157)</f>
        <v>#DIV/0!</v>
      </c>
      <c r="BN115" s="256" t="n">
        <f aca="false">ABS($P107-P115)</f>
        <v>0</v>
      </c>
      <c r="BO115" s="256" t="e">
        <f aca="false">IF(BN115&lt;$BN155,$BN156,$BN157)</f>
        <v>#DIV/0!</v>
      </c>
      <c r="BP115" s="256" t="n">
        <f aca="false">ABS($P108-P115)</f>
        <v>0</v>
      </c>
      <c r="BQ115" s="256" t="e">
        <f aca="false">IF(BP115&lt;$BP155,$BP156,$BP157)</f>
        <v>#DIV/0!</v>
      </c>
      <c r="BR115" s="256" t="n">
        <f aca="false">ABS($P109-P115)</f>
        <v>0</v>
      </c>
      <c r="BS115" s="256" t="e">
        <f aca="false">IF(BR115&lt;$BR155,$BR156,$BR157)</f>
        <v>#DIV/0!</v>
      </c>
      <c r="BT115" s="256" t="n">
        <f aca="false">ABS($P110-P115)</f>
        <v>0</v>
      </c>
      <c r="BU115" s="256" t="e">
        <f aca="false">IF(BT115&lt;$BT155,$BT156,$BT157)</f>
        <v>#DIV/0!</v>
      </c>
      <c r="BV115" s="256" t="n">
        <f aca="false">ABS($P111-P115)</f>
        <v>0</v>
      </c>
      <c r="BW115" s="256" t="e">
        <f aca="false">IF(BV115&lt;$BV155,$BV156,$BV157)</f>
        <v>#DIV/0!</v>
      </c>
      <c r="BX115" s="256" t="n">
        <f aca="false">ABS($P112-P115)</f>
        <v>0</v>
      </c>
      <c r="BY115" s="256" t="e">
        <f aca="false">IF(BX115&lt;$BX155,$BX156,$BX157)</f>
        <v>#DIV/0!</v>
      </c>
      <c r="BZ115" s="256" t="n">
        <f aca="false">ABS($P113-P115)</f>
        <v>0</v>
      </c>
      <c r="CA115" s="256" t="e">
        <f aca="false">IF(BZ115&lt;$BZ155,$BZ156,$BZ157)</f>
        <v>#DIV/0!</v>
      </c>
      <c r="CB115" s="256" t="n">
        <f aca="false">ABS($P114-P115)</f>
        <v>0</v>
      </c>
      <c r="CC115" s="256" t="e">
        <f aca="false">IF(CB115&lt;$CB155,$CB156,$CB157)</f>
        <v>#DIV/0!</v>
      </c>
      <c r="EZ115" s="256" t="e">
        <f aca="false">EZ113/EZ114</f>
        <v>#DIV/0!</v>
      </c>
      <c r="FA115" s="256" t="n">
        <f aca="false">SUM(A115:D115)</f>
        <v>0</v>
      </c>
      <c r="FB115" s="256" t="n">
        <f aca="false">SUM(A172:D172)</f>
        <v>0</v>
      </c>
      <c r="FC115" s="256" t="n">
        <f aca="false">SUM(FA115:FB115)</f>
        <v>0</v>
      </c>
    </row>
    <row r="116" customFormat="false" ht="12.75" hidden="false" customHeight="false" outlineLevel="0" collapsed="false">
      <c r="A116" s="260" t="n">
        <f aca="false">IF(Rendimiento!B72="",Rendimiento!F72,Rendimiento!B72)</f>
        <v>0</v>
      </c>
      <c r="B116" s="273" t="n">
        <f aca="false">Rendimiento!C72</f>
        <v>0</v>
      </c>
      <c r="C116" s="273" t="n">
        <f aca="false">Rendimiento!D72</f>
        <v>0</v>
      </c>
      <c r="D116" s="261" t="n">
        <f aca="false">Rendimiento!E72</f>
        <v>0</v>
      </c>
      <c r="E116" s="256" t="n">
        <f aca="false">A116*A116</f>
        <v>0</v>
      </c>
      <c r="F116" s="256" t="n">
        <f aca="false">B116*B116</f>
        <v>0</v>
      </c>
      <c r="G116" s="256" t="n">
        <f aca="false">C116*C116</f>
        <v>0</v>
      </c>
      <c r="H116" s="256" t="n">
        <f aca="false">D116*D116</f>
        <v>0</v>
      </c>
      <c r="I116" s="257" t="n">
        <f aca="false">SUM(A116:D116)</f>
        <v>0</v>
      </c>
      <c r="J116" s="256" t="n">
        <f aca="false">I116*I116</f>
        <v>0</v>
      </c>
      <c r="K116" s="256" t="n">
        <f aca="false">SUM(E116:H116)</f>
        <v>0</v>
      </c>
      <c r="L116" s="256" t="s">
        <v>304</v>
      </c>
      <c r="M116" s="256" t="n">
        <f aca="false">L112-1</f>
        <v>-1</v>
      </c>
      <c r="O116" s="260" t="n">
        <f aca="false">Rendimiento!M72</f>
        <v>0</v>
      </c>
      <c r="P116" s="274" t="n">
        <f aca="false">Rendimiento!N72</f>
        <v>0</v>
      </c>
      <c r="Q116" s="262" t="e">
        <f aca="false">IF(E153&gt;0,O116,0)</f>
        <v>#DIV/0!</v>
      </c>
      <c r="R116" s="258" t="e">
        <f aca="false">T(Q116)</f>
        <v>#DIV/0!</v>
      </c>
      <c r="S116" s="262" t="e">
        <f aca="false">IF(E153&gt;0,P116,Q116)</f>
        <v>#DIV/0!</v>
      </c>
      <c r="T116" s="256" t="e">
        <f aca="false">IF(S116=0,"",$BM116)</f>
        <v>#DIV/0!</v>
      </c>
      <c r="U116" s="256" t="e">
        <f aca="false">IF(S116=0,"",$BO116)</f>
        <v>#DIV/0!</v>
      </c>
      <c r="V116" s="256" t="e">
        <f aca="false">IF(S116=0,"",$BQ116)</f>
        <v>#DIV/0!</v>
      </c>
      <c r="W116" s="256" t="e">
        <f aca="false">IF(S116=0,"",$BS116)</f>
        <v>#DIV/0!</v>
      </c>
      <c r="X116" s="256" t="e">
        <f aca="false">IF(S116=0,"",$BU116)</f>
        <v>#DIV/0!</v>
      </c>
      <c r="Y116" s="256" t="e">
        <f aca="false">IF(S116=0,"",$BW116)</f>
        <v>#DIV/0!</v>
      </c>
      <c r="Z116" s="256" t="e">
        <f aca="false">IF(S116=0,"",$BY116)</f>
        <v>#DIV/0!</v>
      </c>
      <c r="AA116" s="256" t="e">
        <f aca="false">IF(S116=0,"",$CA116)</f>
        <v>#DIV/0!</v>
      </c>
      <c r="AB116" s="256" t="e">
        <f aca="false">IF(S116=0,"",$CC116)</f>
        <v>#DIV/0!</v>
      </c>
      <c r="AC116" s="256" t="e">
        <f aca="false">IF(S116=0,"",$CE116)</f>
        <v>#DIV/0!</v>
      </c>
      <c r="BL116" s="262" t="n">
        <f aca="false">ABS($P106-P116)</f>
        <v>0</v>
      </c>
      <c r="BM116" s="256" t="e">
        <f aca="false">IF(BL116&lt;$BL155,$BL156,$BL157)</f>
        <v>#DIV/0!</v>
      </c>
      <c r="BN116" s="256" t="n">
        <f aca="false">ABS($P107-P116)</f>
        <v>0</v>
      </c>
      <c r="BO116" s="256" t="e">
        <f aca="false">IF(BN116&lt;$BN155,$BN156,$BN157)</f>
        <v>#DIV/0!</v>
      </c>
      <c r="BP116" s="256" t="n">
        <f aca="false">ABS($P108-P116)</f>
        <v>0</v>
      </c>
      <c r="BQ116" s="256" t="e">
        <f aca="false">IF(BP116&lt;$BP155,$BP156,$BP157)</f>
        <v>#DIV/0!</v>
      </c>
      <c r="BR116" s="256" t="n">
        <f aca="false">ABS($P109-P116)</f>
        <v>0</v>
      </c>
      <c r="BS116" s="256" t="e">
        <f aca="false">IF(BR116&lt;$BR155,$BR156,$BR157)</f>
        <v>#DIV/0!</v>
      </c>
      <c r="BT116" s="256" t="n">
        <f aca="false">ABS($P110-P116)</f>
        <v>0</v>
      </c>
      <c r="BU116" s="256" t="e">
        <f aca="false">IF(BT116&lt;$BT155,$BT156,$BT157)</f>
        <v>#DIV/0!</v>
      </c>
      <c r="BV116" s="256" t="n">
        <f aca="false">ABS($P111-P116)</f>
        <v>0</v>
      </c>
      <c r="BW116" s="256" t="e">
        <f aca="false">IF(BV116&lt;$BV155,$BV156,$BV157)</f>
        <v>#DIV/0!</v>
      </c>
      <c r="BX116" s="256" t="n">
        <f aca="false">ABS($P112-P116)</f>
        <v>0</v>
      </c>
      <c r="BY116" s="256" t="e">
        <f aca="false">IF(BX116&lt;$BX155,$BX156,$BX157)</f>
        <v>#DIV/0!</v>
      </c>
      <c r="BZ116" s="256" t="n">
        <f aca="false">ABS($P113-P116)</f>
        <v>0</v>
      </c>
      <c r="CA116" s="256" t="e">
        <f aca="false">IF(BZ116&lt;$BZ155,$BZ156,$BZ157)</f>
        <v>#DIV/0!</v>
      </c>
      <c r="CB116" s="256" t="n">
        <f aca="false">ABS($P114-P116)</f>
        <v>0</v>
      </c>
      <c r="CC116" s="256" t="e">
        <f aca="false">IF(CB116&lt;$CB155,$CB156,$CB157)</f>
        <v>#DIV/0!</v>
      </c>
      <c r="CD116" s="256" t="n">
        <f aca="false">ABS($P115-P116)</f>
        <v>0</v>
      </c>
      <c r="CE116" s="256" t="e">
        <f aca="false">IF(CD116&lt;$CD155,$CD156,$CD157)</f>
        <v>#DIV/0!</v>
      </c>
      <c r="EY116" s="256" t="s">
        <v>296</v>
      </c>
      <c r="EZ116" s="260" t="e">
        <f aca="false">EZ115-EZ111</f>
        <v>#DIV/0!</v>
      </c>
      <c r="FA116" s="256" t="n">
        <f aca="false">SUM(A116:D116)</f>
        <v>0</v>
      </c>
      <c r="FB116" s="256" t="n">
        <f aca="false">SUM(A173:D173)</f>
        <v>0</v>
      </c>
      <c r="FC116" s="256" t="n">
        <f aca="false">SUM(FA116:FB116)</f>
        <v>0</v>
      </c>
    </row>
    <row r="117" customFormat="false" ht="12.75" hidden="false" customHeight="false" outlineLevel="0" collapsed="false">
      <c r="A117" s="260" t="n">
        <f aca="false">IF(Rendimiento!B73="",Rendimiento!F73,Rendimiento!B73)</f>
        <v>0</v>
      </c>
      <c r="B117" s="273" t="n">
        <f aca="false">Rendimiento!C73</f>
        <v>0</v>
      </c>
      <c r="C117" s="273" t="n">
        <f aca="false">Rendimiento!D73</f>
        <v>0</v>
      </c>
      <c r="D117" s="261" t="n">
        <f aca="false">Rendimiento!E73</f>
        <v>0</v>
      </c>
      <c r="E117" s="256" t="n">
        <f aca="false">A117*A117</f>
        <v>0</v>
      </c>
      <c r="F117" s="256" t="n">
        <f aca="false">B117*B117</f>
        <v>0</v>
      </c>
      <c r="G117" s="256" t="n">
        <f aca="false">C117*C117</f>
        <v>0</v>
      </c>
      <c r="H117" s="256" t="n">
        <f aca="false">D117*D117</f>
        <v>0</v>
      </c>
      <c r="I117" s="257" t="n">
        <f aca="false">SUM(A117:D117)</f>
        <v>0</v>
      </c>
      <c r="J117" s="256" t="n">
        <f aca="false">I117*I117</f>
        <v>0</v>
      </c>
      <c r="K117" s="256" t="n">
        <f aca="false">SUM(E117:H117)</f>
        <v>0</v>
      </c>
      <c r="L117" s="256" t="s">
        <v>306</v>
      </c>
      <c r="M117" s="256" t="n">
        <f aca="false">M114-M115-M116</f>
        <v>1</v>
      </c>
      <c r="O117" s="260" t="n">
        <f aca="false">Rendimiento!M73</f>
        <v>0</v>
      </c>
      <c r="P117" s="274" t="n">
        <f aca="false">Rendimiento!N73</f>
        <v>0</v>
      </c>
      <c r="Q117" s="262" t="e">
        <f aca="false">IF(E153&gt;0,O117,0)</f>
        <v>#DIV/0!</v>
      </c>
      <c r="R117" s="258" t="e">
        <f aca="false">T(Q117)</f>
        <v>#DIV/0!</v>
      </c>
      <c r="S117" s="262" t="e">
        <f aca="false">IF(E153&gt;0,P117,Q117)</f>
        <v>#DIV/0!</v>
      </c>
      <c r="T117" s="256" t="e">
        <f aca="false">IF(S117=0,"",$BM117)</f>
        <v>#DIV/0!</v>
      </c>
      <c r="U117" s="256" t="e">
        <f aca="false">IF(S117=0,"",$BO117)</f>
        <v>#DIV/0!</v>
      </c>
      <c r="V117" s="256" t="e">
        <f aca="false">IF(S117=0,"",$BQ117)</f>
        <v>#DIV/0!</v>
      </c>
      <c r="W117" s="256" t="e">
        <f aca="false">IF(S117=0,"",$BS117)</f>
        <v>#DIV/0!</v>
      </c>
      <c r="X117" s="256" t="e">
        <f aca="false">IF(S117=0,"",$BU117)</f>
        <v>#DIV/0!</v>
      </c>
      <c r="Y117" s="256" t="e">
        <f aca="false">IF(S117=0,"",$BW117)</f>
        <v>#DIV/0!</v>
      </c>
      <c r="Z117" s="256" t="e">
        <f aca="false">IF(S117=0,"",$BY117)</f>
        <v>#DIV/0!</v>
      </c>
      <c r="AA117" s="256" t="e">
        <f aca="false">IF(S117=0,"",$CA117)</f>
        <v>#DIV/0!</v>
      </c>
      <c r="AB117" s="256" t="e">
        <f aca="false">IF(S117=0,"",$CC117)</f>
        <v>#DIV/0!</v>
      </c>
      <c r="AC117" s="256" t="e">
        <f aca="false">IF(S117=0,"",$CE117)</f>
        <v>#DIV/0!</v>
      </c>
      <c r="AD117" s="256" t="e">
        <f aca="false">IF(S117=0,"",$CG117)</f>
        <v>#DIV/0!</v>
      </c>
      <c r="BL117" s="262" t="n">
        <f aca="false">ABS($P106-P117)</f>
        <v>0</v>
      </c>
      <c r="BM117" s="256" t="e">
        <f aca="false">IF(BL117&lt;$BL155,$BL156,$BL157)</f>
        <v>#DIV/0!</v>
      </c>
      <c r="BN117" s="256" t="n">
        <f aca="false">ABS($P107-P117)</f>
        <v>0</v>
      </c>
      <c r="BO117" s="256" t="e">
        <f aca="false">IF(BN117&lt;$BN155,$BN156,$BN157)</f>
        <v>#DIV/0!</v>
      </c>
      <c r="BP117" s="256" t="n">
        <f aca="false">ABS($P108-P117)</f>
        <v>0</v>
      </c>
      <c r="BQ117" s="256" t="e">
        <f aca="false">IF(BP117&lt;$BP155,$BP156,$BP157)</f>
        <v>#DIV/0!</v>
      </c>
      <c r="BR117" s="256" t="n">
        <f aca="false">ABS($P109-P117)</f>
        <v>0</v>
      </c>
      <c r="BS117" s="256" t="e">
        <f aca="false">IF(BR117&lt;$BR155,$BR156,$BR157)</f>
        <v>#DIV/0!</v>
      </c>
      <c r="BT117" s="256" t="n">
        <f aca="false">ABS($P110-P117)</f>
        <v>0</v>
      </c>
      <c r="BU117" s="256" t="e">
        <f aca="false">IF(BT117&lt;$BT155,$BT156,$BT157)</f>
        <v>#DIV/0!</v>
      </c>
      <c r="BV117" s="256" t="n">
        <f aca="false">ABS($P111-P117)</f>
        <v>0</v>
      </c>
      <c r="BW117" s="256" t="e">
        <f aca="false">IF(BV117&lt;$BV155,$BV156,$BV157)</f>
        <v>#DIV/0!</v>
      </c>
      <c r="BX117" s="256" t="n">
        <f aca="false">ABS($P112-P117)</f>
        <v>0</v>
      </c>
      <c r="BY117" s="256" t="e">
        <f aca="false">IF(BX117&lt;$BX155,$BX156,$BX157)</f>
        <v>#DIV/0!</v>
      </c>
      <c r="BZ117" s="256" t="n">
        <f aca="false">ABS($P113-P117)</f>
        <v>0</v>
      </c>
      <c r="CA117" s="256" t="e">
        <f aca="false">IF(BZ117&lt;$BZ155,$BZ156,$BZ157)</f>
        <v>#DIV/0!</v>
      </c>
      <c r="CB117" s="256" t="n">
        <f aca="false">ABS($P114-P117)</f>
        <v>0</v>
      </c>
      <c r="CC117" s="256" t="e">
        <f aca="false">IF(CB117&lt;$CB155,$CB156,$CB157)</f>
        <v>#DIV/0!</v>
      </c>
      <c r="CD117" s="256" t="n">
        <f aca="false">ABS($P115-P117)</f>
        <v>0</v>
      </c>
      <c r="CE117" s="256" t="e">
        <f aca="false">IF(CD117&lt;$CD155,$CD156,$CD157)</f>
        <v>#DIV/0!</v>
      </c>
      <c r="CF117" s="256" t="n">
        <f aca="false">ABS($P116-P117)</f>
        <v>0</v>
      </c>
      <c r="CG117" s="256" t="e">
        <f aca="false">IF(CF117&lt;$CF155,$CF156,$CF157)</f>
        <v>#DIV/0!</v>
      </c>
      <c r="FA117" s="256" t="n">
        <f aca="false">SUM(A117:D117)</f>
        <v>0</v>
      </c>
      <c r="FB117" s="256" t="n">
        <f aca="false">SUM(A174:D174)</f>
        <v>0</v>
      </c>
      <c r="FC117" s="256" t="n">
        <f aca="false">SUM(FA117:FB117)</f>
        <v>0</v>
      </c>
    </row>
    <row r="118" customFormat="false" ht="12.75" hidden="false" customHeight="false" outlineLevel="0" collapsed="false">
      <c r="A118" s="260" t="n">
        <f aca="false">IF(Rendimiento!B74="",Rendimiento!F74,Rendimiento!B74)</f>
        <v>0</v>
      </c>
      <c r="B118" s="273" t="n">
        <f aca="false">Rendimiento!C74</f>
        <v>0</v>
      </c>
      <c r="C118" s="273" t="n">
        <f aca="false">Rendimiento!D74</f>
        <v>0</v>
      </c>
      <c r="D118" s="261" t="n">
        <f aca="false">Rendimiento!E74</f>
        <v>0</v>
      </c>
      <c r="E118" s="256" t="n">
        <f aca="false">A118*A118</f>
        <v>0</v>
      </c>
      <c r="F118" s="256" t="n">
        <f aca="false">B118*B118</f>
        <v>0</v>
      </c>
      <c r="G118" s="256" t="n">
        <f aca="false">C118*C118</f>
        <v>0</v>
      </c>
      <c r="H118" s="256" t="n">
        <f aca="false">D118*D118</f>
        <v>0</v>
      </c>
      <c r="I118" s="257" t="n">
        <f aca="false">SUM(A118:D118)</f>
        <v>0</v>
      </c>
      <c r="J118" s="256" t="n">
        <f aca="false">I118*I118</f>
        <v>0</v>
      </c>
      <c r="K118" s="256" t="n">
        <f aca="false">SUM(E118:H118)</f>
        <v>0</v>
      </c>
      <c r="L118" s="256" t="s">
        <v>308</v>
      </c>
      <c r="M118" s="256" t="e">
        <f aca="false">M109/M116</f>
        <v>#DIV/0!</v>
      </c>
      <c r="O118" s="260" t="n">
        <f aca="false">Rendimiento!M74</f>
        <v>0</v>
      </c>
      <c r="P118" s="274" t="n">
        <f aca="false">Rendimiento!N74</f>
        <v>0</v>
      </c>
      <c r="Q118" s="262" t="e">
        <f aca="false">IF(E153&gt;0,O118,0)</f>
        <v>#DIV/0!</v>
      </c>
      <c r="R118" s="258" t="e">
        <f aca="false">T(Q118)</f>
        <v>#DIV/0!</v>
      </c>
      <c r="S118" s="262" t="e">
        <f aca="false">IF(E153&gt;0,P118,Q118)</f>
        <v>#DIV/0!</v>
      </c>
      <c r="T118" s="256" t="e">
        <f aca="false">IF(S118=0,"",$BM118)</f>
        <v>#DIV/0!</v>
      </c>
      <c r="U118" s="256" t="e">
        <f aca="false">IF(S118=0,"",$BO118)</f>
        <v>#DIV/0!</v>
      </c>
      <c r="V118" s="256" t="e">
        <f aca="false">IF(S118=0,"",$BQ118)</f>
        <v>#DIV/0!</v>
      </c>
      <c r="W118" s="256" t="e">
        <f aca="false">IF(S118=0,"",$BS118)</f>
        <v>#DIV/0!</v>
      </c>
      <c r="X118" s="256" t="e">
        <f aca="false">IF(S118=0,"",$BU118)</f>
        <v>#DIV/0!</v>
      </c>
      <c r="Y118" s="256" t="e">
        <f aca="false">IF(S118=0,"",$BW118)</f>
        <v>#DIV/0!</v>
      </c>
      <c r="Z118" s="256" t="e">
        <f aca="false">IF(S118=0,"",$BY118)</f>
        <v>#DIV/0!</v>
      </c>
      <c r="AA118" s="256" t="e">
        <f aca="false">IF(S118=0,"",$CA118)</f>
        <v>#DIV/0!</v>
      </c>
      <c r="AB118" s="256" t="e">
        <f aca="false">IF(S118=0,"",$CC118)</f>
        <v>#DIV/0!</v>
      </c>
      <c r="AC118" s="256" t="e">
        <f aca="false">IF(S118=0,"",$CE118)</f>
        <v>#DIV/0!</v>
      </c>
      <c r="AD118" s="256" t="e">
        <f aca="false">IF(S118=0,"",$CG118)</f>
        <v>#DIV/0!</v>
      </c>
      <c r="AE118" s="256" t="e">
        <f aca="false">IF(S118=0,"",$CI118)</f>
        <v>#DIV/0!</v>
      </c>
      <c r="BL118" s="262" t="n">
        <f aca="false">ABS($P106-P118)</f>
        <v>0</v>
      </c>
      <c r="BM118" s="256" t="e">
        <f aca="false">IF(BL118&lt;$BL155,$BL156,$BL157)</f>
        <v>#DIV/0!</v>
      </c>
      <c r="BN118" s="256" t="n">
        <f aca="false">ABS($P107-P118)</f>
        <v>0</v>
      </c>
      <c r="BO118" s="256" t="e">
        <f aca="false">IF(BN118&lt;$BN155,$BN156,$BN157)</f>
        <v>#DIV/0!</v>
      </c>
      <c r="BP118" s="256" t="n">
        <f aca="false">ABS($P108-P118)</f>
        <v>0</v>
      </c>
      <c r="BQ118" s="256" t="e">
        <f aca="false">IF(BP118&lt;$BP155,$BP156,$BP157)</f>
        <v>#DIV/0!</v>
      </c>
      <c r="BR118" s="256" t="n">
        <f aca="false">ABS($P109-P118)</f>
        <v>0</v>
      </c>
      <c r="BS118" s="256" t="e">
        <f aca="false">IF(BR118&lt;$BR155,$BR156,$BR157)</f>
        <v>#DIV/0!</v>
      </c>
      <c r="BT118" s="256" t="n">
        <f aca="false">ABS($P110-P118)</f>
        <v>0</v>
      </c>
      <c r="BU118" s="256" t="e">
        <f aca="false">IF(BT118&lt;$BT155,$BT156,$BT157)</f>
        <v>#DIV/0!</v>
      </c>
      <c r="BV118" s="256" t="n">
        <f aca="false">ABS($P111-P118)</f>
        <v>0</v>
      </c>
      <c r="BW118" s="256" t="e">
        <f aca="false">IF(BV118&lt;$BV155,$BV156,$BV157)</f>
        <v>#DIV/0!</v>
      </c>
      <c r="BX118" s="256" t="n">
        <f aca="false">ABS($P112-P118)</f>
        <v>0</v>
      </c>
      <c r="BY118" s="256" t="e">
        <f aca="false">IF(BX118&lt;$BX155,$BX156,$BX157)</f>
        <v>#DIV/0!</v>
      </c>
      <c r="BZ118" s="256" t="n">
        <f aca="false">ABS($P113-P118)</f>
        <v>0</v>
      </c>
      <c r="CA118" s="256" t="e">
        <f aca="false">IF(BZ118&lt;$BZ155,$BZ156,$BZ157)</f>
        <v>#DIV/0!</v>
      </c>
      <c r="CB118" s="256" t="n">
        <f aca="false">ABS($P114-P118)</f>
        <v>0</v>
      </c>
      <c r="CC118" s="256" t="e">
        <f aca="false">IF(CB118&lt;$CB155,$CB156,$CB157)</f>
        <v>#DIV/0!</v>
      </c>
      <c r="CD118" s="256" t="n">
        <f aca="false">ABS($P115-P118)</f>
        <v>0</v>
      </c>
      <c r="CE118" s="256" t="e">
        <f aca="false">IF(CD118&lt;$CD155,$CD156,$CD157)</f>
        <v>#DIV/0!</v>
      </c>
      <c r="CF118" s="256" t="n">
        <f aca="false">ABS($P116-P118)</f>
        <v>0</v>
      </c>
      <c r="CG118" s="256" t="e">
        <f aca="false">IF(CF118&lt;$CF155,$CF156,$CF157)</f>
        <v>#DIV/0!</v>
      </c>
      <c r="CH118" s="256" t="n">
        <f aca="false">ABS($P117-P118)</f>
        <v>0</v>
      </c>
      <c r="CI118" s="256" t="e">
        <f aca="false">IF(CH118&lt;$CH155,$CH156,$CH157)</f>
        <v>#DIV/0!</v>
      </c>
      <c r="EZ118" s="256" t="n">
        <f aca="false">SUM(FA106:FA150)</f>
        <v>0</v>
      </c>
      <c r="FA118" s="256" t="n">
        <f aca="false">SUM(A118:D118)</f>
        <v>0</v>
      </c>
      <c r="FB118" s="256" t="n">
        <f aca="false">SUM(A175:D175)</f>
        <v>0</v>
      </c>
      <c r="FC118" s="256" t="n">
        <f aca="false">SUM(FA118:FB118)</f>
        <v>0</v>
      </c>
    </row>
    <row r="119" customFormat="false" ht="12.75" hidden="false" customHeight="false" outlineLevel="0" collapsed="false">
      <c r="A119" s="260" t="n">
        <f aca="false">IF(Rendimiento!B75="",Rendimiento!F75,Rendimiento!B75)</f>
        <v>0</v>
      </c>
      <c r="B119" s="273" t="n">
        <f aca="false">Rendimiento!C75</f>
        <v>0</v>
      </c>
      <c r="C119" s="273" t="n">
        <f aca="false">Rendimiento!D75</f>
        <v>0</v>
      </c>
      <c r="D119" s="261" t="n">
        <f aca="false">Rendimiento!E75</f>
        <v>0</v>
      </c>
      <c r="E119" s="256" t="n">
        <f aca="false">A119*A119</f>
        <v>0</v>
      </c>
      <c r="F119" s="256" t="n">
        <f aca="false">B119*B119</f>
        <v>0</v>
      </c>
      <c r="G119" s="256" t="n">
        <f aca="false">C119*C119</f>
        <v>0</v>
      </c>
      <c r="H119" s="256" t="n">
        <f aca="false">D119*D119</f>
        <v>0</v>
      </c>
      <c r="I119" s="257" t="n">
        <f aca="false">SUM(A119:D119)</f>
        <v>0</v>
      </c>
      <c r="J119" s="256" t="n">
        <f aca="false">I119*I119</f>
        <v>0</v>
      </c>
      <c r="K119" s="256" t="n">
        <f aca="false">SUM(E119:H119)</f>
        <v>0</v>
      </c>
      <c r="L119" s="256" t="s">
        <v>309</v>
      </c>
      <c r="M119" s="256" t="e">
        <f aca="false">M111/M115</f>
        <v>#DIV/0!</v>
      </c>
      <c r="O119" s="260" t="n">
        <f aca="false">Rendimiento!M75</f>
        <v>0</v>
      </c>
      <c r="P119" s="274" t="n">
        <f aca="false">Rendimiento!N75</f>
        <v>0</v>
      </c>
      <c r="Q119" s="262" t="e">
        <f aca="false">IF(E153&gt;0,O119,0)</f>
        <v>#DIV/0!</v>
      </c>
      <c r="R119" s="258" t="e">
        <f aca="false">T(Q119)</f>
        <v>#DIV/0!</v>
      </c>
      <c r="S119" s="262" t="e">
        <f aca="false">IF(E153&gt;0,P119,Q119)</f>
        <v>#DIV/0!</v>
      </c>
      <c r="T119" s="256" t="e">
        <f aca="false">IF(S119=0,"",$BM119)</f>
        <v>#DIV/0!</v>
      </c>
      <c r="U119" s="256" t="e">
        <f aca="false">IF(S119=0,"",$BO119)</f>
        <v>#DIV/0!</v>
      </c>
      <c r="V119" s="256" t="e">
        <f aca="false">IF(S119=0,"",$BQ119)</f>
        <v>#DIV/0!</v>
      </c>
      <c r="W119" s="256" t="e">
        <f aca="false">IF(S119=0,"",$BS119)</f>
        <v>#DIV/0!</v>
      </c>
      <c r="X119" s="256" t="e">
        <f aca="false">IF(S119=0,"",$BU119)</f>
        <v>#DIV/0!</v>
      </c>
      <c r="Y119" s="256" t="e">
        <f aca="false">IF(S119=0,"",$BW119)</f>
        <v>#DIV/0!</v>
      </c>
      <c r="Z119" s="256" t="e">
        <f aca="false">IF(S119=0,"",$BY119)</f>
        <v>#DIV/0!</v>
      </c>
      <c r="AA119" s="256" t="e">
        <f aca="false">IF(S119=0,"",$CA119)</f>
        <v>#DIV/0!</v>
      </c>
      <c r="AB119" s="256" t="e">
        <f aca="false">IF(S119=0,"",$CC119)</f>
        <v>#DIV/0!</v>
      </c>
      <c r="AC119" s="256" t="e">
        <f aca="false">IF(S119=0,"",$CE119)</f>
        <v>#DIV/0!</v>
      </c>
      <c r="AD119" s="256" t="e">
        <f aca="false">IF(S119=0,"",$CG119)</f>
        <v>#DIV/0!</v>
      </c>
      <c r="AE119" s="256" t="e">
        <f aca="false">IF(S119=0,"",$CI119)</f>
        <v>#DIV/0!</v>
      </c>
      <c r="AF119" s="256" t="e">
        <f aca="false">IF(S119=0,"",$CK119)</f>
        <v>#DIV/0!</v>
      </c>
      <c r="BL119" s="262" t="n">
        <f aca="false">ABS($P106-P119)</f>
        <v>0</v>
      </c>
      <c r="BM119" s="256" t="e">
        <f aca="false">IF(BL119&lt;$BL155,$BL156,$BL157)</f>
        <v>#DIV/0!</v>
      </c>
      <c r="BN119" s="256" t="n">
        <f aca="false">ABS($P107-P119)</f>
        <v>0</v>
      </c>
      <c r="BO119" s="256" t="e">
        <f aca="false">IF(BN119&lt;$BN155,$BN156,$BN157)</f>
        <v>#DIV/0!</v>
      </c>
      <c r="BP119" s="256" t="n">
        <f aca="false">ABS($P108-P119)</f>
        <v>0</v>
      </c>
      <c r="BQ119" s="256" t="e">
        <f aca="false">IF(BP119&lt;$BP155,$BP156,$BP157)</f>
        <v>#DIV/0!</v>
      </c>
      <c r="BR119" s="256" t="n">
        <f aca="false">ABS($P109-P119)</f>
        <v>0</v>
      </c>
      <c r="BS119" s="256" t="e">
        <f aca="false">IF(BR119&lt;$BR155,$BR156,$BR157)</f>
        <v>#DIV/0!</v>
      </c>
      <c r="BT119" s="256" t="n">
        <f aca="false">ABS($P110-P119)</f>
        <v>0</v>
      </c>
      <c r="BU119" s="256" t="e">
        <f aca="false">IF(BT119&lt;$BT155,$BT156,$BT157)</f>
        <v>#DIV/0!</v>
      </c>
      <c r="BV119" s="256" t="n">
        <f aca="false">ABS($P111-P119)</f>
        <v>0</v>
      </c>
      <c r="BW119" s="256" t="e">
        <f aca="false">IF(BV119&lt;$BV155,$BV156,$BV157)</f>
        <v>#DIV/0!</v>
      </c>
      <c r="BX119" s="256" t="n">
        <f aca="false">ABS($P112-P119)</f>
        <v>0</v>
      </c>
      <c r="BY119" s="256" t="e">
        <f aca="false">IF(BX119&lt;$BX155,$BX156,$BX157)</f>
        <v>#DIV/0!</v>
      </c>
      <c r="BZ119" s="256" t="n">
        <f aca="false">ABS($P113-P119)</f>
        <v>0</v>
      </c>
      <c r="CA119" s="256" t="e">
        <f aca="false">IF(BZ119&lt;$BZ155,$BZ156,$BZ157)</f>
        <v>#DIV/0!</v>
      </c>
      <c r="CB119" s="256" t="n">
        <f aca="false">ABS($P114-P119)</f>
        <v>0</v>
      </c>
      <c r="CC119" s="256" t="e">
        <f aca="false">IF(CB119&lt;$CB155,$CB156,$CB157)</f>
        <v>#DIV/0!</v>
      </c>
      <c r="CD119" s="256" t="n">
        <f aca="false">ABS($P115-P119)</f>
        <v>0</v>
      </c>
      <c r="CE119" s="256" t="e">
        <f aca="false">IF(CD119&lt;$CD155,$CD156,$CD157)</f>
        <v>#DIV/0!</v>
      </c>
      <c r="CF119" s="256" t="n">
        <f aca="false">ABS($P116-P119)</f>
        <v>0</v>
      </c>
      <c r="CG119" s="256" t="e">
        <f aca="false">IF(CF119&lt;$CF155,$CF156,$CF157)</f>
        <v>#DIV/0!</v>
      </c>
      <c r="CH119" s="256" t="n">
        <f aca="false">ABS($P117-P119)</f>
        <v>0</v>
      </c>
      <c r="CI119" s="256" t="e">
        <f aca="false">IF(CH119&lt;$CH155,$CH156,$CH157)</f>
        <v>#DIV/0!</v>
      </c>
      <c r="CJ119" s="256" t="n">
        <f aca="false">ABS($P118-P119)</f>
        <v>0</v>
      </c>
      <c r="CK119" s="256" t="e">
        <f aca="false">IF(CJ119&lt;$CJ155,$CJ156,$CJ157)</f>
        <v>#DIV/0!</v>
      </c>
      <c r="EZ119" s="256" t="n">
        <f aca="false">SUM(FB106:FB150)</f>
        <v>52207.6725146199</v>
      </c>
      <c r="FA119" s="256" t="n">
        <f aca="false">SUM(A119:D119)</f>
        <v>0</v>
      </c>
      <c r="FB119" s="256" t="n">
        <f aca="false">SUM(A176:D176)</f>
        <v>0</v>
      </c>
      <c r="FC119" s="256" t="n">
        <f aca="false">SUM(FA119:FB119)</f>
        <v>0</v>
      </c>
    </row>
    <row r="120" customFormat="false" ht="12.75" hidden="false" customHeight="false" outlineLevel="0" collapsed="false">
      <c r="A120" s="260" t="n">
        <f aca="false">IF(Rendimiento!B76="",Rendimiento!F76,Rendimiento!B76)</f>
        <v>0</v>
      </c>
      <c r="B120" s="273" t="n">
        <f aca="false">Rendimiento!C76</f>
        <v>0</v>
      </c>
      <c r="C120" s="273" t="n">
        <f aca="false">Rendimiento!D76</f>
        <v>0</v>
      </c>
      <c r="D120" s="261" t="n">
        <f aca="false">Rendimiento!E76</f>
        <v>0</v>
      </c>
      <c r="E120" s="256" t="n">
        <f aca="false">A120*A120</f>
        <v>0</v>
      </c>
      <c r="F120" s="256" t="n">
        <f aca="false">B120*B120</f>
        <v>0</v>
      </c>
      <c r="G120" s="256" t="n">
        <f aca="false">C120*C120</f>
        <v>0</v>
      </c>
      <c r="H120" s="256" t="n">
        <f aca="false">D120*D120</f>
        <v>0</v>
      </c>
      <c r="I120" s="257" t="n">
        <f aca="false">SUM(A120:D120)</f>
        <v>0</v>
      </c>
      <c r="J120" s="256" t="n">
        <f aca="false">I120*I120</f>
        <v>0</v>
      </c>
      <c r="K120" s="256" t="n">
        <f aca="false">SUM(E120:H120)</f>
        <v>0</v>
      </c>
      <c r="L120" s="256" t="s">
        <v>310</v>
      </c>
      <c r="M120" s="256" t="e">
        <f aca="false">M113/M117</f>
        <v>#DIV/0!</v>
      </c>
      <c r="O120" s="260" t="n">
        <f aca="false">Rendimiento!M76</f>
        <v>0</v>
      </c>
      <c r="P120" s="274" t="n">
        <f aca="false">Rendimiento!N76</f>
        <v>0</v>
      </c>
      <c r="Q120" s="262" t="e">
        <f aca="false">IF(E153&gt;0,O120,0)</f>
        <v>#DIV/0!</v>
      </c>
      <c r="R120" s="258" t="e">
        <f aca="false">T(Q120)</f>
        <v>#DIV/0!</v>
      </c>
      <c r="S120" s="262" t="e">
        <f aca="false">IF(E153&gt;0,P120,Q120)</f>
        <v>#DIV/0!</v>
      </c>
      <c r="T120" s="256" t="e">
        <f aca="false">IF(S120=0,"",$BM120)</f>
        <v>#DIV/0!</v>
      </c>
      <c r="U120" s="256" t="e">
        <f aca="false">IF(S120=0,"",$BO120)</f>
        <v>#DIV/0!</v>
      </c>
      <c r="V120" s="256" t="e">
        <f aca="false">IF(S120=0,"",$BQ120)</f>
        <v>#DIV/0!</v>
      </c>
      <c r="W120" s="256" t="e">
        <f aca="false">IF(S120=0,"",$BS120)</f>
        <v>#DIV/0!</v>
      </c>
      <c r="X120" s="256" t="e">
        <f aca="false">IF(S120=0,"",$BU120)</f>
        <v>#DIV/0!</v>
      </c>
      <c r="Y120" s="256" t="e">
        <f aca="false">IF(S120=0,"",$BW120)</f>
        <v>#DIV/0!</v>
      </c>
      <c r="Z120" s="256" t="e">
        <f aca="false">IF(S120=0,"",$BY120)</f>
        <v>#DIV/0!</v>
      </c>
      <c r="AA120" s="256" t="e">
        <f aca="false">IF(S120=0,"",$CA120)</f>
        <v>#DIV/0!</v>
      </c>
      <c r="AB120" s="256" t="e">
        <f aca="false">IF(S120=0,"",$CC120)</f>
        <v>#DIV/0!</v>
      </c>
      <c r="AC120" s="256" t="e">
        <f aca="false">IF(S120=0,"",$CE120)</f>
        <v>#DIV/0!</v>
      </c>
      <c r="AD120" s="256" t="e">
        <f aca="false">IF(S120=0,"",$CG120)</f>
        <v>#DIV/0!</v>
      </c>
      <c r="AE120" s="256" t="e">
        <f aca="false">IF(S120=0,"",$CI120)</f>
        <v>#DIV/0!</v>
      </c>
      <c r="AF120" s="256" t="e">
        <f aca="false">IF(S120=0,"",$CK120)</f>
        <v>#DIV/0!</v>
      </c>
      <c r="AG120" s="256" t="e">
        <f aca="false">IF(S120=0,"",$CM120)</f>
        <v>#DIV/0!</v>
      </c>
      <c r="BL120" s="262" t="n">
        <f aca="false">ABS($P106-P120)</f>
        <v>0</v>
      </c>
      <c r="BM120" s="256" t="e">
        <f aca="false">IF(BL120&lt;$BL155,$BL156,$BL157)</f>
        <v>#DIV/0!</v>
      </c>
      <c r="BN120" s="256" t="n">
        <f aca="false">ABS($P107-P120)</f>
        <v>0</v>
      </c>
      <c r="BO120" s="256" t="e">
        <f aca="false">IF(BN120&lt;$BN155,$BN156,$BN157)</f>
        <v>#DIV/0!</v>
      </c>
      <c r="BP120" s="256" t="n">
        <f aca="false">ABS($P108-P120)</f>
        <v>0</v>
      </c>
      <c r="BQ120" s="256" t="e">
        <f aca="false">IF(BP120&lt;$BP155,$BP156,$BP157)</f>
        <v>#DIV/0!</v>
      </c>
      <c r="BR120" s="256" t="n">
        <f aca="false">ABS($P109-P120)</f>
        <v>0</v>
      </c>
      <c r="BS120" s="256" t="e">
        <f aca="false">IF(BR120&lt;$BR155,$BR156,$BR157)</f>
        <v>#DIV/0!</v>
      </c>
      <c r="BT120" s="256" t="n">
        <f aca="false">ABS($P110-P120)</f>
        <v>0</v>
      </c>
      <c r="BU120" s="256" t="e">
        <f aca="false">IF(BT120&lt;$BT155,$BT156,$BT157)</f>
        <v>#DIV/0!</v>
      </c>
      <c r="BV120" s="256" t="n">
        <f aca="false">ABS($P111-P120)</f>
        <v>0</v>
      </c>
      <c r="BW120" s="256" t="e">
        <f aca="false">IF(BV120&lt;$BV155,$BV156,$BV157)</f>
        <v>#DIV/0!</v>
      </c>
      <c r="BX120" s="256" t="n">
        <f aca="false">ABS($P112-P120)</f>
        <v>0</v>
      </c>
      <c r="BY120" s="256" t="e">
        <f aca="false">IF(BX120&lt;$BX155,$BX156,$BX157)</f>
        <v>#DIV/0!</v>
      </c>
      <c r="BZ120" s="256" t="n">
        <f aca="false">ABS($P113-P120)</f>
        <v>0</v>
      </c>
      <c r="CA120" s="256" t="e">
        <f aca="false">IF(BZ120&lt;$BZ155,$BZ156,$BZ157)</f>
        <v>#DIV/0!</v>
      </c>
      <c r="CB120" s="256" t="n">
        <f aca="false">ABS($P114-P120)</f>
        <v>0</v>
      </c>
      <c r="CC120" s="256" t="e">
        <f aca="false">IF(CB120&lt;$CB155,$CB156,$CB157)</f>
        <v>#DIV/0!</v>
      </c>
      <c r="CD120" s="256" t="n">
        <f aca="false">ABS($P115-P120)</f>
        <v>0</v>
      </c>
      <c r="CE120" s="256" t="e">
        <f aca="false">IF(CD120&lt;$CD155,$CD156,$CD157)</f>
        <v>#DIV/0!</v>
      </c>
      <c r="CF120" s="256" t="n">
        <f aca="false">ABS($P116-P120)</f>
        <v>0</v>
      </c>
      <c r="CG120" s="256" t="e">
        <f aca="false">IF(CF120&lt;$CF155,$CF156,$CF157)</f>
        <v>#DIV/0!</v>
      </c>
      <c r="CH120" s="256" t="n">
        <f aca="false">ABS($P117-P120)</f>
        <v>0</v>
      </c>
      <c r="CI120" s="256" t="e">
        <f aca="false">IF(CH120&lt;$CH155,$CH156,$CH157)</f>
        <v>#DIV/0!</v>
      </c>
      <c r="CJ120" s="256" t="n">
        <f aca="false">ABS($P118-P120)</f>
        <v>0</v>
      </c>
      <c r="CK120" s="256" t="e">
        <f aca="false">IF(CJ120&lt;$CJ155,$CJ156,$CJ157)</f>
        <v>#DIV/0!</v>
      </c>
      <c r="CL120" s="256" t="n">
        <f aca="false">ABS($P119-P120)</f>
        <v>0</v>
      </c>
      <c r="CM120" s="256" t="e">
        <f aca="false">IF(CL120&lt;$CL155,$CL156,$CL157)</f>
        <v>#DIV/0!</v>
      </c>
      <c r="EZ120" s="256" t="n">
        <f aca="false">EZ118*EZ118</f>
        <v>0</v>
      </c>
      <c r="FA120" s="256" t="n">
        <f aca="false">SUM(A120:D120)</f>
        <v>0</v>
      </c>
      <c r="FB120" s="256" t="n">
        <f aca="false">SUM(A177:D177)</f>
        <v>0</v>
      </c>
      <c r="FC120" s="256" t="n">
        <f aca="false">SUM(FA120:FB120)</f>
        <v>0</v>
      </c>
    </row>
    <row r="121" customFormat="false" ht="12.75" hidden="false" customHeight="false" outlineLevel="0" collapsed="false">
      <c r="A121" s="260" t="n">
        <f aca="false">IF(Rendimiento!B77="",Rendimiento!F77,Rendimiento!B77)</f>
        <v>0</v>
      </c>
      <c r="B121" s="273" t="n">
        <f aca="false">Rendimiento!C77</f>
        <v>0</v>
      </c>
      <c r="C121" s="273" t="n">
        <f aca="false">Rendimiento!D77</f>
        <v>0</v>
      </c>
      <c r="D121" s="261" t="n">
        <f aca="false">Rendimiento!E77</f>
        <v>0</v>
      </c>
      <c r="E121" s="256" t="n">
        <f aca="false">A121*A121</f>
        <v>0</v>
      </c>
      <c r="F121" s="256" t="n">
        <f aca="false">B121*B121</f>
        <v>0</v>
      </c>
      <c r="G121" s="256" t="n">
        <f aca="false">C121*C121</f>
        <v>0</v>
      </c>
      <c r="H121" s="256" t="n">
        <f aca="false">D121*D121</f>
        <v>0</v>
      </c>
      <c r="I121" s="257" t="n">
        <f aca="false">SUM(A121:D121)</f>
        <v>0</v>
      </c>
      <c r="J121" s="256" t="n">
        <f aca="false">I121*I121</f>
        <v>0</v>
      </c>
      <c r="K121" s="256" t="n">
        <f aca="false">SUM(E121:H121)</f>
        <v>0</v>
      </c>
      <c r="L121" s="256" t="s">
        <v>311</v>
      </c>
      <c r="M121" s="256" t="e">
        <f aca="false">M118/M120</f>
        <v>#DIV/0!</v>
      </c>
      <c r="N121" s="256" t="e">
        <f aca="false">FINV(0.05,M116,M117)</f>
        <v>#VALUE!</v>
      </c>
      <c r="O121" s="260" t="n">
        <f aca="false">Rendimiento!M77</f>
        <v>0</v>
      </c>
      <c r="P121" s="274" t="n">
        <f aca="false">Rendimiento!N77</f>
        <v>0</v>
      </c>
      <c r="Q121" s="262" t="e">
        <f aca="false">IF(E153&gt;0,O121,0)</f>
        <v>#DIV/0!</v>
      </c>
      <c r="R121" s="258" t="e">
        <f aca="false">T(Q121)</f>
        <v>#DIV/0!</v>
      </c>
      <c r="S121" s="262" t="e">
        <f aca="false">IF(E153&gt;0,P121,Q121)</f>
        <v>#DIV/0!</v>
      </c>
      <c r="T121" s="256" t="e">
        <f aca="false">IF(S121=0,"",$BM121)</f>
        <v>#DIV/0!</v>
      </c>
      <c r="U121" s="256" t="e">
        <f aca="false">IF(S121=0,"",$BO121)</f>
        <v>#DIV/0!</v>
      </c>
      <c r="V121" s="256" t="e">
        <f aca="false">IF(S121=0,"",$BQ121)</f>
        <v>#DIV/0!</v>
      </c>
      <c r="W121" s="256" t="e">
        <f aca="false">IF(S121=0,"",$BS121)</f>
        <v>#DIV/0!</v>
      </c>
      <c r="X121" s="256" t="e">
        <f aca="false">IF(S121=0,"",$BU121)</f>
        <v>#DIV/0!</v>
      </c>
      <c r="Y121" s="256" t="e">
        <f aca="false">IF(S121=0,"",$BW121)</f>
        <v>#DIV/0!</v>
      </c>
      <c r="Z121" s="256" t="e">
        <f aca="false">IF(S121=0,"",$BY121)</f>
        <v>#DIV/0!</v>
      </c>
      <c r="AA121" s="256" t="e">
        <f aca="false">IF(S121=0,"",$CA121)</f>
        <v>#DIV/0!</v>
      </c>
      <c r="AB121" s="256" t="e">
        <f aca="false">IF(S121=0,"",$CC121)</f>
        <v>#DIV/0!</v>
      </c>
      <c r="AC121" s="256" t="e">
        <f aca="false">IF(S121=0,"",$CE121)</f>
        <v>#DIV/0!</v>
      </c>
      <c r="AD121" s="256" t="e">
        <f aca="false">IF(S121=0,"",$CG121)</f>
        <v>#DIV/0!</v>
      </c>
      <c r="AE121" s="256" t="e">
        <f aca="false">IF(S121=0,"",$CI121)</f>
        <v>#DIV/0!</v>
      </c>
      <c r="AF121" s="256" t="e">
        <f aca="false">IF(S121=0,"",$CK121)</f>
        <v>#DIV/0!</v>
      </c>
      <c r="AG121" s="256" t="e">
        <f aca="false">IF(S121=0,"",$CM121)</f>
        <v>#DIV/0!</v>
      </c>
      <c r="AH121" s="256" t="e">
        <f aca="false">IF(S121=0,"",$CO121)</f>
        <v>#DIV/0!</v>
      </c>
      <c r="BL121" s="262" t="n">
        <f aca="false">ABS($P106-P121)</f>
        <v>0</v>
      </c>
      <c r="BM121" s="256" t="e">
        <f aca="false">IF(BL121&lt;$BL155,$BL156,$BL157)</f>
        <v>#DIV/0!</v>
      </c>
      <c r="BN121" s="256" t="n">
        <f aca="false">ABS($P107-P121)</f>
        <v>0</v>
      </c>
      <c r="BO121" s="256" t="e">
        <f aca="false">IF(BN121&lt;$BN155,$BN156,$BN157)</f>
        <v>#DIV/0!</v>
      </c>
      <c r="BP121" s="256" t="n">
        <f aca="false">ABS($P108-P121)</f>
        <v>0</v>
      </c>
      <c r="BQ121" s="256" t="e">
        <f aca="false">IF(BP121&lt;$BP155,$BP156,$BP157)</f>
        <v>#DIV/0!</v>
      </c>
      <c r="BR121" s="256" t="n">
        <f aca="false">ABS($P109-P121)</f>
        <v>0</v>
      </c>
      <c r="BS121" s="256" t="e">
        <f aca="false">IF(BR121&lt;$BR155,$BR156,$BR157)</f>
        <v>#DIV/0!</v>
      </c>
      <c r="BT121" s="256" t="n">
        <f aca="false">ABS($P110-P121)</f>
        <v>0</v>
      </c>
      <c r="BU121" s="256" t="e">
        <f aca="false">IF(BT121&lt;$BT155,$BT156,$BT157)</f>
        <v>#DIV/0!</v>
      </c>
      <c r="BV121" s="256" t="n">
        <f aca="false">ABS($P111-P121)</f>
        <v>0</v>
      </c>
      <c r="BW121" s="256" t="e">
        <f aca="false">IF(BV121&lt;$BV155,$BV156,$BV157)</f>
        <v>#DIV/0!</v>
      </c>
      <c r="BX121" s="256" t="n">
        <f aca="false">ABS($P112-P121)</f>
        <v>0</v>
      </c>
      <c r="BY121" s="256" t="e">
        <f aca="false">IF(BX121&lt;$BX155,$BX156,$BX157)</f>
        <v>#DIV/0!</v>
      </c>
      <c r="BZ121" s="256" t="n">
        <f aca="false">ABS($P113-P121)</f>
        <v>0</v>
      </c>
      <c r="CA121" s="256" t="e">
        <f aca="false">IF(BZ121&lt;$BZ155,$BZ156,$BZ157)</f>
        <v>#DIV/0!</v>
      </c>
      <c r="CB121" s="256" t="n">
        <f aca="false">ABS($P114-P121)</f>
        <v>0</v>
      </c>
      <c r="CC121" s="256" t="e">
        <f aca="false">IF(CB121&lt;$CB155,$CB156,$CB157)</f>
        <v>#DIV/0!</v>
      </c>
      <c r="CD121" s="256" t="n">
        <f aca="false">ABS($P115-P121)</f>
        <v>0</v>
      </c>
      <c r="CE121" s="256" t="e">
        <f aca="false">IF(CD121&lt;$CD155,$CD156,$CD157)</f>
        <v>#DIV/0!</v>
      </c>
      <c r="CF121" s="256" t="n">
        <f aca="false">ABS($P116-P121)</f>
        <v>0</v>
      </c>
      <c r="CG121" s="256" t="e">
        <f aca="false">IF(CF121&lt;$CF155,$CF156,$CF157)</f>
        <v>#DIV/0!</v>
      </c>
      <c r="CH121" s="256" t="n">
        <f aca="false">ABS($P117-P121)</f>
        <v>0</v>
      </c>
      <c r="CI121" s="256" t="e">
        <f aca="false">IF(CH121&lt;$CH155,$CH156,$CH157)</f>
        <v>#DIV/0!</v>
      </c>
      <c r="CJ121" s="256" t="n">
        <f aca="false">ABS($P118-P121)</f>
        <v>0</v>
      </c>
      <c r="CK121" s="256" t="e">
        <f aca="false">IF(CJ121&lt;$CJ155,$CJ156,$CJ157)</f>
        <v>#DIV/0!</v>
      </c>
      <c r="CL121" s="256" t="n">
        <f aca="false">ABS($P119-P121)</f>
        <v>0</v>
      </c>
      <c r="CM121" s="256" t="e">
        <f aca="false">IF(CL121&lt;$CL155,$CL156,$CL157)</f>
        <v>#DIV/0!</v>
      </c>
      <c r="CN121" s="256" t="n">
        <f aca="false">ABS($P120-P121)</f>
        <v>0</v>
      </c>
      <c r="CO121" s="256" t="e">
        <f aca="false">IF(CN121&lt;$CN155,$CN156,$CN157)</f>
        <v>#DIV/0!</v>
      </c>
      <c r="EZ121" s="256" t="n">
        <f aca="false">EZ119*EZ119</f>
        <v>2725641069.3938</v>
      </c>
      <c r="FA121" s="256" t="n">
        <f aca="false">SUM(A121:D121)</f>
        <v>0</v>
      </c>
      <c r="FB121" s="256" t="n">
        <f aca="false">SUM(A178:D178)</f>
        <v>0</v>
      </c>
      <c r="FC121" s="256" t="n">
        <f aca="false">SUM(FA121:FB121)</f>
        <v>0</v>
      </c>
    </row>
    <row r="122" customFormat="false" ht="12.75" hidden="false" customHeight="false" outlineLevel="0" collapsed="false">
      <c r="A122" s="260" t="n">
        <f aca="false">IF(Rendimiento!B78="",Rendimiento!F78,Rendimiento!B78)</f>
        <v>0</v>
      </c>
      <c r="B122" s="273" t="n">
        <f aca="false">Rendimiento!C78</f>
        <v>0</v>
      </c>
      <c r="C122" s="273" t="n">
        <f aca="false">Rendimiento!D78</f>
        <v>0</v>
      </c>
      <c r="D122" s="261" t="n">
        <f aca="false">Rendimiento!E78</f>
        <v>0</v>
      </c>
      <c r="E122" s="256" t="n">
        <f aca="false">A122*A122</f>
        <v>0</v>
      </c>
      <c r="F122" s="256" t="n">
        <f aca="false">B122*B122</f>
        <v>0</v>
      </c>
      <c r="G122" s="256" t="n">
        <f aca="false">C122*C122</f>
        <v>0</v>
      </c>
      <c r="H122" s="256" t="n">
        <f aca="false">D122*D122</f>
        <v>0</v>
      </c>
      <c r="I122" s="257" t="n">
        <f aca="false">SUM(A122:D122)</f>
        <v>0</v>
      </c>
      <c r="J122" s="256" t="n">
        <f aca="false">I122*I122</f>
        <v>0</v>
      </c>
      <c r="K122" s="256" t="n">
        <f aca="false">SUM(E122:H122)</f>
        <v>0</v>
      </c>
      <c r="M122" s="256" t="e">
        <f aca="false">M119/M120</f>
        <v>#DIV/0!</v>
      </c>
      <c r="N122" s="256" t="e">
        <f aca="false">FINV(0.05,M115,M118)</f>
        <v>#DIV/0!</v>
      </c>
      <c r="O122" s="260" t="n">
        <f aca="false">Rendimiento!M78</f>
        <v>0</v>
      </c>
      <c r="P122" s="274" t="n">
        <f aca="false">Rendimiento!N78</f>
        <v>0</v>
      </c>
      <c r="Q122" s="262" t="e">
        <f aca="false">IF(E153&gt;0,O122,0)</f>
        <v>#DIV/0!</v>
      </c>
      <c r="R122" s="258" t="e">
        <f aca="false">T(Q122)</f>
        <v>#DIV/0!</v>
      </c>
      <c r="S122" s="262" t="e">
        <f aca="false">IF(E153&gt;0,P122,Q122)</f>
        <v>#DIV/0!</v>
      </c>
      <c r="T122" s="256" t="e">
        <f aca="false">IF(S122=0,"",$BM122)</f>
        <v>#DIV/0!</v>
      </c>
      <c r="U122" s="256" t="e">
        <f aca="false">IF(S122=0,"",$BO122)</f>
        <v>#DIV/0!</v>
      </c>
      <c r="V122" s="256" t="e">
        <f aca="false">IF(S122=0,"",$BQ122)</f>
        <v>#DIV/0!</v>
      </c>
      <c r="W122" s="256" t="e">
        <f aca="false">IF(S122=0,"",$BS122)</f>
        <v>#DIV/0!</v>
      </c>
      <c r="X122" s="256" t="e">
        <f aca="false">IF(S122=0,"",$BU122)</f>
        <v>#DIV/0!</v>
      </c>
      <c r="Y122" s="256" t="e">
        <f aca="false">IF(S122=0,"",$BW122)</f>
        <v>#DIV/0!</v>
      </c>
      <c r="Z122" s="256" t="e">
        <f aca="false">IF(S122=0,"",$BY122)</f>
        <v>#DIV/0!</v>
      </c>
      <c r="AA122" s="256" t="e">
        <f aca="false">IF(S122=0,"",$CA122)</f>
        <v>#DIV/0!</v>
      </c>
      <c r="AB122" s="256" t="e">
        <f aca="false">IF(S122=0,"",$CC122)</f>
        <v>#DIV/0!</v>
      </c>
      <c r="AC122" s="256" t="e">
        <f aca="false">IF(S122=0,"",$CE122)</f>
        <v>#DIV/0!</v>
      </c>
      <c r="AD122" s="256" t="e">
        <f aca="false">IF(S122=0,"",$CG122)</f>
        <v>#DIV/0!</v>
      </c>
      <c r="AE122" s="256" t="e">
        <f aca="false">IF(S122=0,"",$CI122)</f>
        <v>#DIV/0!</v>
      </c>
      <c r="AF122" s="256" t="e">
        <f aca="false">IF(S122=0,"",$CK122)</f>
        <v>#DIV/0!</v>
      </c>
      <c r="AG122" s="256" t="e">
        <f aca="false">IF(S122=0,"",$CM122)</f>
        <v>#DIV/0!</v>
      </c>
      <c r="AH122" s="256" t="e">
        <f aca="false">IF(S122=0,"",$CO122)</f>
        <v>#DIV/0!</v>
      </c>
      <c r="AI122" s="256" t="e">
        <f aca="false">IF(S122=0,"",$CQ122)</f>
        <v>#DIV/0!</v>
      </c>
      <c r="BL122" s="262" t="n">
        <f aca="false">ABS($P106-P122)</f>
        <v>0</v>
      </c>
      <c r="BM122" s="256" t="e">
        <f aca="false">IF(BL122&lt;$BL155,$BL156,$BL157)</f>
        <v>#DIV/0!</v>
      </c>
      <c r="BN122" s="256" t="n">
        <f aca="false">ABS($P107-P122)</f>
        <v>0</v>
      </c>
      <c r="BO122" s="256" t="e">
        <f aca="false">IF(BN122&lt;$BN155,$BN156,$BN157)</f>
        <v>#DIV/0!</v>
      </c>
      <c r="BP122" s="256" t="n">
        <f aca="false">ABS($P108-P122)</f>
        <v>0</v>
      </c>
      <c r="BQ122" s="256" t="e">
        <f aca="false">IF(BP122&lt;$BP155,$BP156,$BP157)</f>
        <v>#DIV/0!</v>
      </c>
      <c r="BR122" s="256" t="n">
        <f aca="false">ABS($P109-P122)</f>
        <v>0</v>
      </c>
      <c r="BS122" s="256" t="e">
        <f aca="false">IF(BR122&lt;$BR155,$BR156,$BR157)</f>
        <v>#DIV/0!</v>
      </c>
      <c r="BT122" s="256" t="n">
        <f aca="false">ABS($P110-P122)</f>
        <v>0</v>
      </c>
      <c r="BU122" s="256" t="e">
        <f aca="false">IF(BT122&lt;$BT155,$BT156,$BT157)</f>
        <v>#DIV/0!</v>
      </c>
      <c r="BV122" s="256" t="n">
        <f aca="false">ABS($P111-P122)</f>
        <v>0</v>
      </c>
      <c r="BW122" s="256" t="e">
        <f aca="false">IF(BV122&lt;$BV155,$BV156,$BV157)</f>
        <v>#DIV/0!</v>
      </c>
      <c r="BX122" s="256" t="n">
        <f aca="false">ABS($P112-P122)</f>
        <v>0</v>
      </c>
      <c r="BY122" s="256" t="e">
        <f aca="false">IF(BX122&lt;$BX155,$BX156,$BX157)</f>
        <v>#DIV/0!</v>
      </c>
      <c r="BZ122" s="256" t="n">
        <f aca="false">ABS($P113-P122)</f>
        <v>0</v>
      </c>
      <c r="CA122" s="256" t="e">
        <f aca="false">IF(BZ122&lt;$BZ155,$BZ156,$BZ157)</f>
        <v>#DIV/0!</v>
      </c>
      <c r="CB122" s="256" t="n">
        <f aca="false">ABS($P114-P122)</f>
        <v>0</v>
      </c>
      <c r="CC122" s="256" t="e">
        <f aca="false">IF(CB122&lt;$CB155,$CB156,$CB157)</f>
        <v>#DIV/0!</v>
      </c>
      <c r="CD122" s="256" t="n">
        <f aca="false">ABS($P115-P122)</f>
        <v>0</v>
      </c>
      <c r="CE122" s="256" t="e">
        <f aca="false">IF(CD122&lt;$CD155,$CD156,$CD157)</f>
        <v>#DIV/0!</v>
      </c>
      <c r="CF122" s="256" t="n">
        <f aca="false">ABS($P116-P122)</f>
        <v>0</v>
      </c>
      <c r="CG122" s="256" t="e">
        <f aca="false">IF(CF122&lt;$CF155,$CF156,$CF157)</f>
        <v>#DIV/0!</v>
      </c>
      <c r="CH122" s="256" t="n">
        <f aca="false">ABS($P117-P122)</f>
        <v>0</v>
      </c>
      <c r="CI122" s="256" t="e">
        <f aca="false">IF(CH122&lt;$CH155,$CH156,$CH157)</f>
        <v>#DIV/0!</v>
      </c>
      <c r="CJ122" s="256" t="n">
        <f aca="false">ABS($P118-P122)</f>
        <v>0</v>
      </c>
      <c r="CK122" s="256" t="e">
        <f aca="false">IF(CJ122&lt;$CJ155,$CJ156,$CJ157)</f>
        <v>#DIV/0!</v>
      </c>
      <c r="CL122" s="256" t="n">
        <f aca="false">ABS($P119-P122)</f>
        <v>0</v>
      </c>
      <c r="CM122" s="256" t="e">
        <f aca="false">IF(CL122&lt;$CL155,$CL156,$CL157)</f>
        <v>#DIV/0!</v>
      </c>
      <c r="CN122" s="256" t="n">
        <f aca="false">ABS($P120-P122)</f>
        <v>0</v>
      </c>
      <c r="CO122" s="256" t="e">
        <f aca="false">IF(CN122&lt;$CN155,$CN156,$CN157)</f>
        <v>#DIV/0!</v>
      </c>
      <c r="CP122" s="256" t="n">
        <f aca="false">ABS($P121-P122)</f>
        <v>0</v>
      </c>
      <c r="CQ122" s="256" t="e">
        <f aca="false">IF(CP122&lt;$CP155,$CP156,$CP157)</f>
        <v>#DIV/0!</v>
      </c>
      <c r="EZ122" s="256" t="n">
        <f aca="false">SUM(EZ120:EZ121)</f>
        <v>2725641069.3938</v>
      </c>
      <c r="FA122" s="256" t="n">
        <f aca="false">SUM(A122:D122)</f>
        <v>0</v>
      </c>
      <c r="FB122" s="256" t="n">
        <f aca="false">SUM(A179:D179)</f>
        <v>0</v>
      </c>
      <c r="FC122" s="256" t="n">
        <f aca="false">SUM(FA122:FB122)</f>
        <v>0</v>
      </c>
    </row>
    <row r="123" customFormat="false" ht="12.75" hidden="false" customHeight="false" outlineLevel="0" collapsed="false">
      <c r="A123" s="260" t="n">
        <f aca="false">IF(Rendimiento!B79="",Rendimiento!F79,Rendimiento!B79)</f>
        <v>0</v>
      </c>
      <c r="B123" s="273" t="n">
        <f aca="false">Rendimiento!C79</f>
        <v>0</v>
      </c>
      <c r="C123" s="273" t="n">
        <f aca="false">Rendimiento!D79</f>
        <v>0</v>
      </c>
      <c r="D123" s="261" t="n">
        <f aca="false">Rendimiento!E79</f>
        <v>0</v>
      </c>
      <c r="E123" s="256" t="n">
        <f aca="false">A123*A123</f>
        <v>0</v>
      </c>
      <c r="F123" s="256" t="n">
        <f aca="false">B123*B123</f>
        <v>0</v>
      </c>
      <c r="G123" s="256" t="n">
        <f aca="false">C123*C123</f>
        <v>0</v>
      </c>
      <c r="H123" s="256" t="n">
        <f aca="false">D123*D123</f>
        <v>0</v>
      </c>
      <c r="I123" s="257" t="n">
        <f aca="false">SUM(A123:D123)</f>
        <v>0</v>
      </c>
      <c r="J123" s="256" t="n">
        <f aca="false">I123*I123</f>
        <v>0</v>
      </c>
      <c r="K123" s="256" t="n">
        <f aca="false">SUM(E123:H123)</f>
        <v>0</v>
      </c>
      <c r="L123" s="256" t="s">
        <v>312</v>
      </c>
      <c r="M123" s="256" t="n">
        <f aca="false">TINV(0.05,M117)</f>
        <v>12.7062047361747</v>
      </c>
      <c r="N123" s="261" t="e">
        <f aca="false">FDIST(M121,M116,M117)</f>
        <v>#DIV/0!</v>
      </c>
      <c r="O123" s="260" t="n">
        <f aca="false">Rendimiento!M79</f>
        <v>0</v>
      </c>
      <c r="P123" s="274" t="n">
        <f aca="false">Rendimiento!N79</f>
        <v>0</v>
      </c>
      <c r="Q123" s="262" t="e">
        <f aca="false">IF(E153&gt;0,O123,0)</f>
        <v>#DIV/0!</v>
      </c>
      <c r="R123" s="258" t="e">
        <f aca="false">T(Q123)</f>
        <v>#DIV/0!</v>
      </c>
      <c r="S123" s="262" t="e">
        <f aca="false">IF(E153&gt;0,P123,Q123)</f>
        <v>#DIV/0!</v>
      </c>
      <c r="T123" s="256" t="e">
        <f aca="false">IF(S123=0,"",$BM123)</f>
        <v>#DIV/0!</v>
      </c>
      <c r="U123" s="256" t="e">
        <f aca="false">IF(S123=0,"",$BO123)</f>
        <v>#DIV/0!</v>
      </c>
      <c r="V123" s="256" t="e">
        <f aca="false">IF(S123=0,"",$BQ123)</f>
        <v>#DIV/0!</v>
      </c>
      <c r="W123" s="256" t="e">
        <f aca="false">IF(S123=0,"",$BS123)</f>
        <v>#DIV/0!</v>
      </c>
      <c r="X123" s="256" t="e">
        <f aca="false">IF(S123=0,"",$BU123)</f>
        <v>#DIV/0!</v>
      </c>
      <c r="Y123" s="256" t="e">
        <f aca="false">IF(S123=0,"",$BW123)</f>
        <v>#DIV/0!</v>
      </c>
      <c r="Z123" s="256" t="e">
        <f aca="false">IF(S123=0,"",$BY123)</f>
        <v>#DIV/0!</v>
      </c>
      <c r="AA123" s="256" t="e">
        <f aca="false">IF(S123=0,"",$CA123)</f>
        <v>#DIV/0!</v>
      </c>
      <c r="AB123" s="256" t="e">
        <f aca="false">IF(S123=0,"",$CC123)</f>
        <v>#DIV/0!</v>
      </c>
      <c r="AC123" s="256" t="e">
        <f aca="false">IF(S123=0,"",$CE123)</f>
        <v>#DIV/0!</v>
      </c>
      <c r="AD123" s="256" t="e">
        <f aca="false">IF(S123=0,"",$CG123)</f>
        <v>#DIV/0!</v>
      </c>
      <c r="AE123" s="256" t="e">
        <f aca="false">IF(S123=0,"",$CI123)</f>
        <v>#DIV/0!</v>
      </c>
      <c r="AF123" s="256" t="e">
        <f aca="false">IF(S123=0,"",$CK123)</f>
        <v>#DIV/0!</v>
      </c>
      <c r="AG123" s="256" t="e">
        <f aca="false">IF(S123=0,"",$CM123)</f>
        <v>#DIV/0!</v>
      </c>
      <c r="AH123" s="256" t="e">
        <f aca="false">IF(S123=0,"",$CO123)</f>
        <v>#DIV/0!</v>
      </c>
      <c r="AI123" s="256" t="e">
        <f aca="false">IF(S123=0,"",$CQ123)</f>
        <v>#DIV/0!</v>
      </c>
      <c r="AJ123" s="256" t="e">
        <f aca="false">IF(S123=0,"",$CS123)</f>
        <v>#DIV/0!</v>
      </c>
      <c r="BL123" s="262" t="n">
        <f aca="false">ABS($P106-P123)</f>
        <v>0</v>
      </c>
      <c r="BM123" s="256" t="e">
        <f aca="false">IF(BL123&lt;$BL155,$BL156,$BL157)</f>
        <v>#DIV/0!</v>
      </c>
      <c r="BN123" s="256" t="n">
        <f aca="false">ABS($P107-P123)</f>
        <v>0</v>
      </c>
      <c r="BO123" s="256" t="e">
        <f aca="false">IF(BN123&lt;$BN155,$BN156,$BN157)</f>
        <v>#DIV/0!</v>
      </c>
      <c r="BP123" s="256" t="n">
        <f aca="false">ABS($P108-P123)</f>
        <v>0</v>
      </c>
      <c r="BQ123" s="256" t="e">
        <f aca="false">IF(BP123&lt;$BP155,$BP156,$BP157)</f>
        <v>#DIV/0!</v>
      </c>
      <c r="BR123" s="256" t="n">
        <f aca="false">ABS($P109-P123)</f>
        <v>0</v>
      </c>
      <c r="BS123" s="256" t="e">
        <f aca="false">IF(BR123&lt;$BR155,$BR156,$BR157)</f>
        <v>#DIV/0!</v>
      </c>
      <c r="BT123" s="256" t="n">
        <f aca="false">ABS($P110-P123)</f>
        <v>0</v>
      </c>
      <c r="BU123" s="256" t="e">
        <f aca="false">IF(BT123&lt;$BT155,$BT156,$BT157)</f>
        <v>#DIV/0!</v>
      </c>
      <c r="BV123" s="256" t="n">
        <f aca="false">ABS($P111-P123)</f>
        <v>0</v>
      </c>
      <c r="BW123" s="256" t="e">
        <f aca="false">IF(BV123&lt;$BV155,$BV156,$BV157)</f>
        <v>#DIV/0!</v>
      </c>
      <c r="BX123" s="256" t="n">
        <f aca="false">ABS($P112-P123)</f>
        <v>0</v>
      </c>
      <c r="BY123" s="256" t="e">
        <f aca="false">IF(BX123&lt;$BX155,$BX156,$BX157)</f>
        <v>#DIV/0!</v>
      </c>
      <c r="BZ123" s="256" t="n">
        <f aca="false">ABS($P113-P123)</f>
        <v>0</v>
      </c>
      <c r="CA123" s="256" t="e">
        <f aca="false">IF(BZ123&lt;$BZ155,$BZ156,$BZ157)</f>
        <v>#DIV/0!</v>
      </c>
      <c r="CB123" s="256" t="n">
        <f aca="false">ABS($P114-P123)</f>
        <v>0</v>
      </c>
      <c r="CC123" s="256" t="e">
        <f aca="false">IF(CB123&lt;$CB155,$CB156,$CB157)</f>
        <v>#DIV/0!</v>
      </c>
      <c r="CD123" s="256" t="n">
        <f aca="false">ABS($P115-P123)</f>
        <v>0</v>
      </c>
      <c r="CE123" s="256" t="e">
        <f aca="false">IF(CD123&lt;$CD155,$CD156,$CD157)</f>
        <v>#DIV/0!</v>
      </c>
      <c r="CF123" s="256" t="n">
        <f aca="false">ABS($P116-P123)</f>
        <v>0</v>
      </c>
      <c r="CG123" s="256" t="e">
        <f aca="false">IF(CF123&lt;$CF155,$CF156,$CF157)</f>
        <v>#DIV/0!</v>
      </c>
      <c r="CH123" s="256" t="n">
        <f aca="false">ABS($P117-P123)</f>
        <v>0</v>
      </c>
      <c r="CI123" s="256" t="e">
        <f aca="false">IF(CH123&lt;$CH155,$CH156,$CH157)</f>
        <v>#DIV/0!</v>
      </c>
      <c r="CJ123" s="256" t="n">
        <f aca="false">ABS($P118-P123)</f>
        <v>0</v>
      </c>
      <c r="CK123" s="256" t="e">
        <f aca="false">IF(CJ123&lt;$CJ155,$CJ156,$CJ157)</f>
        <v>#DIV/0!</v>
      </c>
      <c r="CL123" s="256" t="n">
        <f aca="false">ABS($P119-P123)</f>
        <v>0</v>
      </c>
      <c r="CM123" s="256" t="e">
        <f aca="false">IF(CL123&lt;$CL155,$CL156,$CL157)</f>
        <v>#DIV/0!</v>
      </c>
      <c r="CN123" s="256" t="n">
        <f aca="false">ABS($P120-P123)</f>
        <v>0</v>
      </c>
      <c r="CO123" s="256" t="e">
        <f aca="false">IF(CN123&lt;$CN155,$CN156,$CN157)</f>
        <v>#DIV/0!</v>
      </c>
      <c r="CP123" s="256" t="n">
        <f aca="false">ABS($P121-P123)</f>
        <v>0</v>
      </c>
      <c r="CQ123" s="256" t="e">
        <f aca="false">IF(CP123&lt;$CP155,$CP156,$CP157)</f>
        <v>#DIV/0!</v>
      </c>
      <c r="CR123" s="256" t="n">
        <f aca="false">ABS($P122-P123)</f>
        <v>0</v>
      </c>
      <c r="CS123" s="256" t="e">
        <f aca="false">IF(CR123&lt;$CR155,$CR156,$CR157)</f>
        <v>#DIV/0!</v>
      </c>
      <c r="EZ123" s="256" t="n">
        <f aca="false">COUNTIF(A106:D150,"&gt;0,1")</f>
        <v>0</v>
      </c>
      <c r="FA123" s="256" t="n">
        <f aca="false">SUM(A123:D123)</f>
        <v>0</v>
      </c>
      <c r="FB123" s="256" t="n">
        <f aca="false">SUM(A180:D180)</f>
        <v>0</v>
      </c>
      <c r="FC123" s="256" t="n">
        <f aca="false">SUM(FA123:FB123)</f>
        <v>0</v>
      </c>
    </row>
    <row r="124" customFormat="false" ht="12.75" hidden="false" customHeight="false" outlineLevel="0" collapsed="false">
      <c r="A124" s="260" t="n">
        <f aca="false">IF(Rendimiento!B80="",Rendimiento!F80,Rendimiento!B80)</f>
        <v>0</v>
      </c>
      <c r="B124" s="273" t="n">
        <f aca="false">Rendimiento!C80</f>
        <v>0</v>
      </c>
      <c r="C124" s="273" t="n">
        <f aca="false">Rendimiento!D80</f>
        <v>0</v>
      </c>
      <c r="D124" s="256" t="n">
        <f aca="false">Rendimiento!E80</f>
        <v>0</v>
      </c>
      <c r="E124" s="256" t="n">
        <f aca="false">A124*A124</f>
        <v>0</v>
      </c>
      <c r="F124" s="256" t="n">
        <f aca="false">B124*B124</f>
        <v>0</v>
      </c>
      <c r="G124" s="256" t="n">
        <f aca="false">C124*C124</f>
        <v>0</v>
      </c>
      <c r="H124" s="256" t="n">
        <f aca="false">D124*D124</f>
        <v>0</v>
      </c>
      <c r="I124" s="257" t="n">
        <f aca="false">SUM(A124:D124)</f>
        <v>0</v>
      </c>
      <c r="J124" s="256" t="n">
        <f aca="false">I124*I124</f>
        <v>0</v>
      </c>
      <c r="K124" s="256" t="n">
        <f aca="false">SUM(E124:H124)</f>
        <v>0</v>
      </c>
      <c r="L124" s="256" t="s">
        <v>313</v>
      </c>
      <c r="M124" s="256" t="e">
        <f aca="false">SQRT((2*M120)/L112)</f>
        <v>#DIV/0!</v>
      </c>
      <c r="N124" s="256" t="e">
        <f aca="false">FDIST(M122,M115,M117)</f>
        <v>#DIV/0!</v>
      </c>
      <c r="O124" s="260" t="n">
        <f aca="false">Rendimiento!M80</f>
        <v>0</v>
      </c>
      <c r="P124" s="274" t="n">
        <f aca="false">Rendimiento!N80</f>
        <v>0</v>
      </c>
      <c r="Q124" s="262" t="e">
        <f aca="false">IF(E153&gt;0,O124,0)</f>
        <v>#DIV/0!</v>
      </c>
      <c r="R124" s="258" t="e">
        <f aca="false">T(Q124)</f>
        <v>#DIV/0!</v>
      </c>
      <c r="S124" s="262" t="e">
        <f aca="false">IF(E153&gt;0,P124,Q124)</f>
        <v>#DIV/0!</v>
      </c>
      <c r="T124" s="256" t="e">
        <f aca="false">IF(S124=0,"",$BM124)</f>
        <v>#DIV/0!</v>
      </c>
      <c r="U124" s="256" t="e">
        <f aca="false">IF(S124=0,"",$BO124)</f>
        <v>#DIV/0!</v>
      </c>
      <c r="V124" s="256" t="e">
        <f aca="false">IF(S124=0,"",$BQ124)</f>
        <v>#DIV/0!</v>
      </c>
      <c r="W124" s="256" t="e">
        <f aca="false">IF(S124=0,"",$BS124)</f>
        <v>#DIV/0!</v>
      </c>
      <c r="X124" s="256" t="e">
        <f aca="false">IF(S124=0,"",$BU124)</f>
        <v>#DIV/0!</v>
      </c>
      <c r="Y124" s="256" t="e">
        <f aca="false">IF(S124=0,"",$BW124)</f>
        <v>#DIV/0!</v>
      </c>
      <c r="Z124" s="256" t="e">
        <f aca="false">IF(S124=0,"",$BY124)</f>
        <v>#DIV/0!</v>
      </c>
      <c r="AA124" s="256" t="e">
        <f aca="false">IF(S124=0,"",$CA124)</f>
        <v>#DIV/0!</v>
      </c>
      <c r="AB124" s="256" t="e">
        <f aca="false">IF(S124=0,"",$CC124)</f>
        <v>#DIV/0!</v>
      </c>
      <c r="AC124" s="256" t="e">
        <f aca="false">IF(S124=0,"",$CE124)</f>
        <v>#DIV/0!</v>
      </c>
      <c r="AD124" s="256" t="e">
        <f aca="false">IF(S124=0,"",$CG124)</f>
        <v>#DIV/0!</v>
      </c>
      <c r="AE124" s="256" t="e">
        <f aca="false">IF(S124=0,"",$CI124)</f>
        <v>#DIV/0!</v>
      </c>
      <c r="AF124" s="256" t="e">
        <f aca="false">IF(S124=0,"",$CK124)</f>
        <v>#DIV/0!</v>
      </c>
      <c r="AG124" s="256" t="e">
        <f aca="false">IF(S124=0,"",$CM124)</f>
        <v>#DIV/0!</v>
      </c>
      <c r="AH124" s="256" t="e">
        <f aca="false">IF(S124=0,"",$CO124)</f>
        <v>#DIV/0!</v>
      </c>
      <c r="AI124" s="256" t="e">
        <f aca="false">IF(S124=0,"",$CQ124)</f>
        <v>#DIV/0!</v>
      </c>
      <c r="AJ124" s="256" t="e">
        <f aca="false">IF(S124=0,"",$CS124)</f>
        <v>#DIV/0!</v>
      </c>
      <c r="AK124" s="256" t="e">
        <f aca="false">IF(S124=0,"",$CU124)</f>
        <v>#DIV/0!</v>
      </c>
      <c r="BL124" s="262" t="n">
        <f aca="false">ABS($P106-P124)</f>
        <v>0</v>
      </c>
      <c r="BM124" s="256" t="e">
        <f aca="false">IF(BL124&lt;$BL155,$BL156,$BL157)</f>
        <v>#DIV/0!</v>
      </c>
      <c r="BN124" s="256" t="n">
        <f aca="false">ABS($P107-P124)</f>
        <v>0</v>
      </c>
      <c r="BO124" s="256" t="e">
        <f aca="false">IF(BN124&lt;$BN155,$BN156,$BN157)</f>
        <v>#DIV/0!</v>
      </c>
      <c r="BP124" s="256" t="n">
        <f aca="false">ABS($P108-P124)</f>
        <v>0</v>
      </c>
      <c r="BQ124" s="256" t="e">
        <f aca="false">IF(BP124&lt;$BP155,$BP156,$BP157)</f>
        <v>#DIV/0!</v>
      </c>
      <c r="BR124" s="256" t="n">
        <f aca="false">ABS($P109-P124)</f>
        <v>0</v>
      </c>
      <c r="BS124" s="256" t="e">
        <f aca="false">IF(BR124&lt;$BR155,$BR156,$BR157)</f>
        <v>#DIV/0!</v>
      </c>
      <c r="BT124" s="256" t="n">
        <f aca="false">ABS($P110-P124)</f>
        <v>0</v>
      </c>
      <c r="BU124" s="256" t="e">
        <f aca="false">IF(BT124&lt;$BT155,$BT156,$BT157)</f>
        <v>#DIV/0!</v>
      </c>
      <c r="BV124" s="256" t="n">
        <f aca="false">ABS($P111-P124)</f>
        <v>0</v>
      </c>
      <c r="BW124" s="256" t="e">
        <f aca="false">IF(BV124&lt;$BV155,$BV156,$BV157)</f>
        <v>#DIV/0!</v>
      </c>
      <c r="BX124" s="256" t="n">
        <f aca="false">ABS($P112-P124)</f>
        <v>0</v>
      </c>
      <c r="BY124" s="256" t="e">
        <f aca="false">IF(BX124&lt;$BX155,$BX156,$BX157)</f>
        <v>#DIV/0!</v>
      </c>
      <c r="BZ124" s="256" t="n">
        <f aca="false">ABS($P113-P124)</f>
        <v>0</v>
      </c>
      <c r="CA124" s="256" t="e">
        <f aca="false">IF(BZ124&lt;$BZ155,$BZ156,$BZ157)</f>
        <v>#DIV/0!</v>
      </c>
      <c r="CB124" s="256" t="n">
        <f aca="false">ABS($P114-P124)</f>
        <v>0</v>
      </c>
      <c r="CC124" s="256" t="e">
        <f aca="false">IF(CB124&lt;$CB155,$CB156,$CB157)</f>
        <v>#DIV/0!</v>
      </c>
      <c r="CD124" s="256" t="n">
        <f aca="false">ABS($P115-P124)</f>
        <v>0</v>
      </c>
      <c r="CE124" s="256" t="e">
        <f aca="false">IF(CD124&lt;$CD155,$CD156,$CD157)</f>
        <v>#DIV/0!</v>
      </c>
      <c r="CF124" s="256" t="n">
        <f aca="false">ABS($P116-P124)</f>
        <v>0</v>
      </c>
      <c r="CG124" s="256" t="e">
        <f aca="false">IF(CF124&lt;$CF155,$CF156,$CF157)</f>
        <v>#DIV/0!</v>
      </c>
      <c r="CH124" s="256" t="n">
        <f aca="false">ABS($P117-P124)</f>
        <v>0</v>
      </c>
      <c r="CI124" s="256" t="e">
        <f aca="false">IF(CH124&lt;$CH155,$CH156,$CH157)</f>
        <v>#DIV/0!</v>
      </c>
      <c r="CJ124" s="256" t="n">
        <f aca="false">ABS($P118-P124)</f>
        <v>0</v>
      </c>
      <c r="CK124" s="256" t="e">
        <f aca="false">IF(CJ124&lt;$CJ155,$CJ156,$CJ157)</f>
        <v>#DIV/0!</v>
      </c>
      <c r="CL124" s="256" t="n">
        <f aca="false">ABS($P119-P124)</f>
        <v>0</v>
      </c>
      <c r="CM124" s="256" t="e">
        <f aca="false">IF(CL124&lt;$CL155,$CL156,$CL157)</f>
        <v>#DIV/0!</v>
      </c>
      <c r="CN124" s="256" t="n">
        <f aca="false">ABS($P120-P124)</f>
        <v>0</v>
      </c>
      <c r="CO124" s="256" t="e">
        <f aca="false">IF(CN124&lt;$CN155,$CN156,$CN157)</f>
        <v>#DIV/0!</v>
      </c>
      <c r="CP124" s="256" t="n">
        <f aca="false">ABS($P121-P124)</f>
        <v>0</v>
      </c>
      <c r="CQ124" s="256" t="e">
        <f aca="false">IF(CP124&lt;$CP155,$CP156,$CP157)</f>
        <v>#DIV/0!</v>
      </c>
      <c r="CR124" s="256" t="n">
        <f aca="false">ABS($P122-P124)</f>
        <v>0</v>
      </c>
      <c r="CS124" s="256" t="e">
        <f aca="false">IF(CR124&lt;$CR155,$CR156,$CR157)</f>
        <v>#DIV/0!</v>
      </c>
      <c r="CT124" s="256" t="n">
        <f aca="false">ABS($P123-P124)</f>
        <v>0</v>
      </c>
      <c r="CU124" s="256" t="e">
        <f aca="false">IF(CT124&lt;$CT155,$CT156,$CT157)</f>
        <v>#DIV/0!</v>
      </c>
      <c r="EZ124" s="256" t="e">
        <f aca="false">EZ122/EZ123</f>
        <v>#DIV/0!</v>
      </c>
      <c r="FA124" s="256" t="n">
        <f aca="false">SUM(A124:D124)</f>
        <v>0</v>
      </c>
      <c r="FB124" s="256" t="n">
        <f aca="false">SUM(A181:D181)</f>
        <v>0</v>
      </c>
      <c r="FC124" s="256" t="n">
        <f aca="false">SUM(FA124:FB124)</f>
        <v>0</v>
      </c>
    </row>
    <row r="125" customFormat="false" ht="12.75" hidden="false" customHeight="false" outlineLevel="0" collapsed="false">
      <c r="A125" s="260" t="n">
        <f aca="false">IF(Rendimiento!B81="",Rendimiento!F81,Rendimiento!B81)</f>
        <v>0</v>
      </c>
      <c r="B125" s="273" t="n">
        <f aca="false">Rendimiento!C81</f>
        <v>0</v>
      </c>
      <c r="C125" s="273" t="n">
        <f aca="false">Rendimiento!D81</f>
        <v>0</v>
      </c>
      <c r="D125" s="256" t="n">
        <f aca="false">Rendimiento!E81</f>
        <v>0</v>
      </c>
      <c r="E125" s="256" t="n">
        <f aca="false">A125*A125</f>
        <v>0</v>
      </c>
      <c r="F125" s="256" t="n">
        <f aca="false">B125*B125</f>
        <v>0</v>
      </c>
      <c r="G125" s="256" t="n">
        <f aca="false">C125*C125</f>
        <v>0</v>
      </c>
      <c r="H125" s="256" t="n">
        <f aca="false">D125*D125</f>
        <v>0</v>
      </c>
      <c r="I125" s="257" t="n">
        <f aca="false">SUM(A125:D125)</f>
        <v>0</v>
      </c>
      <c r="J125" s="256" t="n">
        <f aca="false">I125*I125</f>
        <v>0</v>
      </c>
      <c r="K125" s="256" t="n">
        <f aca="false">SUM(E125:H125)</f>
        <v>0</v>
      </c>
      <c r="L125" s="256" t="s">
        <v>314</v>
      </c>
      <c r="M125" s="256" t="e">
        <f aca="false">IF(N124&gt;0.05,N127,N125)</f>
        <v>#DIV/0!</v>
      </c>
      <c r="N125" s="256" t="e">
        <f aca="false">M124*M123</f>
        <v>#DIV/0!</v>
      </c>
      <c r="O125" s="260" t="n">
        <f aca="false">Rendimiento!M81</f>
        <v>0</v>
      </c>
      <c r="P125" s="274" t="n">
        <f aca="false">Rendimiento!N81</f>
        <v>0</v>
      </c>
      <c r="Q125" s="262" t="e">
        <f aca="false">IF(E153&gt;0,O125,0)</f>
        <v>#DIV/0!</v>
      </c>
      <c r="R125" s="258" t="e">
        <f aca="false">T(Q125)</f>
        <v>#DIV/0!</v>
      </c>
      <c r="S125" s="262" t="e">
        <f aca="false">IF(E153&gt;0,P125,Q125)</f>
        <v>#DIV/0!</v>
      </c>
      <c r="T125" s="256" t="e">
        <f aca="false">IF(S125=0,"",$BM125)</f>
        <v>#DIV/0!</v>
      </c>
      <c r="U125" s="256" t="e">
        <f aca="false">IF(S125=0,"",$BO125)</f>
        <v>#DIV/0!</v>
      </c>
      <c r="V125" s="256" t="e">
        <f aca="false">IF(S125=0,"",$BQ125)</f>
        <v>#DIV/0!</v>
      </c>
      <c r="W125" s="256" t="e">
        <f aca="false">IF(S125=0,"",$BS125)</f>
        <v>#DIV/0!</v>
      </c>
      <c r="X125" s="256" t="e">
        <f aca="false">IF(S125=0,"",$BU125)</f>
        <v>#DIV/0!</v>
      </c>
      <c r="Y125" s="256" t="e">
        <f aca="false">IF(S125=0,"",$BW125)</f>
        <v>#DIV/0!</v>
      </c>
      <c r="Z125" s="256" t="e">
        <f aca="false">IF(S125=0,"",$BY125)</f>
        <v>#DIV/0!</v>
      </c>
      <c r="AA125" s="256" t="e">
        <f aca="false">IF(S125=0,"",$CA125)</f>
        <v>#DIV/0!</v>
      </c>
      <c r="AB125" s="256" t="e">
        <f aca="false">IF(S125=0,"",$CC125)</f>
        <v>#DIV/0!</v>
      </c>
      <c r="AC125" s="256" t="e">
        <f aca="false">IF(S125=0,"",$CE125)</f>
        <v>#DIV/0!</v>
      </c>
      <c r="AD125" s="256" t="e">
        <f aca="false">IF(S125=0,"",$CG125)</f>
        <v>#DIV/0!</v>
      </c>
      <c r="AE125" s="256" t="e">
        <f aca="false">IF(S125=0,"",$CI125)</f>
        <v>#DIV/0!</v>
      </c>
      <c r="AF125" s="256" t="e">
        <f aca="false">IF(S125=0,"",$CK125)</f>
        <v>#DIV/0!</v>
      </c>
      <c r="AG125" s="256" t="e">
        <f aca="false">IF(S125=0,"",$CM125)</f>
        <v>#DIV/0!</v>
      </c>
      <c r="AH125" s="256" t="e">
        <f aca="false">IF(S125=0,"",$CO125)</f>
        <v>#DIV/0!</v>
      </c>
      <c r="AI125" s="256" t="e">
        <f aca="false">IF(S125=0,"",$CQ125)</f>
        <v>#DIV/0!</v>
      </c>
      <c r="AJ125" s="256" t="e">
        <f aca="false">IF(S125=0,"",$CS125)</f>
        <v>#DIV/0!</v>
      </c>
      <c r="AK125" s="256" t="e">
        <f aca="false">IF(S125=0,"",$CU125)</f>
        <v>#DIV/0!</v>
      </c>
      <c r="AL125" s="256" t="e">
        <f aca="false">IF(S125=0,"",$CW125)</f>
        <v>#DIV/0!</v>
      </c>
      <c r="BL125" s="262" t="n">
        <f aca="false">ABS($P106-P125)</f>
        <v>0</v>
      </c>
      <c r="BM125" s="256" t="e">
        <f aca="false">IF(BL125&lt;$BL155,$BL156,$BL157)</f>
        <v>#DIV/0!</v>
      </c>
      <c r="BN125" s="256" t="n">
        <f aca="false">ABS($P107-P125)</f>
        <v>0</v>
      </c>
      <c r="BO125" s="256" t="e">
        <f aca="false">IF(BN125&lt;$BN155,$BN156,$BN157)</f>
        <v>#DIV/0!</v>
      </c>
      <c r="BP125" s="256" t="n">
        <f aca="false">ABS($P108-P125)</f>
        <v>0</v>
      </c>
      <c r="BQ125" s="256" t="e">
        <f aca="false">IF(BP125&lt;$BP155,$BP156,$BP157)</f>
        <v>#DIV/0!</v>
      </c>
      <c r="BR125" s="256" t="n">
        <f aca="false">ABS($P109-P125)</f>
        <v>0</v>
      </c>
      <c r="BS125" s="256" t="e">
        <f aca="false">IF(BR125&lt;$BR155,$BR156,$BR157)</f>
        <v>#DIV/0!</v>
      </c>
      <c r="BT125" s="256" t="n">
        <f aca="false">ABS($P110-P125)</f>
        <v>0</v>
      </c>
      <c r="BU125" s="256" t="e">
        <f aca="false">IF(BT125&lt;$BT155,$BT156,$BT157)</f>
        <v>#DIV/0!</v>
      </c>
      <c r="BV125" s="256" t="n">
        <f aca="false">ABS($P111-P125)</f>
        <v>0</v>
      </c>
      <c r="BW125" s="256" t="e">
        <f aca="false">IF(BV125&lt;$BV155,$BV156,$BV157)</f>
        <v>#DIV/0!</v>
      </c>
      <c r="BX125" s="256" t="n">
        <f aca="false">ABS($P112-P125)</f>
        <v>0</v>
      </c>
      <c r="BY125" s="256" t="e">
        <f aca="false">IF(BX125&lt;$BX155,$BX156,$BX157)</f>
        <v>#DIV/0!</v>
      </c>
      <c r="BZ125" s="256" t="n">
        <f aca="false">ABS($P113-P125)</f>
        <v>0</v>
      </c>
      <c r="CA125" s="256" t="e">
        <f aca="false">IF(BZ125&lt;$BZ155,$BZ156,$BZ157)</f>
        <v>#DIV/0!</v>
      </c>
      <c r="CB125" s="256" t="n">
        <f aca="false">ABS($P114-P125)</f>
        <v>0</v>
      </c>
      <c r="CC125" s="256" t="e">
        <f aca="false">IF(CB125&lt;$CB155,$CB156,$CB157)</f>
        <v>#DIV/0!</v>
      </c>
      <c r="CD125" s="256" t="n">
        <f aca="false">ABS($P115-P125)</f>
        <v>0</v>
      </c>
      <c r="CE125" s="256" t="e">
        <f aca="false">IF(CD125&lt;$CD155,$CD156,$CD157)</f>
        <v>#DIV/0!</v>
      </c>
      <c r="CF125" s="256" t="n">
        <f aca="false">ABS($P116-P125)</f>
        <v>0</v>
      </c>
      <c r="CG125" s="256" t="e">
        <f aca="false">IF(CF125&lt;$CF155,$CF156,$CF157)</f>
        <v>#DIV/0!</v>
      </c>
      <c r="CH125" s="256" t="n">
        <f aca="false">ABS($P117-P125)</f>
        <v>0</v>
      </c>
      <c r="CI125" s="256" t="e">
        <f aca="false">IF(CH125&lt;$CH155,$CH156,$CH157)</f>
        <v>#DIV/0!</v>
      </c>
      <c r="CJ125" s="256" t="n">
        <f aca="false">ABS($P118-P125)</f>
        <v>0</v>
      </c>
      <c r="CK125" s="256" t="e">
        <f aca="false">IF(CJ125&lt;$CJ155,$CJ156,$CJ157)</f>
        <v>#DIV/0!</v>
      </c>
      <c r="CL125" s="256" t="n">
        <f aca="false">ABS($P119-P125)</f>
        <v>0</v>
      </c>
      <c r="CM125" s="256" t="e">
        <f aca="false">IF(CL125&lt;$CL155,$CL156,$CL157)</f>
        <v>#DIV/0!</v>
      </c>
      <c r="CN125" s="256" t="n">
        <f aca="false">ABS($P120-P125)</f>
        <v>0</v>
      </c>
      <c r="CO125" s="256" t="e">
        <f aca="false">IF(CN125&lt;$CN155,$CN156,$CN157)</f>
        <v>#DIV/0!</v>
      </c>
      <c r="CP125" s="256" t="n">
        <f aca="false">ABS($P121-P125)</f>
        <v>0</v>
      </c>
      <c r="CQ125" s="256" t="e">
        <f aca="false">IF(CP125&lt;$CP155,$CP156,$CP157)</f>
        <v>#DIV/0!</v>
      </c>
      <c r="CR125" s="256" t="n">
        <f aca="false">ABS($P122-P125)</f>
        <v>0</v>
      </c>
      <c r="CS125" s="256" t="e">
        <f aca="false">IF(CR125&lt;$CR155,$CR156,$CR157)</f>
        <v>#DIV/0!</v>
      </c>
      <c r="CT125" s="256" t="n">
        <f aca="false">ABS($P123-P125)</f>
        <v>0</v>
      </c>
      <c r="CU125" s="256" t="e">
        <f aca="false">IF(CT125&lt;$CT155,$CT156,$CT157)</f>
        <v>#DIV/0!</v>
      </c>
      <c r="CV125" s="256" t="n">
        <f aca="false">ABS($P124-P125)</f>
        <v>0</v>
      </c>
      <c r="CW125" s="256" t="e">
        <f aca="false">IF(CV125&lt;$CV155,$CV156,$CV157)</f>
        <v>#DIV/0!</v>
      </c>
      <c r="EY125" s="256" t="s">
        <v>315</v>
      </c>
      <c r="EZ125" s="260" t="e">
        <f aca="false">EZ124-EZ111</f>
        <v>#DIV/0!</v>
      </c>
      <c r="FA125" s="256" t="n">
        <f aca="false">SUM(A125:D125)</f>
        <v>0</v>
      </c>
      <c r="FB125" s="256" t="n">
        <f aca="false">SUM(A182:D182)</f>
        <v>0</v>
      </c>
      <c r="FC125" s="256" t="n">
        <f aca="false">SUM(FA125:FB125)</f>
        <v>0</v>
      </c>
    </row>
    <row r="126" customFormat="false" ht="12.75" hidden="false" customHeight="false" outlineLevel="0" collapsed="false">
      <c r="A126" s="260" t="n">
        <f aca="false">IF(Rendimiento!B82="",Rendimiento!F82,Rendimiento!B82)</f>
        <v>0</v>
      </c>
      <c r="B126" s="273" t="n">
        <f aca="false">Rendimiento!C82</f>
        <v>0</v>
      </c>
      <c r="C126" s="273" t="n">
        <f aca="false">Rendimiento!D82</f>
        <v>0</v>
      </c>
      <c r="D126" s="256" t="n">
        <f aca="false">Rendimiento!E82</f>
        <v>0</v>
      </c>
      <c r="E126" s="256" t="n">
        <f aca="false">A126*A126</f>
        <v>0</v>
      </c>
      <c r="F126" s="256" t="n">
        <f aca="false">B126*B126</f>
        <v>0</v>
      </c>
      <c r="G126" s="256" t="n">
        <f aca="false">C126*C126</f>
        <v>0</v>
      </c>
      <c r="H126" s="256" t="n">
        <f aca="false">D126*D126</f>
        <v>0</v>
      </c>
      <c r="I126" s="257" t="n">
        <f aca="false">SUM(A126:D126)</f>
        <v>0</v>
      </c>
      <c r="J126" s="256" t="n">
        <f aca="false">I126*I126</f>
        <v>0</v>
      </c>
      <c r="K126" s="256" t="n">
        <f aca="false">SUM(E126:H126)</f>
        <v>0</v>
      </c>
      <c r="L126" s="256" t="s">
        <v>316</v>
      </c>
      <c r="M126" s="256" t="e">
        <f aca="false">IF(N124&gt;0.05,N127,N126)</f>
        <v>#DIV/0!</v>
      </c>
      <c r="N126" s="256" t="e">
        <f aca="false">M111/M106</f>
        <v>#DIV/0!</v>
      </c>
      <c r="O126" s="260" t="n">
        <f aca="false">Rendimiento!M82</f>
        <v>0</v>
      </c>
      <c r="P126" s="274" t="n">
        <f aca="false">Rendimiento!N82</f>
        <v>0</v>
      </c>
      <c r="Q126" s="262" t="e">
        <f aca="false">IF(E153&gt;0,O126,0)</f>
        <v>#DIV/0!</v>
      </c>
      <c r="R126" s="258" t="e">
        <f aca="false">T(Q126)</f>
        <v>#DIV/0!</v>
      </c>
      <c r="S126" s="262" t="e">
        <f aca="false">IF(E153&gt;0,P126,Q126)</f>
        <v>#DIV/0!</v>
      </c>
      <c r="T126" s="256" t="e">
        <f aca="false">IF(S126=0,"",$BM126)</f>
        <v>#DIV/0!</v>
      </c>
      <c r="U126" s="256" t="e">
        <f aca="false">IF(S126=0,"",$BO126)</f>
        <v>#DIV/0!</v>
      </c>
      <c r="V126" s="256" t="e">
        <f aca="false">IF(S126=0,"",$BQ126)</f>
        <v>#DIV/0!</v>
      </c>
      <c r="W126" s="256" t="e">
        <f aca="false">IF(S126=0,"",$BS126)</f>
        <v>#DIV/0!</v>
      </c>
      <c r="X126" s="256" t="e">
        <f aca="false">IF(S126=0,"",$BU126)</f>
        <v>#DIV/0!</v>
      </c>
      <c r="Y126" s="256" t="e">
        <f aca="false">IF(S126=0,"",$BW126)</f>
        <v>#DIV/0!</v>
      </c>
      <c r="Z126" s="256" t="e">
        <f aca="false">IF(S126=0,"",$BY126)</f>
        <v>#DIV/0!</v>
      </c>
      <c r="AA126" s="256" t="e">
        <f aca="false">IF(S126=0,"",$CA126)</f>
        <v>#DIV/0!</v>
      </c>
      <c r="AB126" s="256" t="e">
        <f aca="false">IF(S126=0,"",$CC126)</f>
        <v>#DIV/0!</v>
      </c>
      <c r="AC126" s="256" t="e">
        <f aca="false">IF(S126=0,"",$CE126)</f>
        <v>#DIV/0!</v>
      </c>
      <c r="AD126" s="256" t="e">
        <f aca="false">IF(S126=0,"",$CG126)</f>
        <v>#DIV/0!</v>
      </c>
      <c r="AE126" s="256" t="e">
        <f aca="false">IF(S126=0,"",$CI126)</f>
        <v>#DIV/0!</v>
      </c>
      <c r="AF126" s="256" t="e">
        <f aca="false">IF(S126=0,"",$CK126)</f>
        <v>#DIV/0!</v>
      </c>
      <c r="AG126" s="256" t="e">
        <f aca="false">IF(S126=0,"",$CM126)</f>
        <v>#DIV/0!</v>
      </c>
      <c r="AH126" s="256" t="e">
        <f aca="false">IF(S126=0,"",$CO126)</f>
        <v>#DIV/0!</v>
      </c>
      <c r="AI126" s="256" t="e">
        <f aca="false">IF(S126=0,"",$CQ126)</f>
        <v>#DIV/0!</v>
      </c>
      <c r="AJ126" s="256" t="e">
        <f aca="false">IF(S126=0,"",$CS126)</f>
        <v>#DIV/0!</v>
      </c>
      <c r="AK126" s="256" t="e">
        <f aca="false">IF(S126=0,"",$CU126)</f>
        <v>#DIV/0!</v>
      </c>
      <c r="AL126" s="256" t="e">
        <f aca="false">IF(S126=0,"",$CW126)</f>
        <v>#DIV/0!</v>
      </c>
      <c r="AM126" s="256" t="e">
        <f aca="false">IF(S126=0,"",$CY126)</f>
        <v>#DIV/0!</v>
      </c>
      <c r="BL126" s="262" t="n">
        <f aca="false">ABS($P106-P126)</f>
        <v>0</v>
      </c>
      <c r="BM126" s="256" t="e">
        <f aca="false">IF(BL126&lt;$BL155,$BL156,$BL157)</f>
        <v>#DIV/0!</v>
      </c>
      <c r="BN126" s="256" t="n">
        <f aca="false">ABS($P107-P126)</f>
        <v>0</v>
      </c>
      <c r="BO126" s="256" t="e">
        <f aca="false">IF(BN126&lt;$BN155,$BN156,$BN157)</f>
        <v>#DIV/0!</v>
      </c>
      <c r="BP126" s="256" t="n">
        <f aca="false">ABS($P108-P126)</f>
        <v>0</v>
      </c>
      <c r="BQ126" s="256" t="e">
        <f aca="false">IF(BP126&lt;$BP155,$BP156,$BP157)</f>
        <v>#DIV/0!</v>
      </c>
      <c r="BR126" s="256" t="n">
        <f aca="false">ABS($P109-P126)</f>
        <v>0</v>
      </c>
      <c r="BS126" s="256" t="e">
        <f aca="false">IF(BR126&lt;$BR155,$BR156,$BR157)</f>
        <v>#DIV/0!</v>
      </c>
      <c r="BT126" s="256" t="n">
        <f aca="false">ABS($P110-P126)</f>
        <v>0</v>
      </c>
      <c r="BU126" s="256" t="e">
        <f aca="false">IF(BT126&lt;$BT155,$BT156,$BT157)</f>
        <v>#DIV/0!</v>
      </c>
      <c r="BV126" s="256" t="n">
        <f aca="false">ABS($P111-P126)</f>
        <v>0</v>
      </c>
      <c r="BW126" s="256" t="e">
        <f aca="false">IF(BV126&lt;$BV155,$BV156,$BV157)</f>
        <v>#DIV/0!</v>
      </c>
      <c r="BX126" s="256" t="n">
        <f aca="false">ABS($P112-P126)</f>
        <v>0</v>
      </c>
      <c r="BY126" s="256" t="e">
        <f aca="false">IF(BX126&lt;$BX155,$BX156,$BX157)</f>
        <v>#DIV/0!</v>
      </c>
      <c r="BZ126" s="256" t="n">
        <f aca="false">ABS($P113-P126)</f>
        <v>0</v>
      </c>
      <c r="CA126" s="256" t="e">
        <f aca="false">IF(BZ126&lt;$BZ155,$BZ156,$BZ157)</f>
        <v>#DIV/0!</v>
      </c>
      <c r="CB126" s="256" t="n">
        <f aca="false">ABS($P114-P126)</f>
        <v>0</v>
      </c>
      <c r="CC126" s="256" t="e">
        <f aca="false">IF(CB126&lt;$CB155,$CB156,$CB157)</f>
        <v>#DIV/0!</v>
      </c>
      <c r="CD126" s="256" t="n">
        <f aca="false">ABS($P115-P126)</f>
        <v>0</v>
      </c>
      <c r="CE126" s="256" t="e">
        <f aca="false">IF(CD126&lt;$CD155,$CD156,$CD157)</f>
        <v>#DIV/0!</v>
      </c>
      <c r="CF126" s="256" t="n">
        <f aca="false">ABS($P116-P126)</f>
        <v>0</v>
      </c>
      <c r="CG126" s="256" t="e">
        <f aca="false">IF(CF126&lt;$CF155,$CF156,$CF157)</f>
        <v>#DIV/0!</v>
      </c>
      <c r="CH126" s="256" t="n">
        <f aca="false">ABS($P117-P126)</f>
        <v>0</v>
      </c>
      <c r="CI126" s="256" t="e">
        <f aca="false">IF(CH126&lt;$CH155,$CH156,$CH157)</f>
        <v>#DIV/0!</v>
      </c>
      <c r="CJ126" s="256" t="n">
        <f aca="false">ABS($P118-P126)</f>
        <v>0</v>
      </c>
      <c r="CK126" s="256" t="e">
        <f aca="false">IF(CJ126&lt;$CJ155,$CJ156,$CJ157)</f>
        <v>#DIV/0!</v>
      </c>
      <c r="CL126" s="256" t="n">
        <f aca="false">ABS($P119-P126)</f>
        <v>0</v>
      </c>
      <c r="CM126" s="256" t="e">
        <f aca="false">IF(CL126&lt;$CL155,$CL156,$CL157)</f>
        <v>#DIV/0!</v>
      </c>
      <c r="CN126" s="256" t="n">
        <f aca="false">ABS($P120-P126)</f>
        <v>0</v>
      </c>
      <c r="CO126" s="256" t="e">
        <f aca="false">IF(CN126&lt;$CN155,$CN156,$CN157)</f>
        <v>#DIV/0!</v>
      </c>
      <c r="CP126" s="256" t="n">
        <f aca="false">ABS($P121-P126)</f>
        <v>0</v>
      </c>
      <c r="CQ126" s="256" t="e">
        <f aca="false">IF(CP126&lt;$CP155,$CP156,$CP157)</f>
        <v>#DIV/0!</v>
      </c>
      <c r="CR126" s="256" t="n">
        <f aca="false">ABS($P122-P126)</f>
        <v>0</v>
      </c>
      <c r="CS126" s="256" t="e">
        <f aca="false">IF(CR126&lt;$CR155,$CR156,$CR157)</f>
        <v>#DIV/0!</v>
      </c>
      <c r="CT126" s="256" t="n">
        <f aca="false">ABS($P123-P126)</f>
        <v>0</v>
      </c>
      <c r="CU126" s="256" t="e">
        <f aca="false">IF(CT126&lt;$CT155,$CT156,$CT157)</f>
        <v>#DIV/0!</v>
      </c>
      <c r="CV126" s="256" t="n">
        <f aca="false">ABS($P124-P126)</f>
        <v>0</v>
      </c>
      <c r="CW126" s="256" t="e">
        <f aca="false">IF(CV126&lt;$CV155,$CV156,$CV157)</f>
        <v>#DIV/0!</v>
      </c>
      <c r="CX126" s="256" t="n">
        <f aca="false">ABS($P125-P126)</f>
        <v>0</v>
      </c>
      <c r="CY126" s="256" t="e">
        <f aca="false">IF(CX126&lt;$CX155,$CX156,$CX157)</f>
        <v>#DIV/0!</v>
      </c>
      <c r="FA126" s="256" t="n">
        <f aca="false">SUM(A126:D126)</f>
        <v>0</v>
      </c>
      <c r="FB126" s="256" t="n">
        <f aca="false">SUM(A183:D183)</f>
        <v>0</v>
      </c>
      <c r="FC126" s="256" t="n">
        <f aca="false">SUM(FA126:FB126)</f>
        <v>0</v>
      </c>
    </row>
    <row r="127" customFormat="false" ht="12.75" hidden="false" customHeight="false" outlineLevel="0" collapsed="false">
      <c r="A127" s="260" t="n">
        <f aca="false">IF(Rendimiento!B83="",Rendimiento!F83,Rendimiento!B83)</f>
        <v>0</v>
      </c>
      <c r="B127" s="273" t="n">
        <f aca="false">Rendimiento!C83</f>
        <v>0</v>
      </c>
      <c r="C127" s="273" t="n">
        <f aca="false">Rendimiento!D83</f>
        <v>0</v>
      </c>
      <c r="D127" s="256" t="n">
        <f aca="false">Rendimiento!E83</f>
        <v>0</v>
      </c>
      <c r="E127" s="256" t="n">
        <f aca="false">A127*A127</f>
        <v>0</v>
      </c>
      <c r="F127" s="256" t="n">
        <f aca="false">B127*B127</f>
        <v>0</v>
      </c>
      <c r="G127" s="256" t="n">
        <f aca="false">C127*C127</f>
        <v>0</v>
      </c>
      <c r="H127" s="256" t="n">
        <f aca="false">D127*D127</f>
        <v>0</v>
      </c>
      <c r="I127" s="257" t="n">
        <f aca="false">SUM(A127:D127)</f>
        <v>0</v>
      </c>
      <c r="J127" s="256" t="n">
        <f aca="false">I127*I127</f>
        <v>0</v>
      </c>
      <c r="K127" s="256" t="n">
        <f aca="false">SUM(E127:H127)</f>
        <v>0</v>
      </c>
      <c r="N127" s="256" t="s">
        <v>174</v>
      </c>
      <c r="O127" s="260" t="n">
        <f aca="false">Rendimiento!M83</f>
        <v>0</v>
      </c>
      <c r="P127" s="274" t="n">
        <f aca="false">Rendimiento!N83</f>
        <v>0</v>
      </c>
      <c r="Q127" s="262" t="e">
        <f aca="false">IF(E153&gt;0,O127,0)</f>
        <v>#DIV/0!</v>
      </c>
      <c r="R127" s="258" t="e">
        <f aca="false">T(Q127)</f>
        <v>#DIV/0!</v>
      </c>
      <c r="S127" s="262" t="e">
        <f aca="false">IF(E153&gt;0,P127,Q127)</f>
        <v>#DIV/0!</v>
      </c>
      <c r="T127" s="256" t="e">
        <f aca="false">IF(S127=0,"",$BM127)</f>
        <v>#DIV/0!</v>
      </c>
      <c r="U127" s="256" t="e">
        <f aca="false">IF(S127=0,"",$BO127)</f>
        <v>#DIV/0!</v>
      </c>
      <c r="V127" s="256" t="e">
        <f aca="false">IF(S127=0,"",$BQ127)</f>
        <v>#DIV/0!</v>
      </c>
      <c r="W127" s="256" t="e">
        <f aca="false">IF(S127=0,"",$BS127)</f>
        <v>#DIV/0!</v>
      </c>
      <c r="X127" s="256" t="e">
        <f aca="false">IF(S127=0,"",$BU127)</f>
        <v>#DIV/0!</v>
      </c>
      <c r="Y127" s="256" t="e">
        <f aca="false">IF(S127=0,"",$BW127)</f>
        <v>#DIV/0!</v>
      </c>
      <c r="Z127" s="256" t="e">
        <f aca="false">IF(S127=0,"",$BY127)</f>
        <v>#DIV/0!</v>
      </c>
      <c r="AA127" s="256" t="e">
        <f aca="false">IF(S127=0,"",$CA127)</f>
        <v>#DIV/0!</v>
      </c>
      <c r="AB127" s="256" t="e">
        <f aca="false">IF(S127=0,"",$CC127)</f>
        <v>#DIV/0!</v>
      </c>
      <c r="AC127" s="256" t="e">
        <f aca="false">IF(S127=0,"",$CE127)</f>
        <v>#DIV/0!</v>
      </c>
      <c r="AD127" s="256" t="e">
        <f aca="false">IF(S127=0,"",$CG127)</f>
        <v>#DIV/0!</v>
      </c>
      <c r="AE127" s="256" t="e">
        <f aca="false">IF(S127=0,"",$CI127)</f>
        <v>#DIV/0!</v>
      </c>
      <c r="AF127" s="256" t="e">
        <f aca="false">IF(S127=0,"",$CK127)</f>
        <v>#DIV/0!</v>
      </c>
      <c r="AG127" s="256" t="e">
        <f aca="false">IF(S127=0,"",$CM127)</f>
        <v>#DIV/0!</v>
      </c>
      <c r="AH127" s="256" t="e">
        <f aca="false">IF(S127=0,"",$CO127)</f>
        <v>#DIV/0!</v>
      </c>
      <c r="AI127" s="256" t="e">
        <f aca="false">IF(S127=0,"",$CQ127)</f>
        <v>#DIV/0!</v>
      </c>
      <c r="AJ127" s="256" t="e">
        <f aca="false">IF(S127=0,"",$CS127)</f>
        <v>#DIV/0!</v>
      </c>
      <c r="AK127" s="256" t="e">
        <f aca="false">IF(S127=0,"",$CU127)</f>
        <v>#DIV/0!</v>
      </c>
      <c r="AL127" s="256" t="e">
        <f aca="false">IF(S127=0,"",$CW127)</f>
        <v>#DIV/0!</v>
      </c>
      <c r="AM127" s="256" t="e">
        <f aca="false">IF(S127=0,"",$CY127)</f>
        <v>#DIV/0!</v>
      </c>
      <c r="AN127" s="256" t="e">
        <f aca="false">IF(S127=0,"",$DA127)</f>
        <v>#DIV/0!</v>
      </c>
      <c r="BL127" s="262" t="n">
        <f aca="false">ABS($P106-P127)</f>
        <v>0</v>
      </c>
      <c r="BM127" s="256" t="e">
        <f aca="false">IF(BL127&lt;$BL155,$BL156,$BL157)</f>
        <v>#DIV/0!</v>
      </c>
      <c r="BN127" s="256" t="n">
        <f aca="false">ABS($P107-P127)</f>
        <v>0</v>
      </c>
      <c r="BO127" s="256" t="e">
        <f aca="false">IF(BN127&lt;$BN155,$BN156,$BN157)</f>
        <v>#DIV/0!</v>
      </c>
      <c r="BP127" s="256" t="n">
        <f aca="false">ABS($P108-P127)</f>
        <v>0</v>
      </c>
      <c r="BQ127" s="256" t="e">
        <f aca="false">IF(BP127&lt;$BP155,$BP156,$BP157)</f>
        <v>#DIV/0!</v>
      </c>
      <c r="BR127" s="256" t="n">
        <f aca="false">ABS($P109-P127)</f>
        <v>0</v>
      </c>
      <c r="BS127" s="256" t="e">
        <f aca="false">IF(BR127&lt;$BR155,$BR156,$BR157)</f>
        <v>#DIV/0!</v>
      </c>
      <c r="BT127" s="256" t="n">
        <f aca="false">ABS($P110-P127)</f>
        <v>0</v>
      </c>
      <c r="BU127" s="256" t="e">
        <f aca="false">IF(BT127&lt;$BT155,$BT156,$BT157)</f>
        <v>#DIV/0!</v>
      </c>
      <c r="BV127" s="256" t="n">
        <f aca="false">ABS($P111-P127)</f>
        <v>0</v>
      </c>
      <c r="BW127" s="256" t="e">
        <f aca="false">IF(BV127&lt;$BV155,$BV156,$BV157)</f>
        <v>#DIV/0!</v>
      </c>
      <c r="BX127" s="256" t="n">
        <f aca="false">ABS($P112-P127)</f>
        <v>0</v>
      </c>
      <c r="BY127" s="256" t="e">
        <f aca="false">IF(BX127&lt;$BX155,$BX156,$BX157)</f>
        <v>#DIV/0!</v>
      </c>
      <c r="BZ127" s="256" t="n">
        <f aca="false">ABS($P113-P127)</f>
        <v>0</v>
      </c>
      <c r="CA127" s="256" t="e">
        <f aca="false">IF(BZ127&lt;$BZ155,$BZ156,$BZ157)</f>
        <v>#DIV/0!</v>
      </c>
      <c r="CB127" s="256" t="n">
        <f aca="false">ABS($P114-P127)</f>
        <v>0</v>
      </c>
      <c r="CC127" s="256" t="e">
        <f aca="false">IF(CB127&lt;$CB155,$CB156,$CB157)</f>
        <v>#DIV/0!</v>
      </c>
      <c r="CD127" s="256" t="n">
        <f aca="false">ABS($P115-P127)</f>
        <v>0</v>
      </c>
      <c r="CE127" s="256" t="e">
        <f aca="false">IF(CD127&lt;$CD155,$CD156,$CD157)</f>
        <v>#DIV/0!</v>
      </c>
      <c r="CF127" s="256" t="n">
        <f aca="false">ABS($P116-P127)</f>
        <v>0</v>
      </c>
      <c r="CG127" s="256" t="e">
        <f aca="false">IF(CF127&lt;$CF155,$CF156,$CF157)</f>
        <v>#DIV/0!</v>
      </c>
      <c r="CH127" s="256" t="n">
        <f aca="false">ABS($P117-P127)</f>
        <v>0</v>
      </c>
      <c r="CI127" s="256" t="e">
        <f aca="false">IF(CH127&lt;$CH155,$CH156,$CH157)</f>
        <v>#DIV/0!</v>
      </c>
      <c r="CJ127" s="256" t="n">
        <f aca="false">ABS($P118-P127)</f>
        <v>0</v>
      </c>
      <c r="CK127" s="256" t="e">
        <f aca="false">IF(CJ127&lt;$CJ155,$CJ156,$CJ157)</f>
        <v>#DIV/0!</v>
      </c>
      <c r="CL127" s="256" t="n">
        <f aca="false">ABS($P119-P127)</f>
        <v>0</v>
      </c>
      <c r="CM127" s="256" t="e">
        <f aca="false">IF(CL127&lt;$CL155,$CL156,$CL157)</f>
        <v>#DIV/0!</v>
      </c>
      <c r="CN127" s="256" t="n">
        <f aca="false">ABS($P120-P127)</f>
        <v>0</v>
      </c>
      <c r="CO127" s="256" t="e">
        <f aca="false">IF(CN127&lt;$CN155,$CN156,$CN157)</f>
        <v>#DIV/0!</v>
      </c>
      <c r="CP127" s="256" t="n">
        <f aca="false">ABS($P121-P127)</f>
        <v>0</v>
      </c>
      <c r="CQ127" s="256" t="e">
        <f aca="false">IF(CP127&lt;$CP155,$CP156,$CP157)</f>
        <v>#DIV/0!</v>
      </c>
      <c r="CR127" s="256" t="n">
        <f aca="false">ABS($P122-P127)</f>
        <v>0</v>
      </c>
      <c r="CS127" s="256" t="e">
        <f aca="false">IF(CR127&lt;$CR155,$CR156,$CR157)</f>
        <v>#DIV/0!</v>
      </c>
      <c r="CT127" s="256" t="n">
        <f aca="false">ABS($P123-P127)</f>
        <v>0</v>
      </c>
      <c r="CU127" s="256" t="e">
        <f aca="false">IF(CT127&lt;$CT155,$CT156,$CT157)</f>
        <v>#DIV/0!</v>
      </c>
      <c r="CV127" s="256" t="n">
        <f aca="false">ABS($P124-P127)</f>
        <v>0</v>
      </c>
      <c r="CW127" s="256" t="e">
        <f aca="false">IF(CV127&lt;$CV155,$CV156,$CV157)</f>
        <v>#DIV/0!</v>
      </c>
      <c r="CX127" s="256" t="n">
        <f aca="false">ABS($P125-P127)</f>
        <v>0</v>
      </c>
      <c r="CY127" s="256" t="e">
        <f aca="false">IF(CX127&lt;$CX155,$CX156,$CX157)</f>
        <v>#DIV/0!</v>
      </c>
      <c r="CZ127" s="256" t="n">
        <f aca="false">ABS($P126-P127)</f>
        <v>0</v>
      </c>
      <c r="DA127" s="256" t="e">
        <f aca="false">IF(CZ127&lt;$CZ155,$CZ156,$CZ157)</f>
        <v>#DIV/0!</v>
      </c>
      <c r="EZ127" s="256" t="n">
        <f aca="false">SUMSQ(FA106:FA150)</f>
        <v>0</v>
      </c>
      <c r="FA127" s="256" t="n">
        <f aca="false">SUM(A127:D127)</f>
        <v>0</v>
      </c>
      <c r="FB127" s="256" t="n">
        <f aca="false">SUM(A184:D184)</f>
        <v>0</v>
      </c>
      <c r="FC127" s="256" t="n">
        <f aca="false">SUM(FA127:FB127)</f>
        <v>0</v>
      </c>
    </row>
    <row r="128" customFormat="false" ht="12.75" hidden="false" customHeight="false" outlineLevel="0" collapsed="false">
      <c r="A128" s="260" t="n">
        <f aca="false">IF(Rendimiento!B84="",Rendimiento!F84,Rendimiento!B84)</f>
        <v>0</v>
      </c>
      <c r="B128" s="276" t="n">
        <f aca="false">Rendimiento!C84</f>
        <v>0</v>
      </c>
      <c r="C128" s="276" t="n">
        <f aca="false">Rendimiento!D84</f>
        <v>0</v>
      </c>
      <c r="D128" s="256" t="n">
        <f aca="false">Rendimiento!E84</f>
        <v>0</v>
      </c>
      <c r="E128" s="256" t="n">
        <f aca="false">A128*A128</f>
        <v>0</v>
      </c>
      <c r="F128" s="256" t="n">
        <f aca="false">B128*B128</f>
        <v>0</v>
      </c>
      <c r="G128" s="256" t="n">
        <f aca="false">C128*C128</f>
        <v>0</v>
      </c>
      <c r="H128" s="256" t="n">
        <f aca="false">D128*D128</f>
        <v>0</v>
      </c>
      <c r="I128" s="257" t="n">
        <f aca="false">SUM(A128:D128)</f>
        <v>0</v>
      </c>
      <c r="J128" s="256" t="n">
        <f aca="false">I128*I128</f>
        <v>0</v>
      </c>
      <c r="K128" s="256" t="n">
        <f aca="false">SUM(E128:H128)</f>
        <v>0</v>
      </c>
      <c r="O128" s="260" t="n">
        <f aca="false">Rendimiento!M84</f>
        <v>0</v>
      </c>
      <c r="P128" s="274" t="n">
        <f aca="false">Rendimiento!N84</f>
        <v>0</v>
      </c>
      <c r="Q128" s="262" t="e">
        <f aca="false">IF(E153&gt;0,O128,0)</f>
        <v>#DIV/0!</v>
      </c>
      <c r="R128" s="258" t="e">
        <f aca="false">T(Q128)</f>
        <v>#DIV/0!</v>
      </c>
      <c r="S128" s="262" t="e">
        <f aca="false">IF(E153&gt;0,P128,Q128)</f>
        <v>#DIV/0!</v>
      </c>
      <c r="T128" s="256" t="e">
        <f aca="false">IF(S128=0,"",$BM128)</f>
        <v>#DIV/0!</v>
      </c>
      <c r="U128" s="256" t="e">
        <f aca="false">IF(S128=0,"",$BO128)</f>
        <v>#DIV/0!</v>
      </c>
      <c r="V128" s="256" t="e">
        <f aca="false">IF(S128=0,"",$BQ128)</f>
        <v>#DIV/0!</v>
      </c>
      <c r="W128" s="256" t="e">
        <f aca="false">IF(S128=0,"",$BS128)</f>
        <v>#DIV/0!</v>
      </c>
      <c r="X128" s="256" t="e">
        <f aca="false">IF(S128=0,"",$BU128)</f>
        <v>#DIV/0!</v>
      </c>
      <c r="Y128" s="256" t="e">
        <f aca="false">IF(S128=0,"",$BW128)</f>
        <v>#DIV/0!</v>
      </c>
      <c r="Z128" s="256" t="e">
        <f aca="false">IF(S128=0,"",$BY128)</f>
        <v>#DIV/0!</v>
      </c>
      <c r="AA128" s="256" t="e">
        <f aca="false">IF(S128=0,"",$CA128)</f>
        <v>#DIV/0!</v>
      </c>
      <c r="AB128" s="256" t="e">
        <f aca="false">IF(S128=0,"",$CC128)</f>
        <v>#DIV/0!</v>
      </c>
      <c r="AC128" s="256" t="e">
        <f aca="false">IF(S128=0,"",$CE128)</f>
        <v>#DIV/0!</v>
      </c>
      <c r="AD128" s="256" t="e">
        <f aca="false">IF(S128=0,"",$CG128)</f>
        <v>#DIV/0!</v>
      </c>
      <c r="AE128" s="256" t="e">
        <f aca="false">IF(S128=0,"",$CI128)</f>
        <v>#DIV/0!</v>
      </c>
      <c r="AF128" s="256" t="e">
        <f aca="false">IF(S128=0,"",$CK128)</f>
        <v>#DIV/0!</v>
      </c>
      <c r="AG128" s="256" t="e">
        <f aca="false">IF(S128=0,"",$CM128)</f>
        <v>#DIV/0!</v>
      </c>
      <c r="AH128" s="256" t="e">
        <f aca="false">IF(S128=0,"",$CO128)</f>
        <v>#DIV/0!</v>
      </c>
      <c r="AI128" s="256" t="e">
        <f aca="false">IF(S128=0,"",$CQ128)</f>
        <v>#DIV/0!</v>
      </c>
      <c r="AJ128" s="256" t="e">
        <f aca="false">IF(S128=0,"",$CS128)</f>
        <v>#DIV/0!</v>
      </c>
      <c r="AK128" s="256" t="e">
        <f aca="false">IF(S128=0,"",$CU128)</f>
        <v>#DIV/0!</v>
      </c>
      <c r="AL128" s="256" t="e">
        <f aca="false">IF(S128=0,"",$CW128)</f>
        <v>#DIV/0!</v>
      </c>
      <c r="AM128" s="256" t="e">
        <f aca="false">IF(S128=0,"",$CY128)</f>
        <v>#DIV/0!</v>
      </c>
      <c r="AN128" s="256" t="e">
        <f aca="false">IF(S128=0,"",$DA128)</f>
        <v>#DIV/0!</v>
      </c>
      <c r="AO128" s="256" t="e">
        <f aca="false">IF(S128=0,"",$DC128)</f>
        <v>#DIV/0!</v>
      </c>
      <c r="BL128" s="262" t="n">
        <f aca="false">ABS($P106-P128)</f>
        <v>0</v>
      </c>
      <c r="BM128" s="256" t="e">
        <f aca="false">IF(BL128&lt;$BL155,$BL156,$BL157)</f>
        <v>#DIV/0!</v>
      </c>
      <c r="BN128" s="256" t="n">
        <f aca="false">ABS($P107-P128)</f>
        <v>0</v>
      </c>
      <c r="BO128" s="256" t="e">
        <f aca="false">IF(BN128&lt;$BN155,$BN156,$BN157)</f>
        <v>#DIV/0!</v>
      </c>
      <c r="BP128" s="256" t="n">
        <f aca="false">ABS($P108-P128)</f>
        <v>0</v>
      </c>
      <c r="BQ128" s="256" t="e">
        <f aca="false">IF(BP128&lt;$BP155,$BP156,$BP157)</f>
        <v>#DIV/0!</v>
      </c>
      <c r="BR128" s="256" t="n">
        <f aca="false">ABS($P109-P128)</f>
        <v>0</v>
      </c>
      <c r="BS128" s="256" t="e">
        <f aca="false">IF(BR128&lt;$BR155,$BR156,$BR157)</f>
        <v>#DIV/0!</v>
      </c>
      <c r="BT128" s="256" t="n">
        <f aca="false">ABS($P110-P128)</f>
        <v>0</v>
      </c>
      <c r="BU128" s="256" t="e">
        <f aca="false">IF(BT128&lt;$BT155,$BT156,$BT157)</f>
        <v>#DIV/0!</v>
      </c>
      <c r="BV128" s="256" t="n">
        <f aca="false">ABS($P111-P128)</f>
        <v>0</v>
      </c>
      <c r="BW128" s="256" t="e">
        <f aca="false">IF(BV128&lt;$BV155,$BV156,$BV157)</f>
        <v>#DIV/0!</v>
      </c>
      <c r="BX128" s="256" t="n">
        <f aca="false">ABS($P112-P128)</f>
        <v>0</v>
      </c>
      <c r="BY128" s="256" t="e">
        <f aca="false">IF(BX128&lt;$BX155,$BX156,$BX157)</f>
        <v>#DIV/0!</v>
      </c>
      <c r="BZ128" s="256" t="n">
        <f aca="false">ABS($P113-P128)</f>
        <v>0</v>
      </c>
      <c r="CA128" s="256" t="e">
        <f aca="false">IF(BZ128&lt;$BZ155,$BZ156,$BZ157)</f>
        <v>#DIV/0!</v>
      </c>
      <c r="CB128" s="256" t="n">
        <f aca="false">ABS($P114-P128)</f>
        <v>0</v>
      </c>
      <c r="CC128" s="256" t="e">
        <f aca="false">IF(CB128&lt;$CB155,$CB156,$CB157)</f>
        <v>#DIV/0!</v>
      </c>
      <c r="CD128" s="256" t="n">
        <f aca="false">ABS($P115-P128)</f>
        <v>0</v>
      </c>
      <c r="CE128" s="256" t="e">
        <f aca="false">IF(CD128&lt;$CD155,$CD156,$CD157)</f>
        <v>#DIV/0!</v>
      </c>
      <c r="CF128" s="256" t="n">
        <f aca="false">ABS($P116-P128)</f>
        <v>0</v>
      </c>
      <c r="CG128" s="256" t="e">
        <f aca="false">IF(CF128&lt;$CF155,$CF156,$CF157)</f>
        <v>#DIV/0!</v>
      </c>
      <c r="CH128" s="256" t="n">
        <f aca="false">ABS($P117-P128)</f>
        <v>0</v>
      </c>
      <c r="CI128" s="256" t="e">
        <f aca="false">IF(CH128&lt;$CH155,$CH156,$CH157)</f>
        <v>#DIV/0!</v>
      </c>
      <c r="CJ128" s="256" t="n">
        <f aca="false">ABS($P118-P128)</f>
        <v>0</v>
      </c>
      <c r="CK128" s="256" t="e">
        <f aca="false">IF(CJ128&lt;$CJ155,$CJ156,$CJ157)</f>
        <v>#DIV/0!</v>
      </c>
      <c r="CL128" s="256" t="n">
        <f aca="false">ABS($P119-P128)</f>
        <v>0</v>
      </c>
      <c r="CM128" s="256" t="e">
        <f aca="false">IF(CL128&lt;$CL155,$CL156,$CL157)</f>
        <v>#DIV/0!</v>
      </c>
      <c r="CN128" s="256" t="n">
        <f aca="false">ABS($P120-P128)</f>
        <v>0</v>
      </c>
      <c r="CO128" s="256" t="e">
        <f aca="false">IF(CN128&lt;$CN155,$CN156,$CN157)</f>
        <v>#DIV/0!</v>
      </c>
      <c r="CP128" s="256" t="n">
        <f aca="false">ABS($P121-P128)</f>
        <v>0</v>
      </c>
      <c r="CQ128" s="256" t="e">
        <f aca="false">IF(CP128&lt;$CP155,$CP156,$CP157)</f>
        <v>#DIV/0!</v>
      </c>
      <c r="CR128" s="256" t="n">
        <f aca="false">ABS($P122-P128)</f>
        <v>0</v>
      </c>
      <c r="CS128" s="256" t="e">
        <f aca="false">IF(CR128&lt;$CR155,$CR156,$CR157)</f>
        <v>#DIV/0!</v>
      </c>
      <c r="CT128" s="256" t="n">
        <f aca="false">ABS($P123-P128)</f>
        <v>0</v>
      </c>
      <c r="CU128" s="256" t="e">
        <f aca="false">IF(CT128&lt;$CT155,$CT156,$CT157)</f>
        <v>#DIV/0!</v>
      </c>
      <c r="CV128" s="256" t="n">
        <f aca="false">ABS($P124-P128)</f>
        <v>0</v>
      </c>
      <c r="CW128" s="256" t="e">
        <f aca="false">IF(CV128&lt;$CV155,$CV156,$CV157)</f>
        <v>#DIV/0!</v>
      </c>
      <c r="CX128" s="256" t="n">
        <f aca="false">ABS($P125-P128)</f>
        <v>0</v>
      </c>
      <c r="CY128" s="256" t="e">
        <f aca="false">IF(CX128&lt;$CX155,$CX156,$CX157)</f>
        <v>#DIV/0!</v>
      </c>
      <c r="CZ128" s="256" t="n">
        <f aca="false">ABS($P126-P128)</f>
        <v>0</v>
      </c>
      <c r="DA128" s="256" t="e">
        <f aca="false">IF(CZ128&lt;$CZ155,$CZ156,$CZ157)</f>
        <v>#DIV/0!</v>
      </c>
      <c r="DB128" s="256" t="n">
        <f aca="false">ABS($P127-P128)</f>
        <v>0</v>
      </c>
      <c r="DC128" s="256" t="e">
        <f aca="false">IF(DB128&lt;DB155,$DB156,$DB157)</f>
        <v>#DIV/0!</v>
      </c>
      <c r="EZ128" s="256" t="n">
        <f aca="false">SUMSQ(FB106:FB150)</f>
        <v>458212695.526487</v>
      </c>
      <c r="FA128" s="256" t="n">
        <f aca="false">SUM(A128:D128)</f>
        <v>0</v>
      </c>
      <c r="FB128" s="256" t="n">
        <f aca="false">SUM(A185:D185)</f>
        <v>0</v>
      </c>
      <c r="FC128" s="256" t="n">
        <f aca="false">SUM(FA128:FB128)</f>
        <v>0</v>
      </c>
    </row>
    <row r="129" customFormat="false" ht="12.75" hidden="false" customHeight="false" outlineLevel="0" collapsed="false">
      <c r="A129" s="260" t="n">
        <f aca="false">IF(Rendimiento!B85="",Rendimiento!F85,Rendimiento!B85)</f>
        <v>0</v>
      </c>
      <c r="B129" s="276" t="n">
        <f aca="false">Rendimiento!C85</f>
        <v>0</v>
      </c>
      <c r="C129" s="276" t="n">
        <f aca="false">Rendimiento!D85</f>
        <v>0</v>
      </c>
      <c r="D129" s="272" t="n">
        <f aca="false">Rendimiento!E85</f>
        <v>0</v>
      </c>
      <c r="E129" s="256" t="n">
        <f aca="false">A129*A129</f>
        <v>0</v>
      </c>
      <c r="F129" s="256" t="n">
        <f aca="false">B129*B129</f>
        <v>0</v>
      </c>
      <c r="G129" s="256" t="n">
        <f aca="false">C129*C129</f>
        <v>0</v>
      </c>
      <c r="H129" s="256" t="n">
        <f aca="false">D129*D129</f>
        <v>0</v>
      </c>
      <c r="I129" s="257" t="n">
        <f aca="false">SUM(A129:D129)</f>
        <v>0</v>
      </c>
      <c r="J129" s="256" t="n">
        <f aca="false">I129*I129</f>
        <v>0</v>
      </c>
      <c r="K129" s="256" t="n">
        <f aca="false">SUM(E129:H129)</f>
        <v>0</v>
      </c>
      <c r="O129" s="260" t="n">
        <f aca="false">Rendimiento!M85</f>
        <v>0</v>
      </c>
      <c r="P129" s="274" t="n">
        <f aca="false">Rendimiento!N85</f>
        <v>0</v>
      </c>
      <c r="Q129" s="262" t="e">
        <f aca="false">IF(E153&gt;0,O129,0)</f>
        <v>#DIV/0!</v>
      </c>
      <c r="R129" s="258" t="e">
        <f aca="false">T(Q129)</f>
        <v>#DIV/0!</v>
      </c>
      <c r="S129" s="262" t="e">
        <f aca="false">IF(E153&gt;0,P129,Q129)</f>
        <v>#DIV/0!</v>
      </c>
      <c r="T129" s="256" t="e">
        <f aca="false">IF(S129=0,"",$BM129)</f>
        <v>#DIV/0!</v>
      </c>
      <c r="U129" s="256" t="e">
        <f aca="false">IF(S129=0,"",$BO129)</f>
        <v>#DIV/0!</v>
      </c>
      <c r="V129" s="256" t="e">
        <f aca="false">IF(S129=0,"",$BQ129)</f>
        <v>#DIV/0!</v>
      </c>
      <c r="W129" s="256" t="e">
        <f aca="false">IF(S129=0,"",$BS129)</f>
        <v>#DIV/0!</v>
      </c>
      <c r="X129" s="256" t="e">
        <f aca="false">IF(S129=0,"",$BU129)</f>
        <v>#DIV/0!</v>
      </c>
      <c r="Y129" s="256" t="e">
        <f aca="false">IF(S129=0,"",$BW129)</f>
        <v>#DIV/0!</v>
      </c>
      <c r="Z129" s="256" t="e">
        <f aca="false">IF(S129=0,"",$BY129)</f>
        <v>#DIV/0!</v>
      </c>
      <c r="AA129" s="256" t="e">
        <f aca="false">IF(S129=0,"",$CA129)</f>
        <v>#DIV/0!</v>
      </c>
      <c r="AB129" s="256" t="e">
        <f aca="false">IF(S129=0,"",$CC129)</f>
        <v>#DIV/0!</v>
      </c>
      <c r="AC129" s="256" t="e">
        <f aca="false">IF(S129=0,"",$CE129)</f>
        <v>#DIV/0!</v>
      </c>
      <c r="AD129" s="256" t="e">
        <f aca="false">IF(S129=0,"",$CG129)</f>
        <v>#DIV/0!</v>
      </c>
      <c r="AE129" s="256" t="e">
        <f aca="false">IF(S129=0,"",$CI129)</f>
        <v>#DIV/0!</v>
      </c>
      <c r="AF129" s="256" t="e">
        <f aca="false">IF(S129=0,"",$CK129)</f>
        <v>#DIV/0!</v>
      </c>
      <c r="AG129" s="256" t="e">
        <f aca="false">IF(S129=0,"",$CM129)</f>
        <v>#DIV/0!</v>
      </c>
      <c r="AH129" s="256" t="e">
        <f aca="false">IF(S129=0,"",$CO129)</f>
        <v>#DIV/0!</v>
      </c>
      <c r="AI129" s="256" t="e">
        <f aca="false">IF(S129=0,"",$CQ129)</f>
        <v>#DIV/0!</v>
      </c>
      <c r="AJ129" s="256" t="e">
        <f aca="false">IF(S129=0,"",$CS129)</f>
        <v>#DIV/0!</v>
      </c>
      <c r="AK129" s="256" t="e">
        <f aca="false">IF(S129=0,"",$CU129)</f>
        <v>#DIV/0!</v>
      </c>
      <c r="AL129" s="256" t="e">
        <f aca="false">IF(S129=0,"",$CW129)</f>
        <v>#DIV/0!</v>
      </c>
      <c r="AM129" s="256" t="e">
        <f aca="false">IF(S129=0,"",$CY129)</f>
        <v>#DIV/0!</v>
      </c>
      <c r="AN129" s="256" t="e">
        <f aca="false">IF(S129=0,"",$DA129)</f>
        <v>#DIV/0!</v>
      </c>
      <c r="AO129" s="256" t="e">
        <f aca="false">IF(S129=0,"",$DC129)</f>
        <v>#DIV/0!</v>
      </c>
      <c r="AP129" s="256" t="e">
        <f aca="false">IF(S129=0,"",$DE129)</f>
        <v>#DIV/0!</v>
      </c>
      <c r="BL129" s="262" t="n">
        <f aca="false">ABS($P106-P129)</f>
        <v>0</v>
      </c>
      <c r="BM129" s="256" t="e">
        <f aca="false">IF(BL129&lt;$BL155,$BL156,$BL157)</f>
        <v>#DIV/0!</v>
      </c>
      <c r="BN129" s="256" t="n">
        <f aca="false">ABS($P107-P129)</f>
        <v>0</v>
      </c>
      <c r="BO129" s="256" t="e">
        <f aca="false">IF(BN129&lt;$BN155,$BN156,$BN157)</f>
        <v>#DIV/0!</v>
      </c>
      <c r="BP129" s="256" t="n">
        <f aca="false">ABS($P108-P129)</f>
        <v>0</v>
      </c>
      <c r="BQ129" s="256" t="e">
        <f aca="false">IF(BP129&lt;$BP155,$BP156,$BP157)</f>
        <v>#DIV/0!</v>
      </c>
      <c r="BR129" s="256" t="n">
        <f aca="false">ABS($P109-P129)</f>
        <v>0</v>
      </c>
      <c r="BS129" s="256" t="e">
        <f aca="false">IF(BR129&lt;$BR155,$BR156,$BR157)</f>
        <v>#DIV/0!</v>
      </c>
      <c r="BT129" s="256" t="n">
        <f aca="false">ABS($P110-P129)</f>
        <v>0</v>
      </c>
      <c r="BU129" s="256" t="e">
        <f aca="false">IF(BT129&lt;$BT155,$BT156,$BT157)</f>
        <v>#DIV/0!</v>
      </c>
      <c r="BV129" s="256" t="n">
        <f aca="false">ABS($P111-P129)</f>
        <v>0</v>
      </c>
      <c r="BW129" s="256" t="e">
        <f aca="false">IF(BV129&lt;$BV155,$BV156,$BV157)</f>
        <v>#DIV/0!</v>
      </c>
      <c r="BX129" s="256" t="n">
        <f aca="false">ABS($P112-P129)</f>
        <v>0</v>
      </c>
      <c r="BY129" s="256" t="e">
        <f aca="false">IF(BX129&lt;$BX155,$BX156,$BX157)</f>
        <v>#DIV/0!</v>
      </c>
      <c r="BZ129" s="256" t="n">
        <f aca="false">ABS($P113-P129)</f>
        <v>0</v>
      </c>
      <c r="CA129" s="256" t="e">
        <f aca="false">IF(BZ129&lt;$BZ155,$BZ156,$BZ157)</f>
        <v>#DIV/0!</v>
      </c>
      <c r="CB129" s="256" t="n">
        <f aca="false">ABS($P114-P129)</f>
        <v>0</v>
      </c>
      <c r="CC129" s="256" t="e">
        <f aca="false">IF(CB129&lt;$CB155,$CB156,$CB157)</f>
        <v>#DIV/0!</v>
      </c>
      <c r="CD129" s="256" t="n">
        <f aca="false">ABS($P115-P129)</f>
        <v>0</v>
      </c>
      <c r="CE129" s="256" t="e">
        <f aca="false">IF(CD129&lt;$CD155,$CD156,$CD157)</f>
        <v>#DIV/0!</v>
      </c>
      <c r="CF129" s="256" t="n">
        <f aca="false">ABS($P116-P129)</f>
        <v>0</v>
      </c>
      <c r="CG129" s="256" t="e">
        <f aca="false">IF(CF129&lt;$CF155,$CF156,$CF157)</f>
        <v>#DIV/0!</v>
      </c>
      <c r="CH129" s="256" t="n">
        <f aca="false">ABS($P117-P129)</f>
        <v>0</v>
      </c>
      <c r="CI129" s="256" t="e">
        <f aca="false">IF(CH129&lt;$CH155,$CH156,$CH157)</f>
        <v>#DIV/0!</v>
      </c>
      <c r="CJ129" s="256" t="n">
        <f aca="false">ABS($P118-P129)</f>
        <v>0</v>
      </c>
      <c r="CK129" s="256" t="e">
        <f aca="false">IF(CJ129&lt;$CJ155,$CJ156,$CJ157)</f>
        <v>#DIV/0!</v>
      </c>
      <c r="CL129" s="256" t="n">
        <f aca="false">ABS($P119-P129)</f>
        <v>0</v>
      </c>
      <c r="CM129" s="256" t="e">
        <f aca="false">IF(CL129&lt;$CL155,$CL156,$CL157)</f>
        <v>#DIV/0!</v>
      </c>
      <c r="CN129" s="256" t="n">
        <f aca="false">ABS($P120-P129)</f>
        <v>0</v>
      </c>
      <c r="CO129" s="256" t="e">
        <f aca="false">IF(CN129&lt;$CN155,$CN156,$CN157)</f>
        <v>#DIV/0!</v>
      </c>
      <c r="CP129" s="256" t="n">
        <f aca="false">ABS($P121-P129)</f>
        <v>0</v>
      </c>
      <c r="CQ129" s="256" t="e">
        <f aca="false">IF(CP129&lt;$CP155,$CP156,$CP157)</f>
        <v>#DIV/0!</v>
      </c>
      <c r="CR129" s="256" t="n">
        <f aca="false">ABS($P122-P129)</f>
        <v>0</v>
      </c>
      <c r="CS129" s="256" t="e">
        <f aca="false">IF(CR129&lt;$CR155,$CR156,$CR157)</f>
        <v>#DIV/0!</v>
      </c>
      <c r="CT129" s="256" t="n">
        <f aca="false">ABS($P123-P129)</f>
        <v>0</v>
      </c>
      <c r="CU129" s="256" t="e">
        <f aca="false">IF(CT129&lt;$CT155,$CT156,$CT157)</f>
        <v>#DIV/0!</v>
      </c>
      <c r="CV129" s="256" t="n">
        <f aca="false">ABS($P124-P129)</f>
        <v>0</v>
      </c>
      <c r="CW129" s="256" t="e">
        <f aca="false">IF(CV129&lt;$CV155,$CV156,$CV157)</f>
        <v>#DIV/0!</v>
      </c>
      <c r="CX129" s="256" t="n">
        <f aca="false">ABS($P125-P129)</f>
        <v>0</v>
      </c>
      <c r="CY129" s="256" t="e">
        <f aca="false">IF(CX129&lt;$CX155,$CX156,$CX157)</f>
        <v>#DIV/0!</v>
      </c>
      <c r="CZ129" s="256" t="n">
        <f aca="false">ABS($P126-P129)</f>
        <v>0</v>
      </c>
      <c r="DA129" s="256" t="e">
        <f aca="false">IF(CZ129&lt;$CZ155,$CZ156,$CZ157)</f>
        <v>#DIV/0!</v>
      </c>
      <c r="DB129" s="256" t="n">
        <f aca="false">ABS($P127-P129)</f>
        <v>0</v>
      </c>
      <c r="DC129" s="256" t="e">
        <f aca="false">IF(DB129&lt;DB155,$DB156,$DB157)</f>
        <v>#DIV/0!</v>
      </c>
      <c r="DD129" s="256" t="n">
        <f aca="false">ABS($P128-P129)</f>
        <v>0</v>
      </c>
      <c r="DE129" s="256" t="e">
        <f aca="false">IF(DD129&lt;DD155,$DD156,$DD157)</f>
        <v>#DIV/0!</v>
      </c>
      <c r="EZ129" s="256" t="n">
        <f aca="false">SUM(EZ127:EZ128)</f>
        <v>458212695.526487</v>
      </c>
      <c r="FA129" s="256" t="n">
        <f aca="false">SUM(A129:D129)</f>
        <v>0</v>
      </c>
      <c r="FB129" s="256" t="n">
        <f aca="false">SUM(A186:D186)</f>
        <v>0</v>
      </c>
      <c r="FC129" s="256" t="n">
        <f aca="false">SUM(FA129:FB129)</f>
        <v>0</v>
      </c>
    </row>
    <row r="130" customFormat="false" ht="12.75" hidden="false" customHeight="false" outlineLevel="0" collapsed="false">
      <c r="A130" s="260" t="n">
        <f aca="false">IF(Rendimiento!B86="",Rendimiento!F86,Rendimiento!B86)</f>
        <v>0</v>
      </c>
      <c r="B130" s="276" t="n">
        <f aca="false">Rendimiento!C86</f>
        <v>0</v>
      </c>
      <c r="C130" s="276" t="n">
        <f aca="false">Rendimiento!D86</f>
        <v>0</v>
      </c>
      <c r="D130" s="272" t="n">
        <f aca="false">Rendimiento!E86</f>
        <v>0</v>
      </c>
      <c r="E130" s="256" t="n">
        <f aca="false">A130*A130</f>
        <v>0</v>
      </c>
      <c r="F130" s="256" t="n">
        <f aca="false">B130*B130</f>
        <v>0</v>
      </c>
      <c r="G130" s="256" t="n">
        <f aca="false">C130*C130</f>
        <v>0</v>
      </c>
      <c r="H130" s="256" t="n">
        <f aca="false">D130*D130</f>
        <v>0</v>
      </c>
      <c r="I130" s="257" t="n">
        <f aca="false">SUM(A130:D130)</f>
        <v>0</v>
      </c>
      <c r="J130" s="256" t="n">
        <f aca="false">I130*I130</f>
        <v>0</v>
      </c>
      <c r="K130" s="256" t="n">
        <f aca="false">SUM(E130:H130)</f>
        <v>0</v>
      </c>
      <c r="L130" s="256" t="s">
        <v>317</v>
      </c>
      <c r="O130" s="260" t="n">
        <f aca="false">Rendimiento!M86</f>
        <v>0</v>
      </c>
      <c r="P130" s="274" t="n">
        <f aca="false">Rendimiento!N86</f>
        <v>0</v>
      </c>
      <c r="Q130" s="262" t="e">
        <f aca="false">IF(E153&gt;0,O130,0)</f>
        <v>#DIV/0!</v>
      </c>
      <c r="R130" s="258" t="e">
        <f aca="false">T(Q130)</f>
        <v>#DIV/0!</v>
      </c>
      <c r="S130" s="262" t="e">
        <f aca="false">IF(E153&gt;0,P130,Q130)</f>
        <v>#DIV/0!</v>
      </c>
      <c r="T130" s="256" t="e">
        <f aca="false">IF(S130=0,"",$BM130)</f>
        <v>#DIV/0!</v>
      </c>
      <c r="U130" s="256" t="e">
        <f aca="false">IF(S130=0,"",$BO130)</f>
        <v>#DIV/0!</v>
      </c>
      <c r="V130" s="256" t="e">
        <f aca="false">IF(S130=0,"",$BQ130)</f>
        <v>#DIV/0!</v>
      </c>
      <c r="W130" s="256" t="e">
        <f aca="false">IF(S130=0,"",$BS130)</f>
        <v>#DIV/0!</v>
      </c>
      <c r="X130" s="256" t="e">
        <f aca="false">IF(S130=0,"",$BU130)</f>
        <v>#DIV/0!</v>
      </c>
      <c r="Y130" s="256" t="e">
        <f aca="false">IF(S130=0,"",$BW130)</f>
        <v>#DIV/0!</v>
      </c>
      <c r="Z130" s="256" t="e">
        <f aca="false">IF(S130=0,"",$BY130)</f>
        <v>#DIV/0!</v>
      </c>
      <c r="AA130" s="256" t="e">
        <f aca="false">IF(S130=0,"",$CA130)</f>
        <v>#DIV/0!</v>
      </c>
      <c r="AB130" s="256" t="e">
        <f aca="false">IF(S130=0,"",$CC130)</f>
        <v>#DIV/0!</v>
      </c>
      <c r="AC130" s="256" t="e">
        <f aca="false">IF(S130=0,"",$CE130)</f>
        <v>#DIV/0!</v>
      </c>
      <c r="AD130" s="256" t="e">
        <f aca="false">IF(S130=0,"",$CG130)</f>
        <v>#DIV/0!</v>
      </c>
      <c r="AE130" s="256" t="e">
        <f aca="false">IF(S130=0,"",$CI130)</f>
        <v>#DIV/0!</v>
      </c>
      <c r="AF130" s="256" t="e">
        <f aca="false">IF(S130=0,"",$CK130)</f>
        <v>#DIV/0!</v>
      </c>
      <c r="AG130" s="256" t="e">
        <f aca="false">IF(S130=0,"",$CM130)</f>
        <v>#DIV/0!</v>
      </c>
      <c r="AH130" s="256" t="e">
        <f aca="false">IF(S130=0,"",$CO130)</f>
        <v>#DIV/0!</v>
      </c>
      <c r="AI130" s="256" t="e">
        <f aca="false">IF(S130=0,"",$CQ130)</f>
        <v>#DIV/0!</v>
      </c>
      <c r="AJ130" s="256" t="e">
        <f aca="false">IF(S130=0,"",$CS130)</f>
        <v>#DIV/0!</v>
      </c>
      <c r="AK130" s="256" t="e">
        <f aca="false">IF(S130=0,"",$CU130)</f>
        <v>#DIV/0!</v>
      </c>
      <c r="AL130" s="256" t="e">
        <f aca="false">IF(S130=0,"",$CW130)</f>
        <v>#DIV/0!</v>
      </c>
      <c r="AM130" s="256" t="e">
        <f aca="false">IF(S130=0,"",$CY130)</f>
        <v>#DIV/0!</v>
      </c>
      <c r="AN130" s="256" t="e">
        <f aca="false">IF(S130=0,"",$DA130)</f>
        <v>#DIV/0!</v>
      </c>
      <c r="AO130" s="256" t="e">
        <f aca="false">IF(S130=0,"",$DC130)</f>
        <v>#DIV/0!</v>
      </c>
      <c r="AP130" s="256" t="e">
        <f aca="false">IF(S130=0,"",$DE130)</f>
        <v>#DIV/0!</v>
      </c>
      <c r="AQ130" s="256" t="e">
        <f aca="false">IF(S130=0,"",$DG130)</f>
        <v>#DIV/0!</v>
      </c>
      <c r="BL130" s="262" t="n">
        <f aca="false">ABS($P106-P130)</f>
        <v>0</v>
      </c>
      <c r="BM130" s="256" t="e">
        <f aca="false">IF(BL130&lt;$BL155,$BL156,$BL157)</f>
        <v>#DIV/0!</v>
      </c>
      <c r="BN130" s="256" t="n">
        <f aca="false">ABS($P107-P130)</f>
        <v>0</v>
      </c>
      <c r="BO130" s="256" t="e">
        <f aca="false">IF(BN130&lt;$BN155,$BN156,$BN157)</f>
        <v>#DIV/0!</v>
      </c>
      <c r="BP130" s="256" t="n">
        <f aca="false">ABS($P108-P130)</f>
        <v>0</v>
      </c>
      <c r="BQ130" s="256" t="e">
        <f aca="false">IF(BP130&lt;$BP155,$BP156,$BP157)</f>
        <v>#DIV/0!</v>
      </c>
      <c r="BR130" s="256" t="n">
        <f aca="false">ABS($P109-P130)</f>
        <v>0</v>
      </c>
      <c r="BS130" s="256" t="e">
        <f aca="false">IF(BR130&lt;$BR155,$BR156,$BR157)</f>
        <v>#DIV/0!</v>
      </c>
      <c r="BT130" s="256" t="n">
        <f aca="false">ABS($P110-P130)</f>
        <v>0</v>
      </c>
      <c r="BU130" s="256" t="e">
        <f aca="false">IF(BT130&lt;$BT155,$BT156,$BT157)</f>
        <v>#DIV/0!</v>
      </c>
      <c r="BV130" s="256" t="n">
        <f aca="false">ABS($P111-P130)</f>
        <v>0</v>
      </c>
      <c r="BW130" s="256" t="e">
        <f aca="false">IF(BV130&lt;$BV155,$BV156,$BV157)</f>
        <v>#DIV/0!</v>
      </c>
      <c r="BX130" s="256" t="n">
        <f aca="false">ABS($P112-P130)</f>
        <v>0</v>
      </c>
      <c r="BY130" s="256" t="e">
        <f aca="false">IF(BX130&lt;$BX155,$BX156,$BX157)</f>
        <v>#DIV/0!</v>
      </c>
      <c r="BZ130" s="256" t="n">
        <f aca="false">ABS($P113-P130)</f>
        <v>0</v>
      </c>
      <c r="CA130" s="256" t="e">
        <f aca="false">IF(BZ130&lt;$BZ155,$BZ156,$BZ157)</f>
        <v>#DIV/0!</v>
      </c>
      <c r="CB130" s="256" t="n">
        <f aca="false">ABS($P114-P130)</f>
        <v>0</v>
      </c>
      <c r="CC130" s="256" t="e">
        <f aca="false">IF(CB130&lt;$CB155,$CB156,$CB157)</f>
        <v>#DIV/0!</v>
      </c>
      <c r="CD130" s="256" t="n">
        <f aca="false">ABS($P115-P130)</f>
        <v>0</v>
      </c>
      <c r="CE130" s="256" t="e">
        <f aca="false">IF(CD130&lt;$CD155,$CD156,$CD157)</f>
        <v>#DIV/0!</v>
      </c>
      <c r="CF130" s="256" t="n">
        <f aca="false">ABS($P116-P130)</f>
        <v>0</v>
      </c>
      <c r="CG130" s="256" t="e">
        <f aca="false">IF(CF130&lt;$CF155,$CF156,$CF157)</f>
        <v>#DIV/0!</v>
      </c>
      <c r="CH130" s="256" t="n">
        <f aca="false">ABS($P117-P130)</f>
        <v>0</v>
      </c>
      <c r="CI130" s="256" t="e">
        <f aca="false">IF(CH130&lt;$CH155,$CH156,$CH157)</f>
        <v>#DIV/0!</v>
      </c>
      <c r="CJ130" s="256" t="n">
        <f aca="false">ABS($P118-P130)</f>
        <v>0</v>
      </c>
      <c r="CK130" s="256" t="e">
        <f aca="false">IF(CJ130&lt;$CJ155,$CJ156,$CJ157)</f>
        <v>#DIV/0!</v>
      </c>
      <c r="CL130" s="256" t="n">
        <f aca="false">ABS($P119-P130)</f>
        <v>0</v>
      </c>
      <c r="CM130" s="256" t="e">
        <f aca="false">IF(CL130&lt;$CL155,$CL156,$CL157)</f>
        <v>#DIV/0!</v>
      </c>
      <c r="CN130" s="256" t="n">
        <f aca="false">ABS($P120-P130)</f>
        <v>0</v>
      </c>
      <c r="CO130" s="256" t="e">
        <f aca="false">IF(CN130&lt;$CN155,$CN156,$CN157)</f>
        <v>#DIV/0!</v>
      </c>
      <c r="CP130" s="256" t="n">
        <f aca="false">ABS($P121-P130)</f>
        <v>0</v>
      </c>
      <c r="CQ130" s="256" t="e">
        <f aca="false">IF(CP130&lt;$CP155,$CP156,$CP157)</f>
        <v>#DIV/0!</v>
      </c>
      <c r="CR130" s="256" t="n">
        <f aca="false">ABS($P122-P130)</f>
        <v>0</v>
      </c>
      <c r="CS130" s="256" t="e">
        <f aca="false">IF(CR130&lt;$CR155,$CR156,$CR157)</f>
        <v>#DIV/0!</v>
      </c>
      <c r="CT130" s="256" t="n">
        <f aca="false">ABS($P123-P130)</f>
        <v>0</v>
      </c>
      <c r="CU130" s="256" t="e">
        <f aca="false">IF(CT130&lt;$CT155,$CT156,$CT157)</f>
        <v>#DIV/0!</v>
      </c>
      <c r="CV130" s="256" t="n">
        <f aca="false">ABS($P124-P130)</f>
        <v>0</v>
      </c>
      <c r="CW130" s="256" t="e">
        <f aca="false">IF(CV130&lt;$CV155,$CV156,$CV157)</f>
        <v>#DIV/0!</v>
      </c>
      <c r="CX130" s="256" t="n">
        <f aca="false">ABS($P125-P130)</f>
        <v>0</v>
      </c>
      <c r="CY130" s="256" t="e">
        <f aca="false">IF(CX130&lt;$CX155,$CX156,$CX157)</f>
        <v>#DIV/0!</v>
      </c>
      <c r="CZ130" s="256" t="n">
        <f aca="false">ABS($P126-P130)</f>
        <v>0</v>
      </c>
      <c r="DA130" s="256" t="e">
        <f aca="false">IF(CZ130&lt;$CZ155,$CZ156,$CZ157)</f>
        <v>#DIV/0!</v>
      </c>
      <c r="DB130" s="256" t="n">
        <f aca="false">ABS($P127-P130)</f>
        <v>0</v>
      </c>
      <c r="DC130" s="256" t="e">
        <f aca="false">IF(DB130&lt;DB155,$DB156,$DB157)</f>
        <v>#DIV/0!</v>
      </c>
      <c r="DD130" s="256" t="n">
        <f aca="false">ABS($P128-P130)</f>
        <v>0</v>
      </c>
      <c r="DE130" s="256" t="e">
        <f aca="false">IF(DD130&lt;DD155,$DD156,$DD157)</f>
        <v>#DIV/0!</v>
      </c>
      <c r="DF130" s="256" t="n">
        <f aca="false">ABS($P129-P130)</f>
        <v>0</v>
      </c>
      <c r="DG130" s="256" t="e">
        <f aca="false">IF(DF130&lt;DF155,$DF156,$DF157)</f>
        <v>#DIV/0!</v>
      </c>
      <c r="EZ130" s="256" t="n">
        <f aca="false">COUNTIF(A106:D106,"&gt;0,1")</f>
        <v>0</v>
      </c>
      <c r="FA130" s="256" t="n">
        <f aca="false">SUM(A130:D130)</f>
        <v>0</v>
      </c>
      <c r="FB130" s="256" t="n">
        <f aca="false">SUM(A187:D187)</f>
        <v>0</v>
      </c>
      <c r="FC130" s="256" t="n">
        <f aca="false">SUM(FA130:FB130)</f>
        <v>0</v>
      </c>
    </row>
    <row r="131" customFormat="false" ht="12.75" hidden="false" customHeight="false" outlineLevel="0" collapsed="false">
      <c r="A131" s="260" t="n">
        <f aca="false">IF(Rendimiento!B87="",Rendimiento!F87,Rendimiento!B87)</f>
        <v>0</v>
      </c>
      <c r="B131" s="276" t="n">
        <f aca="false">Rendimiento!C87</f>
        <v>0</v>
      </c>
      <c r="C131" s="276" t="n">
        <f aca="false">Rendimiento!D87</f>
        <v>0</v>
      </c>
      <c r="D131" s="256" t="n">
        <f aca="false">Rendimiento!E87</f>
        <v>0</v>
      </c>
      <c r="E131" s="256" t="n">
        <f aca="false">A131*A131</f>
        <v>0</v>
      </c>
      <c r="F131" s="256" t="n">
        <f aca="false">B131*B131</f>
        <v>0</v>
      </c>
      <c r="G131" s="256" t="n">
        <f aca="false">C131*C131</f>
        <v>0</v>
      </c>
      <c r="H131" s="256" t="n">
        <f aca="false">D131*D131</f>
        <v>0</v>
      </c>
      <c r="I131" s="257" t="n">
        <f aca="false">SUM(A131:D131)</f>
        <v>0</v>
      </c>
      <c r="J131" s="256" t="n">
        <f aca="false">I131*I131</f>
        <v>0</v>
      </c>
      <c r="K131" s="256" t="n">
        <f aca="false">SUM(E131:H131)</f>
        <v>0</v>
      </c>
      <c r="O131" s="260" t="n">
        <f aca="false">Rendimiento!M87</f>
        <v>0</v>
      </c>
      <c r="P131" s="274" t="n">
        <f aca="false">Rendimiento!N87</f>
        <v>0</v>
      </c>
      <c r="Q131" s="262" t="e">
        <f aca="false">IF(E153&gt;0,O131,0)</f>
        <v>#DIV/0!</v>
      </c>
      <c r="R131" s="258" t="e">
        <f aca="false">T(Q131)</f>
        <v>#DIV/0!</v>
      </c>
      <c r="S131" s="262" t="e">
        <f aca="false">IF(E153&gt;0,P131,Q131)</f>
        <v>#DIV/0!</v>
      </c>
      <c r="T131" s="256" t="e">
        <f aca="false">IF(S131=0,"",$BM131)</f>
        <v>#DIV/0!</v>
      </c>
      <c r="U131" s="256" t="e">
        <f aca="false">IF(S131=0,"",$BO131)</f>
        <v>#DIV/0!</v>
      </c>
      <c r="V131" s="256" t="e">
        <f aca="false">IF(S131=0,"",$BQ131)</f>
        <v>#DIV/0!</v>
      </c>
      <c r="W131" s="256" t="e">
        <f aca="false">IF(S131=0,"",$BS131)</f>
        <v>#DIV/0!</v>
      </c>
      <c r="X131" s="256" t="e">
        <f aca="false">IF(S131=0,"",$BU131)</f>
        <v>#DIV/0!</v>
      </c>
      <c r="Y131" s="256" t="e">
        <f aca="false">IF(S131=0,"",$BW131)</f>
        <v>#DIV/0!</v>
      </c>
      <c r="Z131" s="256" t="e">
        <f aca="false">IF(S131=0,"",$BY131)</f>
        <v>#DIV/0!</v>
      </c>
      <c r="AA131" s="256" t="e">
        <f aca="false">IF(S131=0,"",$CA131)</f>
        <v>#DIV/0!</v>
      </c>
      <c r="AB131" s="256" t="e">
        <f aca="false">IF(S131=0,"",$CC131)</f>
        <v>#DIV/0!</v>
      </c>
      <c r="AC131" s="256" t="e">
        <f aca="false">IF(S131=0,"",$CE131)</f>
        <v>#DIV/0!</v>
      </c>
      <c r="AD131" s="256" t="e">
        <f aca="false">IF(S131=0,"",$CG131)</f>
        <v>#DIV/0!</v>
      </c>
      <c r="AE131" s="256" t="e">
        <f aca="false">IF(S131=0,"",$CI131)</f>
        <v>#DIV/0!</v>
      </c>
      <c r="AF131" s="256" t="e">
        <f aca="false">IF(S131=0,"",$CK131)</f>
        <v>#DIV/0!</v>
      </c>
      <c r="AG131" s="256" t="e">
        <f aca="false">IF(S131=0,"",$CM131)</f>
        <v>#DIV/0!</v>
      </c>
      <c r="AH131" s="256" t="e">
        <f aca="false">IF(S131=0,"",$CO131)</f>
        <v>#DIV/0!</v>
      </c>
      <c r="AI131" s="256" t="e">
        <f aca="false">IF(S131=0,"",$CQ131)</f>
        <v>#DIV/0!</v>
      </c>
      <c r="AJ131" s="256" t="e">
        <f aca="false">IF(S131=0,"",$CS131)</f>
        <v>#DIV/0!</v>
      </c>
      <c r="AK131" s="256" t="e">
        <f aca="false">IF(S131=0,"",$CU131)</f>
        <v>#DIV/0!</v>
      </c>
      <c r="AL131" s="256" t="e">
        <f aca="false">IF(S131=0,"",$CW131)</f>
        <v>#DIV/0!</v>
      </c>
      <c r="AM131" s="256" t="e">
        <f aca="false">IF(S131=0,"",$CY131)</f>
        <v>#DIV/0!</v>
      </c>
      <c r="AN131" s="256" t="e">
        <f aca="false">IF(S131=0,"",$DA131)</f>
        <v>#DIV/0!</v>
      </c>
      <c r="AO131" s="256" t="e">
        <f aca="false">IF(S131=0,"",$DC131)</f>
        <v>#DIV/0!</v>
      </c>
      <c r="AP131" s="256" t="e">
        <f aca="false">IF(S131=0,"",$DE131)</f>
        <v>#DIV/0!</v>
      </c>
      <c r="AQ131" s="256" t="e">
        <f aca="false">IF(S131=0,"",$DG131)</f>
        <v>#DIV/0!</v>
      </c>
      <c r="AR131" s="256" t="e">
        <f aca="false">IF(S131=0,"",$DI131)</f>
        <v>#DIV/0!</v>
      </c>
      <c r="BL131" s="262" t="n">
        <f aca="false">ABS($P106-P131)</f>
        <v>0</v>
      </c>
      <c r="BM131" s="256" t="e">
        <f aca="false">IF(BL131&lt;$BL155,$BL156,$BL157)</f>
        <v>#DIV/0!</v>
      </c>
      <c r="BN131" s="256" t="n">
        <f aca="false">ABS($P107-P131)</f>
        <v>0</v>
      </c>
      <c r="BO131" s="256" t="e">
        <f aca="false">IF(BN131&lt;$BN155,$BN156,$BN157)</f>
        <v>#DIV/0!</v>
      </c>
      <c r="BP131" s="256" t="n">
        <f aca="false">ABS($P108-P131)</f>
        <v>0</v>
      </c>
      <c r="BQ131" s="256" t="e">
        <f aca="false">IF(BP131&lt;$BP155,$BP156,$BP157)</f>
        <v>#DIV/0!</v>
      </c>
      <c r="BR131" s="256" t="n">
        <f aca="false">ABS($P109-P131)</f>
        <v>0</v>
      </c>
      <c r="BS131" s="256" t="e">
        <f aca="false">IF(BR131&lt;$BR155,$BR156,$BR157)</f>
        <v>#DIV/0!</v>
      </c>
      <c r="BT131" s="256" t="n">
        <f aca="false">ABS($P110-P131)</f>
        <v>0</v>
      </c>
      <c r="BU131" s="256" t="e">
        <f aca="false">IF(BT131&lt;$BT155,$BT156,$BT157)</f>
        <v>#DIV/0!</v>
      </c>
      <c r="BV131" s="256" t="n">
        <f aca="false">ABS($P111-P131)</f>
        <v>0</v>
      </c>
      <c r="BW131" s="256" t="e">
        <f aca="false">IF(BV131&lt;$BV155,$BV156,$BV157)</f>
        <v>#DIV/0!</v>
      </c>
      <c r="BX131" s="256" t="n">
        <f aca="false">ABS($P112-P131)</f>
        <v>0</v>
      </c>
      <c r="BY131" s="256" t="e">
        <f aca="false">IF(BX131&lt;$BX155,$BX156,$BX157)</f>
        <v>#DIV/0!</v>
      </c>
      <c r="BZ131" s="256" t="n">
        <f aca="false">ABS($P113-P131)</f>
        <v>0</v>
      </c>
      <c r="CA131" s="256" t="e">
        <f aca="false">IF(BZ131&lt;$BZ155,$BZ156,$BZ157)</f>
        <v>#DIV/0!</v>
      </c>
      <c r="CB131" s="256" t="n">
        <f aca="false">ABS($P114-P131)</f>
        <v>0</v>
      </c>
      <c r="CC131" s="256" t="e">
        <f aca="false">IF(CB131&lt;$CB155,$CB156,$CB157)</f>
        <v>#DIV/0!</v>
      </c>
      <c r="CD131" s="256" t="n">
        <f aca="false">ABS($P115-P131)</f>
        <v>0</v>
      </c>
      <c r="CE131" s="256" t="e">
        <f aca="false">IF(CD131&lt;$CD155,$CD156,$CD157)</f>
        <v>#DIV/0!</v>
      </c>
      <c r="CF131" s="256" t="n">
        <f aca="false">ABS($P116-P131)</f>
        <v>0</v>
      </c>
      <c r="CG131" s="256" t="e">
        <f aca="false">IF(CF131&lt;$CF155,$CF156,$CF157)</f>
        <v>#DIV/0!</v>
      </c>
      <c r="CH131" s="256" t="n">
        <f aca="false">ABS($P117-P131)</f>
        <v>0</v>
      </c>
      <c r="CI131" s="256" t="e">
        <f aca="false">IF(CH131&lt;$CH155,$CH156,$CH157)</f>
        <v>#DIV/0!</v>
      </c>
      <c r="CJ131" s="256" t="n">
        <f aca="false">ABS($P118-P131)</f>
        <v>0</v>
      </c>
      <c r="CK131" s="256" t="e">
        <f aca="false">IF(CJ131&lt;$CJ155,$CJ156,$CJ157)</f>
        <v>#DIV/0!</v>
      </c>
      <c r="CL131" s="256" t="n">
        <f aca="false">ABS($P119-P131)</f>
        <v>0</v>
      </c>
      <c r="CM131" s="256" t="e">
        <f aca="false">IF(CL131&lt;$CL155,$CL156,$CL157)</f>
        <v>#DIV/0!</v>
      </c>
      <c r="CN131" s="256" t="n">
        <f aca="false">ABS($P120-P131)</f>
        <v>0</v>
      </c>
      <c r="CO131" s="256" t="e">
        <f aca="false">IF(CN131&lt;$CN155,$CN156,$CN157)</f>
        <v>#DIV/0!</v>
      </c>
      <c r="CP131" s="256" t="n">
        <f aca="false">ABS($P121-P131)</f>
        <v>0</v>
      </c>
      <c r="CQ131" s="256" t="e">
        <f aca="false">IF(CP131&lt;$CP155,$CP156,$CP157)</f>
        <v>#DIV/0!</v>
      </c>
      <c r="CR131" s="256" t="n">
        <f aca="false">ABS($P122-P131)</f>
        <v>0</v>
      </c>
      <c r="CS131" s="256" t="e">
        <f aca="false">IF(CR131&lt;$CR155,$CR156,$CR157)</f>
        <v>#DIV/0!</v>
      </c>
      <c r="CT131" s="256" t="n">
        <f aca="false">ABS($P123-P131)</f>
        <v>0</v>
      </c>
      <c r="CU131" s="256" t="e">
        <f aca="false">IF(CT131&lt;$CT155,$CT156,$CT157)</f>
        <v>#DIV/0!</v>
      </c>
      <c r="CV131" s="256" t="n">
        <f aca="false">ABS($P124-P131)</f>
        <v>0</v>
      </c>
      <c r="CW131" s="256" t="e">
        <f aca="false">IF(CV131&lt;$CV155,$CV156,$CV157)</f>
        <v>#DIV/0!</v>
      </c>
      <c r="CX131" s="256" t="n">
        <f aca="false">ABS($P125-P131)</f>
        <v>0</v>
      </c>
      <c r="CY131" s="256" t="e">
        <f aca="false">IF(CX131&lt;$CX155,$CX156,$CX157)</f>
        <v>#DIV/0!</v>
      </c>
      <c r="CZ131" s="256" t="n">
        <f aca="false">ABS($P126-P131)</f>
        <v>0</v>
      </c>
      <c r="DA131" s="256" t="e">
        <f aca="false">IF(CZ131&lt;$CZ155,$CZ156,$CZ157)</f>
        <v>#DIV/0!</v>
      </c>
      <c r="DB131" s="256" t="n">
        <f aca="false">ABS($P127-P131)</f>
        <v>0</v>
      </c>
      <c r="DC131" s="256" t="e">
        <f aca="false">IF(DB131&lt;DB155,$DB156,$DB157)</f>
        <v>#DIV/0!</v>
      </c>
      <c r="DD131" s="256" t="n">
        <f aca="false">ABS($P128-P131)</f>
        <v>0</v>
      </c>
      <c r="DE131" s="256" t="e">
        <f aca="false">IF(DD131&lt;DD155,$DD156,$DD157)</f>
        <v>#DIV/0!</v>
      </c>
      <c r="DF131" s="256" t="n">
        <f aca="false">ABS($P129-P131)</f>
        <v>0</v>
      </c>
      <c r="DG131" s="256" t="e">
        <f aca="false">IF(DF131&lt;DF155,$DF156,$DF157)</f>
        <v>#DIV/0!</v>
      </c>
      <c r="DH131" s="256" t="n">
        <f aca="false">ABS($P130-P131)</f>
        <v>0</v>
      </c>
      <c r="DI131" s="256" t="e">
        <f aca="false">IF(DH131&lt;DH155,$DH156,$DH157)</f>
        <v>#DIV/0!</v>
      </c>
      <c r="EZ131" s="256" t="e">
        <f aca="false">EZ129/EZ130</f>
        <v>#DIV/0!</v>
      </c>
      <c r="FA131" s="256" t="n">
        <f aca="false">SUM(A131:D131)</f>
        <v>0</v>
      </c>
      <c r="FB131" s="256" t="n">
        <f aca="false">SUM(A188:D188)</f>
        <v>0</v>
      </c>
      <c r="FC131" s="256" t="n">
        <f aca="false">SUM(FA131:FB131)</f>
        <v>0</v>
      </c>
    </row>
    <row r="132" customFormat="false" ht="12.75" hidden="false" customHeight="false" outlineLevel="0" collapsed="false">
      <c r="A132" s="260" t="n">
        <f aca="false">IF(Rendimiento!B88="",Rendimiento!F88,Rendimiento!B88)</f>
        <v>0</v>
      </c>
      <c r="B132" s="276" t="n">
        <f aca="false">Rendimiento!C88</f>
        <v>0</v>
      </c>
      <c r="C132" s="276" t="n">
        <f aca="false">Rendimiento!D88</f>
        <v>0</v>
      </c>
      <c r="D132" s="256" t="n">
        <f aca="false">Rendimiento!E88</f>
        <v>0</v>
      </c>
      <c r="E132" s="256" t="n">
        <f aca="false">A132*A132</f>
        <v>0</v>
      </c>
      <c r="F132" s="256" t="n">
        <f aca="false">B132*B132</f>
        <v>0</v>
      </c>
      <c r="G132" s="256" t="n">
        <f aca="false">C132*C132</f>
        <v>0</v>
      </c>
      <c r="H132" s="256" t="n">
        <f aca="false">D132*D132</f>
        <v>0</v>
      </c>
      <c r="I132" s="257" t="n">
        <f aca="false">SUM(A132:D132)</f>
        <v>0</v>
      </c>
      <c r="J132" s="256" t="n">
        <f aca="false">I132*I132</f>
        <v>0</v>
      </c>
      <c r="K132" s="256" t="n">
        <f aca="false">SUM(E132:H132)</f>
        <v>0</v>
      </c>
      <c r="O132" s="260" t="n">
        <f aca="false">Rendimiento!M88</f>
        <v>0</v>
      </c>
      <c r="P132" s="274" t="n">
        <f aca="false">Rendimiento!N88</f>
        <v>0</v>
      </c>
      <c r="Q132" s="262" t="e">
        <f aca="false">IF(E153&gt;0,O132,0)</f>
        <v>#DIV/0!</v>
      </c>
      <c r="R132" s="258" t="e">
        <f aca="false">T(Q132)</f>
        <v>#DIV/0!</v>
      </c>
      <c r="S132" s="262" t="e">
        <f aca="false">IF(E153&gt;0,P132,Q132)</f>
        <v>#DIV/0!</v>
      </c>
      <c r="T132" s="256" t="e">
        <f aca="false">IF(S132=0,"",$BM132)</f>
        <v>#DIV/0!</v>
      </c>
      <c r="U132" s="256" t="e">
        <f aca="false">IF(S132=0,"",$BO132)</f>
        <v>#DIV/0!</v>
      </c>
      <c r="V132" s="256" t="e">
        <f aca="false">IF(S132=0,"",$BQ132)</f>
        <v>#DIV/0!</v>
      </c>
      <c r="W132" s="256" t="e">
        <f aca="false">IF(S132=0,"",$BS132)</f>
        <v>#DIV/0!</v>
      </c>
      <c r="X132" s="256" t="e">
        <f aca="false">IF(S132=0,"",$BU132)</f>
        <v>#DIV/0!</v>
      </c>
      <c r="Y132" s="256" t="e">
        <f aca="false">IF(S132=0,"",$BW132)</f>
        <v>#DIV/0!</v>
      </c>
      <c r="Z132" s="256" t="e">
        <f aca="false">IF(S132=0,"",$BY132)</f>
        <v>#DIV/0!</v>
      </c>
      <c r="AA132" s="256" t="e">
        <f aca="false">IF(S132=0,"",$CA132)</f>
        <v>#DIV/0!</v>
      </c>
      <c r="AB132" s="256" t="e">
        <f aca="false">IF(S132=0,"",$CC132)</f>
        <v>#DIV/0!</v>
      </c>
      <c r="AC132" s="256" t="e">
        <f aca="false">IF(S132=0,"",$CE132)</f>
        <v>#DIV/0!</v>
      </c>
      <c r="AD132" s="256" t="e">
        <f aca="false">IF(S132=0,"",$CG132)</f>
        <v>#DIV/0!</v>
      </c>
      <c r="AE132" s="256" t="e">
        <f aca="false">IF(S132=0,"",$CI132)</f>
        <v>#DIV/0!</v>
      </c>
      <c r="AF132" s="256" t="e">
        <f aca="false">IF(S132=0,"",$CK132)</f>
        <v>#DIV/0!</v>
      </c>
      <c r="AG132" s="256" t="e">
        <f aca="false">IF(S132=0,"",$CM132)</f>
        <v>#DIV/0!</v>
      </c>
      <c r="AH132" s="256" t="e">
        <f aca="false">IF(S132=0,"",$CO132)</f>
        <v>#DIV/0!</v>
      </c>
      <c r="AI132" s="256" t="e">
        <f aca="false">IF(S132=0,"",$CQ132)</f>
        <v>#DIV/0!</v>
      </c>
      <c r="AJ132" s="256" t="e">
        <f aca="false">IF(S132=0,"",$CS132)</f>
        <v>#DIV/0!</v>
      </c>
      <c r="AK132" s="256" t="e">
        <f aca="false">IF(S132=0,"",$CU132)</f>
        <v>#DIV/0!</v>
      </c>
      <c r="AL132" s="256" t="e">
        <f aca="false">IF(S132=0,"",$CW132)</f>
        <v>#DIV/0!</v>
      </c>
      <c r="AM132" s="256" t="e">
        <f aca="false">IF(S132=0,"",$CY132)</f>
        <v>#DIV/0!</v>
      </c>
      <c r="AN132" s="256" t="e">
        <f aca="false">IF(S132=0,"",$DA132)</f>
        <v>#DIV/0!</v>
      </c>
      <c r="AO132" s="256" t="e">
        <f aca="false">IF(S132=0,"",$DC132)</f>
        <v>#DIV/0!</v>
      </c>
      <c r="AP132" s="256" t="e">
        <f aca="false">IF(S132=0,"",$DE132)</f>
        <v>#DIV/0!</v>
      </c>
      <c r="AQ132" s="256" t="e">
        <f aca="false">IF(S132=0,"",$DG132)</f>
        <v>#DIV/0!</v>
      </c>
      <c r="AR132" s="256" t="e">
        <f aca="false">IF(S132=0,"",$DI132)</f>
        <v>#DIV/0!</v>
      </c>
      <c r="AS132" s="256" t="e">
        <f aca="false">IF(S132=0,"",$DK132)</f>
        <v>#DIV/0!</v>
      </c>
      <c r="BL132" s="262" t="n">
        <f aca="false">ABS($P106-P132)</f>
        <v>0</v>
      </c>
      <c r="BM132" s="256" t="e">
        <f aca="false">IF(BL132&lt;$BL155,$BL156,$BL157)</f>
        <v>#DIV/0!</v>
      </c>
      <c r="BN132" s="256" t="n">
        <f aca="false">ABS($P107-P132)</f>
        <v>0</v>
      </c>
      <c r="BO132" s="256" t="e">
        <f aca="false">IF(BN132&lt;$BN155,$BN156,$BN157)</f>
        <v>#DIV/0!</v>
      </c>
      <c r="BP132" s="256" t="n">
        <f aca="false">ABS($P108-P132)</f>
        <v>0</v>
      </c>
      <c r="BQ132" s="256" t="e">
        <f aca="false">IF(BP132&lt;$BP155,$BP156,$BP157)</f>
        <v>#DIV/0!</v>
      </c>
      <c r="BR132" s="256" t="n">
        <f aca="false">ABS($P109-P132)</f>
        <v>0</v>
      </c>
      <c r="BS132" s="256" t="e">
        <f aca="false">IF(BR132&lt;$BR155,$BR156,$BR157)</f>
        <v>#DIV/0!</v>
      </c>
      <c r="BT132" s="256" t="n">
        <f aca="false">ABS($P110-P132)</f>
        <v>0</v>
      </c>
      <c r="BU132" s="256" t="e">
        <f aca="false">IF(BT132&lt;$BT155,$BT156,$BT157)</f>
        <v>#DIV/0!</v>
      </c>
      <c r="BV132" s="256" t="n">
        <f aca="false">ABS($P111-P132)</f>
        <v>0</v>
      </c>
      <c r="BW132" s="256" t="e">
        <f aca="false">IF(BV132&lt;$BV155,$BV156,$BV157)</f>
        <v>#DIV/0!</v>
      </c>
      <c r="BX132" s="256" t="n">
        <f aca="false">ABS($P112-P132)</f>
        <v>0</v>
      </c>
      <c r="BY132" s="256" t="e">
        <f aca="false">IF(BX132&lt;$BX155,$BX156,$BX157)</f>
        <v>#DIV/0!</v>
      </c>
      <c r="BZ132" s="256" t="n">
        <f aca="false">ABS($P113-P132)</f>
        <v>0</v>
      </c>
      <c r="CA132" s="256" t="e">
        <f aca="false">IF(BZ132&lt;$BZ155,$BZ156,$BZ157)</f>
        <v>#DIV/0!</v>
      </c>
      <c r="CB132" s="256" t="n">
        <f aca="false">ABS($P114-P132)</f>
        <v>0</v>
      </c>
      <c r="CC132" s="256" t="e">
        <f aca="false">IF(CB132&lt;$CB155,$CB156,$CB157)</f>
        <v>#DIV/0!</v>
      </c>
      <c r="CD132" s="256" t="n">
        <f aca="false">ABS($P115-P132)</f>
        <v>0</v>
      </c>
      <c r="CE132" s="256" t="e">
        <f aca="false">IF(CD132&lt;$CD155,$CD156,$CD157)</f>
        <v>#DIV/0!</v>
      </c>
      <c r="CF132" s="256" t="n">
        <f aca="false">ABS($P116-P132)</f>
        <v>0</v>
      </c>
      <c r="CG132" s="256" t="e">
        <f aca="false">IF(CF132&lt;$CF155,$CF156,$CF157)</f>
        <v>#DIV/0!</v>
      </c>
      <c r="CH132" s="256" t="n">
        <f aca="false">ABS($P117-P132)</f>
        <v>0</v>
      </c>
      <c r="CI132" s="256" t="e">
        <f aca="false">IF(CH132&lt;$CH155,$CH156,$CH157)</f>
        <v>#DIV/0!</v>
      </c>
      <c r="CJ132" s="256" t="n">
        <f aca="false">ABS($P118-P132)</f>
        <v>0</v>
      </c>
      <c r="CK132" s="256" t="e">
        <f aca="false">IF(CJ132&lt;$CJ155,$CJ156,$CJ157)</f>
        <v>#DIV/0!</v>
      </c>
      <c r="CL132" s="256" t="n">
        <f aca="false">ABS($P119-P132)</f>
        <v>0</v>
      </c>
      <c r="CM132" s="256" t="e">
        <f aca="false">IF(CL132&lt;$CL155,$CL156,$CL157)</f>
        <v>#DIV/0!</v>
      </c>
      <c r="CN132" s="256" t="n">
        <f aca="false">ABS($P120-P132)</f>
        <v>0</v>
      </c>
      <c r="CO132" s="256" t="e">
        <f aca="false">IF(CN132&lt;$CN155,$CN156,$CN157)</f>
        <v>#DIV/0!</v>
      </c>
      <c r="CP132" s="256" t="n">
        <f aca="false">ABS($P121-P132)</f>
        <v>0</v>
      </c>
      <c r="CQ132" s="256" t="e">
        <f aca="false">IF(CP132&lt;$CP155,$CP156,$CP157)</f>
        <v>#DIV/0!</v>
      </c>
      <c r="CR132" s="256" t="n">
        <f aca="false">ABS($P122-P132)</f>
        <v>0</v>
      </c>
      <c r="CS132" s="256" t="e">
        <f aca="false">IF(CR132&lt;$CR155,$CR156,$CR157)</f>
        <v>#DIV/0!</v>
      </c>
      <c r="CT132" s="256" t="n">
        <f aca="false">ABS($P123-P132)</f>
        <v>0</v>
      </c>
      <c r="CU132" s="256" t="e">
        <f aca="false">IF(CT132&lt;$CT155,$CT156,$CT157)</f>
        <v>#DIV/0!</v>
      </c>
      <c r="CV132" s="256" t="n">
        <f aca="false">ABS($P124-P132)</f>
        <v>0</v>
      </c>
      <c r="CW132" s="256" t="e">
        <f aca="false">IF(CV132&lt;$CV155,$CV156,$CV157)</f>
        <v>#DIV/0!</v>
      </c>
      <c r="CX132" s="256" t="n">
        <f aca="false">ABS($P125-P132)</f>
        <v>0</v>
      </c>
      <c r="CY132" s="256" t="e">
        <f aca="false">IF(CX132&lt;$CX155,$CX156,$CX157)</f>
        <v>#DIV/0!</v>
      </c>
      <c r="CZ132" s="256" t="n">
        <f aca="false">ABS($P126-P132)</f>
        <v>0</v>
      </c>
      <c r="DA132" s="256" t="e">
        <f aca="false">IF(CZ132&lt;$CZ155,$CZ156,$CZ157)</f>
        <v>#DIV/0!</v>
      </c>
      <c r="DB132" s="256" t="n">
        <f aca="false">ABS($P127-P132)</f>
        <v>0</v>
      </c>
      <c r="DC132" s="256" t="e">
        <f aca="false">IF(DB132&lt;DB155,$DB156,$DB157)</f>
        <v>#DIV/0!</v>
      </c>
      <c r="DD132" s="256" t="n">
        <f aca="false">ABS($P128-P132)</f>
        <v>0</v>
      </c>
      <c r="DE132" s="256" t="e">
        <f aca="false">IF(DD132&lt;DD155,$DD156,$DD157)</f>
        <v>#DIV/0!</v>
      </c>
      <c r="DF132" s="256" t="n">
        <f aca="false">ABS($P129-P132)</f>
        <v>0</v>
      </c>
      <c r="DG132" s="256" t="e">
        <f aca="false">IF(DF132&lt;DF155,$DF156,$DF157)</f>
        <v>#DIV/0!</v>
      </c>
      <c r="DH132" s="256" t="n">
        <f aca="false">ABS($P130-P132)</f>
        <v>0</v>
      </c>
      <c r="DI132" s="256" t="e">
        <f aca="false">IF(DH132&lt;DH155,$DH156,$DH157)</f>
        <v>#DIV/0!</v>
      </c>
      <c r="DJ132" s="256" t="n">
        <f aca="false">ABS($P131-P132)</f>
        <v>0</v>
      </c>
      <c r="DK132" s="256" t="e">
        <f aca="false">IF(DJ132&lt;DJ155,$DJ156,$DJ157)</f>
        <v>#DIV/0!</v>
      </c>
      <c r="EZ132" s="256" t="e">
        <f aca="false">EZ131-EZ111</f>
        <v>#DIV/0!</v>
      </c>
      <c r="FA132" s="256" t="n">
        <f aca="false">SUM(A132:D132)</f>
        <v>0</v>
      </c>
      <c r="FB132" s="256" t="n">
        <f aca="false">SUM(A189:D189)</f>
        <v>0</v>
      </c>
      <c r="FC132" s="256" t="n">
        <f aca="false">SUM(FA132:FB132)</f>
        <v>0</v>
      </c>
    </row>
    <row r="133" customFormat="false" ht="12.75" hidden="false" customHeight="false" outlineLevel="0" collapsed="false">
      <c r="A133" s="260" t="n">
        <f aca="false">IF(Rendimiento!B89="",Rendimiento!F89,Rendimiento!B89)</f>
        <v>0</v>
      </c>
      <c r="B133" s="276" t="n">
        <f aca="false">Rendimiento!C89</f>
        <v>0</v>
      </c>
      <c r="C133" s="276" t="n">
        <f aca="false">Rendimiento!D89</f>
        <v>0</v>
      </c>
      <c r="D133" s="256" t="n">
        <f aca="false">Rendimiento!E89</f>
        <v>0</v>
      </c>
      <c r="E133" s="256" t="n">
        <f aca="false">A133*A133</f>
        <v>0</v>
      </c>
      <c r="F133" s="256" t="n">
        <f aca="false">B133*B133</f>
        <v>0</v>
      </c>
      <c r="G133" s="256" t="n">
        <f aca="false">C133*C133</f>
        <v>0</v>
      </c>
      <c r="H133" s="256" t="n">
        <f aca="false">D133*D133</f>
        <v>0</v>
      </c>
      <c r="I133" s="257" t="n">
        <f aca="false">SUM(A133:D133)</f>
        <v>0</v>
      </c>
      <c r="J133" s="256" t="n">
        <f aca="false">I133*I133</f>
        <v>0</v>
      </c>
      <c r="K133" s="256" t="n">
        <f aca="false">SUM(E133:H133)</f>
        <v>0</v>
      </c>
      <c r="O133" s="260" t="n">
        <f aca="false">Rendimiento!M89</f>
        <v>0</v>
      </c>
      <c r="P133" s="274" t="n">
        <f aca="false">Rendimiento!N89</f>
        <v>0</v>
      </c>
      <c r="Q133" s="262" t="e">
        <f aca="false">IF(E153&gt;0,O133,0)</f>
        <v>#DIV/0!</v>
      </c>
      <c r="R133" s="258" t="e">
        <f aca="false">T(Q133)</f>
        <v>#DIV/0!</v>
      </c>
      <c r="S133" s="262" t="e">
        <f aca="false">IF(E153&gt;0,P133,Q133)</f>
        <v>#DIV/0!</v>
      </c>
      <c r="T133" s="256" t="e">
        <f aca="false">IF(S133=0,"",$BM133)</f>
        <v>#DIV/0!</v>
      </c>
      <c r="U133" s="256" t="e">
        <f aca="false">IF(S133=0,"",$BO133)</f>
        <v>#DIV/0!</v>
      </c>
      <c r="V133" s="256" t="e">
        <f aca="false">IF(S133=0,"",$BQ133)</f>
        <v>#DIV/0!</v>
      </c>
      <c r="W133" s="256" t="e">
        <f aca="false">IF(S133=0,"",$BS133)</f>
        <v>#DIV/0!</v>
      </c>
      <c r="X133" s="256" t="e">
        <f aca="false">IF(S133=0,"",$BU133)</f>
        <v>#DIV/0!</v>
      </c>
      <c r="Y133" s="256" t="e">
        <f aca="false">IF(S133=0,"",$BW133)</f>
        <v>#DIV/0!</v>
      </c>
      <c r="Z133" s="256" t="e">
        <f aca="false">IF(S133=0,"",$BY133)</f>
        <v>#DIV/0!</v>
      </c>
      <c r="AA133" s="256" t="e">
        <f aca="false">IF(S133=0,"",$CA133)</f>
        <v>#DIV/0!</v>
      </c>
      <c r="AB133" s="256" t="e">
        <f aca="false">IF(S133=0,"",$CC133)</f>
        <v>#DIV/0!</v>
      </c>
      <c r="AC133" s="256" t="e">
        <f aca="false">IF(S133=0,"",$CE133)</f>
        <v>#DIV/0!</v>
      </c>
      <c r="AD133" s="256" t="e">
        <f aca="false">IF(S133=0,"",$CG133)</f>
        <v>#DIV/0!</v>
      </c>
      <c r="AE133" s="256" t="e">
        <f aca="false">IF(S133=0,"",$CI133)</f>
        <v>#DIV/0!</v>
      </c>
      <c r="AF133" s="256" t="e">
        <f aca="false">IF(S133=0,"",$CK133)</f>
        <v>#DIV/0!</v>
      </c>
      <c r="AG133" s="256" t="e">
        <f aca="false">IF(S133=0,"",$CM133)</f>
        <v>#DIV/0!</v>
      </c>
      <c r="AH133" s="256" t="e">
        <f aca="false">IF(S133=0,"",$CO133)</f>
        <v>#DIV/0!</v>
      </c>
      <c r="AI133" s="256" t="e">
        <f aca="false">IF(S133=0,"",$CQ133)</f>
        <v>#DIV/0!</v>
      </c>
      <c r="AJ133" s="256" t="e">
        <f aca="false">IF(S133=0,"",$CS133)</f>
        <v>#DIV/0!</v>
      </c>
      <c r="AK133" s="256" t="e">
        <f aca="false">IF(S133=0,"",$CU133)</f>
        <v>#DIV/0!</v>
      </c>
      <c r="AL133" s="256" t="e">
        <f aca="false">IF(S133=0,"",$CW133)</f>
        <v>#DIV/0!</v>
      </c>
      <c r="AM133" s="256" t="e">
        <f aca="false">IF(S133=0,"",$CY133)</f>
        <v>#DIV/0!</v>
      </c>
      <c r="AN133" s="256" t="e">
        <f aca="false">IF(S133=0,"",$DA133)</f>
        <v>#DIV/0!</v>
      </c>
      <c r="AO133" s="256" t="e">
        <f aca="false">IF(S133=0,"",$DC133)</f>
        <v>#DIV/0!</v>
      </c>
      <c r="AP133" s="256" t="e">
        <f aca="false">IF(S133=0,"",$DE133)</f>
        <v>#DIV/0!</v>
      </c>
      <c r="AQ133" s="256" t="e">
        <f aca="false">IF(S133=0,"",$DG133)</f>
        <v>#DIV/0!</v>
      </c>
      <c r="AR133" s="256" t="e">
        <f aca="false">IF(S133=0,"",$DI133)</f>
        <v>#DIV/0!</v>
      </c>
      <c r="AS133" s="256" t="e">
        <f aca="false">IF(S133=0,"",$DK133)</f>
        <v>#DIV/0!</v>
      </c>
      <c r="AT133" s="256" t="e">
        <f aca="false">IF(S133=0,"",$DM133)</f>
        <v>#DIV/0!</v>
      </c>
      <c r="BL133" s="262" t="n">
        <f aca="false">ABS($P106-P133)</f>
        <v>0</v>
      </c>
      <c r="BM133" s="256" t="e">
        <f aca="false">IF(BL133&lt;$BL155,$BL156,$BL157)</f>
        <v>#DIV/0!</v>
      </c>
      <c r="BN133" s="262" t="n">
        <f aca="false">ABS($P107-P133)</f>
        <v>0</v>
      </c>
      <c r="BO133" s="256" t="e">
        <f aca="false">IF(BN133&lt;$BN155,$BN156,$BN157)</f>
        <v>#DIV/0!</v>
      </c>
      <c r="BP133" s="262" t="n">
        <f aca="false">ABS($P108-P133)</f>
        <v>0</v>
      </c>
      <c r="BQ133" s="256" t="e">
        <f aca="false">IF(BP133&lt;$BP155,$BP156,$BP157)</f>
        <v>#DIV/0!</v>
      </c>
      <c r="BR133" s="262" t="n">
        <f aca="false">ABS($P109-P133)</f>
        <v>0</v>
      </c>
      <c r="BS133" s="256" t="e">
        <f aca="false">IF(BR133&lt;$BR155,$BR156,$BR157)</f>
        <v>#DIV/0!</v>
      </c>
      <c r="BT133" s="262" t="n">
        <f aca="false">ABS($P110-P133)</f>
        <v>0</v>
      </c>
      <c r="BU133" s="256" t="e">
        <f aca="false">IF(BT133&lt;$BT155,$BT156,$BT157)</f>
        <v>#DIV/0!</v>
      </c>
      <c r="BV133" s="262" t="n">
        <f aca="false">ABS($P111-P133)</f>
        <v>0</v>
      </c>
      <c r="BW133" s="256" t="e">
        <f aca="false">IF(BV133&lt;$BV155,$BV156,$BV157)</f>
        <v>#DIV/0!</v>
      </c>
      <c r="BX133" s="262" t="n">
        <f aca="false">ABS($P112-P133)</f>
        <v>0</v>
      </c>
      <c r="BY133" s="256" t="e">
        <f aca="false">IF(BX133&lt;$BX155,$BX156,$BX157)</f>
        <v>#DIV/0!</v>
      </c>
      <c r="BZ133" s="262" t="n">
        <f aca="false">ABS($P113-P133)</f>
        <v>0</v>
      </c>
      <c r="CA133" s="256" t="e">
        <f aca="false">IF(BZ133&lt;$BZ155,$BZ156,$BZ157)</f>
        <v>#DIV/0!</v>
      </c>
      <c r="CB133" s="262" t="n">
        <f aca="false">ABS($P114-P133)</f>
        <v>0</v>
      </c>
      <c r="CC133" s="256" t="e">
        <f aca="false">IF(CB133&lt;$CB155,$CB156,$CB157)</f>
        <v>#DIV/0!</v>
      </c>
      <c r="CD133" s="262" t="n">
        <f aca="false">ABS($P115-P133)</f>
        <v>0</v>
      </c>
      <c r="CE133" s="256" t="e">
        <f aca="false">IF(CD133&lt;$CD155,$CD156,$CD157)</f>
        <v>#DIV/0!</v>
      </c>
      <c r="CF133" s="262" t="n">
        <f aca="false">ABS($P116-P133)</f>
        <v>0</v>
      </c>
      <c r="CG133" s="256" t="e">
        <f aca="false">IF(CF133&lt;$CF155,$CF156,$CF157)</f>
        <v>#DIV/0!</v>
      </c>
      <c r="CH133" s="262" t="n">
        <f aca="false">ABS($P117-P133)</f>
        <v>0</v>
      </c>
      <c r="CI133" s="256" t="e">
        <f aca="false">IF(CH133&lt;$CH155,$CH156,$CH157)</f>
        <v>#DIV/0!</v>
      </c>
      <c r="CJ133" s="262" t="n">
        <f aca="false">ABS($P118-P133)</f>
        <v>0</v>
      </c>
      <c r="CK133" s="256" t="e">
        <f aca="false">IF(CJ133&lt;$CJ155,$CJ156,$CJ157)</f>
        <v>#DIV/0!</v>
      </c>
      <c r="CL133" s="262" t="n">
        <f aca="false">ABS($P119-P133)</f>
        <v>0</v>
      </c>
      <c r="CM133" s="256" t="e">
        <f aca="false">IF(CL133&lt;$CL155,$CL156,$CL157)</f>
        <v>#DIV/0!</v>
      </c>
      <c r="CN133" s="262" t="n">
        <f aca="false">ABS($P120-P133)</f>
        <v>0</v>
      </c>
      <c r="CO133" s="256" t="e">
        <f aca="false">IF(CN133&lt;$CN155,$CN156,$CN157)</f>
        <v>#DIV/0!</v>
      </c>
      <c r="CP133" s="262" t="n">
        <f aca="false">ABS($P121-P133)</f>
        <v>0</v>
      </c>
      <c r="CQ133" s="256" t="e">
        <f aca="false">IF(CP133&lt;$CP155,$CP156,$CP157)</f>
        <v>#DIV/0!</v>
      </c>
      <c r="CR133" s="262" t="n">
        <f aca="false">ABS($P122-P133)</f>
        <v>0</v>
      </c>
      <c r="CS133" s="256" t="e">
        <f aca="false">IF(CR133&lt;$CR155,$CR156,$CR157)</f>
        <v>#DIV/0!</v>
      </c>
      <c r="CT133" s="262" t="n">
        <f aca="false">ABS($P123-P133)</f>
        <v>0</v>
      </c>
      <c r="CU133" s="256" t="e">
        <f aca="false">IF(CT133&lt;$CT155,$CT156,$CT157)</f>
        <v>#DIV/0!</v>
      </c>
      <c r="CV133" s="262" t="n">
        <f aca="false">ABS($P124-P133)</f>
        <v>0</v>
      </c>
      <c r="CW133" s="256" t="e">
        <f aca="false">IF(CV133&lt;$CV155,$CV156,$CV157)</f>
        <v>#DIV/0!</v>
      </c>
      <c r="CX133" s="262" t="n">
        <f aca="false">ABS($P125-P133)</f>
        <v>0</v>
      </c>
      <c r="CY133" s="256" t="e">
        <f aca="false">IF(CX133&lt;$CX155,$CX156,$CX157)</f>
        <v>#DIV/0!</v>
      </c>
      <c r="CZ133" s="256" t="n">
        <f aca="false">ABS($P126-P133)</f>
        <v>0</v>
      </c>
      <c r="DA133" s="256" t="e">
        <f aca="false">IF(CZ133&lt;$CZ155,$CZ156,$CZ157)</f>
        <v>#DIV/0!</v>
      </c>
      <c r="DB133" s="256" t="n">
        <f aca="false">ABS($P127-P133)</f>
        <v>0</v>
      </c>
      <c r="DC133" s="256" t="e">
        <f aca="false">IF(DB133&lt;DB155,$DB156,$DB157)</f>
        <v>#DIV/0!</v>
      </c>
      <c r="DD133" s="256" t="n">
        <f aca="false">ABS($P128-P133)</f>
        <v>0</v>
      </c>
      <c r="DE133" s="256" t="e">
        <f aca="false">IF(DD133&lt;DD155,$DD156,$DD157)</f>
        <v>#DIV/0!</v>
      </c>
      <c r="DF133" s="256" t="n">
        <f aca="false">ABS($P129-P133)</f>
        <v>0</v>
      </c>
      <c r="DG133" s="256" t="e">
        <f aca="false">IF(DF133&lt;DF155,$DF156,$DF157)</f>
        <v>#DIV/0!</v>
      </c>
      <c r="DH133" s="256" t="n">
        <f aca="false">ABS($P130-P133)</f>
        <v>0</v>
      </c>
      <c r="DI133" s="256" t="e">
        <f aca="false">IF(DH133&lt;DH155,$DH156,$DH157)</f>
        <v>#DIV/0!</v>
      </c>
      <c r="DJ133" s="256" t="n">
        <f aca="false">ABS($P131-P133)</f>
        <v>0</v>
      </c>
      <c r="DK133" s="256" t="e">
        <f aca="false">IF(DJ133&lt;DJ155,$DJ156,$DJ157)</f>
        <v>#DIV/0!</v>
      </c>
      <c r="DL133" s="256" t="n">
        <f aca="false">ABS($P132-P133)</f>
        <v>0</v>
      </c>
      <c r="DM133" s="256" t="e">
        <f aca="false">IF(DL133&lt;DL155,$DL156,$DL157)</f>
        <v>#DIV/0!</v>
      </c>
      <c r="FA133" s="256" t="n">
        <f aca="false">SUM(A133:D133)</f>
        <v>0</v>
      </c>
      <c r="FB133" s="256" t="n">
        <f aca="false">SUM(A190:D190)</f>
        <v>0</v>
      </c>
      <c r="FC133" s="256" t="n">
        <f aca="false">SUM(FA133:FB133)</f>
        <v>0</v>
      </c>
    </row>
    <row r="134" customFormat="false" ht="12.75" hidden="false" customHeight="false" outlineLevel="0" collapsed="false">
      <c r="A134" s="260" t="n">
        <f aca="false">IF(Rendimiento!B90="",Rendimiento!F90,Rendimiento!B90)</f>
        <v>0</v>
      </c>
      <c r="B134" s="276" t="n">
        <f aca="false">Rendimiento!C90</f>
        <v>0</v>
      </c>
      <c r="C134" s="276" t="n">
        <f aca="false">Rendimiento!D90</f>
        <v>0</v>
      </c>
      <c r="D134" s="256" t="n">
        <f aca="false">Rendimiento!E90</f>
        <v>0</v>
      </c>
      <c r="E134" s="256" t="n">
        <f aca="false">A134*A134</f>
        <v>0</v>
      </c>
      <c r="F134" s="256" t="n">
        <f aca="false">B134*B134</f>
        <v>0</v>
      </c>
      <c r="G134" s="256" t="n">
        <f aca="false">C134*C134</f>
        <v>0</v>
      </c>
      <c r="H134" s="256" t="n">
        <f aca="false">D134*D134</f>
        <v>0</v>
      </c>
      <c r="I134" s="257" t="n">
        <f aca="false">SUM(A134:D134)</f>
        <v>0</v>
      </c>
      <c r="J134" s="256" t="n">
        <f aca="false">I134*I134</f>
        <v>0</v>
      </c>
      <c r="K134" s="256" t="n">
        <f aca="false">SUM(E134:H134)</f>
        <v>0</v>
      </c>
      <c r="O134" s="260" t="n">
        <f aca="false">Rendimiento!M90</f>
        <v>0</v>
      </c>
      <c r="P134" s="274" t="n">
        <f aca="false">Rendimiento!N90</f>
        <v>0</v>
      </c>
      <c r="Q134" s="262" t="e">
        <f aca="false">IF(E153&gt;0,O134,0)</f>
        <v>#DIV/0!</v>
      </c>
      <c r="R134" s="258" t="e">
        <f aca="false">T(Q134)</f>
        <v>#DIV/0!</v>
      </c>
      <c r="S134" s="262" t="e">
        <f aca="false">IF(E153&gt;0,P134,Q134)</f>
        <v>#DIV/0!</v>
      </c>
      <c r="T134" s="256" t="e">
        <f aca="false">IF(S134=0,"",$BM134)</f>
        <v>#DIV/0!</v>
      </c>
      <c r="U134" s="256" t="e">
        <f aca="false">IF(S134=0,"",$BO134)</f>
        <v>#DIV/0!</v>
      </c>
      <c r="V134" s="256" t="e">
        <f aca="false">IF(S134=0,"",$BQ134)</f>
        <v>#DIV/0!</v>
      </c>
      <c r="W134" s="256" t="e">
        <f aca="false">IF(S134=0,"",$BS134)</f>
        <v>#DIV/0!</v>
      </c>
      <c r="X134" s="256" t="e">
        <f aca="false">IF(S134=0,"",$BU134)</f>
        <v>#DIV/0!</v>
      </c>
      <c r="Y134" s="256" t="e">
        <f aca="false">IF(S134=0,"",$BW134)</f>
        <v>#DIV/0!</v>
      </c>
      <c r="Z134" s="256" t="e">
        <f aca="false">IF(S134=0,"",$BY134)</f>
        <v>#DIV/0!</v>
      </c>
      <c r="AA134" s="256" t="e">
        <f aca="false">IF(S134=0,"",$CA134)</f>
        <v>#DIV/0!</v>
      </c>
      <c r="AB134" s="256" t="e">
        <f aca="false">IF(S134=0,"",$CC134)</f>
        <v>#DIV/0!</v>
      </c>
      <c r="AC134" s="256" t="e">
        <f aca="false">IF(S134=0,"",$CE134)</f>
        <v>#DIV/0!</v>
      </c>
      <c r="AD134" s="256" t="e">
        <f aca="false">IF(S134=0,"",$CG134)</f>
        <v>#DIV/0!</v>
      </c>
      <c r="AE134" s="256" t="e">
        <f aca="false">IF(S134=0,"",$CI134)</f>
        <v>#DIV/0!</v>
      </c>
      <c r="AF134" s="256" t="e">
        <f aca="false">IF(S134=0,"",$CK134)</f>
        <v>#DIV/0!</v>
      </c>
      <c r="AG134" s="256" t="e">
        <f aca="false">IF(S134=0,"",$CM134)</f>
        <v>#DIV/0!</v>
      </c>
      <c r="AH134" s="256" t="e">
        <f aca="false">IF(S134=0,"",$CO134)</f>
        <v>#DIV/0!</v>
      </c>
      <c r="AI134" s="256" t="e">
        <f aca="false">IF(S134=0,"",$CQ134)</f>
        <v>#DIV/0!</v>
      </c>
      <c r="AJ134" s="256" t="e">
        <f aca="false">IF(S134=0,"",$CS134)</f>
        <v>#DIV/0!</v>
      </c>
      <c r="AK134" s="256" t="e">
        <f aca="false">IF(S134=0,"",$CU134)</f>
        <v>#DIV/0!</v>
      </c>
      <c r="AL134" s="256" t="e">
        <f aca="false">IF(S134=0,"",$CW134)</f>
        <v>#DIV/0!</v>
      </c>
      <c r="AM134" s="256" t="e">
        <f aca="false">IF(S134=0,"",$CY134)</f>
        <v>#DIV/0!</v>
      </c>
      <c r="AN134" s="256" t="e">
        <f aca="false">IF(S134=0,"",$DA134)</f>
        <v>#DIV/0!</v>
      </c>
      <c r="AO134" s="256" t="e">
        <f aca="false">IF(S134=0,"",$DC134)</f>
        <v>#DIV/0!</v>
      </c>
      <c r="AP134" s="256" t="e">
        <f aca="false">IF(S134=0,"",$DE134)</f>
        <v>#DIV/0!</v>
      </c>
      <c r="AQ134" s="256" t="e">
        <f aca="false">IF(S134=0,"",$DG134)</f>
        <v>#DIV/0!</v>
      </c>
      <c r="AR134" s="256" t="e">
        <f aca="false">IF(S134=0,"",$DI134)</f>
        <v>#DIV/0!</v>
      </c>
      <c r="AS134" s="256" t="e">
        <f aca="false">IF(S134=0,"",$DK134)</f>
        <v>#DIV/0!</v>
      </c>
      <c r="AT134" s="256" t="e">
        <f aca="false">IF(S134=0,"",$DM134)</f>
        <v>#DIV/0!</v>
      </c>
      <c r="AU134" s="256" t="e">
        <f aca="false">IF(S134=0,"",$DO134)</f>
        <v>#DIV/0!</v>
      </c>
      <c r="BL134" s="262" t="n">
        <f aca="false">ABS($P106-P134)</f>
        <v>0</v>
      </c>
      <c r="BM134" s="256" t="e">
        <f aca="false">IF(BL134&lt;$BL155,$BL156,$BL157)</f>
        <v>#DIV/0!</v>
      </c>
      <c r="BN134" s="262" t="n">
        <f aca="false">ABS($P107-P134)</f>
        <v>0</v>
      </c>
      <c r="BO134" s="256" t="e">
        <f aca="false">IF(BN134&lt;$BN155,$BN156,$BN157)</f>
        <v>#DIV/0!</v>
      </c>
      <c r="BP134" s="262" t="n">
        <f aca="false">ABS($P108-P134)</f>
        <v>0</v>
      </c>
      <c r="BQ134" s="256" t="e">
        <f aca="false">IF(BP134&lt;$BP155,$BP156,$BP157)</f>
        <v>#DIV/0!</v>
      </c>
      <c r="BR134" s="262" t="n">
        <f aca="false">ABS($P109-P134)</f>
        <v>0</v>
      </c>
      <c r="BS134" s="256" t="e">
        <f aca="false">IF(BR134&lt;$BR155,$BR156,$BR157)</f>
        <v>#DIV/0!</v>
      </c>
      <c r="BT134" s="262" t="n">
        <f aca="false">ABS($P110-P134)</f>
        <v>0</v>
      </c>
      <c r="BU134" s="256" t="e">
        <f aca="false">IF(BT134&lt;$BT155,$BT156,$BT157)</f>
        <v>#DIV/0!</v>
      </c>
      <c r="BV134" s="262" t="n">
        <f aca="false">ABS($P111-P134)</f>
        <v>0</v>
      </c>
      <c r="BW134" s="256" t="e">
        <f aca="false">IF(BV134&lt;$BV155,$BV156,$BV157)</f>
        <v>#DIV/0!</v>
      </c>
      <c r="BX134" s="262" t="n">
        <f aca="false">ABS($P112-P134)</f>
        <v>0</v>
      </c>
      <c r="BY134" s="256" t="e">
        <f aca="false">IF(BX134&lt;$BX155,$BX156,$BX157)</f>
        <v>#DIV/0!</v>
      </c>
      <c r="BZ134" s="262" t="n">
        <f aca="false">ABS($P113-P134)</f>
        <v>0</v>
      </c>
      <c r="CA134" s="256" t="e">
        <f aca="false">IF(BZ134&lt;$BZ155,$BZ156,$BZ157)</f>
        <v>#DIV/0!</v>
      </c>
      <c r="CB134" s="262" t="n">
        <f aca="false">ABS($P114-P134)</f>
        <v>0</v>
      </c>
      <c r="CC134" s="256" t="e">
        <f aca="false">IF(CB134&lt;$CB155,$CB156,$CB157)</f>
        <v>#DIV/0!</v>
      </c>
      <c r="CD134" s="262" t="n">
        <f aca="false">ABS($P115-P134)</f>
        <v>0</v>
      </c>
      <c r="CE134" s="256" t="e">
        <f aca="false">IF(CD134&lt;$CD155,$CD156,$CD157)</f>
        <v>#DIV/0!</v>
      </c>
      <c r="CF134" s="262" t="n">
        <f aca="false">ABS($P116-P134)</f>
        <v>0</v>
      </c>
      <c r="CG134" s="256" t="e">
        <f aca="false">IF(CF134&lt;$CF155,$CF156,$CF157)</f>
        <v>#DIV/0!</v>
      </c>
      <c r="CH134" s="262" t="n">
        <f aca="false">ABS($P117-P134)</f>
        <v>0</v>
      </c>
      <c r="CI134" s="256" t="e">
        <f aca="false">IF(CH134&lt;$CH155,$CH156,$CH157)</f>
        <v>#DIV/0!</v>
      </c>
      <c r="CJ134" s="262" t="n">
        <f aca="false">ABS($P118-P134)</f>
        <v>0</v>
      </c>
      <c r="CK134" s="256" t="e">
        <f aca="false">IF(CJ134&lt;$CJ155,$CJ156,$CJ157)</f>
        <v>#DIV/0!</v>
      </c>
      <c r="CL134" s="262" t="n">
        <f aca="false">ABS($P119-P134)</f>
        <v>0</v>
      </c>
      <c r="CM134" s="256" t="e">
        <f aca="false">IF(CL134&lt;$CL155,$CL156,$CL157)</f>
        <v>#DIV/0!</v>
      </c>
      <c r="CN134" s="262" t="n">
        <f aca="false">ABS($P120-P134)</f>
        <v>0</v>
      </c>
      <c r="CO134" s="256" t="e">
        <f aca="false">IF(CN134&lt;$CN155,$CN156,$CN157)</f>
        <v>#DIV/0!</v>
      </c>
      <c r="CP134" s="262" t="n">
        <f aca="false">ABS($P121-P134)</f>
        <v>0</v>
      </c>
      <c r="CQ134" s="256" t="e">
        <f aca="false">IF(CP134&lt;$CP155,$CP156,$CP157)</f>
        <v>#DIV/0!</v>
      </c>
      <c r="CR134" s="262" t="n">
        <f aca="false">ABS($P122-P134)</f>
        <v>0</v>
      </c>
      <c r="CS134" s="256" t="e">
        <f aca="false">IF(CR134&lt;$CR155,$CR156,$CR157)</f>
        <v>#DIV/0!</v>
      </c>
      <c r="CT134" s="262" t="n">
        <f aca="false">ABS($P123-P134)</f>
        <v>0</v>
      </c>
      <c r="CU134" s="256" t="e">
        <f aca="false">IF(CT134&lt;$CT155,$CT156,$CT157)</f>
        <v>#DIV/0!</v>
      </c>
      <c r="CV134" s="262" t="n">
        <f aca="false">ABS($P124-P134)</f>
        <v>0</v>
      </c>
      <c r="CW134" s="256" t="e">
        <f aca="false">IF(CV134&lt;$CV155,$CV156,$CV157)</f>
        <v>#DIV/0!</v>
      </c>
      <c r="CX134" s="262" t="n">
        <f aca="false">ABS($P125-P134)</f>
        <v>0</v>
      </c>
      <c r="CY134" s="256" t="e">
        <f aca="false">IF(CX134&lt;$CX155,$CX156,$CX157)</f>
        <v>#DIV/0!</v>
      </c>
      <c r="CZ134" s="256" t="n">
        <f aca="false">ABS($P126-P134)</f>
        <v>0</v>
      </c>
      <c r="DA134" s="256" t="e">
        <f aca="false">IF(CZ134&lt;$CZ155,$CZ156,$CZ157)</f>
        <v>#DIV/0!</v>
      </c>
      <c r="DB134" s="256" t="n">
        <f aca="false">ABS($P127-P134)</f>
        <v>0</v>
      </c>
      <c r="DC134" s="256" t="e">
        <f aca="false">IF(DB134&lt;DB155,$DB156,$DB157)</f>
        <v>#DIV/0!</v>
      </c>
      <c r="DD134" s="256" t="n">
        <f aca="false">ABS($P128-P134)</f>
        <v>0</v>
      </c>
      <c r="DE134" s="256" t="e">
        <f aca="false">IF(DD134&lt;DD155,$DD156,$DD157)</f>
        <v>#DIV/0!</v>
      </c>
      <c r="DF134" s="256" t="n">
        <f aca="false">ABS($P129-P134)</f>
        <v>0</v>
      </c>
      <c r="DG134" s="256" t="e">
        <f aca="false">IF(DF134&lt;DF155,$DF156,$DF157)</f>
        <v>#DIV/0!</v>
      </c>
      <c r="DH134" s="256" t="n">
        <f aca="false">ABS($P130-P134)</f>
        <v>0</v>
      </c>
      <c r="DI134" s="256" t="e">
        <f aca="false">IF(DH134&lt;DH155,$DH156,$DH157)</f>
        <v>#DIV/0!</v>
      </c>
      <c r="DJ134" s="256" t="n">
        <f aca="false">ABS($P131-P134)</f>
        <v>0</v>
      </c>
      <c r="DK134" s="256" t="e">
        <f aca="false">IF(DJ134&lt;DJ155,$DJ156,$DJ157)</f>
        <v>#DIV/0!</v>
      </c>
      <c r="DL134" s="256" t="n">
        <f aca="false">ABS($P132-P134)</f>
        <v>0</v>
      </c>
      <c r="DM134" s="256" t="e">
        <f aca="false">IF(DL134&lt;DL155,$DL156,$DL157)</f>
        <v>#DIV/0!</v>
      </c>
      <c r="DN134" s="256" t="n">
        <f aca="false">ABS($P133-P134)</f>
        <v>0</v>
      </c>
      <c r="DO134" s="256" t="e">
        <f aca="false">IF(DN134&lt;DN155,$DN156,$DN157)</f>
        <v>#DIV/0!</v>
      </c>
      <c r="EY134" s="256" t="s">
        <v>319</v>
      </c>
      <c r="EZ134" s="260" t="e">
        <f aca="false">EZ132-EZ116-EZ125</f>
        <v>#DIV/0!</v>
      </c>
      <c r="FA134" s="256" t="n">
        <f aca="false">SUM(A134:D134)</f>
        <v>0</v>
      </c>
      <c r="FB134" s="256" t="n">
        <f aca="false">SUM(A191:D191)</f>
        <v>0</v>
      </c>
      <c r="FC134" s="256" t="n">
        <f aca="false">SUM(FA134:FB134)</f>
        <v>0</v>
      </c>
    </row>
    <row r="135" customFormat="false" ht="12.75" hidden="false" customHeight="false" outlineLevel="0" collapsed="false">
      <c r="A135" s="260" t="n">
        <f aca="false">IF(Rendimiento!B91="",Rendimiento!F91,Rendimiento!B91)</f>
        <v>0</v>
      </c>
      <c r="B135" s="276" t="n">
        <f aca="false">Rendimiento!C91</f>
        <v>0</v>
      </c>
      <c r="C135" s="276" t="n">
        <f aca="false">Rendimiento!D91</f>
        <v>0</v>
      </c>
      <c r="D135" s="256" t="n">
        <f aca="false">Rendimiento!E91</f>
        <v>0</v>
      </c>
      <c r="E135" s="256" t="n">
        <f aca="false">A135*A135</f>
        <v>0</v>
      </c>
      <c r="F135" s="256" t="n">
        <f aca="false">B135*B135</f>
        <v>0</v>
      </c>
      <c r="G135" s="256" t="n">
        <f aca="false">C135*C135</f>
        <v>0</v>
      </c>
      <c r="H135" s="256" t="n">
        <f aca="false">D135*D135</f>
        <v>0</v>
      </c>
      <c r="I135" s="257" t="n">
        <f aca="false">SUM(A135:D135)</f>
        <v>0</v>
      </c>
      <c r="J135" s="256" t="n">
        <f aca="false">I135*I135</f>
        <v>0</v>
      </c>
      <c r="K135" s="256" t="n">
        <f aca="false">SUM(E135:H135)</f>
        <v>0</v>
      </c>
      <c r="O135" s="260" t="n">
        <f aca="false">Rendimiento!M91</f>
        <v>0</v>
      </c>
      <c r="P135" s="274" t="n">
        <f aca="false">Rendimiento!N91</f>
        <v>0</v>
      </c>
      <c r="Q135" s="262" t="e">
        <f aca="false">IF(E153&gt;0,O135,0)</f>
        <v>#DIV/0!</v>
      </c>
      <c r="R135" s="258" t="e">
        <f aca="false">T(Q135)</f>
        <v>#DIV/0!</v>
      </c>
      <c r="S135" s="262" t="e">
        <f aca="false">IF(E153&gt;0,P135,Q135)</f>
        <v>#DIV/0!</v>
      </c>
      <c r="T135" s="256" t="e">
        <f aca="false">IF(S135=0,"",$BM135)</f>
        <v>#DIV/0!</v>
      </c>
      <c r="U135" s="256" t="e">
        <f aca="false">IF(S135=0,"",$BO135)</f>
        <v>#DIV/0!</v>
      </c>
      <c r="V135" s="256" t="e">
        <f aca="false">IF(S135=0,"",$BQ135)</f>
        <v>#DIV/0!</v>
      </c>
      <c r="W135" s="256" t="e">
        <f aca="false">IF(S135=0,"",$BS135)</f>
        <v>#DIV/0!</v>
      </c>
      <c r="X135" s="256" t="e">
        <f aca="false">IF(S135=0,"",$BU135)</f>
        <v>#DIV/0!</v>
      </c>
      <c r="Y135" s="256" t="e">
        <f aca="false">IF(S135=0,"",$BW135)</f>
        <v>#DIV/0!</v>
      </c>
      <c r="Z135" s="256" t="e">
        <f aca="false">IF(S135=0,"",$BY135)</f>
        <v>#DIV/0!</v>
      </c>
      <c r="AA135" s="256" t="e">
        <f aca="false">IF(S135=0,"",$CA135)</f>
        <v>#DIV/0!</v>
      </c>
      <c r="AB135" s="256" t="e">
        <f aca="false">IF(S135=0,"",$CC135)</f>
        <v>#DIV/0!</v>
      </c>
      <c r="AC135" s="256" t="e">
        <f aca="false">IF(S135=0,"",$CE135)</f>
        <v>#DIV/0!</v>
      </c>
      <c r="AD135" s="256" t="e">
        <f aca="false">IF(S135=0,"",$CG135)</f>
        <v>#DIV/0!</v>
      </c>
      <c r="AE135" s="256" t="e">
        <f aca="false">IF(S135=0,"",$CI135)</f>
        <v>#DIV/0!</v>
      </c>
      <c r="AF135" s="256" t="e">
        <f aca="false">IF(S135=0,"",$CK135)</f>
        <v>#DIV/0!</v>
      </c>
      <c r="AG135" s="256" t="e">
        <f aca="false">IF(S135=0,"",$CM135)</f>
        <v>#DIV/0!</v>
      </c>
      <c r="AH135" s="256" t="e">
        <f aca="false">IF(S135=0,"",$CO135)</f>
        <v>#DIV/0!</v>
      </c>
      <c r="AI135" s="256" t="e">
        <f aca="false">IF(S135=0,"",$CQ135)</f>
        <v>#DIV/0!</v>
      </c>
      <c r="AJ135" s="256" t="e">
        <f aca="false">IF(S135=0,"",$CS135)</f>
        <v>#DIV/0!</v>
      </c>
      <c r="AK135" s="256" t="e">
        <f aca="false">IF(S135=0,"",$CU135)</f>
        <v>#DIV/0!</v>
      </c>
      <c r="AL135" s="256" t="e">
        <f aca="false">IF(S135=0,"",$CW135)</f>
        <v>#DIV/0!</v>
      </c>
      <c r="AM135" s="256" t="e">
        <f aca="false">IF(S135=0,"",$CY135)</f>
        <v>#DIV/0!</v>
      </c>
      <c r="AN135" s="256" t="e">
        <f aca="false">IF(S135=0,"",$DA135)</f>
        <v>#DIV/0!</v>
      </c>
      <c r="AO135" s="256" t="e">
        <f aca="false">IF(S135=0,"",$DC135)</f>
        <v>#DIV/0!</v>
      </c>
      <c r="AP135" s="256" t="e">
        <f aca="false">IF(S135=0,"",$DE135)</f>
        <v>#DIV/0!</v>
      </c>
      <c r="AQ135" s="256" t="e">
        <f aca="false">IF(S135=0,"",$DG135)</f>
        <v>#DIV/0!</v>
      </c>
      <c r="AR135" s="256" t="e">
        <f aca="false">IF(S135=0,"",$DI135)</f>
        <v>#DIV/0!</v>
      </c>
      <c r="AS135" s="256" t="e">
        <f aca="false">IF(S135=0,"",$DK135)</f>
        <v>#DIV/0!</v>
      </c>
      <c r="AT135" s="256" t="e">
        <f aca="false">IF(S135=0,"",$DM135)</f>
        <v>#DIV/0!</v>
      </c>
      <c r="AU135" s="256" t="e">
        <f aca="false">IF(S135=0,"",$DO135)</f>
        <v>#DIV/0!</v>
      </c>
      <c r="AV135" s="256" t="e">
        <f aca="false">IF(S135=0,"",$DQ135)</f>
        <v>#DIV/0!</v>
      </c>
      <c r="BL135" s="262" t="n">
        <f aca="false">ABS($P106-P135)</f>
        <v>0</v>
      </c>
      <c r="BM135" s="256" t="e">
        <f aca="false">IF(BL135&lt;$BL155,$BL156,$BL157)</f>
        <v>#DIV/0!</v>
      </c>
      <c r="BN135" s="262" t="n">
        <f aca="false">ABS($P107-P135)</f>
        <v>0</v>
      </c>
      <c r="BO135" s="256" t="e">
        <f aca="false">IF(BN135&lt;$BN155,$BN156,$BN157)</f>
        <v>#DIV/0!</v>
      </c>
      <c r="BP135" s="262" t="n">
        <f aca="false">ABS($P108-P135)</f>
        <v>0</v>
      </c>
      <c r="BQ135" s="256" t="e">
        <f aca="false">IF(BP135&lt;$BP155,$BP156,$BP157)</f>
        <v>#DIV/0!</v>
      </c>
      <c r="BR135" s="262" t="n">
        <f aca="false">ABS($P109-P135)</f>
        <v>0</v>
      </c>
      <c r="BS135" s="256" t="e">
        <f aca="false">IF(BR135&lt;$BR155,$BR156,$BR157)</f>
        <v>#DIV/0!</v>
      </c>
      <c r="BT135" s="262" t="n">
        <f aca="false">ABS($P110-P135)</f>
        <v>0</v>
      </c>
      <c r="BU135" s="256" t="e">
        <f aca="false">IF(BT135&lt;$BT155,$BT156,$BT157)</f>
        <v>#DIV/0!</v>
      </c>
      <c r="BV135" s="262" t="n">
        <f aca="false">ABS($P111-P135)</f>
        <v>0</v>
      </c>
      <c r="BW135" s="256" t="e">
        <f aca="false">IF(BV135&lt;$BV155,$BV156,$BV157)</f>
        <v>#DIV/0!</v>
      </c>
      <c r="BX135" s="262" t="n">
        <f aca="false">ABS($P112-P135)</f>
        <v>0</v>
      </c>
      <c r="BY135" s="256" t="e">
        <f aca="false">IF(BX135&lt;$BX155,$BX156,$BX157)</f>
        <v>#DIV/0!</v>
      </c>
      <c r="BZ135" s="262" t="n">
        <f aca="false">ABS($P113-P135)</f>
        <v>0</v>
      </c>
      <c r="CA135" s="256" t="e">
        <f aca="false">IF(BZ135&lt;$BZ155,$BZ156,$BZ157)</f>
        <v>#DIV/0!</v>
      </c>
      <c r="CB135" s="262" t="n">
        <f aca="false">ABS($P114-P135)</f>
        <v>0</v>
      </c>
      <c r="CC135" s="256" t="e">
        <f aca="false">IF(CB135&lt;$CB155,$CB156,$CB157)</f>
        <v>#DIV/0!</v>
      </c>
      <c r="CD135" s="262" t="n">
        <f aca="false">ABS($P115-P135)</f>
        <v>0</v>
      </c>
      <c r="CE135" s="256" t="e">
        <f aca="false">IF(CD135&lt;$CD155,$CD156,$CD157)</f>
        <v>#DIV/0!</v>
      </c>
      <c r="CF135" s="262" t="n">
        <f aca="false">ABS($P116-P135)</f>
        <v>0</v>
      </c>
      <c r="CG135" s="256" t="e">
        <f aca="false">IF(CF135&lt;$CF155,$CF156,$CF157)</f>
        <v>#DIV/0!</v>
      </c>
      <c r="CH135" s="262" t="n">
        <f aca="false">ABS($P117-P135)</f>
        <v>0</v>
      </c>
      <c r="CI135" s="256" t="e">
        <f aca="false">IF(CH135&lt;$CH155,$CH156,$CH157)</f>
        <v>#DIV/0!</v>
      </c>
      <c r="CJ135" s="262" t="n">
        <f aca="false">ABS($P118-P135)</f>
        <v>0</v>
      </c>
      <c r="CK135" s="256" t="e">
        <f aca="false">IF(CJ135&lt;$CJ155,$CJ156,$CJ157)</f>
        <v>#DIV/0!</v>
      </c>
      <c r="CL135" s="262" t="n">
        <f aca="false">ABS($P119-P135)</f>
        <v>0</v>
      </c>
      <c r="CM135" s="256" t="e">
        <f aca="false">IF(CL135&lt;$CL155,$CL156,$CL157)</f>
        <v>#DIV/0!</v>
      </c>
      <c r="CN135" s="262" t="n">
        <f aca="false">ABS($P120-P135)</f>
        <v>0</v>
      </c>
      <c r="CO135" s="256" t="e">
        <f aca="false">IF(CN135&lt;$CN155,$CN156,$CN157)</f>
        <v>#DIV/0!</v>
      </c>
      <c r="CP135" s="262" t="n">
        <f aca="false">ABS($P121-P135)</f>
        <v>0</v>
      </c>
      <c r="CQ135" s="256" t="e">
        <f aca="false">IF(CP135&lt;$CP155,$CP156,$CP157)</f>
        <v>#DIV/0!</v>
      </c>
      <c r="CR135" s="262" t="n">
        <f aca="false">ABS($P122-P135)</f>
        <v>0</v>
      </c>
      <c r="CS135" s="256" t="e">
        <f aca="false">IF(CR135&lt;$CR155,$CR156,$CR157)</f>
        <v>#DIV/0!</v>
      </c>
      <c r="CT135" s="262" t="n">
        <f aca="false">ABS($P123-P135)</f>
        <v>0</v>
      </c>
      <c r="CU135" s="256" t="e">
        <f aca="false">IF(CT135&lt;$CT155,$CT156,$CT157)</f>
        <v>#DIV/0!</v>
      </c>
      <c r="CV135" s="262" t="n">
        <f aca="false">ABS($P124-P135)</f>
        <v>0</v>
      </c>
      <c r="CW135" s="256" t="e">
        <f aca="false">IF(CV135&lt;$CV155,$CV156,$CV157)</f>
        <v>#DIV/0!</v>
      </c>
      <c r="CX135" s="262" t="n">
        <f aca="false">ABS($P125-P135)</f>
        <v>0</v>
      </c>
      <c r="CY135" s="256" t="e">
        <f aca="false">IF(CX135&lt;$CX155,$CX156,$CX157)</f>
        <v>#DIV/0!</v>
      </c>
      <c r="CZ135" s="256" t="n">
        <f aca="false">ABS($P126-P135)</f>
        <v>0</v>
      </c>
      <c r="DA135" s="256" t="e">
        <f aca="false">IF(CZ135&lt;$CZ155,$CZ156,$CZ157)</f>
        <v>#DIV/0!</v>
      </c>
      <c r="DB135" s="256" t="n">
        <f aca="false">ABS($P127-P135)</f>
        <v>0</v>
      </c>
      <c r="DC135" s="256" t="e">
        <f aca="false">IF(DB135&lt;DB155,$DB156,$DB157)</f>
        <v>#DIV/0!</v>
      </c>
      <c r="DD135" s="256" t="n">
        <f aca="false">ABS($P128-P135)</f>
        <v>0</v>
      </c>
      <c r="DE135" s="256" t="e">
        <f aca="false">IF(DD135&lt;DD155,$DD156,$DD157)</f>
        <v>#DIV/0!</v>
      </c>
      <c r="DF135" s="256" t="n">
        <f aca="false">ABS($P129-P135)</f>
        <v>0</v>
      </c>
      <c r="DG135" s="256" t="e">
        <f aca="false">IF(DF135&lt;DF155,$DF156,$DF157)</f>
        <v>#DIV/0!</v>
      </c>
      <c r="DH135" s="256" t="n">
        <f aca="false">ABS($P130-P135)</f>
        <v>0</v>
      </c>
      <c r="DI135" s="256" t="e">
        <f aca="false">IF(DH135&lt;DH155,$DH156,$DH157)</f>
        <v>#DIV/0!</v>
      </c>
      <c r="DJ135" s="256" t="n">
        <f aca="false">ABS($P131-P135)</f>
        <v>0</v>
      </c>
      <c r="DK135" s="256" t="e">
        <f aca="false">IF(DJ135&lt;DJ155,$DJ156,$DJ157)</f>
        <v>#DIV/0!</v>
      </c>
      <c r="DL135" s="256" t="n">
        <f aca="false">ABS($P132-P135)</f>
        <v>0</v>
      </c>
      <c r="DM135" s="256" t="e">
        <f aca="false">IF(DL135&lt;DL155,$DL156,$DL157)</f>
        <v>#DIV/0!</v>
      </c>
      <c r="DN135" s="256" t="n">
        <f aca="false">ABS($P133-P135)</f>
        <v>0</v>
      </c>
      <c r="DO135" s="256" t="e">
        <f aca="false">IF(DN135&lt;DN155,$DN156,$DN157)</f>
        <v>#DIV/0!</v>
      </c>
      <c r="DP135" s="256" t="n">
        <f aca="false">ABS($P134-P135)</f>
        <v>0</v>
      </c>
      <c r="DQ135" s="256" t="e">
        <f aca="false">IF(DP135&lt;DP155,$DP156,$DP157)</f>
        <v>#DIV/0!</v>
      </c>
      <c r="FA135" s="256" t="n">
        <f aca="false">SUM(A135:D135)</f>
        <v>0</v>
      </c>
      <c r="FB135" s="256" t="n">
        <f aca="false">SUM(A192:D192)</f>
        <v>0</v>
      </c>
      <c r="FC135" s="256" t="n">
        <f aca="false">SUM(FA135:FB135)</f>
        <v>0</v>
      </c>
    </row>
    <row r="136" customFormat="false" ht="12.75" hidden="false" customHeight="false" outlineLevel="0" collapsed="false">
      <c r="A136" s="260" t="n">
        <f aca="false">IF(Rendimiento!B92="",Rendimiento!F92,Rendimiento!B92)</f>
        <v>0</v>
      </c>
      <c r="B136" s="276" t="n">
        <f aca="false">Rendimiento!C92</f>
        <v>0</v>
      </c>
      <c r="C136" s="276" t="n">
        <f aca="false">Rendimiento!D92</f>
        <v>0</v>
      </c>
      <c r="D136" s="256" t="n">
        <f aca="false">Rendimiento!E92</f>
        <v>0</v>
      </c>
      <c r="E136" s="256" t="n">
        <f aca="false">A136*A136</f>
        <v>0</v>
      </c>
      <c r="F136" s="256" t="n">
        <f aca="false">B136*B136</f>
        <v>0</v>
      </c>
      <c r="G136" s="256" t="n">
        <f aca="false">C136*C136</f>
        <v>0</v>
      </c>
      <c r="H136" s="256" t="n">
        <f aca="false">D136*D136</f>
        <v>0</v>
      </c>
      <c r="I136" s="257" t="n">
        <f aca="false">SUM(A136:D136)</f>
        <v>0</v>
      </c>
      <c r="J136" s="256" t="n">
        <f aca="false">I136*I136</f>
        <v>0</v>
      </c>
      <c r="K136" s="256" t="n">
        <f aca="false">SUM(E136:H136)</f>
        <v>0</v>
      </c>
      <c r="O136" s="260" t="n">
        <f aca="false">Rendimiento!M92</f>
        <v>0</v>
      </c>
      <c r="P136" s="274" t="n">
        <f aca="false">Rendimiento!N92</f>
        <v>0</v>
      </c>
      <c r="Q136" s="262" t="e">
        <f aca="false">IF(E153&gt;0,O136,0)</f>
        <v>#DIV/0!</v>
      </c>
      <c r="R136" s="258" t="e">
        <f aca="false">T(Q136)</f>
        <v>#DIV/0!</v>
      </c>
      <c r="S136" s="262" t="e">
        <f aca="false">IF(E153&gt;0,P136,Q136)</f>
        <v>#DIV/0!</v>
      </c>
      <c r="T136" s="256" t="e">
        <f aca="false">IF(S136=0,"",$BM136)</f>
        <v>#DIV/0!</v>
      </c>
      <c r="U136" s="256" t="e">
        <f aca="false">IF(S136=0,"",$BO136)</f>
        <v>#DIV/0!</v>
      </c>
      <c r="V136" s="256" t="e">
        <f aca="false">IF(S136=0,"",$BQ136)</f>
        <v>#DIV/0!</v>
      </c>
      <c r="W136" s="256" t="e">
        <f aca="false">IF(S136=0,"",$BS136)</f>
        <v>#DIV/0!</v>
      </c>
      <c r="X136" s="256" t="e">
        <f aca="false">IF(S136=0,"",$BU136)</f>
        <v>#DIV/0!</v>
      </c>
      <c r="Y136" s="256" t="e">
        <f aca="false">IF(S136=0,"",$BW136)</f>
        <v>#DIV/0!</v>
      </c>
      <c r="Z136" s="256" t="e">
        <f aca="false">IF(S136=0,"",$BY136)</f>
        <v>#DIV/0!</v>
      </c>
      <c r="AA136" s="256" t="e">
        <f aca="false">IF(S136=0,"",$CA136)</f>
        <v>#DIV/0!</v>
      </c>
      <c r="AB136" s="256" t="e">
        <f aca="false">IF(S136=0,"",$CC136)</f>
        <v>#DIV/0!</v>
      </c>
      <c r="AC136" s="256" t="e">
        <f aca="false">IF(S136=0,"",$CE136)</f>
        <v>#DIV/0!</v>
      </c>
      <c r="AD136" s="256" t="e">
        <f aca="false">IF(S136=0,"",$CG136)</f>
        <v>#DIV/0!</v>
      </c>
      <c r="AE136" s="256" t="e">
        <f aca="false">IF(S136=0,"",$CI136)</f>
        <v>#DIV/0!</v>
      </c>
      <c r="AF136" s="256" t="e">
        <f aca="false">IF(S136=0,"",$CK136)</f>
        <v>#DIV/0!</v>
      </c>
      <c r="AG136" s="256" t="e">
        <f aca="false">IF(S136=0,"",$CM136)</f>
        <v>#DIV/0!</v>
      </c>
      <c r="AH136" s="256" t="e">
        <f aca="false">IF(S136=0,"",$CO136)</f>
        <v>#DIV/0!</v>
      </c>
      <c r="AI136" s="256" t="e">
        <f aca="false">IF(S136=0,"",$CQ136)</f>
        <v>#DIV/0!</v>
      </c>
      <c r="AJ136" s="256" t="e">
        <f aca="false">IF(S136=0,"",$CS136)</f>
        <v>#DIV/0!</v>
      </c>
      <c r="AK136" s="256" t="e">
        <f aca="false">IF(S136=0,"",$CU136)</f>
        <v>#DIV/0!</v>
      </c>
      <c r="AL136" s="256" t="e">
        <f aca="false">IF(S136=0,"",$CW136)</f>
        <v>#DIV/0!</v>
      </c>
      <c r="AM136" s="256" t="e">
        <f aca="false">IF(S136=0,"",$CY136)</f>
        <v>#DIV/0!</v>
      </c>
      <c r="AN136" s="256" t="e">
        <f aca="false">IF(S136=0,"",$DA136)</f>
        <v>#DIV/0!</v>
      </c>
      <c r="AO136" s="256" t="e">
        <f aca="false">IF(S136=0,"",$DC136)</f>
        <v>#DIV/0!</v>
      </c>
      <c r="AP136" s="256" t="e">
        <f aca="false">IF(S136=0,"",$DE136)</f>
        <v>#DIV/0!</v>
      </c>
      <c r="AQ136" s="256" t="e">
        <f aca="false">IF(S136=0,"",$DG136)</f>
        <v>#DIV/0!</v>
      </c>
      <c r="AR136" s="256" t="e">
        <f aca="false">IF(S136=0,"",$DI136)</f>
        <v>#DIV/0!</v>
      </c>
      <c r="AS136" s="256" t="e">
        <f aca="false">IF(S136=0,"",$DK136)</f>
        <v>#DIV/0!</v>
      </c>
      <c r="AT136" s="256" t="e">
        <f aca="false">IF(S136=0,"",$DM136)</f>
        <v>#DIV/0!</v>
      </c>
      <c r="AU136" s="256" t="e">
        <f aca="false">IF(S136=0,"",$DO136)</f>
        <v>#DIV/0!</v>
      </c>
      <c r="AV136" s="256" t="e">
        <f aca="false">IF(S136=0,"",$DQ136)</f>
        <v>#DIV/0!</v>
      </c>
      <c r="AW136" s="256" t="e">
        <f aca="false">IF(S136=0,"",$DS136)</f>
        <v>#DIV/0!</v>
      </c>
      <c r="BL136" s="262" t="n">
        <f aca="false">ABS($P106-P136)</f>
        <v>0</v>
      </c>
      <c r="BM136" s="256" t="e">
        <f aca="false">IF(BL136&lt;$BL155,$BL156,$BL157)</f>
        <v>#DIV/0!</v>
      </c>
      <c r="BN136" s="262" t="n">
        <f aca="false">ABS($P107-P136)</f>
        <v>0</v>
      </c>
      <c r="BO136" s="256" t="e">
        <f aca="false">IF(BN136&lt;$BN155,$BN156,$BN157)</f>
        <v>#DIV/0!</v>
      </c>
      <c r="BP136" s="262" t="n">
        <f aca="false">ABS($P108-P136)</f>
        <v>0</v>
      </c>
      <c r="BQ136" s="256" t="e">
        <f aca="false">IF(BP136&lt;$BP155,$BP156,$BP157)</f>
        <v>#DIV/0!</v>
      </c>
      <c r="BR136" s="262" t="n">
        <f aca="false">ABS($P109-P136)</f>
        <v>0</v>
      </c>
      <c r="BS136" s="256" t="e">
        <f aca="false">IF(BR136&lt;$BR155,$BR156,$BR157)</f>
        <v>#DIV/0!</v>
      </c>
      <c r="BT136" s="262" t="n">
        <f aca="false">ABS($P110-P136)</f>
        <v>0</v>
      </c>
      <c r="BU136" s="256" t="e">
        <f aca="false">IF(BT136&lt;$BT155,$BT156,$BT157)</f>
        <v>#DIV/0!</v>
      </c>
      <c r="BV136" s="262" t="n">
        <f aca="false">ABS($P111-P136)</f>
        <v>0</v>
      </c>
      <c r="BW136" s="256" t="e">
        <f aca="false">IF(BV136&lt;$BV155,$BV156,$BV157)</f>
        <v>#DIV/0!</v>
      </c>
      <c r="BX136" s="262" t="n">
        <f aca="false">ABS($P112-P136)</f>
        <v>0</v>
      </c>
      <c r="BY136" s="256" t="e">
        <f aca="false">IF(BX136&lt;$BX155,$BX156,$BX157)</f>
        <v>#DIV/0!</v>
      </c>
      <c r="BZ136" s="262" t="n">
        <f aca="false">ABS($P113-P136)</f>
        <v>0</v>
      </c>
      <c r="CA136" s="256" t="e">
        <f aca="false">IF(BZ136&lt;$BZ155,$BZ156,$BZ157)</f>
        <v>#DIV/0!</v>
      </c>
      <c r="CB136" s="262" t="n">
        <f aca="false">ABS($P114-P136)</f>
        <v>0</v>
      </c>
      <c r="CC136" s="256" t="e">
        <f aca="false">IF(CB136&lt;$CB155,$CB156,$CB157)</f>
        <v>#DIV/0!</v>
      </c>
      <c r="CD136" s="262" t="n">
        <f aca="false">ABS($P115-P136)</f>
        <v>0</v>
      </c>
      <c r="CE136" s="256" t="e">
        <f aca="false">IF(CD136&lt;$CD155,$CD156,$CD157)</f>
        <v>#DIV/0!</v>
      </c>
      <c r="CF136" s="262" t="n">
        <f aca="false">ABS($P116-P136)</f>
        <v>0</v>
      </c>
      <c r="CG136" s="256" t="e">
        <f aca="false">IF(CF136&lt;$CF155,$CF156,$CF157)</f>
        <v>#DIV/0!</v>
      </c>
      <c r="CH136" s="262" t="n">
        <f aca="false">ABS($P117-P136)</f>
        <v>0</v>
      </c>
      <c r="CI136" s="256" t="e">
        <f aca="false">IF(CH136&lt;$CH155,$CH156,$CH157)</f>
        <v>#DIV/0!</v>
      </c>
      <c r="CJ136" s="262" t="n">
        <f aca="false">ABS($P118-P136)</f>
        <v>0</v>
      </c>
      <c r="CK136" s="256" t="e">
        <f aca="false">IF(CJ136&lt;$CJ155,$CJ156,$CJ157)</f>
        <v>#DIV/0!</v>
      </c>
      <c r="CL136" s="262" t="n">
        <f aca="false">ABS($P119-P136)</f>
        <v>0</v>
      </c>
      <c r="CM136" s="256" t="e">
        <f aca="false">IF(CL136&lt;$CL155,$CL156,$CL157)</f>
        <v>#DIV/0!</v>
      </c>
      <c r="CN136" s="262" t="n">
        <f aca="false">ABS($P120-P136)</f>
        <v>0</v>
      </c>
      <c r="CO136" s="256" t="e">
        <f aca="false">IF(CN136&lt;$CN155,$CN156,$CN157)</f>
        <v>#DIV/0!</v>
      </c>
      <c r="CP136" s="262" t="n">
        <f aca="false">ABS($P121-P136)</f>
        <v>0</v>
      </c>
      <c r="CQ136" s="256" t="e">
        <f aca="false">IF(CP136&lt;$CP155,$CP156,$CP157)</f>
        <v>#DIV/0!</v>
      </c>
      <c r="CR136" s="262" t="n">
        <f aca="false">ABS($P122-P136)</f>
        <v>0</v>
      </c>
      <c r="CS136" s="256" t="e">
        <f aca="false">IF(CR136&lt;$CR155,$CR156,$CR157)</f>
        <v>#DIV/0!</v>
      </c>
      <c r="CT136" s="262" t="n">
        <f aca="false">ABS($P123-P136)</f>
        <v>0</v>
      </c>
      <c r="CU136" s="256" t="e">
        <f aca="false">IF(CT136&lt;$CT155,$CT156,$CT157)</f>
        <v>#DIV/0!</v>
      </c>
      <c r="CV136" s="262" t="n">
        <f aca="false">ABS($P124-P136)</f>
        <v>0</v>
      </c>
      <c r="CW136" s="256" t="e">
        <f aca="false">IF(CV136&lt;$CV155,$CV156,$CV157)</f>
        <v>#DIV/0!</v>
      </c>
      <c r="CX136" s="262" t="n">
        <f aca="false">ABS($P125-P136)</f>
        <v>0</v>
      </c>
      <c r="CY136" s="256" t="e">
        <f aca="false">IF(CX136&lt;$CX155,$CX156,$CX157)</f>
        <v>#DIV/0!</v>
      </c>
      <c r="CZ136" s="256" t="n">
        <f aca="false">ABS($P126-P136)</f>
        <v>0</v>
      </c>
      <c r="DA136" s="256" t="e">
        <f aca="false">IF(CZ136&lt;$CZ155,$CZ156,$CZ157)</f>
        <v>#DIV/0!</v>
      </c>
      <c r="DB136" s="256" t="n">
        <f aca="false">ABS($P127-P136)</f>
        <v>0</v>
      </c>
      <c r="DC136" s="256" t="e">
        <f aca="false">IF(DB136&lt;DB155,$DB156,$DB157)</f>
        <v>#DIV/0!</v>
      </c>
      <c r="DD136" s="256" t="n">
        <f aca="false">ABS($P128-P136)</f>
        <v>0</v>
      </c>
      <c r="DE136" s="256" t="e">
        <f aca="false">IF(DD136&lt;DD155,$DD156,$DD157)</f>
        <v>#DIV/0!</v>
      </c>
      <c r="DF136" s="256" t="n">
        <f aca="false">ABS($P129-P136)</f>
        <v>0</v>
      </c>
      <c r="DG136" s="256" t="e">
        <f aca="false">IF(DF136&lt;DF155,$DF156,$DF157)</f>
        <v>#DIV/0!</v>
      </c>
      <c r="DH136" s="256" t="n">
        <f aca="false">ABS($P130-P136)</f>
        <v>0</v>
      </c>
      <c r="DI136" s="256" t="e">
        <f aca="false">IF(DH136&lt;DH155,$DH156,$DH157)</f>
        <v>#DIV/0!</v>
      </c>
      <c r="DJ136" s="256" t="n">
        <f aca="false">ABS($P131-P136)</f>
        <v>0</v>
      </c>
      <c r="DK136" s="256" t="e">
        <f aca="false">IF(DJ136&lt;DJ155,$DJ156,$DJ157)</f>
        <v>#DIV/0!</v>
      </c>
      <c r="DL136" s="256" t="n">
        <f aca="false">ABS($P132-P136)</f>
        <v>0</v>
      </c>
      <c r="DM136" s="256" t="e">
        <f aca="false">IF(DL136&lt;DL155,$DL156,$DL157)</f>
        <v>#DIV/0!</v>
      </c>
      <c r="DN136" s="256" t="n">
        <f aca="false">ABS($P133-P136)</f>
        <v>0</v>
      </c>
      <c r="DO136" s="256" t="e">
        <f aca="false">IF(DN136&lt;DN155,$DN156,$DN157)</f>
        <v>#DIV/0!</v>
      </c>
      <c r="DP136" s="256" t="n">
        <f aca="false">ABS($P134-P136)</f>
        <v>0</v>
      </c>
      <c r="DQ136" s="256" t="e">
        <f aca="false">IF(DP136&lt;DP155,$DP156,$DP157)</f>
        <v>#DIV/0!</v>
      </c>
      <c r="DR136" s="256" t="n">
        <f aca="false">ABS($P135-P136)</f>
        <v>0</v>
      </c>
      <c r="DS136" s="256" t="e">
        <f aca="false">IF(DR136&lt;DR155,$DR156,$DR157)</f>
        <v>#DIV/0!</v>
      </c>
      <c r="EZ136" s="256" t="n">
        <f aca="false">SUMSQ(A106:D150)</f>
        <v>0</v>
      </c>
      <c r="FA136" s="256" t="n">
        <f aca="false">SUM(A136:D136)</f>
        <v>0</v>
      </c>
      <c r="FB136" s="256" t="n">
        <f aca="false">SUM(A193:D193)</f>
        <v>0</v>
      </c>
      <c r="FC136" s="256" t="n">
        <f aca="false">SUM(FA136:FB136)</f>
        <v>0</v>
      </c>
    </row>
    <row r="137" customFormat="false" ht="12.75" hidden="false" customHeight="false" outlineLevel="0" collapsed="false">
      <c r="A137" s="260" t="n">
        <f aca="false">IF(Rendimiento!B93="",Rendimiento!F93,Rendimiento!B93)</f>
        <v>0</v>
      </c>
      <c r="B137" s="276" t="n">
        <f aca="false">Rendimiento!C93</f>
        <v>0</v>
      </c>
      <c r="C137" s="276" t="n">
        <f aca="false">Rendimiento!D93</f>
        <v>0</v>
      </c>
      <c r="D137" s="256" t="n">
        <f aca="false">Rendimiento!E93</f>
        <v>0</v>
      </c>
      <c r="E137" s="256" t="n">
        <f aca="false">A137*A137</f>
        <v>0</v>
      </c>
      <c r="F137" s="256" t="n">
        <f aca="false">B137*B137</f>
        <v>0</v>
      </c>
      <c r="G137" s="256" t="n">
        <f aca="false">C137*C137</f>
        <v>0</v>
      </c>
      <c r="H137" s="256" t="n">
        <f aca="false">D137*D137</f>
        <v>0</v>
      </c>
      <c r="I137" s="257" t="n">
        <f aca="false">SUM(A137:D137)</f>
        <v>0</v>
      </c>
      <c r="J137" s="256" t="n">
        <f aca="false">I137*I137</f>
        <v>0</v>
      </c>
      <c r="K137" s="256" t="n">
        <f aca="false">SUM(E137:H137)</f>
        <v>0</v>
      </c>
      <c r="O137" s="260" t="n">
        <f aca="false">Rendimiento!M93</f>
        <v>0</v>
      </c>
      <c r="P137" s="274" t="n">
        <f aca="false">Rendimiento!N93</f>
        <v>0</v>
      </c>
      <c r="Q137" s="262" t="e">
        <f aca="false">IF(E153&gt;0,O137,0)</f>
        <v>#DIV/0!</v>
      </c>
      <c r="R137" s="258" t="e">
        <f aca="false">T(Q137)</f>
        <v>#DIV/0!</v>
      </c>
      <c r="S137" s="262" t="e">
        <f aca="false">IF(E153&gt;0,P137,Q137)</f>
        <v>#DIV/0!</v>
      </c>
      <c r="T137" s="256" t="e">
        <f aca="false">IF(S137=0,"",$BM137)</f>
        <v>#DIV/0!</v>
      </c>
      <c r="U137" s="256" t="e">
        <f aca="false">IF(S137=0,"",$BO137)</f>
        <v>#DIV/0!</v>
      </c>
      <c r="V137" s="256" t="e">
        <f aca="false">IF(S137=0,"",$BQ137)</f>
        <v>#DIV/0!</v>
      </c>
      <c r="W137" s="256" t="e">
        <f aca="false">IF(S137=0,"",$BS137)</f>
        <v>#DIV/0!</v>
      </c>
      <c r="X137" s="256" t="e">
        <f aca="false">IF(S137=0,"",$BU137)</f>
        <v>#DIV/0!</v>
      </c>
      <c r="Y137" s="256" t="e">
        <f aca="false">IF(S137=0,"",$BW137)</f>
        <v>#DIV/0!</v>
      </c>
      <c r="Z137" s="256" t="e">
        <f aca="false">IF(S137=0,"",$BY137)</f>
        <v>#DIV/0!</v>
      </c>
      <c r="AA137" s="256" t="e">
        <f aca="false">IF(S137=0,"",$CA137)</f>
        <v>#DIV/0!</v>
      </c>
      <c r="AB137" s="256" t="e">
        <f aca="false">IF(S137=0,"",$CC137)</f>
        <v>#DIV/0!</v>
      </c>
      <c r="AC137" s="256" t="e">
        <f aca="false">IF(S137=0,"",$CE137)</f>
        <v>#DIV/0!</v>
      </c>
      <c r="AD137" s="256" t="e">
        <f aca="false">IF(S137=0,"",$CG137)</f>
        <v>#DIV/0!</v>
      </c>
      <c r="AE137" s="256" t="e">
        <f aca="false">IF(S137=0,"",$CI137)</f>
        <v>#DIV/0!</v>
      </c>
      <c r="AF137" s="256" t="e">
        <f aca="false">IF(S137=0,"",$CK137)</f>
        <v>#DIV/0!</v>
      </c>
      <c r="AG137" s="256" t="e">
        <f aca="false">IF(S137=0,"",$CM137)</f>
        <v>#DIV/0!</v>
      </c>
      <c r="AH137" s="256" t="e">
        <f aca="false">IF(S137=0,"",$CO137)</f>
        <v>#DIV/0!</v>
      </c>
      <c r="AI137" s="256" t="e">
        <f aca="false">IF(S137=0,"",$CQ137)</f>
        <v>#DIV/0!</v>
      </c>
      <c r="AJ137" s="256" t="e">
        <f aca="false">IF(S137=0,"",$CS137)</f>
        <v>#DIV/0!</v>
      </c>
      <c r="AK137" s="256" t="e">
        <f aca="false">IF(S137=0,"",$CU137)</f>
        <v>#DIV/0!</v>
      </c>
      <c r="AL137" s="256" t="e">
        <f aca="false">IF(S137=0,"",$CW137)</f>
        <v>#DIV/0!</v>
      </c>
      <c r="AM137" s="256" t="e">
        <f aca="false">IF(S137=0,"",$CY137)</f>
        <v>#DIV/0!</v>
      </c>
      <c r="AN137" s="256" t="e">
        <f aca="false">IF(S137=0,"",$DA137)</f>
        <v>#DIV/0!</v>
      </c>
      <c r="AO137" s="256" t="e">
        <f aca="false">IF(S137=0,"",$DC137)</f>
        <v>#DIV/0!</v>
      </c>
      <c r="AP137" s="256" t="e">
        <f aca="false">IF(S137=0,"",$DE137)</f>
        <v>#DIV/0!</v>
      </c>
      <c r="AQ137" s="256" t="e">
        <f aca="false">IF(S137=0,"",$DG137)</f>
        <v>#DIV/0!</v>
      </c>
      <c r="AR137" s="256" t="e">
        <f aca="false">IF(S137=0,"",$DI137)</f>
        <v>#DIV/0!</v>
      </c>
      <c r="AS137" s="256" t="e">
        <f aca="false">IF(S137=0,"",$DK137)</f>
        <v>#DIV/0!</v>
      </c>
      <c r="AT137" s="256" t="e">
        <f aca="false">IF(S137=0,"",$DM137)</f>
        <v>#DIV/0!</v>
      </c>
      <c r="AU137" s="256" t="e">
        <f aca="false">IF(S137=0,"",$DO137)</f>
        <v>#DIV/0!</v>
      </c>
      <c r="AV137" s="256" t="e">
        <f aca="false">IF(S137=0,"",$DQ137)</f>
        <v>#DIV/0!</v>
      </c>
      <c r="AW137" s="256" t="e">
        <f aca="false">IF(S137=0,"",$DS137)</f>
        <v>#DIV/0!</v>
      </c>
      <c r="AX137" s="256" t="e">
        <f aca="false">IF(S137=0,"",$DU137)</f>
        <v>#DIV/0!</v>
      </c>
      <c r="BL137" s="262" t="n">
        <f aca="false">ABS($P106-P137)</f>
        <v>0</v>
      </c>
      <c r="BM137" s="256" t="e">
        <f aca="false">IF(BL137&lt;$BL155,$BL156,$BL157)</f>
        <v>#DIV/0!</v>
      </c>
      <c r="BN137" s="262" t="n">
        <f aca="false">ABS($P107-P137)</f>
        <v>0</v>
      </c>
      <c r="BO137" s="256" t="e">
        <f aca="false">IF(BN137&lt;$BN155,$BN156,$BN157)</f>
        <v>#DIV/0!</v>
      </c>
      <c r="BP137" s="262" t="n">
        <f aca="false">ABS($P108-P137)</f>
        <v>0</v>
      </c>
      <c r="BQ137" s="256" t="e">
        <f aca="false">IF(BP137&lt;$BP155,$BP156,$BP157)</f>
        <v>#DIV/0!</v>
      </c>
      <c r="BR137" s="262" t="n">
        <f aca="false">ABS($P109-P137)</f>
        <v>0</v>
      </c>
      <c r="BS137" s="256" t="e">
        <f aca="false">IF(BR137&lt;$BR155,$BR156,$BR157)</f>
        <v>#DIV/0!</v>
      </c>
      <c r="BT137" s="262" t="n">
        <f aca="false">ABS($P110-P137)</f>
        <v>0</v>
      </c>
      <c r="BU137" s="256" t="e">
        <f aca="false">IF(BT137&lt;$BT155,$BT156,$BT157)</f>
        <v>#DIV/0!</v>
      </c>
      <c r="BV137" s="262" t="n">
        <f aca="false">ABS($P111-P137)</f>
        <v>0</v>
      </c>
      <c r="BW137" s="256" t="e">
        <f aca="false">IF(BV137&lt;$BV155,$BV156,$BV157)</f>
        <v>#DIV/0!</v>
      </c>
      <c r="BX137" s="262" t="n">
        <f aca="false">ABS($P112-P137)</f>
        <v>0</v>
      </c>
      <c r="BY137" s="256" t="e">
        <f aca="false">IF(BX137&lt;$BX155,$BX156,$BX157)</f>
        <v>#DIV/0!</v>
      </c>
      <c r="BZ137" s="262" t="n">
        <f aca="false">ABS($P113-P137)</f>
        <v>0</v>
      </c>
      <c r="CA137" s="256" t="e">
        <f aca="false">IF(BZ137&lt;$BZ155,$BZ156,$BZ157)</f>
        <v>#DIV/0!</v>
      </c>
      <c r="CB137" s="262" t="n">
        <f aca="false">ABS($P114-P137)</f>
        <v>0</v>
      </c>
      <c r="CC137" s="256" t="e">
        <f aca="false">IF(CB137&lt;$CB155,$CB156,$CB157)</f>
        <v>#DIV/0!</v>
      </c>
      <c r="CD137" s="262" t="n">
        <f aca="false">ABS($P115-P137)</f>
        <v>0</v>
      </c>
      <c r="CE137" s="256" t="e">
        <f aca="false">IF(CD137&lt;$CD155,$CD156,$CD157)</f>
        <v>#DIV/0!</v>
      </c>
      <c r="CF137" s="262" t="n">
        <f aca="false">ABS($P116-P137)</f>
        <v>0</v>
      </c>
      <c r="CG137" s="256" t="e">
        <f aca="false">IF(CF137&lt;$CF155,$CF156,$CF157)</f>
        <v>#DIV/0!</v>
      </c>
      <c r="CH137" s="262" t="n">
        <f aca="false">ABS($P117-P137)</f>
        <v>0</v>
      </c>
      <c r="CI137" s="256" t="e">
        <f aca="false">IF(CH137&lt;$CH155,$CH156,$CH157)</f>
        <v>#DIV/0!</v>
      </c>
      <c r="CJ137" s="262" t="n">
        <f aca="false">ABS($P118-P137)</f>
        <v>0</v>
      </c>
      <c r="CK137" s="256" t="e">
        <f aca="false">IF(CJ137&lt;$CJ155,$CJ156,$CJ157)</f>
        <v>#DIV/0!</v>
      </c>
      <c r="CL137" s="262" t="n">
        <f aca="false">ABS($P119-P137)</f>
        <v>0</v>
      </c>
      <c r="CM137" s="256" t="e">
        <f aca="false">IF(CL137&lt;$CL155,$CL156,$CL157)</f>
        <v>#DIV/0!</v>
      </c>
      <c r="CN137" s="262" t="n">
        <f aca="false">ABS($P120-P137)</f>
        <v>0</v>
      </c>
      <c r="CO137" s="256" t="e">
        <f aca="false">IF(CN137&lt;$CN155,$CN156,$CN157)</f>
        <v>#DIV/0!</v>
      </c>
      <c r="CP137" s="262" t="n">
        <f aca="false">ABS($P121-P137)</f>
        <v>0</v>
      </c>
      <c r="CQ137" s="256" t="e">
        <f aca="false">IF(CP137&lt;$CP155,$CP156,$CP157)</f>
        <v>#DIV/0!</v>
      </c>
      <c r="CR137" s="262" t="n">
        <f aca="false">ABS($P122-P137)</f>
        <v>0</v>
      </c>
      <c r="CS137" s="256" t="e">
        <f aca="false">IF(CR137&lt;$CR155,$CR156,$CR157)</f>
        <v>#DIV/0!</v>
      </c>
      <c r="CT137" s="262" t="n">
        <f aca="false">ABS($P123-P137)</f>
        <v>0</v>
      </c>
      <c r="CU137" s="256" t="e">
        <f aca="false">IF(CT137&lt;$CT155,$CT156,$CT157)</f>
        <v>#DIV/0!</v>
      </c>
      <c r="CV137" s="262" t="n">
        <f aca="false">ABS($P124-P137)</f>
        <v>0</v>
      </c>
      <c r="CW137" s="256" t="e">
        <f aca="false">IF(CV137&lt;$CV155,$CV156,$CV157)</f>
        <v>#DIV/0!</v>
      </c>
      <c r="CX137" s="262" t="n">
        <f aca="false">ABS($P125-P137)</f>
        <v>0</v>
      </c>
      <c r="CY137" s="256" t="e">
        <f aca="false">IF(CX137&lt;$CX155,$CX156,$CX157)</f>
        <v>#DIV/0!</v>
      </c>
      <c r="CZ137" s="256" t="n">
        <f aca="false">ABS($P126-P137)</f>
        <v>0</v>
      </c>
      <c r="DA137" s="256" t="e">
        <f aca="false">IF(CZ137&lt;$CZ155,$CZ156,$CZ157)</f>
        <v>#DIV/0!</v>
      </c>
      <c r="DB137" s="256" t="n">
        <f aca="false">ABS($P127-P137)</f>
        <v>0</v>
      </c>
      <c r="DC137" s="256" t="e">
        <f aca="false">IF(DB137&lt;DB155,$DB156,$DB157)</f>
        <v>#DIV/0!</v>
      </c>
      <c r="DD137" s="256" t="n">
        <f aca="false">ABS($P128-P137)</f>
        <v>0</v>
      </c>
      <c r="DE137" s="256" t="e">
        <f aca="false">IF(DD137&lt;DD155,$DD156,$DD157)</f>
        <v>#DIV/0!</v>
      </c>
      <c r="DF137" s="256" t="n">
        <f aca="false">ABS($P129-P137)</f>
        <v>0</v>
      </c>
      <c r="DG137" s="256" t="e">
        <f aca="false">IF(DF137&lt;DF155,$DF156,$DF157)</f>
        <v>#DIV/0!</v>
      </c>
      <c r="DH137" s="256" t="n">
        <f aca="false">ABS($P130-P137)</f>
        <v>0</v>
      </c>
      <c r="DI137" s="256" t="e">
        <f aca="false">IF(DH137&lt;DH155,$DH156,$DH157)</f>
        <v>#DIV/0!</v>
      </c>
      <c r="DJ137" s="256" t="n">
        <f aca="false">ABS($P131-P137)</f>
        <v>0</v>
      </c>
      <c r="DK137" s="256" t="e">
        <f aca="false">IF(DJ137&lt;DJ155,$DJ156,$DJ157)</f>
        <v>#DIV/0!</v>
      </c>
      <c r="DL137" s="256" t="n">
        <f aca="false">ABS($P132-P137)</f>
        <v>0</v>
      </c>
      <c r="DM137" s="256" t="e">
        <f aca="false">IF(DL137&lt;DL155,$DL156,$DL157)</f>
        <v>#DIV/0!</v>
      </c>
      <c r="DN137" s="256" t="n">
        <f aca="false">ABS($P133-P137)</f>
        <v>0</v>
      </c>
      <c r="DO137" s="256" t="e">
        <f aca="false">IF(DN137&lt;DN155,$DN156,$DN157)</f>
        <v>#DIV/0!</v>
      </c>
      <c r="DP137" s="256" t="n">
        <f aca="false">ABS($P134-P137)</f>
        <v>0</v>
      </c>
      <c r="DQ137" s="256" t="e">
        <f aca="false">IF(DP137&lt;DP155,$DP156,$DP157)</f>
        <v>#DIV/0!</v>
      </c>
      <c r="DR137" s="256" t="n">
        <f aca="false">ABS($P135-P137)</f>
        <v>0</v>
      </c>
      <c r="DS137" s="256" t="e">
        <f aca="false">IF(DR137&lt;DR155,$DR156,$DR157)</f>
        <v>#DIV/0!</v>
      </c>
      <c r="DT137" s="256" t="n">
        <f aca="false">ABS($P136-P137)</f>
        <v>0</v>
      </c>
      <c r="DU137" s="256" t="e">
        <f aca="false">IF(DT137&lt;DT155,$DT156,$DT157)</f>
        <v>#DIV/0!</v>
      </c>
      <c r="EZ137" s="256" t="n">
        <f aca="false">SUMSQ(A163:D207)</f>
        <v>154839716.226805</v>
      </c>
      <c r="FA137" s="256" t="n">
        <f aca="false">SUM(A137:D137)</f>
        <v>0</v>
      </c>
      <c r="FB137" s="256" t="n">
        <f aca="false">SUM(A194:D194)</f>
        <v>0</v>
      </c>
      <c r="FC137" s="256" t="n">
        <f aca="false">SUM(FA137:FB137)</f>
        <v>0</v>
      </c>
    </row>
    <row r="138" customFormat="false" ht="12.75" hidden="false" customHeight="false" outlineLevel="0" collapsed="false">
      <c r="A138" s="260" t="n">
        <f aca="false">IF(Rendimiento!B94="",Rendimiento!F94,Rendimiento!B94)</f>
        <v>0</v>
      </c>
      <c r="B138" s="273" t="n">
        <f aca="false">Rendimiento!C94</f>
        <v>0</v>
      </c>
      <c r="C138" s="273" t="n">
        <f aca="false">Rendimiento!D94</f>
        <v>0</v>
      </c>
      <c r="D138" s="256" t="n">
        <f aca="false">Rendimiento!E94</f>
        <v>0</v>
      </c>
      <c r="E138" s="256" t="n">
        <f aca="false">A138*A138</f>
        <v>0</v>
      </c>
      <c r="F138" s="256" t="n">
        <f aca="false">B138*B138</f>
        <v>0</v>
      </c>
      <c r="G138" s="256" t="n">
        <f aca="false">C138*C138</f>
        <v>0</v>
      </c>
      <c r="H138" s="256" t="n">
        <f aca="false">D138*D138</f>
        <v>0</v>
      </c>
      <c r="I138" s="257" t="n">
        <f aca="false">SUM(A138:D138)</f>
        <v>0</v>
      </c>
      <c r="J138" s="256" t="n">
        <f aca="false">I138*I138</f>
        <v>0</v>
      </c>
      <c r="K138" s="256" t="n">
        <f aca="false">SUM(E138:H138)</f>
        <v>0</v>
      </c>
      <c r="O138" s="256" t="n">
        <f aca="false">Rendimiento!M94</f>
        <v>0</v>
      </c>
      <c r="P138" s="266" t="n">
        <f aca="false">Rendimiento!N94</f>
        <v>0</v>
      </c>
      <c r="Q138" s="262" t="e">
        <f aca="false">IF(E153&gt;0,O138,0)</f>
        <v>#DIV/0!</v>
      </c>
      <c r="R138" s="258" t="e">
        <f aca="false">T(Q138)</f>
        <v>#DIV/0!</v>
      </c>
      <c r="S138" s="262" t="e">
        <f aca="false">IF(E153&gt;0,P138,Q138)</f>
        <v>#DIV/0!</v>
      </c>
      <c r="T138" s="256" t="e">
        <f aca="false">IF(S138=0,"",$BM138)</f>
        <v>#DIV/0!</v>
      </c>
      <c r="U138" s="256" t="e">
        <f aca="false">IF(S138=0,"",$BO138)</f>
        <v>#DIV/0!</v>
      </c>
      <c r="V138" s="256" t="e">
        <f aca="false">IF(S138=0,"",$BQ138)</f>
        <v>#DIV/0!</v>
      </c>
      <c r="W138" s="256" t="e">
        <f aca="false">IF(S138=0,"",$BS138)</f>
        <v>#DIV/0!</v>
      </c>
      <c r="X138" s="256" t="e">
        <f aca="false">IF(S138=0,"",$BU138)</f>
        <v>#DIV/0!</v>
      </c>
      <c r="Y138" s="256" t="e">
        <f aca="false">IF(S138=0,"",$BW138)</f>
        <v>#DIV/0!</v>
      </c>
      <c r="Z138" s="256" t="e">
        <f aca="false">IF(S138=0,"",$BY138)</f>
        <v>#DIV/0!</v>
      </c>
      <c r="AA138" s="256" t="e">
        <f aca="false">IF(S138=0,"",$CA138)</f>
        <v>#DIV/0!</v>
      </c>
      <c r="AB138" s="256" t="e">
        <f aca="false">IF(S138=0,"",$CC138)</f>
        <v>#DIV/0!</v>
      </c>
      <c r="AC138" s="256" t="e">
        <f aca="false">IF(S138=0,"",$CE138)</f>
        <v>#DIV/0!</v>
      </c>
      <c r="AD138" s="256" t="e">
        <f aca="false">IF(S138=0,"",$CG138)</f>
        <v>#DIV/0!</v>
      </c>
      <c r="AE138" s="256" t="e">
        <f aca="false">IF(S138=0,"",$CI138)</f>
        <v>#DIV/0!</v>
      </c>
      <c r="AF138" s="256" t="e">
        <f aca="false">IF(S138=0,"",$CK138)</f>
        <v>#DIV/0!</v>
      </c>
      <c r="AG138" s="256" t="e">
        <f aca="false">IF(S138=0,"",$CM138)</f>
        <v>#DIV/0!</v>
      </c>
      <c r="AH138" s="256" t="e">
        <f aca="false">IF(S138=0,"",$CO138)</f>
        <v>#DIV/0!</v>
      </c>
      <c r="AI138" s="256" t="e">
        <f aca="false">IF(S138=0,"",$CQ138)</f>
        <v>#DIV/0!</v>
      </c>
      <c r="AJ138" s="256" t="e">
        <f aca="false">IF(S138=0,"",$CS138)</f>
        <v>#DIV/0!</v>
      </c>
      <c r="AK138" s="256" t="e">
        <f aca="false">IF(S138=0,"",$CU138)</f>
        <v>#DIV/0!</v>
      </c>
      <c r="AL138" s="256" t="e">
        <f aca="false">IF(S138=0,"",$CW138)</f>
        <v>#DIV/0!</v>
      </c>
      <c r="AM138" s="256" t="e">
        <f aca="false">IF(S138=0,"",$CY138)</f>
        <v>#DIV/0!</v>
      </c>
      <c r="AN138" s="256" t="e">
        <f aca="false">IF(S138=0,"",$DA138)</f>
        <v>#DIV/0!</v>
      </c>
      <c r="AO138" s="256" t="e">
        <f aca="false">IF(S138=0,"",$DC138)</f>
        <v>#DIV/0!</v>
      </c>
      <c r="AP138" s="256" t="e">
        <f aca="false">IF(S138=0,"",$DE138)</f>
        <v>#DIV/0!</v>
      </c>
      <c r="AQ138" s="256" t="e">
        <f aca="false">IF(S138=0,"",$DG138)</f>
        <v>#DIV/0!</v>
      </c>
      <c r="AR138" s="256" t="e">
        <f aca="false">IF(S138=0,"",$DI138)</f>
        <v>#DIV/0!</v>
      </c>
      <c r="AS138" s="256" t="e">
        <f aca="false">IF(S138=0,"",$DK138)</f>
        <v>#DIV/0!</v>
      </c>
      <c r="AT138" s="256" t="e">
        <f aca="false">IF(S138=0,"",$DM138)</f>
        <v>#DIV/0!</v>
      </c>
      <c r="AU138" s="256" t="e">
        <f aca="false">IF(S138=0,"",$DO138)</f>
        <v>#DIV/0!</v>
      </c>
      <c r="AV138" s="256" t="e">
        <f aca="false">IF(S138=0,"",$DQ138)</f>
        <v>#DIV/0!</v>
      </c>
      <c r="AW138" s="256" t="e">
        <f aca="false">IF(S138=0,"",$DS138)</f>
        <v>#DIV/0!</v>
      </c>
      <c r="AX138" s="256" t="e">
        <f aca="false">IF(S138=0,"",$DU138)</f>
        <v>#DIV/0!</v>
      </c>
      <c r="AY138" s="256" t="e">
        <f aca="false">IF(S138=0,"",$DW138)</f>
        <v>#DIV/0!</v>
      </c>
      <c r="BL138" s="262" t="n">
        <f aca="false">ABS($P106-P138)</f>
        <v>0</v>
      </c>
      <c r="BM138" s="272" t="e">
        <f aca="false">IF(BL138&lt;$BL155,$BL156,$BL157)</f>
        <v>#DIV/0!</v>
      </c>
      <c r="BN138" s="262" t="n">
        <f aca="false">ABS($P107-P138)</f>
        <v>0</v>
      </c>
      <c r="BO138" s="272" t="e">
        <f aca="false">IF(BN138&lt;$BN155,$BN156,$BN157)</f>
        <v>#DIV/0!</v>
      </c>
      <c r="BP138" s="262" t="n">
        <f aca="false">ABS($P108-P138)</f>
        <v>0</v>
      </c>
      <c r="BQ138" s="272" t="e">
        <f aca="false">IF(BP138&lt;$BP155,$BP156,$BP157)</f>
        <v>#DIV/0!</v>
      </c>
      <c r="BR138" s="262" t="n">
        <f aca="false">ABS($P109-P138)</f>
        <v>0</v>
      </c>
      <c r="BS138" s="272" t="e">
        <f aca="false">IF(BR138&lt;$BR155,$BR156,$BR157)</f>
        <v>#DIV/0!</v>
      </c>
      <c r="BT138" s="262" t="n">
        <f aca="false">ABS($P110-P138)</f>
        <v>0</v>
      </c>
      <c r="BU138" s="272" t="e">
        <f aca="false">IF(BT138&lt;$BT155,$BT156,$BT157)</f>
        <v>#DIV/0!</v>
      </c>
      <c r="BV138" s="262" t="n">
        <f aca="false">ABS($P111-P138)</f>
        <v>0</v>
      </c>
      <c r="BW138" s="272" t="e">
        <f aca="false">IF(BV138&lt;$BV155,$BV156,$BV157)</f>
        <v>#DIV/0!</v>
      </c>
      <c r="BX138" s="262" t="n">
        <f aca="false">ABS($P112-P138)</f>
        <v>0</v>
      </c>
      <c r="BY138" s="272" t="e">
        <f aca="false">IF(BX138&lt;$BX155,$BX156,$BX157)</f>
        <v>#DIV/0!</v>
      </c>
      <c r="BZ138" s="262" t="n">
        <f aca="false">ABS($P113-P138)</f>
        <v>0</v>
      </c>
      <c r="CA138" s="272" t="e">
        <f aca="false">IF(BZ138&lt;$BZ155,$BZ156,$BZ157)</f>
        <v>#DIV/0!</v>
      </c>
      <c r="CB138" s="262" t="n">
        <f aca="false">ABS($P114-P138)</f>
        <v>0</v>
      </c>
      <c r="CC138" s="272" t="e">
        <f aca="false">IF(CB138&lt;$CB155,$CB156,$CB157)</f>
        <v>#DIV/0!</v>
      </c>
      <c r="CD138" s="262" t="n">
        <f aca="false">ABS($P115-P138)</f>
        <v>0</v>
      </c>
      <c r="CE138" s="272" t="e">
        <f aca="false">IF(CD138&lt;$CD155,$CD156,$CD157)</f>
        <v>#DIV/0!</v>
      </c>
      <c r="CF138" s="262" t="n">
        <f aca="false">ABS($P116-P138)</f>
        <v>0</v>
      </c>
      <c r="CG138" s="272" t="e">
        <f aca="false">IF(CF138&lt;$CF155,$CF156,$CF157)</f>
        <v>#DIV/0!</v>
      </c>
      <c r="CH138" s="262" t="n">
        <f aca="false">ABS($P117-P138)</f>
        <v>0</v>
      </c>
      <c r="CI138" s="272" t="e">
        <f aca="false">IF(CH138&lt;$CH155,$CH156,$CH157)</f>
        <v>#DIV/0!</v>
      </c>
      <c r="CJ138" s="262" t="n">
        <f aca="false">ABS($P118-P138)</f>
        <v>0</v>
      </c>
      <c r="CK138" s="272" t="e">
        <f aca="false">IF(CJ138&lt;$CJ155,$CJ156,$CJ157)</f>
        <v>#DIV/0!</v>
      </c>
      <c r="CL138" s="262" t="n">
        <f aca="false">ABS($P119-P138)</f>
        <v>0</v>
      </c>
      <c r="CM138" s="272" t="e">
        <f aca="false">IF(CL138&lt;$CL155,$CL156,$CL157)</f>
        <v>#DIV/0!</v>
      </c>
      <c r="CN138" s="262" t="n">
        <f aca="false">ABS($P120-P138)</f>
        <v>0</v>
      </c>
      <c r="CO138" s="272" t="e">
        <f aca="false">IF(CN138&lt;$CN155,$CN156,$CN157)</f>
        <v>#DIV/0!</v>
      </c>
      <c r="CP138" s="262" t="n">
        <f aca="false">ABS($P121-P138)</f>
        <v>0</v>
      </c>
      <c r="CQ138" s="272" t="e">
        <f aca="false">IF(CP138&lt;$CP155,$CP156,$CP157)</f>
        <v>#DIV/0!</v>
      </c>
      <c r="CR138" s="262" t="n">
        <f aca="false">ABS($P122-P138)</f>
        <v>0</v>
      </c>
      <c r="CS138" s="272" t="e">
        <f aca="false">IF(CR138&lt;$CR155,$CR156,$CR157)</f>
        <v>#DIV/0!</v>
      </c>
      <c r="CT138" s="262" t="n">
        <f aca="false">ABS($P123-P138)</f>
        <v>0</v>
      </c>
      <c r="CU138" s="272" t="e">
        <f aca="false">IF(CT138&lt;$CT155,$CT156,$CT157)</f>
        <v>#DIV/0!</v>
      </c>
      <c r="CV138" s="262" t="n">
        <f aca="false">ABS($P124-P138)</f>
        <v>0</v>
      </c>
      <c r="CW138" s="272" t="e">
        <f aca="false">IF(CV138&lt;$CV155,$CV156,$CV157)</f>
        <v>#DIV/0!</v>
      </c>
      <c r="CX138" s="262" t="n">
        <f aca="false">ABS($P125-P138)</f>
        <v>0</v>
      </c>
      <c r="CY138" s="272" t="e">
        <f aca="false">IF(CX138&lt;$CX155,$CX156,$CX157)</f>
        <v>#DIV/0!</v>
      </c>
      <c r="CZ138" s="256" t="n">
        <f aca="false">ABS($P126-P138)</f>
        <v>0</v>
      </c>
      <c r="DA138" s="272" t="e">
        <f aca="false">IF(CZ138&lt;$CZ155,$CZ156,$CZ157)</f>
        <v>#DIV/0!</v>
      </c>
      <c r="DB138" s="256" t="n">
        <f aca="false">ABS($P127-P138)</f>
        <v>0</v>
      </c>
      <c r="DC138" s="272" t="e">
        <f aca="false">IF(DB138&lt;DB155,$DB156,$DB157)</f>
        <v>#DIV/0!</v>
      </c>
      <c r="DD138" s="256" t="n">
        <f aca="false">ABS($P128-P138)</f>
        <v>0</v>
      </c>
      <c r="DE138" s="272" t="e">
        <f aca="false">IF(DD138&lt;DD155,$DD156,$DD157)</f>
        <v>#DIV/0!</v>
      </c>
      <c r="DF138" s="256" t="n">
        <f aca="false">ABS($P129-P138)</f>
        <v>0</v>
      </c>
      <c r="DG138" s="272" t="e">
        <f aca="false">IF(DF138&lt;DF155,$DF156,$DF157)</f>
        <v>#DIV/0!</v>
      </c>
      <c r="DH138" s="256" t="n">
        <f aca="false">ABS($P130-P138)</f>
        <v>0</v>
      </c>
      <c r="DI138" s="272" t="e">
        <f aca="false">IF(DH138&lt;DH155,$DH156,$DH157)</f>
        <v>#DIV/0!</v>
      </c>
      <c r="DJ138" s="256" t="n">
        <f aca="false">ABS($P131-P138)</f>
        <v>0</v>
      </c>
      <c r="DK138" s="272" t="e">
        <f aca="false">IF(DJ138&lt;DJ155,$DJ156,$DJ157)</f>
        <v>#DIV/0!</v>
      </c>
      <c r="DL138" s="256" t="n">
        <f aca="false">ABS($P132-P138)</f>
        <v>0</v>
      </c>
      <c r="DM138" s="272" t="e">
        <f aca="false">IF(DL138&lt;DL155,$DL156,$DL157)</f>
        <v>#DIV/0!</v>
      </c>
      <c r="DN138" s="256" t="n">
        <f aca="false">ABS($P133-P138)</f>
        <v>0</v>
      </c>
      <c r="DO138" s="272" t="e">
        <f aca="false">IF(DN138&lt;DN155,$DN156,$DN157)</f>
        <v>#DIV/0!</v>
      </c>
      <c r="DP138" s="256" t="n">
        <f aca="false">ABS($P134-P138)</f>
        <v>0</v>
      </c>
      <c r="DQ138" s="272" t="e">
        <f aca="false">IF(DP138&lt;DP155,$DP156,$DP157)</f>
        <v>#DIV/0!</v>
      </c>
      <c r="DR138" s="256" t="n">
        <f aca="false">ABS($P135-P138)</f>
        <v>0</v>
      </c>
      <c r="DS138" s="272" t="e">
        <f aca="false">IF(DR138&lt;DR155,$DR156,$DR157)</f>
        <v>#DIV/0!</v>
      </c>
      <c r="DT138" s="256" t="n">
        <f aca="false">ABS($P136-P138)</f>
        <v>0</v>
      </c>
      <c r="DU138" s="256" t="e">
        <f aca="false">IF(DT138&lt;DT155,$DT156,$DT157)</f>
        <v>#DIV/0!</v>
      </c>
      <c r="DV138" s="256" t="n">
        <f aca="false">ABS($P137-P138)</f>
        <v>0</v>
      </c>
      <c r="DW138" s="256" t="e">
        <f aca="false">IF(DV138&lt;DV155,$DV156,$DV157)</f>
        <v>#DIV/0!</v>
      </c>
      <c r="EZ138" s="256" t="n">
        <f aca="false">SUM(EZ136:EZ137)</f>
        <v>154839716.226805</v>
      </c>
      <c r="FA138" s="256" t="n">
        <f aca="false">SUM(A138:D138)</f>
        <v>0</v>
      </c>
      <c r="FB138" s="256" t="n">
        <f aca="false">SUM(A195:D195)</f>
        <v>0</v>
      </c>
      <c r="FC138" s="256" t="n">
        <f aca="false">SUM(FA138:FB138)</f>
        <v>0</v>
      </c>
    </row>
    <row r="139" customFormat="false" ht="12.75" hidden="false" customHeight="false" outlineLevel="0" collapsed="false">
      <c r="A139" s="260" t="n">
        <f aca="false">IF(Rendimiento!B95="",Rendimiento!F95,Rendimiento!B95)</f>
        <v>0</v>
      </c>
      <c r="B139" s="273" t="n">
        <f aca="false">Rendimiento!C95</f>
        <v>0</v>
      </c>
      <c r="C139" s="273" t="n">
        <f aca="false">Rendimiento!D95</f>
        <v>0</v>
      </c>
      <c r="D139" s="256" t="n">
        <f aca="false">Rendimiento!E95</f>
        <v>0</v>
      </c>
      <c r="E139" s="256" t="n">
        <f aca="false">A139*A139</f>
        <v>0</v>
      </c>
      <c r="F139" s="256" t="n">
        <f aca="false">B139*B139</f>
        <v>0</v>
      </c>
      <c r="G139" s="256" t="n">
        <f aca="false">C139*C139</f>
        <v>0</v>
      </c>
      <c r="H139" s="256" t="n">
        <f aca="false">D139*D139</f>
        <v>0</v>
      </c>
      <c r="I139" s="257" t="n">
        <f aca="false">SUM(A139:D139)</f>
        <v>0</v>
      </c>
      <c r="J139" s="256" t="n">
        <f aca="false">I139*I139</f>
        <v>0</v>
      </c>
      <c r="K139" s="256" t="n">
        <f aca="false">SUM(E139:H139)</f>
        <v>0</v>
      </c>
      <c r="O139" s="256" t="n">
        <f aca="false">Rendimiento!M95</f>
        <v>0</v>
      </c>
      <c r="P139" s="266" t="n">
        <f aca="false">Rendimiento!N95</f>
        <v>0</v>
      </c>
      <c r="Q139" s="262" t="e">
        <f aca="false">IF(E153&gt;0,O139,0)</f>
        <v>#DIV/0!</v>
      </c>
      <c r="R139" s="258" t="e">
        <f aca="false">T(Q139)</f>
        <v>#DIV/0!</v>
      </c>
      <c r="S139" s="262" t="e">
        <f aca="false">IF(E153&gt;0,P139,Q139)</f>
        <v>#DIV/0!</v>
      </c>
      <c r="T139" s="256" t="e">
        <f aca="false">IF(S139=0,"",$BM139)</f>
        <v>#DIV/0!</v>
      </c>
      <c r="U139" s="256" t="e">
        <f aca="false">IF(S139=0,"",$BO139)</f>
        <v>#DIV/0!</v>
      </c>
      <c r="V139" s="256" t="e">
        <f aca="false">IF(S139=0,"",$BQ139)</f>
        <v>#DIV/0!</v>
      </c>
      <c r="W139" s="256" t="e">
        <f aca="false">IF(S139=0,"",$BS139)</f>
        <v>#DIV/0!</v>
      </c>
      <c r="X139" s="256" t="e">
        <f aca="false">IF(S139=0,"",$BU139)</f>
        <v>#DIV/0!</v>
      </c>
      <c r="Y139" s="256" t="e">
        <f aca="false">IF(S139=0,"",$BW139)</f>
        <v>#DIV/0!</v>
      </c>
      <c r="Z139" s="256" t="e">
        <f aca="false">IF(S139=0,"",$BY139)</f>
        <v>#DIV/0!</v>
      </c>
      <c r="AA139" s="256" t="e">
        <f aca="false">IF(S139=0,"",$CA139)</f>
        <v>#DIV/0!</v>
      </c>
      <c r="AB139" s="256" t="e">
        <f aca="false">IF(S139=0,"",$CC139)</f>
        <v>#DIV/0!</v>
      </c>
      <c r="AC139" s="256" t="e">
        <f aca="false">IF(S139=0,"",$CE139)</f>
        <v>#DIV/0!</v>
      </c>
      <c r="AD139" s="256" t="e">
        <f aca="false">IF(S139=0,"",$CG139)</f>
        <v>#DIV/0!</v>
      </c>
      <c r="AE139" s="256" t="e">
        <f aca="false">IF(S139=0,"",$CI139)</f>
        <v>#DIV/0!</v>
      </c>
      <c r="AF139" s="256" t="e">
        <f aca="false">IF(S139=0,"",$CK139)</f>
        <v>#DIV/0!</v>
      </c>
      <c r="AG139" s="256" t="e">
        <f aca="false">IF(S139=0,"",$CM139)</f>
        <v>#DIV/0!</v>
      </c>
      <c r="AH139" s="256" t="e">
        <f aca="false">IF(S139=0,"",$CO139)</f>
        <v>#DIV/0!</v>
      </c>
      <c r="AI139" s="256" t="e">
        <f aca="false">IF(S139=0,"",$CQ139)</f>
        <v>#DIV/0!</v>
      </c>
      <c r="AJ139" s="256" t="e">
        <f aca="false">IF(S139=0,"",$CS139)</f>
        <v>#DIV/0!</v>
      </c>
      <c r="AK139" s="256" t="e">
        <f aca="false">IF(S139=0,"",$CU139)</f>
        <v>#DIV/0!</v>
      </c>
      <c r="AL139" s="256" t="e">
        <f aca="false">IF(S139=0,"",$CW139)</f>
        <v>#DIV/0!</v>
      </c>
      <c r="AM139" s="256" t="e">
        <f aca="false">IF(S139=0,"",$CY139)</f>
        <v>#DIV/0!</v>
      </c>
      <c r="AN139" s="256" t="e">
        <f aca="false">IF(S139=0,"",$DA139)</f>
        <v>#DIV/0!</v>
      </c>
      <c r="AO139" s="256" t="e">
        <f aca="false">IF(S139=0,"",$DC139)</f>
        <v>#DIV/0!</v>
      </c>
      <c r="AP139" s="256" t="e">
        <f aca="false">IF(S139=0,"",$DE139)</f>
        <v>#DIV/0!</v>
      </c>
      <c r="AQ139" s="256" t="e">
        <f aca="false">IF(S139=0,"",$DG139)</f>
        <v>#DIV/0!</v>
      </c>
      <c r="AR139" s="256" t="e">
        <f aca="false">IF(S139=0,"",$DI139)</f>
        <v>#DIV/0!</v>
      </c>
      <c r="AS139" s="256" t="e">
        <f aca="false">IF(S139=0,"",$DK139)</f>
        <v>#DIV/0!</v>
      </c>
      <c r="AT139" s="256" t="e">
        <f aca="false">IF(S139=0,"",$DM139)</f>
        <v>#DIV/0!</v>
      </c>
      <c r="AU139" s="256" t="e">
        <f aca="false">IF(S139=0,"",$DO139)</f>
        <v>#DIV/0!</v>
      </c>
      <c r="AV139" s="256" t="e">
        <f aca="false">IF(S139=0,"",$DQ139)</f>
        <v>#DIV/0!</v>
      </c>
      <c r="AW139" s="256" t="e">
        <f aca="false">IF(S139=0,"",$DS139)</f>
        <v>#DIV/0!</v>
      </c>
      <c r="AX139" s="256" t="e">
        <f aca="false">IF(S139=0,"",$DU139)</f>
        <v>#DIV/0!</v>
      </c>
      <c r="AY139" s="256" t="e">
        <f aca="false">IF(S139=0,"",$DW139)</f>
        <v>#DIV/0!</v>
      </c>
      <c r="AZ139" s="256" t="e">
        <f aca="false">IF(S139=0,"",$DY139)</f>
        <v>#DIV/0!</v>
      </c>
      <c r="BL139" s="262" t="n">
        <f aca="false">ABS($P106-P139)</f>
        <v>0</v>
      </c>
      <c r="BM139" s="272" t="e">
        <f aca="false">IF(BL139&lt;$BL155,$BL156,$BL157)</f>
        <v>#DIV/0!</v>
      </c>
      <c r="BN139" s="262" t="n">
        <f aca="false">ABS($P107-P139)</f>
        <v>0</v>
      </c>
      <c r="BO139" s="272" t="e">
        <f aca="false">IF(BN139&lt;$BN155,$BN156,$BN157)</f>
        <v>#DIV/0!</v>
      </c>
      <c r="BP139" s="262" t="n">
        <f aca="false">ABS($P108-P139)</f>
        <v>0</v>
      </c>
      <c r="BQ139" s="272" t="e">
        <f aca="false">IF(BP139&lt;$BP155,$BP156,$BP157)</f>
        <v>#DIV/0!</v>
      </c>
      <c r="BR139" s="262" t="n">
        <f aca="false">ABS($P109-P139)</f>
        <v>0</v>
      </c>
      <c r="BS139" s="272" t="e">
        <f aca="false">IF(BR139&lt;$BR155,$BR156,$BR157)</f>
        <v>#DIV/0!</v>
      </c>
      <c r="BT139" s="262" t="n">
        <f aca="false">ABS($P110-P139)</f>
        <v>0</v>
      </c>
      <c r="BU139" s="272" t="e">
        <f aca="false">IF(BT139&lt;$BT155,$BT156,$BT157)</f>
        <v>#DIV/0!</v>
      </c>
      <c r="BV139" s="262" t="n">
        <f aca="false">ABS($P111-P139)</f>
        <v>0</v>
      </c>
      <c r="BW139" s="272" t="e">
        <f aca="false">IF(BV139&lt;$BV155,$BV156,$BV157)</f>
        <v>#DIV/0!</v>
      </c>
      <c r="BX139" s="262" t="n">
        <f aca="false">ABS($P112-P139)</f>
        <v>0</v>
      </c>
      <c r="BY139" s="272" t="e">
        <f aca="false">IF(BX139&lt;$BX155,$BX156,$BX157)</f>
        <v>#DIV/0!</v>
      </c>
      <c r="BZ139" s="262" t="n">
        <f aca="false">ABS($P113-P139)</f>
        <v>0</v>
      </c>
      <c r="CA139" s="272" t="e">
        <f aca="false">IF(BZ139&lt;$BZ155,$BZ156,$BZ157)</f>
        <v>#DIV/0!</v>
      </c>
      <c r="CB139" s="262" t="n">
        <f aca="false">ABS($P114-P139)</f>
        <v>0</v>
      </c>
      <c r="CC139" s="272" t="e">
        <f aca="false">IF(CB139&lt;$CB155,$CB156,$CB157)</f>
        <v>#DIV/0!</v>
      </c>
      <c r="CD139" s="262" t="n">
        <f aca="false">ABS($P115-P139)</f>
        <v>0</v>
      </c>
      <c r="CE139" s="272" t="e">
        <f aca="false">IF(CD139&lt;$CD155,$CD156,$CD157)</f>
        <v>#DIV/0!</v>
      </c>
      <c r="CF139" s="262" t="n">
        <f aca="false">ABS($P116-P139)</f>
        <v>0</v>
      </c>
      <c r="CG139" s="272" t="e">
        <f aca="false">IF(CF139&lt;$CF155,$CF156,$CF157)</f>
        <v>#DIV/0!</v>
      </c>
      <c r="CH139" s="262" t="n">
        <f aca="false">ABS($P117-P139)</f>
        <v>0</v>
      </c>
      <c r="CI139" s="272" t="e">
        <f aca="false">IF(CH139&lt;$CH155,$CH156,$CH157)</f>
        <v>#DIV/0!</v>
      </c>
      <c r="CJ139" s="262" t="n">
        <f aca="false">ABS($P118-P139)</f>
        <v>0</v>
      </c>
      <c r="CK139" s="272" t="e">
        <f aca="false">IF(CJ139&lt;$CJ155,$CJ156,$CJ157)</f>
        <v>#DIV/0!</v>
      </c>
      <c r="CL139" s="262" t="n">
        <f aca="false">ABS($P119-P139)</f>
        <v>0</v>
      </c>
      <c r="CM139" s="272" t="e">
        <f aca="false">IF(CL139&lt;$CL155,$CL156,$CL157)</f>
        <v>#DIV/0!</v>
      </c>
      <c r="CN139" s="262" t="n">
        <f aca="false">ABS($P120-P139)</f>
        <v>0</v>
      </c>
      <c r="CO139" s="272" t="e">
        <f aca="false">IF(CN139&lt;$CN155,$CN156,$CN157)</f>
        <v>#DIV/0!</v>
      </c>
      <c r="CP139" s="262" t="n">
        <f aca="false">ABS($P121-P139)</f>
        <v>0</v>
      </c>
      <c r="CQ139" s="272" t="e">
        <f aca="false">IF(CP139&lt;$CP155,$CP156,$CP157)</f>
        <v>#DIV/0!</v>
      </c>
      <c r="CR139" s="262" t="n">
        <f aca="false">ABS($P122-P139)</f>
        <v>0</v>
      </c>
      <c r="CS139" s="272" t="e">
        <f aca="false">IF(CR139&lt;$CR155,$CR156,$CR157)</f>
        <v>#DIV/0!</v>
      </c>
      <c r="CT139" s="262" t="n">
        <f aca="false">ABS($P123-P139)</f>
        <v>0</v>
      </c>
      <c r="CU139" s="272" t="e">
        <f aca="false">IF(CT139&lt;$CT155,$CT156,$CT157)</f>
        <v>#DIV/0!</v>
      </c>
      <c r="CV139" s="262" t="n">
        <f aca="false">ABS($P124-P139)</f>
        <v>0</v>
      </c>
      <c r="CW139" s="272" t="e">
        <f aca="false">IF(CV139&lt;$CV155,$CV156,$CV157)</f>
        <v>#DIV/0!</v>
      </c>
      <c r="CX139" s="262" t="n">
        <f aca="false">ABS($P125-P139)</f>
        <v>0</v>
      </c>
      <c r="CY139" s="272" t="e">
        <f aca="false">IF(CX139&lt;$CX155,$CX156,$CX157)</f>
        <v>#DIV/0!</v>
      </c>
      <c r="CZ139" s="256" t="n">
        <f aca="false">ABS($P126-P139)</f>
        <v>0</v>
      </c>
      <c r="DA139" s="272" t="e">
        <f aca="false">IF(CZ139&lt;$CZ155,$CZ156,$CZ157)</f>
        <v>#DIV/0!</v>
      </c>
      <c r="DB139" s="256" t="n">
        <f aca="false">ABS($P127-P139)</f>
        <v>0</v>
      </c>
      <c r="DC139" s="272" t="e">
        <f aca="false">IF(DB139&lt;DB155,$DB156,$DB157)</f>
        <v>#DIV/0!</v>
      </c>
      <c r="DD139" s="256" t="n">
        <f aca="false">ABS($P128-P139)</f>
        <v>0</v>
      </c>
      <c r="DE139" s="272" t="e">
        <f aca="false">IF(DD139&lt;DD155,$DD156,$DD157)</f>
        <v>#DIV/0!</v>
      </c>
      <c r="DF139" s="256" t="n">
        <f aca="false">ABS($P129-P139)</f>
        <v>0</v>
      </c>
      <c r="DG139" s="272" t="e">
        <f aca="false">IF(DF139&lt;DF155,$DF156,$DF157)</f>
        <v>#DIV/0!</v>
      </c>
      <c r="DH139" s="256" t="n">
        <f aca="false">ABS($P130-P139)</f>
        <v>0</v>
      </c>
      <c r="DI139" s="272" t="e">
        <f aca="false">IF(DH139&lt;DH155,$DH156,$DH157)</f>
        <v>#DIV/0!</v>
      </c>
      <c r="DJ139" s="256" t="n">
        <f aca="false">ABS($P131-P139)</f>
        <v>0</v>
      </c>
      <c r="DK139" s="272" t="e">
        <f aca="false">IF(DJ139&lt;DJ155,$DJ156,$DJ157)</f>
        <v>#DIV/0!</v>
      </c>
      <c r="DL139" s="256" t="n">
        <f aca="false">ABS($P132-P139)</f>
        <v>0</v>
      </c>
      <c r="DM139" s="272" t="e">
        <f aca="false">IF(DL139&lt;DL155,$DL156,$DL157)</f>
        <v>#DIV/0!</v>
      </c>
      <c r="DN139" s="256" t="n">
        <f aca="false">ABS($P133-P139)</f>
        <v>0</v>
      </c>
      <c r="DO139" s="272" t="e">
        <f aca="false">IF(DN139&lt;DN155,$DN156,$DN157)</f>
        <v>#DIV/0!</v>
      </c>
      <c r="DP139" s="256" t="n">
        <f aca="false">ABS($P134-P139)</f>
        <v>0</v>
      </c>
      <c r="DQ139" s="272" t="e">
        <f aca="false">IF(DP139&lt;DP155,$DP156,$DP157)</f>
        <v>#DIV/0!</v>
      </c>
      <c r="DR139" s="256" t="n">
        <f aca="false">ABS($P135-P139)</f>
        <v>0</v>
      </c>
      <c r="DS139" s="272" t="e">
        <f aca="false">IF(DR139&lt;DR155,$DR156,$DR157)</f>
        <v>#DIV/0!</v>
      </c>
      <c r="DT139" s="256" t="n">
        <f aca="false">ABS($P136-P139)</f>
        <v>0</v>
      </c>
      <c r="DU139" s="272" t="e">
        <f aca="false">IF(DT139&lt;DT155,$DT156,$DT157)</f>
        <v>#DIV/0!</v>
      </c>
      <c r="DV139" s="256" t="n">
        <f aca="false">ABS($P137-P139)</f>
        <v>0</v>
      </c>
      <c r="DW139" s="272" t="e">
        <f aca="false">IF(DV139&lt;DV155,$DV156,$DV157)</f>
        <v>#DIV/0!</v>
      </c>
      <c r="DX139" s="256" t="n">
        <f aca="false">ABS($P138-P139)</f>
        <v>0</v>
      </c>
      <c r="DY139" s="272" t="e">
        <f aca="false">IF(DX139&lt;DX155,$DX156,$DX157)</f>
        <v>#DIV/0!</v>
      </c>
      <c r="FA139" s="256" t="n">
        <f aca="false">SUM(A139:D139)</f>
        <v>0</v>
      </c>
      <c r="FB139" s="256" t="n">
        <f aca="false">SUM(A196:D196)</f>
        <v>0</v>
      </c>
      <c r="FC139" s="256" t="n">
        <f aca="false">SUM(FA139:FB139)</f>
        <v>0</v>
      </c>
    </row>
    <row r="140" customFormat="false" ht="12.75" hidden="false" customHeight="false" outlineLevel="0" collapsed="false">
      <c r="A140" s="260" t="n">
        <f aca="false">IF(Rendimiento!B96="",Rendimiento!F96,Rendimiento!B96)</f>
        <v>0</v>
      </c>
      <c r="B140" s="273" t="n">
        <f aca="false">Rendimiento!C96</f>
        <v>0</v>
      </c>
      <c r="C140" s="273" t="n">
        <f aca="false">Rendimiento!D96</f>
        <v>0</v>
      </c>
      <c r="D140" s="256" t="n">
        <f aca="false">Rendimiento!E96</f>
        <v>0</v>
      </c>
      <c r="E140" s="256" t="n">
        <f aca="false">A140*A140</f>
        <v>0</v>
      </c>
      <c r="F140" s="256" t="n">
        <f aca="false">B140*B140</f>
        <v>0</v>
      </c>
      <c r="G140" s="256" t="n">
        <f aca="false">C140*C140</f>
        <v>0</v>
      </c>
      <c r="H140" s="256" t="n">
        <f aca="false">D140*D140</f>
        <v>0</v>
      </c>
      <c r="I140" s="257" t="n">
        <f aca="false">SUM(A140:D140)</f>
        <v>0</v>
      </c>
      <c r="J140" s="256" t="n">
        <f aca="false">I140*I140</f>
        <v>0</v>
      </c>
      <c r="K140" s="256" t="n">
        <f aca="false">SUM(E140:H140)</f>
        <v>0</v>
      </c>
      <c r="O140" s="256" t="n">
        <f aca="false">Rendimiento!M96</f>
        <v>0</v>
      </c>
      <c r="P140" s="266" t="n">
        <f aca="false">Rendimiento!N96</f>
        <v>0</v>
      </c>
      <c r="Q140" s="262" t="e">
        <f aca="false">IF(E153&gt;0,O140,0)</f>
        <v>#DIV/0!</v>
      </c>
      <c r="R140" s="258" t="e">
        <f aca="false">T(Q140)</f>
        <v>#DIV/0!</v>
      </c>
      <c r="S140" s="262" t="e">
        <f aca="false">IF(E153&gt;0,P140,Q140)</f>
        <v>#DIV/0!</v>
      </c>
      <c r="T140" s="256" t="e">
        <f aca="false">IF(S140=0,"",$BM140)</f>
        <v>#DIV/0!</v>
      </c>
      <c r="U140" s="256" t="e">
        <f aca="false">IF(S140=0,"",$BO140)</f>
        <v>#DIV/0!</v>
      </c>
      <c r="V140" s="256" t="e">
        <f aca="false">IF(S140=0,"",$BQ140)</f>
        <v>#DIV/0!</v>
      </c>
      <c r="W140" s="256" t="e">
        <f aca="false">IF(S140=0,"",$BS140)</f>
        <v>#DIV/0!</v>
      </c>
      <c r="X140" s="256" t="e">
        <f aca="false">IF(S140=0,"",$BU140)</f>
        <v>#DIV/0!</v>
      </c>
      <c r="Y140" s="256" t="e">
        <f aca="false">IF(S140=0,"",$BW140)</f>
        <v>#DIV/0!</v>
      </c>
      <c r="Z140" s="256" t="e">
        <f aca="false">IF(S140=0,"",$BY140)</f>
        <v>#DIV/0!</v>
      </c>
      <c r="AA140" s="256" t="e">
        <f aca="false">IF(S140=0,"",$CA140)</f>
        <v>#DIV/0!</v>
      </c>
      <c r="AB140" s="256" t="e">
        <f aca="false">IF(S140=0,"",$CC140)</f>
        <v>#DIV/0!</v>
      </c>
      <c r="AC140" s="256" t="e">
        <f aca="false">IF(S140=0,"",$CE140)</f>
        <v>#DIV/0!</v>
      </c>
      <c r="AD140" s="256" t="e">
        <f aca="false">IF(S140=0,"",$CG140)</f>
        <v>#DIV/0!</v>
      </c>
      <c r="AE140" s="256" t="e">
        <f aca="false">IF(S140=0,"",$CI140)</f>
        <v>#DIV/0!</v>
      </c>
      <c r="AF140" s="256" t="e">
        <f aca="false">IF(S140=0,"",$CK140)</f>
        <v>#DIV/0!</v>
      </c>
      <c r="AG140" s="256" t="e">
        <f aca="false">IF(S140=0,"",$CM140)</f>
        <v>#DIV/0!</v>
      </c>
      <c r="AH140" s="256" t="e">
        <f aca="false">IF(S140=0,"",$CO140)</f>
        <v>#DIV/0!</v>
      </c>
      <c r="AI140" s="256" t="e">
        <f aca="false">IF(S140=0,"",$CQ140)</f>
        <v>#DIV/0!</v>
      </c>
      <c r="AJ140" s="256" t="e">
        <f aca="false">IF(S140=0,"",$CS140)</f>
        <v>#DIV/0!</v>
      </c>
      <c r="AK140" s="256" t="e">
        <f aca="false">IF(S140=0,"",$CU140)</f>
        <v>#DIV/0!</v>
      </c>
      <c r="AL140" s="256" t="e">
        <f aca="false">IF(S140=0,"",$CW140)</f>
        <v>#DIV/0!</v>
      </c>
      <c r="AM140" s="256" t="e">
        <f aca="false">IF(S140=0,"",$CY140)</f>
        <v>#DIV/0!</v>
      </c>
      <c r="AN140" s="256" t="e">
        <f aca="false">IF(S140=0,"",$DA140)</f>
        <v>#DIV/0!</v>
      </c>
      <c r="AO140" s="256" t="e">
        <f aca="false">IF(S140=0,"",$DC140)</f>
        <v>#DIV/0!</v>
      </c>
      <c r="AP140" s="256" t="e">
        <f aca="false">IF(S140=0,"",$DE140)</f>
        <v>#DIV/0!</v>
      </c>
      <c r="AQ140" s="256" t="e">
        <f aca="false">IF(S140=0,"",$DG140)</f>
        <v>#DIV/0!</v>
      </c>
      <c r="AR140" s="256" t="e">
        <f aca="false">IF(S140=0,"",$DI140)</f>
        <v>#DIV/0!</v>
      </c>
      <c r="AS140" s="256" t="e">
        <f aca="false">IF(S140=0,"",$DK140)</f>
        <v>#DIV/0!</v>
      </c>
      <c r="AT140" s="256" t="e">
        <f aca="false">IF(S140=0,"",$DM140)</f>
        <v>#DIV/0!</v>
      </c>
      <c r="AU140" s="256" t="e">
        <f aca="false">IF(S140=0,"",$DO140)</f>
        <v>#DIV/0!</v>
      </c>
      <c r="AV140" s="256" t="e">
        <f aca="false">IF(S140=0,"",$DQ140)</f>
        <v>#DIV/0!</v>
      </c>
      <c r="AW140" s="256" t="e">
        <f aca="false">IF(S140=0,"",$DS140)</f>
        <v>#DIV/0!</v>
      </c>
      <c r="AX140" s="256" t="e">
        <f aca="false">IF(S140=0,"",$DU140)</f>
        <v>#DIV/0!</v>
      </c>
      <c r="AY140" s="256" t="e">
        <f aca="false">IF(S140=0,"",$DW140)</f>
        <v>#DIV/0!</v>
      </c>
      <c r="AZ140" s="256" t="e">
        <f aca="false">IF(S140=0,"",$DY140)</f>
        <v>#DIV/0!</v>
      </c>
      <c r="BA140" s="256" t="e">
        <f aca="false">IF(S140=0,"",$EA140)</f>
        <v>#DIV/0!</v>
      </c>
      <c r="BL140" s="262" t="n">
        <f aca="false">ABS($P106-P140)</f>
        <v>0</v>
      </c>
      <c r="BM140" s="256" t="e">
        <f aca="false">IF(BL140&lt;$BL155,$BL156,$BL157)</f>
        <v>#DIV/0!</v>
      </c>
      <c r="BN140" s="262" t="n">
        <f aca="false">ABS($P107-P140)</f>
        <v>0</v>
      </c>
      <c r="BO140" s="256" t="e">
        <f aca="false">IF(BN140&lt;$BN155,$BN156,$BN157)</f>
        <v>#DIV/0!</v>
      </c>
      <c r="BP140" s="262" t="n">
        <f aca="false">ABS($P108-P140)</f>
        <v>0</v>
      </c>
      <c r="BQ140" s="256" t="e">
        <f aca="false">IF(BP140&lt;$BP155,$BP156,$BP157)</f>
        <v>#DIV/0!</v>
      </c>
      <c r="BR140" s="262" t="n">
        <f aca="false">ABS($P109-P140)</f>
        <v>0</v>
      </c>
      <c r="BS140" s="256" t="e">
        <f aca="false">IF(BR140&lt;$BR155,$BR156,$BR157)</f>
        <v>#DIV/0!</v>
      </c>
      <c r="BT140" s="262" t="n">
        <f aca="false">ABS($P110-P140)</f>
        <v>0</v>
      </c>
      <c r="BU140" s="256" t="e">
        <f aca="false">IF(BT140&lt;$BT155,$BT156,$BT157)</f>
        <v>#DIV/0!</v>
      </c>
      <c r="BV140" s="262" t="n">
        <f aca="false">ABS($P111-P140)</f>
        <v>0</v>
      </c>
      <c r="BW140" s="256" t="e">
        <f aca="false">IF(BV140&lt;$BV155,$BV156,$BV157)</f>
        <v>#DIV/0!</v>
      </c>
      <c r="BX140" s="262" t="n">
        <f aca="false">ABS($P112-P140)</f>
        <v>0</v>
      </c>
      <c r="BY140" s="256" t="e">
        <f aca="false">IF(BX140&lt;$BX155,$BX156,$BX157)</f>
        <v>#DIV/0!</v>
      </c>
      <c r="BZ140" s="262" t="n">
        <f aca="false">ABS($P113-P140)</f>
        <v>0</v>
      </c>
      <c r="CA140" s="256" t="e">
        <f aca="false">IF(BZ140&lt;$BZ155,$BZ156,$BZ157)</f>
        <v>#DIV/0!</v>
      </c>
      <c r="CB140" s="262" t="n">
        <f aca="false">ABS($P114-P140)</f>
        <v>0</v>
      </c>
      <c r="CC140" s="256" t="e">
        <f aca="false">IF(CB140&lt;$CB155,$CB156,$CB157)</f>
        <v>#DIV/0!</v>
      </c>
      <c r="CD140" s="262" t="n">
        <f aca="false">ABS($P115-P140)</f>
        <v>0</v>
      </c>
      <c r="CE140" s="256" t="e">
        <f aca="false">IF(CD140&lt;$CD155,$CD156,$CD157)</f>
        <v>#DIV/0!</v>
      </c>
      <c r="CF140" s="262" t="n">
        <f aca="false">ABS($P116-P140)</f>
        <v>0</v>
      </c>
      <c r="CG140" s="256" t="e">
        <f aca="false">IF(CF140&lt;$CF155,$CF156,$CF157)</f>
        <v>#DIV/0!</v>
      </c>
      <c r="CH140" s="262" t="n">
        <f aca="false">ABS($P117-P140)</f>
        <v>0</v>
      </c>
      <c r="CI140" s="256" t="e">
        <f aca="false">IF(CH140&lt;$CH155,$CH156,$CH157)</f>
        <v>#DIV/0!</v>
      </c>
      <c r="CJ140" s="262" t="n">
        <f aca="false">ABS($P118-P140)</f>
        <v>0</v>
      </c>
      <c r="CK140" s="256" t="e">
        <f aca="false">IF(CJ140&lt;$CJ155,$CJ156,$CJ157)</f>
        <v>#DIV/0!</v>
      </c>
      <c r="CL140" s="262" t="n">
        <f aca="false">ABS($P119-P140)</f>
        <v>0</v>
      </c>
      <c r="CM140" s="256" t="e">
        <f aca="false">IF(CL140&lt;$CL155,$CL156,$CL157)</f>
        <v>#DIV/0!</v>
      </c>
      <c r="CN140" s="262" t="n">
        <f aca="false">ABS($P120-P140)</f>
        <v>0</v>
      </c>
      <c r="CO140" s="256" t="e">
        <f aca="false">IF(CN140&lt;$CN155,$CN156,$CN157)</f>
        <v>#DIV/0!</v>
      </c>
      <c r="CP140" s="262" t="n">
        <f aca="false">ABS($P121-P140)</f>
        <v>0</v>
      </c>
      <c r="CQ140" s="256" t="e">
        <f aca="false">IF(CP140&lt;$CP155,$CP156,$CP157)</f>
        <v>#DIV/0!</v>
      </c>
      <c r="CR140" s="262" t="n">
        <f aca="false">ABS($P122-P140)</f>
        <v>0</v>
      </c>
      <c r="CS140" s="256" t="e">
        <f aca="false">IF(CR140&lt;$CR155,$CR156,$CR157)</f>
        <v>#DIV/0!</v>
      </c>
      <c r="CT140" s="262" t="n">
        <f aca="false">ABS($P123-P140)</f>
        <v>0</v>
      </c>
      <c r="CU140" s="256" t="e">
        <f aca="false">IF(CT140&lt;$CT155,$CT156,$CT157)</f>
        <v>#DIV/0!</v>
      </c>
      <c r="CV140" s="262" t="n">
        <f aca="false">ABS($P124-P140)</f>
        <v>0</v>
      </c>
      <c r="CW140" s="256" t="e">
        <f aca="false">IF(CV140&lt;$CV155,$CV156,$CV157)</f>
        <v>#DIV/0!</v>
      </c>
      <c r="CX140" s="262" t="n">
        <f aca="false">ABS($P125-P140)</f>
        <v>0</v>
      </c>
      <c r="CY140" s="256" t="e">
        <f aca="false">IF(CX140&lt;$CX155,$CX156,$CX157)</f>
        <v>#DIV/0!</v>
      </c>
      <c r="CZ140" s="256" t="n">
        <f aca="false">ABS($P126-P140)</f>
        <v>0</v>
      </c>
      <c r="DA140" s="256" t="e">
        <f aca="false">IF(CZ140&lt;$CZ155,$CZ156,$CZ157)</f>
        <v>#DIV/0!</v>
      </c>
      <c r="DB140" s="256" t="n">
        <f aca="false">ABS($P127-P140)</f>
        <v>0</v>
      </c>
      <c r="DC140" s="256" t="e">
        <f aca="false">IF(DB140&lt;DB155,$DB156,$DB157)</f>
        <v>#DIV/0!</v>
      </c>
      <c r="DD140" s="256" t="n">
        <f aca="false">ABS($P128-P140)</f>
        <v>0</v>
      </c>
      <c r="DE140" s="256" t="e">
        <f aca="false">IF(DD140&lt;DD155,$DD156,$DD157)</f>
        <v>#DIV/0!</v>
      </c>
      <c r="DF140" s="256" t="n">
        <f aca="false">ABS($P129-P140)</f>
        <v>0</v>
      </c>
      <c r="DG140" s="256" t="e">
        <f aca="false">IF(DF140&lt;DF155,$DF156,$DF157)</f>
        <v>#DIV/0!</v>
      </c>
      <c r="DH140" s="256" t="n">
        <f aca="false">ABS($P130-P140)</f>
        <v>0</v>
      </c>
      <c r="DI140" s="256" t="e">
        <f aca="false">IF(DH140&lt;DH155,$DH156,$DH157)</f>
        <v>#DIV/0!</v>
      </c>
      <c r="DJ140" s="256" t="n">
        <f aca="false">ABS($P131-P140)</f>
        <v>0</v>
      </c>
      <c r="DK140" s="256" t="e">
        <f aca="false">IF(DJ140&lt;DJ155,$DJ156,$DJ157)</f>
        <v>#DIV/0!</v>
      </c>
      <c r="DL140" s="256" t="n">
        <f aca="false">ABS($P132-P140)</f>
        <v>0</v>
      </c>
      <c r="DM140" s="256" t="e">
        <f aca="false">IF(DL140&lt;DL155,$DL156,$DL157)</f>
        <v>#DIV/0!</v>
      </c>
      <c r="DN140" s="256" t="n">
        <f aca="false">ABS($P133-P140)</f>
        <v>0</v>
      </c>
      <c r="DO140" s="256" t="e">
        <f aca="false">IF(DN140&lt;DN155,$DN156,$DN157)</f>
        <v>#DIV/0!</v>
      </c>
      <c r="DP140" s="256" t="n">
        <f aca="false">ABS($P134-P140)</f>
        <v>0</v>
      </c>
      <c r="DQ140" s="256" t="e">
        <f aca="false">IF(DP140&lt;DP155,$DP156,$DP157)</f>
        <v>#DIV/0!</v>
      </c>
      <c r="DR140" s="256" t="n">
        <f aca="false">ABS($P135-P140)</f>
        <v>0</v>
      </c>
      <c r="DS140" s="256" t="e">
        <f aca="false">IF(DR140&lt;DR155,$DR156,$DR157)</f>
        <v>#DIV/0!</v>
      </c>
      <c r="DT140" s="256" t="n">
        <f aca="false">ABS($P136-P140)</f>
        <v>0</v>
      </c>
      <c r="DU140" s="272" t="e">
        <f aca="false">IF(DT140&lt;DT155,$DT156,$DT157)</f>
        <v>#DIV/0!</v>
      </c>
      <c r="DV140" s="256" t="n">
        <f aca="false">ABS($P137-P140)</f>
        <v>0</v>
      </c>
      <c r="DW140" s="272" t="e">
        <f aca="false">IF(DV140&lt;DV155,$DV156,$DV157)</f>
        <v>#DIV/0!</v>
      </c>
      <c r="DX140" s="256" t="n">
        <f aca="false">ABS($P138-P140)</f>
        <v>0</v>
      </c>
      <c r="DY140" s="272" t="e">
        <f aca="false">IF(DX140&lt;DX155,$DX156,$DX157)</f>
        <v>#DIV/0!</v>
      </c>
      <c r="DZ140" s="256" t="n">
        <f aca="false">ABS($P139-P140)</f>
        <v>0</v>
      </c>
      <c r="EA140" s="272" t="e">
        <f aca="false">IF(DZ140&lt;DZ155,$DZ156,$DZ157)</f>
        <v>#DIV/0!</v>
      </c>
      <c r="EY140" s="256" t="s">
        <v>288</v>
      </c>
      <c r="EZ140" s="260" t="e">
        <f aca="false">EZ138-EZ111</f>
        <v>#DIV/0!</v>
      </c>
      <c r="FA140" s="256" t="n">
        <f aca="false">SUM(A140:D140)</f>
        <v>0</v>
      </c>
      <c r="FB140" s="256" t="n">
        <f aca="false">SUM(A197:D197)</f>
        <v>0</v>
      </c>
      <c r="FC140" s="256" t="n">
        <f aca="false">SUM(FA140:FB140)</f>
        <v>0</v>
      </c>
    </row>
    <row r="141" customFormat="false" ht="12.75" hidden="false" customHeight="false" outlineLevel="0" collapsed="false">
      <c r="A141" s="260" t="n">
        <f aca="false">IF(Rendimiento!B97="",Rendimiento!F97,Rendimiento!B97)</f>
        <v>0</v>
      </c>
      <c r="B141" s="273" t="n">
        <f aca="false">Rendimiento!C97</f>
        <v>0</v>
      </c>
      <c r="C141" s="273" t="n">
        <f aca="false">Rendimiento!D97</f>
        <v>0</v>
      </c>
      <c r="D141" s="256" t="n">
        <f aca="false">Rendimiento!E97</f>
        <v>0</v>
      </c>
      <c r="E141" s="256" t="n">
        <f aca="false">A141*A141</f>
        <v>0</v>
      </c>
      <c r="F141" s="256" t="n">
        <f aca="false">B141*B141</f>
        <v>0</v>
      </c>
      <c r="G141" s="256" t="n">
        <f aca="false">C141*C141</f>
        <v>0</v>
      </c>
      <c r="H141" s="256" t="n">
        <f aca="false">D141*D141</f>
        <v>0</v>
      </c>
      <c r="I141" s="257" t="n">
        <f aca="false">SUM(A141:D141)</f>
        <v>0</v>
      </c>
      <c r="J141" s="256" t="n">
        <f aca="false">I141*I141</f>
        <v>0</v>
      </c>
      <c r="K141" s="256" t="n">
        <f aca="false">SUM(E141:H141)</f>
        <v>0</v>
      </c>
      <c r="O141" s="256" t="n">
        <f aca="false">Rendimiento!M97</f>
        <v>0</v>
      </c>
      <c r="P141" s="266" t="n">
        <f aca="false">Rendimiento!N97</f>
        <v>0</v>
      </c>
      <c r="Q141" s="262" t="e">
        <f aca="false">IF(E153&gt;0,O141,0)</f>
        <v>#DIV/0!</v>
      </c>
      <c r="R141" s="258" t="e">
        <f aca="false">T(Q141)</f>
        <v>#DIV/0!</v>
      </c>
      <c r="S141" s="262" t="e">
        <f aca="false">IF(E153&gt;0,P141,Q141)</f>
        <v>#DIV/0!</v>
      </c>
      <c r="T141" s="256" t="e">
        <f aca="false">IF(S141=0,"",$BM141)</f>
        <v>#DIV/0!</v>
      </c>
      <c r="U141" s="256" t="e">
        <f aca="false">IF(S141=0,"",$BO141)</f>
        <v>#DIV/0!</v>
      </c>
      <c r="V141" s="256" t="e">
        <f aca="false">IF(S141=0,"",$BQ141)</f>
        <v>#DIV/0!</v>
      </c>
      <c r="W141" s="256" t="e">
        <f aca="false">IF(S141=0,"",$BS141)</f>
        <v>#DIV/0!</v>
      </c>
      <c r="X141" s="256" t="e">
        <f aca="false">IF(S141=0,"",$BU141)</f>
        <v>#DIV/0!</v>
      </c>
      <c r="Y141" s="256" t="e">
        <f aca="false">IF(S141=0,"",$BW141)</f>
        <v>#DIV/0!</v>
      </c>
      <c r="Z141" s="256" t="e">
        <f aca="false">IF(S141=0,"",$BY141)</f>
        <v>#DIV/0!</v>
      </c>
      <c r="AA141" s="256" t="e">
        <f aca="false">IF(S141=0,"",$CA141)</f>
        <v>#DIV/0!</v>
      </c>
      <c r="AB141" s="256" t="e">
        <f aca="false">IF(S141=0,"",$CC141)</f>
        <v>#DIV/0!</v>
      </c>
      <c r="AC141" s="256" t="e">
        <f aca="false">IF(S141=0,"",$CE141)</f>
        <v>#DIV/0!</v>
      </c>
      <c r="AD141" s="256" t="e">
        <f aca="false">IF(S141=0,"",$CG141)</f>
        <v>#DIV/0!</v>
      </c>
      <c r="AE141" s="256" t="e">
        <f aca="false">IF(S141=0,"",$CI141)</f>
        <v>#DIV/0!</v>
      </c>
      <c r="AF141" s="256" t="e">
        <f aca="false">IF(S141=0,"",$CK141)</f>
        <v>#DIV/0!</v>
      </c>
      <c r="AG141" s="256" t="e">
        <f aca="false">IF(S141=0,"",$CM141)</f>
        <v>#DIV/0!</v>
      </c>
      <c r="AH141" s="256" t="e">
        <f aca="false">IF(S141=0,"",$CO141)</f>
        <v>#DIV/0!</v>
      </c>
      <c r="AI141" s="256" t="e">
        <f aca="false">IF(S141=0,"",$CQ141)</f>
        <v>#DIV/0!</v>
      </c>
      <c r="AJ141" s="256" t="e">
        <f aca="false">IF(S141=0,"",$CS141)</f>
        <v>#DIV/0!</v>
      </c>
      <c r="AK141" s="256" t="e">
        <f aca="false">IF(S141=0,"",$CU141)</f>
        <v>#DIV/0!</v>
      </c>
      <c r="AL141" s="256" t="e">
        <f aca="false">IF(S141=0,"",$CW141)</f>
        <v>#DIV/0!</v>
      </c>
      <c r="AM141" s="256" t="e">
        <f aca="false">IF(S141=0,"",$CY141)</f>
        <v>#DIV/0!</v>
      </c>
      <c r="AN141" s="256" t="e">
        <f aca="false">IF(S141=0,"",$DA141)</f>
        <v>#DIV/0!</v>
      </c>
      <c r="AO141" s="256" t="e">
        <f aca="false">IF(S141=0,"",$DC141)</f>
        <v>#DIV/0!</v>
      </c>
      <c r="AP141" s="256" t="e">
        <f aca="false">IF(S141=0,"",$DE141)</f>
        <v>#DIV/0!</v>
      </c>
      <c r="AQ141" s="256" t="e">
        <f aca="false">IF(S141=0,"",$DG141)</f>
        <v>#DIV/0!</v>
      </c>
      <c r="AR141" s="256" t="e">
        <f aca="false">IF(S141=0,"",$DI141)</f>
        <v>#DIV/0!</v>
      </c>
      <c r="AS141" s="256" t="e">
        <f aca="false">IF(S141=0,"",$DK141)</f>
        <v>#DIV/0!</v>
      </c>
      <c r="AT141" s="256" t="e">
        <f aca="false">IF(S141=0,"",$DM141)</f>
        <v>#DIV/0!</v>
      </c>
      <c r="AU141" s="256" t="e">
        <f aca="false">IF(S141=0,"",$DO141)</f>
        <v>#DIV/0!</v>
      </c>
      <c r="AV141" s="256" t="e">
        <f aca="false">IF(S141=0,"",$DQ141)</f>
        <v>#DIV/0!</v>
      </c>
      <c r="AW141" s="256" t="e">
        <f aca="false">IF(S141=0,"",$DS141)</f>
        <v>#DIV/0!</v>
      </c>
      <c r="AX141" s="256" t="e">
        <f aca="false">IF(S141=0,"",$DU141)</f>
        <v>#DIV/0!</v>
      </c>
      <c r="AY141" s="256" t="e">
        <f aca="false">IF(S141=0,"",$DW141)</f>
        <v>#DIV/0!</v>
      </c>
      <c r="AZ141" s="256" t="e">
        <f aca="false">IF(S141=0,"",$DY141)</f>
        <v>#DIV/0!</v>
      </c>
      <c r="BA141" s="256" t="e">
        <f aca="false">IF(S141=0,"",$EA141)</f>
        <v>#DIV/0!</v>
      </c>
      <c r="BB141" s="256" t="e">
        <f aca="false">IF(S141=0,"",$EC141)</f>
        <v>#DIV/0!</v>
      </c>
      <c r="BL141" s="262" t="n">
        <f aca="false">ABS($P106-P141)</f>
        <v>0</v>
      </c>
      <c r="BM141" s="256" t="e">
        <f aca="false">IF(BL141&lt;$BL155,$BL156,$BL157)</f>
        <v>#DIV/0!</v>
      </c>
      <c r="BN141" s="262" t="n">
        <f aca="false">ABS($P107-P141)</f>
        <v>0</v>
      </c>
      <c r="BO141" s="256" t="e">
        <f aca="false">IF(BN141&lt;$BN155,$BN156,$BN157)</f>
        <v>#DIV/0!</v>
      </c>
      <c r="BP141" s="262" t="n">
        <f aca="false">ABS($P108-P141)</f>
        <v>0</v>
      </c>
      <c r="BQ141" s="256" t="e">
        <f aca="false">IF(BP141&lt;$BP155,$BP156,$BP157)</f>
        <v>#DIV/0!</v>
      </c>
      <c r="BR141" s="262" t="n">
        <f aca="false">ABS($P109-P141)</f>
        <v>0</v>
      </c>
      <c r="BS141" s="256" t="e">
        <f aca="false">IF(BR141&lt;$BR155,$BR156,$BR157)</f>
        <v>#DIV/0!</v>
      </c>
      <c r="BT141" s="262" t="n">
        <f aca="false">ABS($P110-P141)</f>
        <v>0</v>
      </c>
      <c r="BU141" s="256" t="e">
        <f aca="false">IF(BT141&lt;$BT155,$BT156,$BT157)</f>
        <v>#DIV/0!</v>
      </c>
      <c r="BV141" s="262" t="n">
        <f aca="false">ABS($P111-P141)</f>
        <v>0</v>
      </c>
      <c r="BW141" s="256" t="e">
        <f aca="false">IF(BV141&lt;$BV155,$BV156,$BV157)</f>
        <v>#DIV/0!</v>
      </c>
      <c r="BX141" s="262" t="n">
        <f aca="false">ABS($P112-P141)</f>
        <v>0</v>
      </c>
      <c r="BY141" s="256" t="e">
        <f aca="false">IF(BX141&lt;$BX155,$BX156,$BX157)</f>
        <v>#DIV/0!</v>
      </c>
      <c r="BZ141" s="262" t="n">
        <f aca="false">ABS($P113-P141)</f>
        <v>0</v>
      </c>
      <c r="CA141" s="256" t="e">
        <f aca="false">IF(BZ141&lt;$BZ155,$BZ156,$BZ157)</f>
        <v>#DIV/0!</v>
      </c>
      <c r="CB141" s="262" t="n">
        <f aca="false">ABS($P114-P141)</f>
        <v>0</v>
      </c>
      <c r="CC141" s="256" t="e">
        <f aca="false">IF(CB141&lt;$CB155,$CB156,$CB157)</f>
        <v>#DIV/0!</v>
      </c>
      <c r="CD141" s="262" t="n">
        <f aca="false">ABS($P115-P141)</f>
        <v>0</v>
      </c>
      <c r="CE141" s="256" t="e">
        <f aca="false">IF(CD141&lt;$CD155,$CD156,$CD157)</f>
        <v>#DIV/0!</v>
      </c>
      <c r="CF141" s="262" t="n">
        <f aca="false">ABS($P116-P141)</f>
        <v>0</v>
      </c>
      <c r="CG141" s="256" t="e">
        <f aca="false">IF(CF141&lt;$CF155,$CF156,$CF157)</f>
        <v>#DIV/0!</v>
      </c>
      <c r="CH141" s="262" t="n">
        <f aca="false">ABS($P117-P141)</f>
        <v>0</v>
      </c>
      <c r="CI141" s="256" t="e">
        <f aca="false">IF(CH141&lt;$CH155,$CH156,$CH157)</f>
        <v>#DIV/0!</v>
      </c>
      <c r="CJ141" s="262" t="n">
        <f aca="false">ABS($P118-P141)</f>
        <v>0</v>
      </c>
      <c r="CK141" s="256" t="e">
        <f aca="false">IF(CJ141&lt;$CJ155,$CJ156,$CJ157)</f>
        <v>#DIV/0!</v>
      </c>
      <c r="CL141" s="262" t="n">
        <f aca="false">ABS($P119-P141)</f>
        <v>0</v>
      </c>
      <c r="CM141" s="256" t="e">
        <f aca="false">IF(CL141&lt;$CL155,$CL156,$CL157)</f>
        <v>#DIV/0!</v>
      </c>
      <c r="CN141" s="262" t="n">
        <f aca="false">ABS($P120-P141)</f>
        <v>0</v>
      </c>
      <c r="CO141" s="256" t="e">
        <f aca="false">IF(CN141&lt;$CN155,$CN156,$CN157)</f>
        <v>#DIV/0!</v>
      </c>
      <c r="CP141" s="262" t="n">
        <f aca="false">ABS($P121-P141)</f>
        <v>0</v>
      </c>
      <c r="CQ141" s="256" t="e">
        <f aca="false">IF(CP141&lt;$CP155,$CP156,$CP157)</f>
        <v>#DIV/0!</v>
      </c>
      <c r="CR141" s="262" t="n">
        <f aca="false">ABS($P122-P141)</f>
        <v>0</v>
      </c>
      <c r="CS141" s="256" t="e">
        <f aca="false">IF(CR141&lt;$CR155,$CR156,$CR157)</f>
        <v>#DIV/0!</v>
      </c>
      <c r="CT141" s="262" t="n">
        <f aca="false">ABS($P123-P141)</f>
        <v>0</v>
      </c>
      <c r="CU141" s="256" t="e">
        <f aca="false">IF(CT141&lt;$CT155,$CT156,$CT157)</f>
        <v>#DIV/0!</v>
      </c>
      <c r="CV141" s="262" t="n">
        <f aca="false">ABS($P124-P141)</f>
        <v>0</v>
      </c>
      <c r="CW141" s="256" t="e">
        <f aca="false">IF(CV141&lt;$CV155,$CV156,$CV157)</f>
        <v>#DIV/0!</v>
      </c>
      <c r="CX141" s="262" t="n">
        <f aca="false">ABS($P125-P141)</f>
        <v>0</v>
      </c>
      <c r="CY141" s="256" t="e">
        <f aca="false">IF(CX141&lt;$CX155,$CX156,$CX157)</f>
        <v>#DIV/0!</v>
      </c>
      <c r="CZ141" s="256" t="n">
        <f aca="false">ABS($P126-P141)</f>
        <v>0</v>
      </c>
      <c r="DA141" s="256" t="e">
        <f aca="false">IF(CZ141&lt;$CZ155,$CZ156,$CZ157)</f>
        <v>#DIV/0!</v>
      </c>
      <c r="DB141" s="256" t="n">
        <f aca="false">ABS($P127-P141)</f>
        <v>0</v>
      </c>
      <c r="DC141" s="256" t="e">
        <f aca="false">IF(DB141&lt;DB155,$DB156,$DB157)</f>
        <v>#DIV/0!</v>
      </c>
      <c r="DD141" s="256" t="n">
        <f aca="false">ABS($P128-P141)</f>
        <v>0</v>
      </c>
      <c r="DE141" s="256" t="e">
        <f aca="false">IF(DD141&lt;DD155,$DD156,$DD157)</f>
        <v>#DIV/0!</v>
      </c>
      <c r="DF141" s="256" t="n">
        <f aca="false">ABS($P129-P141)</f>
        <v>0</v>
      </c>
      <c r="DG141" s="256" t="e">
        <f aca="false">IF(DF141&lt;DF155,$DF156,$DF157)</f>
        <v>#DIV/0!</v>
      </c>
      <c r="DH141" s="256" t="n">
        <f aca="false">ABS($P130-P141)</f>
        <v>0</v>
      </c>
      <c r="DI141" s="256" t="e">
        <f aca="false">IF(DH141&lt;DH155,$DH156,$DH157)</f>
        <v>#DIV/0!</v>
      </c>
      <c r="DJ141" s="256" t="n">
        <f aca="false">ABS($P131-P141)</f>
        <v>0</v>
      </c>
      <c r="DK141" s="256" t="e">
        <f aca="false">IF(DJ141&lt;DJ155,$DJ156,$DJ157)</f>
        <v>#DIV/0!</v>
      </c>
      <c r="DL141" s="256" t="n">
        <f aca="false">ABS($P132-P141)</f>
        <v>0</v>
      </c>
      <c r="DM141" s="256" t="e">
        <f aca="false">IF(DL141&lt;DL155,$DL156,$DL157)</f>
        <v>#DIV/0!</v>
      </c>
      <c r="DN141" s="256" t="n">
        <f aca="false">ABS($P133-P141)</f>
        <v>0</v>
      </c>
      <c r="DO141" s="256" t="e">
        <f aca="false">IF(DN141&lt;DN155,$DN156,$DN157)</f>
        <v>#DIV/0!</v>
      </c>
      <c r="DP141" s="256" t="n">
        <f aca="false">ABS($P134-P141)</f>
        <v>0</v>
      </c>
      <c r="DQ141" s="256" t="e">
        <f aca="false">IF(DP141&lt;DP155,$DP156,$DP157)</f>
        <v>#DIV/0!</v>
      </c>
      <c r="DR141" s="256" t="n">
        <f aca="false">ABS($P135-P141)</f>
        <v>0</v>
      </c>
      <c r="DS141" s="256" t="e">
        <f aca="false">IF(DR141&lt;DR155,$DR156,$DR157)</f>
        <v>#DIV/0!</v>
      </c>
      <c r="DT141" s="256" t="n">
        <f aca="false">ABS($P136-P141)</f>
        <v>0</v>
      </c>
      <c r="DU141" s="256" t="e">
        <f aca="false">IF(DT141&lt;DT155,$DT156,$DT157)</f>
        <v>#DIV/0!</v>
      </c>
      <c r="DV141" s="256" t="n">
        <f aca="false">ABS($P137-P141)</f>
        <v>0</v>
      </c>
      <c r="DW141" s="256" t="e">
        <f aca="false">IF(DV141&lt;DV155,$DV156,$DV157)</f>
        <v>#DIV/0!</v>
      </c>
      <c r="DX141" s="256" t="n">
        <f aca="false">ABS($P138-P141)</f>
        <v>0</v>
      </c>
      <c r="DY141" s="256" t="e">
        <f aca="false">IF(DX141&lt;DX155,$DX156,$DX157)</f>
        <v>#DIV/0!</v>
      </c>
      <c r="DZ141" s="256" t="n">
        <f aca="false">ABS($P139-P141)</f>
        <v>0</v>
      </c>
      <c r="EA141" s="256" t="e">
        <f aca="false">IF(DZ141&lt;DZ155,$DZ156,$DZ157)</f>
        <v>#DIV/0!</v>
      </c>
      <c r="EB141" s="256" t="n">
        <f aca="false">ABS($P140-P141)</f>
        <v>0</v>
      </c>
      <c r="EC141" s="256" t="e">
        <f aca="false">IF(EB141&lt;$EB155,$EB156,$EB157)</f>
        <v>#DIV/0!</v>
      </c>
      <c r="FA141" s="256" t="n">
        <f aca="false">SUM(A141:D141)</f>
        <v>0</v>
      </c>
      <c r="FB141" s="256" t="n">
        <f aca="false">SUM(A198:D198)</f>
        <v>0</v>
      </c>
      <c r="FC141" s="256" t="n">
        <f aca="false">SUM(FA141:FB141)</f>
        <v>0</v>
      </c>
    </row>
    <row r="142" customFormat="false" ht="12.75" hidden="false" customHeight="false" outlineLevel="0" collapsed="false">
      <c r="A142" s="260" t="n">
        <f aca="false">IF(Rendimiento!B98="",Rendimiento!F98,Rendimiento!B98)</f>
        <v>0</v>
      </c>
      <c r="B142" s="273" t="n">
        <f aca="false">Rendimiento!C98</f>
        <v>0</v>
      </c>
      <c r="C142" s="273" t="n">
        <f aca="false">Rendimiento!D98</f>
        <v>0</v>
      </c>
      <c r="D142" s="256" t="n">
        <f aca="false">Rendimiento!E98</f>
        <v>0</v>
      </c>
      <c r="E142" s="256" t="n">
        <f aca="false">A142*A142</f>
        <v>0</v>
      </c>
      <c r="F142" s="256" t="n">
        <f aca="false">B142*B142</f>
        <v>0</v>
      </c>
      <c r="G142" s="256" t="n">
        <f aca="false">C142*C142</f>
        <v>0</v>
      </c>
      <c r="H142" s="256" t="n">
        <f aca="false">D142*D142</f>
        <v>0</v>
      </c>
      <c r="I142" s="257" t="n">
        <f aca="false">SUM(A142:D142)</f>
        <v>0</v>
      </c>
      <c r="J142" s="256" t="n">
        <f aca="false">I142*I142</f>
        <v>0</v>
      </c>
      <c r="K142" s="256" t="n">
        <f aca="false">SUM(E142:H142)</f>
        <v>0</v>
      </c>
      <c r="O142" s="256" t="n">
        <f aca="false">Rendimiento!M98</f>
        <v>0</v>
      </c>
      <c r="P142" s="266" t="n">
        <f aca="false">Rendimiento!N98</f>
        <v>0</v>
      </c>
      <c r="Q142" s="262" t="e">
        <f aca="false">IF(E153&gt;0,O142,0)</f>
        <v>#DIV/0!</v>
      </c>
      <c r="R142" s="258" t="e">
        <f aca="false">T(Q142)</f>
        <v>#DIV/0!</v>
      </c>
      <c r="S142" s="262" t="e">
        <f aca="false">IF(E153&gt;0,P142,Q142)</f>
        <v>#DIV/0!</v>
      </c>
      <c r="T142" s="256" t="e">
        <f aca="false">IF(S142=0,"",$BM142)</f>
        <v>#DIV/0!</v>
      </c>
      <c r="U142" s="256" t="e">
        <f aca="false">IF(S142=0,"",$BO142)</f>
        <v>#DIV/0!</v>
      </c>
      <c r="V142" s="256" t="e">
        <f aca="false">IF(S142=0,"",$BQ142)</f>
        <v>#DIV/0!</v>
      </c>
      <c r="W142" s="256" t="e">
        <f aca="false">IF(S142=0,"",$BS142)</f>
        <v>#DIV/0!</v>
      </c>
      <c r="X142" s="256" t="e">
        <f aca="false">IF(S142=0,"",$BU142)</f>
        <v>#DIV/0!</v>
      </c>
      <c r="Y142" s="256" t="e">
        <f aca="false">IF(S142=0,"",$BW142)</f>
        <v>#DIV/0!</v>
      </c>
      <c r="Z142" s="256" t="e">
        <f aca="false">IF(S142=0,"",$BY142)</f>
        <v>#DIV/0!</v>
      </c>
      <c r="AA142" s="256" t="e">
        <f aca="false">IF(S142=0,"",$CA142)</f>
        <v>#DIV/0!</v>
      </c>
      <c r="AB142" s="256" t="e">
        <f aca="false">IF(S142=0,"",$CC142)</f>
        <v>#DIV/0!</v>
      </c>
      <c r="AC142" s="256" t="e">
        <f aca="false">IF(S142=0,"",$CE142)</f>
        <v>#DIV/0!</v>
      </c>
      <c r="AD142" s="256" t="e">
        <f aca="false">IF(S142=0,"",$CG142)</f>
        <v>#DIV/0!</v>
      </c>
      <c r="AE142" s="256" t="e">
        <f aca="false">IF(S142=0,"",$CI142)</f>
        <v>#DIV/0!</v>
      </c>
      <c r="AF142" s="256" t="e">
        <f aca="false">IF(S142=0,"",$CK142)</f>
        <v>#DIV/0!</v>
      </c>
      <c r="AG142" s="256" t="e">
        <f aca="false">IF(S142=0,"",$CM142)</f>
        <v>#DIV/0!</v>
      </c>
      <c r="AH142" s="256" t="e">
        <f aca="false">IF(S142=0,"",$CO142)</f>
        <v>#DIV/0!</v>
      </c>
      <c r="AI142" s="256" t="e">
        <f aca="false">IF(S142=0,"",$CQ142)</f>
        <v>#DIV/0!</v>
      </c>
      <c r="AJ142" s="256" t="e">
        <f aca="false">IF(S142=0,"",$CS142)</f>
        <v>#DIV/0!</v>
      </c>
      <c r="AK142" s="256" t="e">
        <f aca="false">IF(S142=0,"",$CU142)</f>
        <v>#DIV/0!</v>
      </c>
      <c r="AL142" s="256" t="e">
        <f aca="false">IF(S142=0,"",$CW142)</f>
        <v>#DIV/0!</v>
      </c>
      <c r="AM142" s="256" t="e">
        <f aca="false">IF(S142=0,"",$CY142)</f>
        <v>#DIV/0!</v>
      </c>
      <c r="AN142" s="256" t="e">
        <f aca="false">IF(S142=0,"",$DA142)</f>
        <v>#DIV/0!</v>
      </c>
      <c r="AO142" s="256" t="e">
        <f aca="false">IF(S142=0,"",$DC142)</f>
        <v>#DIV/0!</v>
      </c>
      <c r="AP142" s="256" t="e">
        <f aca="false">IF(S142=0,"",$DE142)</f>
        <v>#DIV/0!</v>
      </c>
      <c r="AQ142" s="256" t="e">
        <f aca="false">IF(S142=0,"",$DG142)</f>
        <v>#DIV/0!</v>
      </c>
      <c r="AR142" s="256" t="e">
        <f aca="false">IF(S142=0,"",$DI142)</f>
        <v>#DIV/0!</v>
      </c>
      <c r="AS142" s="256" t="e">
        <f aca="false">IF(S142=0,"",$DK142)</f>
        <v>#DIV/0!</v>
      </c>
      <c r="AT142" s="256" t="e">
        <f aca="false">IF(S142=0,"",$DM142)</f>
        <v>#DIV/0!</v>
      </c>
      <c r="AU142" s="256" t="e">
        <f aca="false">IF(S142=0,"",$DO142)</f>
        <v>#DIV/0!</v>
      </c>
      <c r="AV142" s="256" t="e">
        <f aca="false">IF(S142=0,"",$DQ142)</f>
        <v>#DIV/0!</v>
      </c>
      <c r="AW142" s="256" t="e">
        <f aca="false">IF(S142=0,"",$DS142)</f>
        <v>#DIV/0!</v>
      </c>
      <c r="AX142" s="256" t="e">
        <f aca="false">IF(S142=0,"",$DU142)</f>
        <v>#DIV/0!</v>
      </c>
      <c r="AY142" s="256" t="e">
        <f aca="false">IF(S142=0,"",$DW142)</f>
        <v>#DIV/0!</v>
      </c>
      <c r="AZ142" s="256" t="e">
        <f aca="false">IF(S142=0,"",$DY142)</f>
        <v>#DIV/0!</v>
      </c>
      <c r="BA142" s="256" t="e">
        <f aca="false">IF(S142=0,"",$EA142)</f>
        <v>#DIV/0!</v>
      </c>
      <c r="BB142" s="256" t="e">
        <f aca="false">IF(S142=0,"",$EC142)</f>
        <v>#DIV/0!</v>
      </c>
      <c r="BC142" s="256" t="e">
        <f aca="false">IF(S142=0,"",$EE142)</f>
        <v>#DIV/0!</v>
      </c>
      <c r="BL142" s="262" t="n">
        <f aca="false">ABS($P106-P142)</f>
        <v>0</v>
      </c>
      <c r="BM142" s="256" t="e">
        <f aca="false">IF(BL142&lt;$BL155,$BL156,$BL157)</f>
        <v>#DIV/0!</v>
      </c>
      <c r="BN142" s="262" t="n">
        <f aca="false">ABS($P107-P142)</f>
        <v>0</v>
      </c>
      <c r="BO142" s="256" t="e">
        <f aca="false">IF(BN142&lt;$BN155,$BN156,$BN157)</f>
        <v>#DIV/0!</v>
      </c>
      <c r="BP142" s="262" t="n">
        <f aca="false">ABS($P108-P142)</f>
        <v>0</v>
      </c>
      <c r="BQ142" s="256" t="e">
        <f aca="false">IF(BP142&lt;$BP155,$BP156,$BP157)</f>
        <v>#DIV/0!</v>
      </c>
      <c r="BR142" s="262" t="n">
        <f aca="false">ABS($P109-P142)</f>
        <v>0</v>
      </c>
      <c r="BS142" s="256" t="e">
        <f aca="false">IF(BR142&lt;$BR155,$BR156,$BR157)</f>
        <v>#DIV/0!</v>
      </c>
      <c r="BT142" s="262" t="n">
        <f aca="false">ABS($P110-P142)</f>
        <v>0</v>
      </c>
      <c r="BU142" s="256" t="e">
        <f aca="false">IF(BT142&lt;$BT155,$BT156,$BT157)</f>
        <v>#DIV/0!</v>
      </c>
      <c r="BV142" s="262" t="n">
        <f aca="false">ABS($P111-P142)</f>
        <v>0</v>
      </c>
      <c r="BW142" s="256" t="e">
        <f aca="false">IF(BV142&lt;$BV155,$BV156,$BV157)</f>
        <v>#DIV/0!</v>
      </c>
      <c r="BX142" s="262" t="n">
        <f aca="false">ABS($P112-P142)</f>
        <v>0</v>
      </c>
      <c r="BY142" s="256" t="e">
        <f aca="false">IF(BX142&lt;$BX155,$BX156,$BX157)</f>
        <v>#DIV/0!</v>
      </c>
      <c r="BZ142" s="262" t="n">
        <f aca="false">ABS($P113-P142)</f>
        <v>0</v>
      </c>
      <c r="CA142" s="256" t="e">
        <f aca="false">IF(BZ142&lt;$BZ155,$BZ156,$BZ157)</f>
        <v>#DIV/0!</v>
      </c>
      <c r="CB142" s="262" t="n">
        <f aca="false">ABS($P114-P142)</f>
        <v>0</v>
      </c>
      <c r="CC142" s="256" t="e">
        <f aca="false">IF(CB142&lt;$CB155,$CB156,$CB157)</f>
        <v>#DIV/0!</v>
      </c>
      <c r="CD142" s="262" t="n">
        <f aca="false">ABS($P115-P142)</f>
        <v>0</v>
      </c>
      <c r="CE142" s="256" t="e">
        <f aca="false">IF(CD142&lt;$CD155,$CD156,$CD157)</f>
        <v>#DIV/0!</v>
      </c>
      <c r="CF142" s="262" t="n">
        <f aca="false">ABS($P116-P142)</f>
        <v>0</v>
      </c>
      <c r="CG142" s="256" t="e">
        <f aca="false">IF(CF142&lt;$CF155,$CF156,$CF157)</f>
        <v>#DIV/0!</v>
      </c>
      <c r="CH142" s="262" t="n">
        <f aca="false">ABS($P117-P142)</f>
        <v>0</v>
      </c>
      <c r="CI142" s="256" t="e">
        <f aca="false">IF(CH142&lt;$CH155,$CH156,$CH157)</f>
        <v>#DIV/0!</v>
      </c>
      <c r="CJ142" s="262" t="n">
        <f aca="false">ABS($P118-P142)</f>
        <v>0</v>
      </c>
      <c r="CK142" s="256" t="e">
        <f aca="false">IF(CJ142&lt;$CJ155,$CJ156,$CJ157)</f>
        <v>#DIV/0!</v>
      </c>
      <c r="CL142" s="262" t="n">
        <f aca="false">ABS($P119-P142)</f>
        <v>0</v>
      </c>
      <c r="CM142" s="256" t="e">
        <f aca="false">IF(CL142&lt;$CL155,$CL156,$CL157)</f>
        <v>#DIV/0!</v>
      </c>
      <c r="CN142" s="262" t="n">
        <f aca="false">ABS($P120-P142)</f>
        <v>0</v>
      </c>
      <c r="CO142" s="256" t="e">
        <f aca="false">IF(CN142&lt;$CN155,$CN156,$CN157)</f>
        <v>#DIV/0!</v>
      </c>
      <c r="CP142" s="262" t="n">
        <f aca="false">ABS($P121-P142)</f>
        <v>0</v>
      </c>
      <c r="CQ142" s="256" t="e">
        <f aca="false">IF(CP142&lt;$CP155,$CP156,$CP157)</f>
        <v>#DIV/0!</v>
      </c>
      <c r="CR142" s="262" t="n">
        <f aca="false">ABS($P122-P142)</f>
        <v>0</v>
      </c>
      <c r="CS142" s="256" t="e">
        <f aca="false">IF(CR142&lt;$CR155,$CR156,$CR157)</f>
        <v>#DIV/0!</v>
      </c>
      <c r="CT142" s="262" t="n">
        <f aca="false">ABS($P123-P142)</f>
        <v>0</v>
      </c>
      <c r="CU142" s="256" t="e">
        <f aca="false">IF(CT142&lt;$CT155,$CT156,$CT157)</f>
        <v>#DIV/0!</v>
      </c>
      <c r="CV142" s="262" t="n">
        <f aca="false">ABS($P124-P142)</f>
        <v>0</v>
      </c>
      <c r="CW142" s="256" t="e">
        <f aca="false">IF(CV142&lt;$CV155,$CV156,$CV157)</f>
        <v>#DIV/0!</v>
      </c>
      <c r="CX142" s="262" t="n">
        <f aca="false">ABS($P125-P142)</f>
        <v>0</v>
      </c>
      <c r="CY142" s="256" t="e">
        <f aca="false">IF(CX142&lt;$CX155,$CX156,$CX157)</f>
        <v>#DIV/0!</v>
      </c>
      <c r="CZ142" s="256" t="n">
        <f aca="false">ABS($P126-P142)</f>
        <v>0</v>
      </c>
      <c r="DA142" s="256" t="e">
        <f aca="false">IF(CZ142&lt;$CZ155,$CZ156,$CZ157)</f>
        <v>#DIV/0!</v>
      </c>
      <c r="DB142" s="256" t="n">
        <f aca="false">ABS($P127-P142)</f>
        <v>0</v>
      </c>
      <c r="DC142" s="256" t="e">
        <f aca="false">IF(DB142&lt;DB155,$DB156,$DB157)</f>
        <v>#DIV/0!</v>
      </c>
      <c r="DD142" s="256" t="n">
        <f aca="false">ABS($P128-P142)</f>
        <v>0</v>
      </c>
      <c r="DE142" s="256" t="e">
        <f aca="false">IF(DD142&lt;DD155,$DD156,$DD157)</f>
        <v>#DIV/0!</v>
      </c>
      <c r="DF142" s="256" t="n">
        <f aca="false">ABS($P129-P142)</f>
        <v>0</v>
      </c>
      <c r="DG142" s="256" t="e">
        <f aca="false">IF(DF142&lt;DF155,$DF156,$DF157)</f>
        <v>#DIV/0!</v>
      </c>
      <c r="DH142" s="256" t="n">
        <f aca="false">ABS($P130-P142)</f>
        <v>0</v>
      </c>
      <c r="DI142" s="256" t="e">
        <f aca="false">IF(DH142&lt;DH155,$DH156,$DH157)</f>
        <v>#DIV/0!</v>
      </c>
      <c r="DJ142" s="256" t="n">
        <f aca="false">ABS($P131-P142)</f>
        <v>0</v>
      </c>
      <c r="DK142" s="256" t="e">
        <f aca="false">IF(DJ142&lt;DJ155,$DJ156,$DJ157)</f>
        <v>#DIV/0!</v>
      </c>
      <c r="DL142" s="256" t="n">
        <f aca="false">ABS($P132-P142)</f>
        <v>0</v>
      </c>
      <c r="DM142" s="256" t="e">
        <f aca="false">IF(DL142&lt;DL155,$DL156,$DL157)</f>
        <v>#DIV/0!</v>
      </c>
      <c r="DN142" s="256" t="n">
        <f aca="false">ABS($P133-P142)</f>
        <v>0</v>
      </c>
      <c r="DO142" s="256" t="e">
        <f aca="false">IF(DN142&lt;DN155,$DN156,$DN157)</f>
        <v>#DIV/0!</v>
      </c>
      <c r="DP142" s="256" t="n">
        <f aca="false">ABS($P134-P142)</f>
        <v>0</v>
      </c>
      <c r="DQ142" s="256" t="e">
        <f aca="false">IF(DP142&lt;DP155,$DP156,$DP157)</f>
        <v>#DIV/0!</v>
      </c>
      <c r="DR142" s="256" t="n">
        <f aca="false">ABS($P135-P142)</f>
        <v>0</v>
      </c>
      <c r="DS142" s="256" t="e">
        <f aca="false">IF(DR142&lt;DR155,$DR156,$DR157)</f>
        <v>#DIV/0!</v>
      </c>
      <c r="DT142" s="256" t="n">
        <f aca="false">ABS($P136-P142)</f>
        <v>0</v>
      </c>
      <c r="DU142" s="256" t="e">
        <f aca="false">IF(DT142&lt;DT155,$DT156,$DT157)</f>
        <v>#DIV/0!</v>
      </c>
      <c r="DV142" s="256" t="n">
        <f aca="false">ABS($P137-P142)</f>
        <v>0</v>
      </c>
      <c r="DW142" s="256" t="e">
        <f aca="false">IF(DV142&lt;DV155,$DV156,$DV157)</f>
        <v>#DIV/0!</v>
      </c>
      <c r="DX142" s="256" t="n">
        <f aca="false">ABS($P138-P142)</f>
        <v>0</v>
      </c>
      <c r="DY142" s="256" t="e">
        <f aca="false">IF(DX142&lt;DX155,$DX156,$DX157)</f>
        <v>#DIV/0!</v>
      </c>
      <c r="DZ142" s="256" t="n">
        <f aca="false">ABS($P139-P142)</f>
        <v>0</v>
      </c>
      <c r="EA142" s="256" t="e">
        <f aca="false">IF(DZ142&lt;DZ155,$DZ156,$DZ157)</f>
        <v>#DIV/0!</v>
      </c>
      <c r="EB142" s="256" t="n">
        <f aca="false">ABS($P140-P142)</f>
        <v>0</v>
      </c>
      <c r="EC142" s="256" t="e">
        <f aca="false">IF(EB142&lt;$EB155,$EB156,$EB157)</f>
        <v>#DIV/0!</v>
      </c>
      <c r="ED142" s="256" t="n">
        <f aca="false">ABS($P141-P142)</f>
        <v>0</v>
      </c>
      <c r="EE142" s="256" t="e">
        <f aca="false">IF(ED142&lt;$ED155,$ED156,$ED157)</f>
        <v>#DIV/0!</v>
      </c>
      <c r="EY142" s="256" t="s">
        <v>320</v>
      </c>
      <c r="EZ142" s="260" t="e">
        <f aca="false">EZ140-(EZ116+EZ134+EZ125)</f>
        <v>#DIV/0!</v>
      </c>
      <c r="FA142" s="256" t="n">
        <f aca="false">SUM(A142:D142)</f>
        <v>0</v>
      </c>
      <c r="FB142" s="256" t="n">
        <f aca="false">SUM(A199:D199)</f>
        <v>0</v>
      </c>
      <c r="FC142" s="256" t="n">
        <f aca="false">SUM(FA142:FB142)</f>
        <v>0</v>
      </c>
    </row>
    <row r="143" customFormat="false" ht="12.75" hidden="false" customHeight="false" outlineLevel="0" collapsed="false">
      <c r="A143" s="260" t="n">
        <f aca="false">IF(Rendimiento!B99="",Rendimiento!F99,Rendimiento!B99)</f>
        <v>0</v>
      </c>
      <c r="B143" s="273" t="n">
        <f aca="false">Rendimiento!C99</f>
        <v>0</v>
      </c>
      <c r="C143" s="273" t="n">
        <f aca="false">Rendimiento!D99</f>
        <v>0</v>
      </c>
      <c r="D143" s="256" t="n">
        <f aca="false">Rendimiento!E99</f>
        <v>0</v>
      </c>
      <c r="E143" s="256" t="n">
        <f aca="false">A143*A143</f>
        <v>0</v>
      </c>
      <c r="F143" s="256" t="n">
        <f aca="false">B143*B143</f>
        <v>0</v>
      </c>
      <c r="G143" s="256" t="n">
        <f aca="false">C143*C143</f>
        <v>0</v>
      </c>
      <c r="H143" s="256" t="n">
        <f aca="false">D143*D143</f>
        <v>0</v>
      </c>
      <c r="I143" s="257" t="n">
        <f aca="false">SUM(A143:D143)</f>
        <v>0</v>
      </c>
      <c r="J143" s="256" t="n">
        <f aca="false">I143*I143</f>
        <v>0</v>
      </c>
      <c r="K143" s="256" t="n">
        <f aca="false">SUM(E143:H143)</f>
        <v>0</v>
      </c>
      <c r="O143" s="256" t="n">
        <f aca="false">Rendimiento!M99</f>
        <v>0</v>
      </c>
      <c r="P143" s="266" t="n">
        <f aca="false">Rendimiento!N99</f>
        <v>0</v>
      </c>
      <c r="Q143" s="262" t="e">
        <f aca="false">IF(E153&gt;0,O143,0)</f>
        <v>#DIV/0!</v>
      </c>
      <c r="R143" s="258" t="e">
        <f aca="false">T(Q143)</f>
        <v>#DIV/0!</v>
      </c>
      <c r="S143" s="262" t="e">
        <f aca="false">IF(E153&gt;0,P143,Q143)</f>
        <v>#DIV/0!</v>
      </c>
      <c r="T143" s="256" t="e">
        <f aca="false">IF(S143=0,"",$BM143)</f>
        <v>#DIV/0!</v>
      </c>
      <c r="U143" s="256" t="e">
        <f aca="false">IF(S143=0,"",$BO143)</f>
        <v>#DIV/0!</v>
      </c>
      <c r="V143" s="256" t="e">
        <f aca="false">IF(S143=0,"",$BQ143)</f>
        <v>#DIV/0!</v>
      </c>
      <c r="W143" s="256" t="e">
        <f aca="false">IF(S143=0,"",$BS143)</f>
        <v>#DIV/0!</v>
      </c>
      <c r="X143" s="256" t="e">
        <f aca="false">IF(S143=0,"",$BU143)</f>
        <v>#DIV/0!</v>
      </c>
      <c r="Y143" s="256" t="e">
        <f aca="false">IF(S143=0,"",$BW143)</f>
        <v>#DIV/0!</v>
      </c>
      <c r="Z143" s="256" t="e">
        <f aca="false">IF(S143=0,"",$BY143)</f>
        <v>#DIV/0!</v>
      </c>
      <c r="AA143" s="256" t="e">
        <f aca="false">IF(S143=0,"",$CA143)</f>
        <v>#DIV/0!</v>
      </c>
      <c r="AB143" s="256" t="e">
        <f aca="false">IF(S143=0,"",$CC143)</f>
        <v>#DIV/0!</v>
      </c>
      <c r="AC143" s="256" t="e">
        <f aca="false">IF(S143=0,"",$CE143)</f>
        <v>#DIV/0!</v>
      </c>
      <c r="AD143" s="256" t="e">
        <f aca="false">IF(S143=0,"",$CG143)</f>
        <v>#DIV/0!</v>
      </c>
      <c r="AE143" s="256" t="e">
        <f aca="false">IF(S143=0,"",$CI143)</f>
        <v>#DIV/0!</v>
      </c>
      <c r="AF143" s="256" t="e">
        <f aca="false">IF(S143=0,"",$CK143)</f>
        <v>#DIV/0!</v>
      </c>
      <c r="AG143" s="256" t="e">
        <f aca="false">IF(S143=0,"",$CM143)</f>
        <v>#DIV/0!</v>
      </c>
      <c r="AH143" s="256" t="e">
        <f aca="false">IF(S143=0,"",$CO143)</f>
        <v>#DIV/0!</v>
      </c>
      <c r="AI143" s="256" t="e">
        <f aca="false">IF(S143=0,"",$CQ143)</f>
        <v>#DIV/0!</v>
      </c>
      <c r="AJ143" s="256" t="e">
        <f aca="false">IF(S143=0,"",$CS143)</f>
        <v>#DIV/0!</v>
      </c>
      <c r="AK143" s="256" t="e">
        <f aca="false">IF(S143=0,"",$CU143)</f>
        <v>#DIV/0!</v>
      </c>
      <c r="AL143" s="256" t="e">
        <f aca="false">IF(S143=0,"",$CW143)</f>
        <v>#DIV/0!</v>
      </c>
      <c r="AM143" s="256" t="e">
        <f aca="false">IF(S143=0,"",$CY143)</f>
        <v>#DIV/0!</v>
      </c>
      <c r="AN143" s="256" t="e">
        <f aca="false">IF(S143=0,"",$DA143)</f>
        <v>#DIV/0!</v>
      </c>
      <c r="AO143" s="256" t="e">
        <f aca="false">IF(S143=0,"",$DC143)</f>
        <v>#DIV/0!</v>
      </c>
      <c r="AP143" s="256" t="e">
        <f aca="false">IF(S143=0,"",$DE143)</f>
        <v>#DIV/0!</v>
      </c>
      <c r="AQ143" s="256" t="e">
        <f aca="false">IF(S143=0,"",$DG143)</f>
        <v>#DIV/0!</v>
      </c>
      <c r="AR143" s="256" t="e">
        <f aca="false">IF(S143=0,"",$DI143)</f>
        <v>#DIV/0!</v>
      </c>
      <c r="AS143" s="256" t="e">
        <f aca="false">IF(S143=0,"",$DK143)</f>
        <v>#DIV/0!</v>
      </c>
      <c r="AT143" s="256" t="e">
        <f aca="false">IF(S143=0,"",$DM143)</f>
        <v>#DIV/0!</v>
      </c>
      <c r="AU143" s="256" t="e">
        <f aca="false">IF(S143=0,"",$DO143)</f>
        <v>#DIV/0!</v>
      </c>
      <c r="AV143" s="256" t="e">
        <f aca="false">IF(S143=0,"",$DQ143)</f>
        <v>#DIV/0!</v>
      </c>
      <c r="AW143" s="256" t="e">
        <f aca="false">IF(S143=0,"",$DS143)</f>
        <v>#DIV/0!</v>
      </c>
      <c r="AX143" s="256" t="e">
        <f aca="false">IF(S143=0,"",$DU143)</f>
        <v>#DIV/0!</v>
      </c>
      <c r="AY143" s="256" t="e">
        <f aca="false">IF(S143=0,"",$DW143)</f>
        <v>#DIV/0!</v>
      </c>
      <c r="AZ143" s="256" t="e">
        <f aca="false">IF(S143=0,"",$DY143)</f>
        <v>#DIV/0!</v>
      </c>
      <c r="BA143" s="256" t="e">
        <f aca="false">IF(S143=0,"",$EA143)</f>
        <v>#DIV/0!</v>
      </c>
      <c r="BB143" s="256" t="e">
        <f aca="false">IF(S143=0,"",$EC143)</f>
        <v>#DIV/0!</v>
      </c>
      <c r="BC143" s="256" t="e">
        <f aca="false">IF(S143=0,"",$EE143)</f>
        <v>#DIV/0!</v>
      </c>
      <c r="BD143" s="256" t="e">
        <f aca="false">IF(S143=0,"",$EG143)</f>
        <v>#DIV/0!</v>
      </c>
      <c r="BL143" s="262" t="n">
        <f aca="false">ABS($P106-P143)</f>
        <v>0</v>
      </c>
      <c r="BM143" s="256" t="e">
        <f aca="false">IF(BL143&lt;$BL155,$BL156,$BL157)</f>
        <v>#DIV/0!</v>
      </c>
      <c r="BN143" s="262" t="n">
        <f aca="false">ABS($P107-P143)</f>
        <v>0</v>
      </c>
      <c r="BO143" s="256" t="e">
        <f aca="false">IF(BN143&lt;$BN155,$BN156,$BN157)</f>
        <v>#DIV/0!</v>
      </c>
      <c r="BP143" s="262" t="n">
        <f aca="false">ABS($P108-P143)</f>
        <v>0</v>
      </c>
      <c r="BQ143" s="256" t="e">
        <f aca="false">IF(BP143&lt;$BP155,$BP156,$BP157)</f>
        <v>#DIV/0!</v>
      </c>
      <c r="BR143" s="262" t="n">
        <f aca="false">ABS($P109-P143)</f>
        <v>0</v>
      </c>
      <c r="BS143" s="256" t="e">
        <f aca="false">IF(BR143&lt;$BR155,$BR156,$BR157)</f>
        <v>#DIV/0!</v>
      </c>
      <c r="BT143" s="262" t="n">
        <f aca="false">ABS($P110-P143)</f>
        <v>0</v>
      </c>
      <c r="BU143" s="256" t="e">
        <f aca="false">IF(BT143&lt;$BT155,$BT156,$BT157)</f>
        <v>#DIV/0!</v>
      </c>
      <c r="BV143" s="262" t="n">
        <f aca="false">ABS($P111-P143)</f>
        <v>0</v>
      </c>
      <c r="BW143" s="256" t="e">
        <f aca="false">IF(BV143&lt;$BV155,$BV156,$BV157)</f>
        <v>#DIV/0!</v>
      </c>
      <c r="BX143" s="262" t="n">
        <f aca="false">ABS($P112-P143)</f>
        <v>0</v>
      </c>
      <c r="BY143" s="256" t="e">
        <f aca="false">IF(BX143&lt;$BX155,$BX156,$BX157)</f>
        <v>#DIV/0!</v>
      </c>
      <c r="BZ143" s="262" t="n">
        <f aca="false">ABS($P113-P143)</f>
        <v>0</v>
      </c>
      <c r="CA143" s="256" t="e">
        <f aca="false">IF(BZ143&lt;$BZ155,$BZ156,$BZ157)</f>
        <v>#DIV/0!</v>
      </c>
      <c r="CB143" s="262" t="n">
        <f aca="false">ABS($P114-P143)</f>
        <v>0</v>
      </c>
      <c r="CC143" s="256" t="e">
        <f aca="false">IF(CB143&lt;$CB155,$CB156,$CB157)</f>
        <v>#DIV/0!</v>
      </c>
      <c r="CD143" s="262" t="n">
        <f aca="false">ABS($P115-P143)</f>
        <v>0</v>
      </c>
      <c r="CE143" s="256" t="e">
        <f aca="false">IF(CD143&lt;$CD155,$CD156,$CD157)</f>
        <v>#DIV/0!</v>
      </c>
      <c r="CF143" s="262" t="n">
        <f aca="false">ABS($P116-P143)</f>
        <v>0</v>
      </c>
      <c r="CG143" s="256" t="e">
        <f aca="false">IF(CF143&lt;$CF155,$CF156,$CF157)</f>
        <v>#DIV/0!</v>
      </c>
      <c r="CH143" s="262" t="n">
        <f aca="false">ABS($P117-P143)</f>
        <v>0</v>
      </c>
      <c r="CI143" s="256" t="e">
        <f aca="false">IF(CH143&lt;$CH155,$CH156,$CH157)</f>
        <v>#DIV/0!</v>
      </c>
      <c r="CJ143" s="262" t="n">
        <f aca="false">ABS($P118-P143)</f>
        <v>0</v>
      </c>
      <c r="CK143" s="256" t="e">
        <f aca="false">IF(CJ143&lt;$CJ155,$CJ156,$CJ157)</f>
        <v>#DIV/0!</v>
      </c>
      <c r="CL143" s="262" t="n">
        <f aca="false">ABS($P119-P143)</f>
        <v>0</v>
      </c>
      <c r="CM143" s="256" t="e">
        <f aca="false">IF(CL143&lt;$CL155,$CL156,$CL157)</f>
        <v>#DIV/0!</v>
      </c>
      <c r="CN143" s="262" t="n">
        <f aca="false">ABS($P120-P143)</f>
        <v>0</v>
      </c>
      <c r="CO143" s="256" t="e">
        <f aca="false">IF(CN143&lt;$CN155,$CN156,$CN157)</f>
        <v>#DIV/0!</v>
      </c>
      <c r="CP143" s="262" t="n">
        <f aca="false">ABS($P121-P143)</f>
        <v>0</v>
      </c>
      <c r="CQ143" s="256" t="e">
        <f aca="false">IF(CP143&lt;$CP155,$CP156,$CP157)</f>
        <v>#DIV/0!</v>
      </c>
      <c r="CR143" s="262" t="n">
        <f aca="false">ABS($P122-P143)</f>
        <v>0</v>
      </c>
      <c r="CS143" s="256" t="e">
        <f aca="false">IF(CR143&lt;$CR155,$CR156,$CR157)</f>
        <v>#DIV/0!</v>
      </c>
      <c r="CT143" s="262" t="n">
        <f aca="false">ABS($P123-P143)</f>
        <v>0</v>
      </c>
      <c r="CU143" s="256" t="e">
        <f aca="false">IF(CT143&lt;$CT155,$CT156,$CT157)</f>
        <v>#DIV/0!</v>
      </c>
      <c r="CV143" s="262" t="n">
        <f aca="false">ABS($P124-P143)</f>
        <v>0</v>
      </c>
      <c r="CW143" s="256" t="e">
        <f aca="false">IF(CV143&lt;$CV155,$CV156,$CV157)</f>
        <v>#DIV/0!</v>
      </c>
      <c r="CX143" s="262" t="n">
        <f aca="false">ABS($P125-P143)</f>
        <v>0</v>
      </c>
      <c r="CY143" s="256" t="e">
        <f aca="false">IF(CX143&lt;$CX155,$CX156,$CX157)</f>
        <v>#DIV/0!</v>
      </c>
      <c r="CZ143" s="256" t="n">
        <f aca="false">ABS($P126-P143)</f>
        <v>0</v>
      </c>
      <c r="DA143" s="256" t="e">
        <f aca="false">IF(CZ143&lt;$CZ155,$CZ156,$CZ157)</f>
        <v>#DIV/0!</v>
      </c>
      <c r="DB143" s="256" t="n">
        <f aca="false">ABS($P127-P143)</f>
        <v>0</v>
      </c>
      <c r="DC143" s="256" t="e">
        <f aca="false">IF(DB143&lt;DB155,$DB156,$DB157)</f>
        <v>#DIV/0!</v>
      </c>
      <c r="DD143" s="256" t="n">
        <f aca="false">ABS($P128-P143)</f>
        <v>0</v>
      </c>
      <c r="DE143" s="256" t="e">
        <f aca="false">IF(DD143&lt;DD155,$DD156,$DD157)</f>
        <v>#DIV/0!</v>
      </c>
      <c r="DF143" s="256" t="n">
        <f aca="false">ABS($P129-P143)</f>
        <v>0</v>
      </c>
      <c r="DG143" s="256" t="e">
        <f aca="false">IF(DF143&lt;DF155,$DF156,$DF157)</f>
        <v>#DIV/0!</v>
      </c>
      <c r="DH143" s="256" t="n">
        <f aca="false">ABS($P130-P143)</f>
        <v>0</v>
      </c>
      <c r="DI143" s="256" t="e">
        <f aca="false">IF(DH143&lt;DH155,$DH156,$DH157)</f>
        <v>#DIV/0!</v>
      </c>
      <c r="DJ143" s="256" t="n">
        <f aca="false">ABS($P131-P143)</f>
        <v>0</v>
      </c>
      <c r="DK143" s="256" t="e">
        <f aca="false">IF(DJ143&lt;DJ155,$DJ156,$DJ157)</f>
        <v>#DIV/0!</v>
      </c>
      <c r="DL143" s="256" t="n">
        <f aca="false">ABS($P132-P143)</f>
        <v>0</v>
      </c>
      <c r="DM143" s="256" t="e">
        <f aca="false">IF(DL143&lt;DL155,$DL156,$DL157)</f>
        <v>#DIV/0!</v>
      </c>
      <c r="DN143" s="256" t="n">
        <f aca="false">ABS($P133-P143)</f>
        <v>0</v>
      </c>
      <c r="DO143" s="256" t="e">
        <f aca="false">IF(DN143&lt;DN155,$DN156,$DN157)</f>
        <v>#DIV/0!</v>
      </c>
      <c r="DP143" s="256" t="n">
        <f aca="false">ABS($P134-P143)</f>
        <v>0</v>
      </c>
      <c r="DQ143" s="256" t="e">
        <f aca="false">IF(DP143&lt;DP155,$DP156,$DP157)</f>
        <v>#DIV/0!</v>
      </c>
      <c r="DR143" s="256" t="n">
        <f aca="false">ABS($P135-P143)</f>
        <v>0</v>
      </c>
      <c r="DS143" s="256" t="e">
        <f aca="false">IF(DR143&lt;DR155,$DR156,$DR157)</f>
        <v>#DIV/0!</v>
      </c>
      <c r="DT143" s="256" t="n">
        <f aca="false">ABS($P136-P143)</f>
        <v>0</v>
      </c>
      <c r="DU143" s="256" t="e">
        <f aca="false">IF(DT143&lt;DT155,$DT156,$DT157)</f>
        <v>#DIV/0!</v>
      </c>
      <c r="DV143" s="256" t="n">
        <f aca="false">ABS($P137-P143)</f>
        <v>0</v>
      </c>
      <c r="DW143" s="256" t="e">
        <f aca="false">IF(DV143&lt;DV155,$DV156,$DV157)</f>
        <v>#DIV/0!</v>
      </c>
      <c r="DX143" s="256" t="n">
        <f aca="false">ABS($P138-P143)</f>
        <v>0</v>
      </c>
      <c r="DY143" s="256" t="e">
        <f aca="false">IF(DX143&lt;DX155,$DX156,$DX157)</f>
        <v>#DIV/0!</v>
      </c>
      <c r="DZ143" s="256" t="n">
        <f aca="false">ABS($P139-P143)</f>
        <v>0</v>
      </c>
      <c r="EA143" s="256" t="e">
        <f aca="false">IF(DZ143&lt;DZ155,$DZ156,$DZ157)</f>
        <v>#DIV/0!</v>
      </c>
      <c r="EB143" s="256" t="n">
        <f aca="false">ABS($P140-P143)</f>
        <v>0</v>
      </c>
      <c r="EC143" s="256" t="e">
        <f aca="false">IF(EB143&lt;$EB155,$EB156,$EB157)</f>
        <v>#DIV/0!</v>
      </c>
      <c r="ED143" s="256" t="n">
        <f aca="false">ABS($P141-P143)</f>
        <v>0</v>
      </c>
      <c r="EE143" s="256" t="e">
        <f aca="false">IF(ED143&lt;$ED155,$ED156,$ED157)</f>
        <v>#DIV/0!</v>
      </c>
      <c r="EF143" s="256" t="n">
        <f aca="false">ABS($P142-P143)</f>
        <v>0</v>
      </c>
      <c r="EG143" s="256" t="e">
        <f aca="false">IF(EF143&lt;$EF155,$EF156,$EF157)</f>
        <v>#DIV/0!</v>
      </c>
      <c r="FA143" s="256" t="n">
        <f aca="false">SUM(A143:D143)</f>
        <v>0</v>
      </c>
      <c r="FB143" s="256" t="n">
        <f aca="false">SUM(A200:D200)</f>
        <v>0</v>
      </c>
      <c r="FC143" s="256" t="n">
        <f aca="false">SUM(FA143:FB143)</f>
        <v>0</v>
      </c>
    </row>
    <row r="144" customFormat="false" ht="12.75" hidden="false" customHeight="false" outlineLevel="0" collapsed="false">
      <c r="A144" s="260" t="n">
        <f aca="false">IF(Rendimiento!B100="",Rendimiento!F100,Rendimiento!B100)</f>
        <v>0</v>
      </c>
      <c r="B144" s="273" t="n">
        <f aca="false">Rendimiento!C100</f>
        <v>0</v>
      </c>
      <c r="C144" s="273" t="n">
        <f aca="false">Rendimiento!D100</f>
        <v>0</v>
      </c>
      <c r="D144" s="256" t="n">
        <f aca="false">Rendimiento!E100</f>
        <v>0</v>
      </c>
      <c r="E144" s="256" t="n">
        <f aca="false">A144*A144</f>
        <v>0</v>
      </c>
      <c r="F144" s="256" t="n">
        <f aca="false">B144*B144</f>
        <v>0</v>
      </c>
      <c r="G144" s="256" t="n">
        <f aca="false">C144*C144</f>
        <v>0</v>
      </c>
      <c r="H144" s="256" t="n">
        <f aca="false">D144*D144</f>
        <v>0</v>
      </c>
      <c r="I144" s="257" t="n">
        <f aca="false">SUM(A144:D144)</f>
        <v>0</v>
      </c>
      <c r="J144" s="256" t="n">
        <f aca="false">I144*I144</f>
        <v>0</v>
      </c>
      <c r="K144" s="256" t="n">
        <f aca="false">SUM(E144:H144)</f>
        <v>0</v>
      </c>
      <c r="O144" s="256" t="n">
        <f aca="false">Rendimiento!M100</f>
        <v>0</v>
      </c>
      <c r="P144" s="266" t="n">
        <f aca="false">Rendimiento!N100</f>
        <v>0</v>
      </c>
      <c r="Q144" s="262" t="e">
        <f aca="false">IF(E153&gt;0,O144,0)</f>
        <v>#DIV/0!</v>
      </c>
      <c r="R144" s="258" t="e">
        <f aca="false">T(Q144)</f>
        <v>#DIV/0!</v>
      </c>
      <c r="S144" s="262" t="e">
        <f aca="false">IF(E153&gt;0,P144,Q144)</f>
        <v>#DIV/0!</v>
      </c>
      <c r="T144" s="256" t="e">
        <f aca="false">IF(S144=0,"",$BM144)</f>
        <v>#DIV/0!</v>
      </c>
      <c r="U144" s="256" t="e">
        <f aca="false">IF(S144=0,"",$BO144)</f>
        <v>#DIV/0!</v>
      </c>
      <c r="V144" s="256" t="e">
        <f aca="false">IF(S144=0,"",$BQ144)</f>
        <v>#DIV/0!</v>
      </c>
      <c r="W144" s="256" t="e">
        <f aca="false">IF(S144=0,"",$BS144)</f>
        <v>#DIV/0!</v>
      </c>
      <c r="X144" s="256" t="e">
        <f aca="false">IF(S144=0,"",$BU144)</f>
        <v>#DIV/0!</v>
      </c>
      <c r="Y144" s="256" t="e">
        <f aca="false">IF(S144=0,"",$BW144)</f>
        <v>#DIV/0!</v>
      </c>
      <c r="Z144" s="256" t="e">
        <f aca="false">IF(S144=0,"",$BY144)</f>
        <v>#DIV/0!</v>
      </c>
      <c r="AA144" s="256" t="e">
        <f aca="false">IF(S144=0,"",$CA144)</f>
        <v>#DIV/0!</v>
      </c>
      <c r="AB144" s="256" t="e">
        <f aca="false">IF(S144=0,"",$CC144)</f>
        <v>#DIV/0!</v>
      </c>
      <c r="AC144" s="256" t="e">
        <f aca="false">IF(S144=0,"",$CE144)</f>
        <v>#DIV/0!</v>
      </c>
      <c r="AD144" s="256" t="e">
        <f aca="false">IF(S144=0,"",$CG144)</f>
        <v>#DIV/0!</v>
      </c>
      <c r="AE144" s="256" t="e">
        <f aca="false">IF(S144=0,"",$CI144)</f>
        <v>#DIV/0!</v>
      </c>
      <c r="AF144" s="256" t="e">
        <f aca="false">IF(S144=0,"",$CK144)</f>
        <v>#DIV/0!</v>
      </c>
      <c r="AG144" s="256" t="e">
        <f aca="false">IF(S144=0,"",$CM144)</f>
        <v>#DIV/0!</v>
      </c>
      <c r="AH144" s="256" t="e">
        <f aca="false">IF(S144=0,"",$CO144)</f>
        <v>#DIV/0!</v>
      </c>
      <c r="AI144" s="256" t="e">
        <f aca="false">IF(S144=0,"",$CQ144)</f>
        <v>#DIV/0!</v>
      </c>
      <c r="AJ144" s="256" t="e">
        <f aca="false">IF(S144=0,"",$CS144)</f>
        <v>#DIV/0!</v>
      </c>
      <c r="AK144" s="256" t="e">
        <f aca="false">IF(S144=0,"",$CU144)</f>
        <v>#DIV/0!</v>
      </c>
      <c r="AL144" s="256" t="e">
        <f aca="false">IF(S144=0,"",$CW144)</f>
        <v>#DIV/0!</v>
      </c>
      <c r="AM144" s="256" t="e">
        <f aca="false">IF(S144=0,"",$CY144)</f>
        <v>#DIV/0!</v>
      </c>
      <c r="AN144" s="256" t="e">
        <f aca="false">IF(S144=0,"",$DA144)</f>
        <v>#DIV/0!</v>
      </c>
      <c r="AO144" s="256" t="e">
        <f aca="false">IF(S144=0,"",$DC144)</f>
        <v>#DIV/0!</v>
      </c>
      <c r="AP144" s="256" t="e">
        <f aca="false">IF(S144=0,"",$DE144)</f>
        <v>#DIV/0!</v>
      </c>
      <c r="AQ144" s="256" t="e">
        <f aca="false">IF(S144=0,"",$DG144)</f>
        <v>#DIV/0!</v>
      </c>
      <c r="AR144" s="256" t="e">
        <f aca="false">IF(S144=0,"",$DI144)</f>
        <v>#DIV/0!</v>
      </c>
      <c r="AS144" s="256" t="e">
        <f aca="false">IF(S144=0,"",$DK144)</f>
        <v>#DIV/0!</v>
      </c>
      <c r="AT144" s="256" t="e">
        <f aca="false">IF(S144=0,"",$DM144)</f>
        <v>#DIV/0!</v>
      </c>
      <c r="AU144" s="256" t="e">
        <f aca="false">IF(S144=0,"",$DO144)</f>
        <v>#DIV/0!</v>
      </c>
      <c r="AV144" s="256" t="e">
        <f aca="false">IF(S144=0,"",$DQ144)</f>
        <v>#DIV/0!</v>
      </c>
      <c r="AW144" s="256" t="e">
        <f aca="false">IF(S144=0,"",$DS144)</f>
        <v>#DIV/0!</v>
      </c>
      <c r="AX144" s="256" t="e">
        <f aca="false">IF(S144=0,"",$DU144)</f>
        <v>#DIV/0!</v>
      </c>
      <c r="AY144" s="256" t="e">
        <f aca="false">IF(S144=0,"",$DW144)</f>
        <v>#DIV/0!</v>
      </c>
      <c r="AZ144" s="256" t="e">
        <f aca="false">IF(S144=0,"",$DY144)</f>
        <v>#DIV/0!</v>
      </c>
      <c r="BA144" s="256" t="e">
        <f aca="false">IF(S144=0,"",$EA144)</f>
        <v>#DIV/0!</v>
      </c>
      <c r="BB144" s="256" t="e">
        <f aca="false">IF(S144=0,"",$EC144)</f>
        <v>#DIV/0!</v>
      </c>
      <c r="BC144" s="256" t="e">
        <f aca="false">IF(S144=0,"",$EE144)</f>
        <v>#DIV/0!</v>
      </c>
      <c r="BD144" s="256" t="e">
        <f aca="false">IF(S144=0,"",$EG144)</f>
        <v>#DIV/0!</v>
      </c>
      <c r="BE144" s="256" t="e">
        <f aca="false">IF(S144=0,"",$EI144)</f>
        <v>#DIV/0!</v>
      </c>
      <c r="BL144" s="262" t="n">
        <f aca="false">ABS($P106-P144)</f>
        <v>0</v>
      </c>
      <c r="BM144" s="256" t="e">
        <f aca="false">IF(BL144&lt;$BL155,$BL156,$BL157)</f>
        <v>#DIV/0!</v>
      </c>
      <c r="BN144" s="262" t="n">
        <f aca="false">ABS($P107-P144)</f>
        <v>0</v>
      </c>
      <c r="BO144" s="256" t="e">
        <f aca="false">IF(BN144&lt;$BN155,$BN156,$BN157)</f>
        <v>#DIV/0!</v>
      </c>
      <c r="BP144" s="262" t="n">
        <f aca="false">ABS($P108-P144)</f>
        <v>0</v>
      </c>
      <c r="BQ144" s="256" t="e">
        <f aca="false">IF(BP144&lt;$BP155,$BP156,$BP157)</f>
        <v>#DIV/0!</v>
      </c>
      <c r="BR144" s="262" t="n">
        <f aca="false">ABS($P109-P144)</f>
        <v>0</v>
      </c>
      <c r="BS144" s="256" t="e">
        <f aca="false">IF(BR144&lt;$BR155,$BR156,$BR157)</f>
        <v>#DIV/0!</v>
      </c>
      <c r="BT144" s="262" t="n">
        <f aca="false">ABS($P110-P144)</f>
        <v>0</v>
      </c>
      <c r="BU144" s="256" t="e">
        <f aca="false">IF(BT144&lt;$BT155,$BT156,$BT157)</f>
        <v>#DIV/0!</v>
      </c>
      <c r="BV144" s="262" t="n">
        <f aca="false">ABS($P111-P144)</f>
        <v>0</v>
      </c>
      <c r="BW144" s="256" t="e">
        <f aca="false">IF(BV144&lt;$BV155,$BV156,$BV157)</f>
        <v>#DIV/0!</v>
      </c>
      <c r="BX144" s="262" t="n">
        <f aca="false">ABS($P112-P144)</f>
        <v>0</v>
      </c>
      <c r="BY144" s="256" t="e">
        <f aca="false">IF(BX144&lt;$BX155,$BX156,$BX157)</f>
        <v>#DIV/0!</v>
      </c>
      <c r="BZ144" s="262" t="n">
        <f aca="false">ABS($P113-P144)</f>
        <v>0</v>
      </c>
      <c r="CA144" s="256" t="e">
        <f aca="false">IF(BZ144&lt;$BZ155,$BZ156,$BZ157)</f>
        <v>#DIV/0!</v>
      </c>
      <c r="CB144" s="262" t="n">
        <f aca="false">ABS($P114-P144)</f>
        <v>0</v>
      </c>
      <c r="CC144" s="256" t="e">
        <f aca="false">IF(CB144&lt;$CB155,$CB156,$CB157)</f>
        <v>#DIV/0!</v>
      </c>
      <c r="CD144" s="262" t="n">
        <f aca="false">ABS($P115-P144)</f>
        <v>0</v>
      </c>
      <c r="CE144" s="256" t="e">
        <f aca="false">IF(CD144&lt;$CD155,$CD156,$CD157)</f>
        <v>#DIV/0!</v>
      </c>
      <c r="CF144" s="262" t="n">
        <f aca="false">ABS($P116-P144)</f>
        <v>0</v>
      </c>
      <c r="CG144" s="256" t="e">
        <f aca="false">IF(CF144&lt;$CF155,$CF156,$CF157)</f>
        <v>#DIV/0!</v>
      </c>
      <c r="CH144" s="262" t="n">
        <f aca="false">ABS($P117-P144)</f>
        <v>0</v>
      </c>
      <c r="CI144" s="256" t="e">
        <f aca="false">IF(CH144&lt;$CH155,$CH156,$CH157)</f>
        <v>#DIV/0!</v>
      </c>
      <c r="CJ144" s="262" t="n">
        <f aca="false">ABS($P118-P144)</f>
        <v>0</v>
      </c>
      <c r="CK144" s="256" t="e">
        <f aca="false">IF(CJ144&lt;$CJ155,$CJ156,$CJ157)</f>
        <v>#DIV/0!</v>
      </c>
      <c r="CL144" s="262" t="n">
        <f aca="false">ABS($P119-P144)</f>
        <v>0</v>
      </c>
      <c r="CM144" s="256" t="e">
        <f aca="false">IF(CL144&lt;$CL155,$CL156,$CL157)</f>
        <v>#DIV/0!</v>
      </c>
      <c r="CN144" s="262" t="n">
        <f aca="false">ABS($P120-P144)</f>
        <v>0</v>
      </c>
      <c r="CO144" s="256" t="e">
        <f aca="false">IF(CN144&lt;$CN155,$CN156,$CN157)</f>
        <v>#DIV/0!</v>
      </c>
      <c r="CP144" s="262" t="n">
        <f aca="false">ABS($P121-P144)</f>
        <v>0</v>
      </c>
      <c r="CQ144" s="256" t="e">
        <f aca="false">IF(CP144&lt;$CP155,$CP156,$CP157)</f>
        <v>#DIV/0!</v>
      </c>
      <c r="CR144" s="262" t="n">
        <f aca="false">ABS($P122-P144)</f>
        <v>0</v>
      </c>
      <c r="CS144" s="256" t="e">
        <f aca="false">IF(CR144&lt;$CR155,$CR156,$CR157)</f>
        <v>#DIV/0!</v>
      </c>
      <c r="CT144" s="262" t="n">
        <f aca="false">ABS($P123-P144)</f>
        <v>0</v>
      </c>
      <c r="CU144" s="256" t="e">
        <f aca="false">IF(CT144&lt;$CT155,$CT156,$CT157)</f>
        <v>#DIV/0!</v>
      </c>
      <c r="CV144" s="262" t="n">
        <f aca="false">ABS($P124-P144)</f>
        <v>0</v>
      </c>
      <c r="CW144" s="256" t="e">
        <f aca="false">IF(CV144&lt;$CV155,$CV156,$CV157)</f>
        <v>#DIV/0!</v>
      </c>
      <c r="CX144" s="262" t="n">
        <f aca="false">ABS($P125-P144)</f>
        <v>0</v>
      </c>
      <c r="CY144" s="256" t="e">
        <f aca="false">IF(CX144&lt;$CX155,$CX156,$CX157)</f>
        <v>#DIV/0!</v>
      </c>
      <c r="CZ144" s="256" t="n">
        <f aca="false">ABS($P126-P144)</f>
        <v>0</v>
      </c>
      <c r="DA144" s="256" t="e">
        <f aca="false">IF(CZ144&lt;$CZ155,$CZ156,$CZ157)</f>
        <v>#DIV/0!</v>
      </c>
      <c r="DB144" s="256" t="n">
        <f aca="false">ABS($P127-P144)</f>
        <v>0</v>
      </c>
      <c r="DC144" s="256" t="e">
        <f aca="false">IF(DB144&lt;DB155,$DB156,$DB157)</f>
        <v>#DIV/0!</v>
      </c>
      <c r="DD144" s="256" t="n">
        <f aca="false">ABS($P128-P144)</f>
        <v>0</v>
      </c>
      <c r="DE144" s="256" t="e">
        <f aca="false">IF(DD144&lt;DD155,$DD156,$DD157)</f>
        <v>#DIV/0!</v>
      </c>
      <c r="DF144" s="256" t="n">
        <f aca="false">ABS($P129-P144)</f>
        <v>0</v>
      </c>
      <c r="DG144" s="256" t="e">
        <f aca="false">IF(DF144&lt;DF155,$DF156,$DF157)</f>
        <v>#DIV/0!</v>
      </c>
      <c r="DH144" s="256" t="n">
        <f aca="false">ABS($P130-P144)</f>
        <v>0</v>
      </c>
      <c r="DI144" s="256" t="e">
        <f aca="false">IF(DH144&lt;DH155,$DH156,$DH157)</f>
        <v>#DIV/0!</v>
      </c>
      <c r="DJ144" s="256" t="n">
        <f aca="false">ABS($P131-P144)</f>
        <v>0</v>
      </c>
      <c r="DK144" s="256" t="e">
        <f aca="false">IF(DJ144&lt;DJ155,$DJ156,$DJ157)</f>
        <v>#DIV/0!</v>
      </c>
      <c r="DL144" s="256" t="n">
        <f aca="false">ABS($P132-P144)</f>
        <v>0</v>
      </c>
      <c r="DM144" s="256" t="e">
        <f aca="false">IF(DL144&lt;DL155,$DL156,$DL157)</f>
        <v>#DIV/0!</v>
      </c>
      <c r="DN144" s="256" t="n">
        <f aca="false">ABS($P133-P144)</f>
        <v>0</v>
      </c>
      <c r="DO144" s="256" t="e">
        <f aca="false">IF(DN144&lt;DN155,$DN156,$DN157)</f>
        <v>#DIV/0!</v>
      </c>
      <c r="DP144" s="256" t="n">
        <f aca="false">ABS($P134-P144)</f>
        <v>0</v>
      </c>
      <c r="DQ144" s="256" t="e">
        <f aca="false">IF(DP144&lt;DP155,$DP156,$DP157)</f>
        <v>#DIV/0!</v>
      </c>
      <c r="DR144" s="256" t="n">
        <f aca="false">ABS($P135-P144)</f>
        <v>0</v>
      </c>
      <c r="DS144" s="256" t="e">
        <f aca="false">IF(DR144&lt;DR155,$DR156,$DR157)</f>
        <v>#DIV/0!</v>
      </c>
      <c r="DT144" s="256" t="n">
        <f aca="false">ABS($P136-P144)</f>
        <v>0</v>
      </c>
      <c r="DU144" s="256" t="e">
        <f aca="false">IF(DT144&lt;DT155,$DT156,$DT157)</f>
        <v>#DIV/0!</v>
      </c>
      <c r="DV144" s="256" t="n">
        <f aca="false">ABS($P137-P144)</f>
        <v>0</v>
      </c>
      <c r="DW144" s="256" t="e">
        <f aca="false">IF(DV144&lt;DV155,$DV156,$DV157)</f>
        <v>#DIV/0!</v>
      </c>
      <c r="DX144" s="256" t="n">
        <f aca="false">ABS($P138-P144)</f>
        <v>0</v>
      </c>
      <c r="DY144" s="256" t="e">
        <f aca="false">IF(DX144&lt;DX155,$DX156,$DX157)</f>
        <v>#DIV/0!</v>
      </c>
      <c r="DZ144" s="256" t="n">
        <f aca="false">ABS($P139-P144)</f>
        <v>0</v>
      </c>
      <c r="EA144" s="256" t="e">
        <f aca="false">IF(DZ144&lt;DZ155,$DZ156,$DZ157)</f>
        <v>#DIV/0!</v>
      </c>
      <c r="EB144" s="256" t="n">
        <f aca="false">ABS($P140-P144)</f>
        <v>0</v>
      </c>
      <c r="EC144" s="256" t="e">
        <f aca="false">IF(EB144&lt;$EB155,$EB156,$EB157)</f>
        <v>#DIV/0!</v>
      </c>
      <c r="ED144" s="256" t="n">
        <f aca="false">ABS($P141-P144)</f>
        <v>0</v>
      </c>
      <c r="EE144" s="256" t="e">
        <f aca="false">IF(ED144&lt;$ED155,$ED156,$ED157)</f>
        <v>#DIV/0!</v>
      </c>
      <c r="EF144" s="256" t="n">
        <f aca="false">ABS($P142-P144)</f>
        <v>0</v>
      </c>
      <c r="EG144" s="256" t="e">
        <f aca="false">IF(EF144&lt;$EF155,$EF156,$EF157)</f>
        <v>#DIV/0!</v>
      </c>
      <c r="EH144" s="256" t="n">
        <f aca="false">ABS($P143-P144)</f>
        <v>0</v>
      </c>
      <c r="EI144" s="256" t="e">
        <f aca="false">IF(EH144&lt;$EH155,$EH156,$EH157)</f>
        <v>#DIV/0!</v>
      </c>
      <c r="EY144" s="256" t="s">
        <v>321</v>
      </c>
      <c r="EZ144" s="256" t="n">
        <f aca="false">COUNTIF(FA106:FA150,"&gt;0,1")-1</f>
        <v>-1</v>
      </c>
      <c r="FA144" s="256" t="n">
        <f aca="false">SUM(A144:D144)</f>
        <v>0</v>
      </c>
      <c r="FB144" s="256" t="n">
        <f aca="false">SUM(A201:D201)</f>
        <v>0</v>
      </c>
      <c r="FC144" s="256" t="n">
        <f aca="false">SUM(FA144:FB144)</f>
        <v>0</v>
      </c>
    </row>
    <row r="145" customFormat="false" ht="12.75" hidden="false" customHeight="false" outlineLevel="0" collapsed="false">
      <c r="A145" s="264" t="n">
        <f aca="false">IF(Rendimiento!B101="",Rendimiento!F101,Rendimiento!B101)</f>
        <v>0</v>
      </c>
      <c r="B145" s="276" t="n">
        <f aca="false">Rendimiento!C101</f>
        <v>0</v>
      </c>
      <c r="C145" s="276" t="n">
        <f aca="false">Rendimiento!D101</f>
        <v>0</v>
      </c>
      <c r="D145" s="272" t="n">
        <f aca="false">Rendimiento!E101</f>
        <v>0</v>
      </c>
      <c r="E145" s="256" t="n">
        <f aca="false">A145*A145</f>
        <v>0</v>
      </c>
      <c r="F145" s="256" t="n">
        <f aca="false">B145*B145</f>
        <v>0</v>
      </c>
      <c r="G145" s="256" t="n">
        <f aca="false">C145*C145</f>
        <v>0</v>
      </c>
      <c r="H145" s="256" t="n">
        <f aca="false">D145*D145</f>
        <v>0</v>
      </c>
      <c r="I145" s="257" t="n">
        <f aca="false">SUM(A145:D145)</f>
        <v>0</v>
      </c>
      <c r="J145" s="256" t="n">
        <f aca="false">I145*I145</f>
        <v>0</v>
      </c>
      <c r="K145" s="256" t="n">
        <f aca="false">SUM(E145:H145)</f>
        <v>0</v>
      </c>
      <c r="L145" s="272"/>
      <c r="M145" s="272"/>
      <c r="N145" s="272"/>
      <c r="O145" s="272" t="n">
        <f aca="false">Rendimiento!M101</f>
        <v>0</v>
      </c>
      <c r="P145" s="277" t="n">
        <f aca="false">Rendimiento!N101</f>
        <v>0</v>
      </c>
      <c r="Q145" s="262" t="e">
        <f aca="false">IF(E153&gt;0,O145,0)</f>
        <v>#DIV/0!</v>
      </c>
      <c r="R145" s="258" t="e">
        <f aca="false">T(Q145)</f>
        <v>#DIV/0!</v>
      </c>
      <c r="S145" s="262" t="e">
        <f aca="false">IF(E153&gt;0,P145,Q145)</f>
        <v>#DIV/0!</v>
      </c>
      <c r="T145" s="256" t="e">
        <f aca="false">IF(S145=0,"",$BM145)</f>
        <v>#DIV/0!</v>
      </c>
      <c r="U145" s="256" t="e">
        <f aca="false">IF(S145=0,"",$BO145)</f>
        <v>#DIV/0!</v>
      </c>
      <c r="V145" s="256" t="e">
        <f aca="false">IF(S145=0,"",$BQ145)</f>
        <v>#DIV/0!</v>
      </c>
      <c r="W145" s="256" t="e">
        <f aca="false">IF(S145=0,"",$BS145)</f>
        <v>#DIV/0!</v>
      </c>
      <c r="X145" s="256" t="e">
        <f aca="false">IF(S145=0,"",$BU145)</f>
        <v>#DIV/0!</v>
      </c>
      <c r="Y145" s="256" t="e">
        <f aca="false">IF(S145=0,"",$BW145)</f>
        <v>#DIV/0!</v>
      </c>
      <c r="Z145" s="256" t="e">
        <f aca="false">IF(S145=0,"",$BY145)</f>
        <v>#DIV/0!</v>
      </c>
      <c r="AA145" s="256" t="e">
        <f aca="false">IF(S145=0,"",$CA145)</f>
        <v>#DIV/0!</v>
      </c>
      <c r="AB145" s="256" t="e">
        <f aca="false">IF(S145=0,"",$CC145)</f>
        <v>#DIV/0!</v>
      </c>
      <c r="AC145" s="256" t="e">
        <f aca="false">IF(S145=0,"",$CE145)</f>
        <v>#DIV/0!</v>
      </c>
      <c r="AD145" s="256" t="e">
        <f aca="false">IF(S145=0,"",$CG145)</f>
        <v>#DIV/0!</v>
      </c>
      <c r="AE145" s="256" t="e">
        <f aca="false">IF(S145=0,"",$CI145)</f>
        <v>#DIV/0!</v>
      </c>
      <c r="AF145" s="256" t="e">
        <f aca="false">IF(S145=0,"",$CK145)</f>
        <v>#DIV/0!</v>
      </c>
      <c r="AG145" s="256" t="e">
        <f aca="false">IF(S145=0,"",$CM145)</f>
        <v>#DIV/0!</v>
      </c>
      <c r="AH145" s="256" t="e">
        <f aca="false">IF(S145=0,"",$CO145)</f>
        <v>#DIV/0!</v>
      </c>
      <c r="AI145" s="256" t="e">
        <f aca="false">IF(S145=0,"",$CQ145)</f>
        <v>#DIV/0!</v>
      </c>
      <c r="AJ145" s="256" t="e">
        <f aca="false">IF(S145=0,"",$CS145)</f>
        <v>#DIV/0!</v>
      </c>
      <c r="AK145" s="256" t="e">
        <f aca="false">IF(S145=0,"",$CU145)</f>
        <v>#DIV/0!</v>
      </c>
      <c r="AL145" s="256" t="e">
        <f aca="false">IF(S145=0,"",$CW145)</f>
        <v>#DIV/0!</v>
      </c>
      <c r="AM145" s="256" t="e">
        <f aca="false">IF(S145=0,"",$CY145)</f>
        <v>#DIV/0!</v>
      </c>
      <c r="AN145" s="256" t="e">
        <f aca="false">IF(S145=0,"",$DA145)</f>
        <v>#DIV/0!</v>
      </c>
      <c r="AO145" s="256" t="e">
        <f aca="false">IF(S145=0,"",$DC145)</f>
        <v>#DIV/0!</v>
      </c>
      <c r="AP145" s="256" t="e">
        <f aca="false">IF(S145=0,"",$DE145)</f>
        <v>#DIV/0!</v>
      </c>
      <c r="AQ145" s="256" t="e">
        <f aca="false">IF(S145=0,"",$DG145)</f>
        <v>#DIV/0!</v>
      </c>
      <c r="AR145" s="256" t="e">
        <f aca="false">IF(S145=0,"",$DI145)</f>
        <v>#DIV/0!</v>
      </c>
      <c r="AS145" s="256" t="e">
        <f aca="false">IF(S145=0,"",$DK145)</f>
        <v>#DIV/0!</v>
      </c>
      <c r="AT145" s="256" t="e">
        <f aca="false">IF(S145=0,"",$DM145)</f>
        <v>#DIV/0!</v>
      </c>
      <c r="AU145" s="256" t="e">
        <f aca="false">IF(S145=0,"",$DO145)</f>
        <v>#DIV/0!</v>
      </c>
      <c r="AV145" s="256" t="e">
        <f aca="false">IF(S145=0,"",$DQ145)</f>
        <v>#DIV/0!</v>
      </c>
      <c r="AW145" s="256" t="e">
        <f aca="false">IF(S145=0,"",$DS145)</f>
        <v>#DIV/0!</v>
      </c>
      <c r="AX145" s="256" t="e">
        <f aca="false">IF(S145=0,"",$DU145)</f>
        <v>#DIV/0!</v>
      </c>
      <c r="AY145" s="256" t="e">
        <f aca="false">IF(S145=0,"",$DW145)</f>
        <v>#DIV/0!</v>
      </c>
      <c r="AZ145" s="256" t="e">
        <f aca="false">IF(S145=0,"",$DY145)</f>
        <v>#DIV/0!</v>
      </c>
      <c r="BA145" s="256" t="e">
        <f aca="false">IF(S145=0,"",$EA145)</f>
        <v>#DIV/0!</v>
      </c>
      <c r="BB145" s="256" t="e">
        <f aca="false">IF(S145=0,"",$EC145)</f>
        <v>#DIV/0!</v>
      </c>
      <c r="BC145" s="256" t="e">
        <f aca="false">IF(S145=0,"",$EE145)</f>
        <v>#DIV/0!</v>
      </c>
      <c r="BD145" s="256" t="e">
        <f aca="false">IF(S145=0,"",$EG145)</f>
        <v>#DIV/0!</v>
      </c>
      <c r="BE145" s="256" t="e">
        <f aca="false">IF(S145=0,"",$EI145)</f>
        <v>#DIV/0!</v>
      </c>
      <c r="BF145" s="256" t="e">
        <f aca="false">IF(S145=0,"",$EK145)</f>
        <v>#DIV/0!</v>
      </c>
      <c r="BL145" s="262" t="n">
        <f aca="false">ABS($P106-P145)</f>
        <v>0</v>
      </c>
      <c r="BM145" s="256" t="e">
        <f aca="false">IF(BL145&lt;$BL155,$BL156,$BL157)</f>
        <v>#DIV/0!</v>
      </c>
      <c r="BN145" s="262" t="n">
        <f aca="false">ABS($P$107-P145)</f>
        <v>0</v>
      </c>
      <c r="BO145" s="256" t="e">
        <f aca="false">IF(BN145&lt;$BN$155,$BN$156,$BN$157)</f>
        <v>#DIV/0!</v>
      </c>
      <c r="BP145" s="262" t="n">
        <f aca="false">ABS($P$108-P145)</f>
        <v>0</v>
      </c>
      <c r="BQ145" s="256" t="e">
        <f aca="false">IF(BP145&lt;$BP$155,$BP$156,$BP$157)</f>
        <v>#DIV/0!</v>
      </c>
      <c r="BR145" s="262" t="n">
        <f aca="false">ABS($P$109-P145)</f>
        <v>0</v>
      </c>
      <c r="BS145" s="256" t="e">
        <f aca="false">IF(BR145&lt;$BR155,$BR156,$BR157)</f>
        <v>#DIV/0!</v>
      </c>
      <c r="BT145" s="262" t="n">
        <f aca="false">ABS($P$110-P145)</f>
        <v>0</v>
      </c>
      <c r="BU145" s="256" t="e">
        <f aca="false">IF(BT145&lt;$BT$155,$BT$156,$BT$157)</f>
        <v>#DIV/0!</v>
      </c>
      <c r="BV145" s="262" t="n">
        <f aca="false">ABS($P$111-P145)</f>
        <v>0</v>
      </c>
      <c r="BW145" s="256" t="e">
        <f aca="false">IF(BV145&lt;$BV$155,$BV$156,$BV$157)</f>
        <v>#DIV/0!</v>
      </c>
      <c r="BX145" s="262" t="n">
        <f aca="false">ABS($P$112-P145)</f>
        <v>0</v>
      </c>
      <c r="BY145" s="256" t="e">
        <f aca="false">IF(BX145&lt;$BX$155,$BX$156,$BX$157)</f>
        <v>#DIV/0!</v>
      </c>
      <c r="BZ145" s="262" t="n">
        <f aca="false">ABS($P$113-P145)</f>
        <v>0</v>
      </c>
      <c r="CA145" s="256" t="e">
        <f aca="false">IF(BZ145&lt;$BZ$155,$BZ$156,$BZ$157)</f>
        <v>#DIV/0!</v>
      </c>
      <c r="CB145" s="262" t="n">
        <f aca="false">ABS($P$114-P145)</f>
        <v>0</v>
      </c>
      <c r="CC145" s="256" t="e">
        <f aca="false">IF(CB145&lt;$CB$155,$CB$156,$CB$157)</f>
        <v>#DIV/0!</v>
      </c>
      <c r="CD145" s="262" t="n">
        <f aca="false">ABS($P$115-P145)</f>
        <v>0</v>
      </c>
      <c r="CE145" s="256" t="e">
        <f aca="false">IF(CD145&lt;$CD$155,$CD$156,$CD$157)</f>
        <v>#DIV/0!</v>
      </c>
      <c r="CF145" s="262" t="n">
        <f aca="false">ABS($P$116-P145)</f>
        <v>0</v>
      </c>
      <c r="CG145" s="256" t="e">
        <f aca="false">IF(CF145&lt;$CF$155,$CF$156,$CF$157)</f>
        <v>#DIV/0!</v>
      </c>
      <c r="CH145" s="262" t="n">
        <f aca="false">ABS($P$117-P145)</f>
        <v>0</v>
      </c>
      <c r="CI145" s="256" t="e">
        <f aca="false">IF(CH145&lt;$CH$155,$CH$156,$CH$157)</f>
        <v>#DIV/0!</v>
      </c>
      <c r="CJ145" s="262" t="n">
        <f aca="false">ABS($P$118-P145)</f>
        <v>0</v>
      </c>
      <c r="CK145" s="256" t="e">
        <f aca="false">IF(CJ145&lt;$CJ$155,$CJ$156,$CJ$157)</f>
        <v>#DIV/0!</v>
      </c>
      <c r="CL145" s="262" t="n">
        <f aca="false">ABS($P$119-P145)</f>
        <v>0</v>
      </c>
      <c r="CM145" s="256" t="e">
        <f aca="false">IF(CL145&lt;$CL$155,$CL$156,$CL$157)</f>
        <v>#DIV/0!</v>
      </c>
      <c r="CN145" s="262" t="n">
        <f aca="false">ABS($P$120-P145)</f>
        <v>0</v>
      </c>
      <c r="CO145" s="256" t="e">
        <f aca="false">IF(CN145&lt;$CN$155,$CN$156,$CN$157)</f>
        <v>#DIV/0!</v>
      </c>
      <c r="CP145" s="262" t="n">
        <f aca="false">ABS($P$121-P145)</f>
        <v>0</v>
      </c>
      <c r="CQ145" s="256" t="e">
        <f aca="false">IF(CP145&lt;$CP$155,$CP$156,$CP$157)</f>
        <v>#DIV/0!</v>
      </c>
      <c r="CR145" s="262" t="n">
        <f aca="false">ABS($P$122-P145)</f>
        <v>0</v>
      </c>
      <c r="CS145" s="256" t="e">
        <f aca="false">IF(CR145&lt;$CR$155,$CR$156,$CR$157)</f>
        <v>#DIV/0!</v>
      </c>
      <c r="CT145" s="262" t="n">
        <f aca="false">ABS($P$123-P145)</f>
        <v>0</v>
      </c>
      <c r="CU145" s="256" t="e">
        <f aca="false">IF(CT145&lt;$CT$155,$CT$156,$CT$157)</f>
        <v>#DIV/0!</v>
      </c>
      <c r="CV145" s="262" t="n">
        <f aca="false">ABS($P$124-P145)</f>
        <v>0</v>
      </c>
      <c r="CW145" s="256" t="e">
        <f aca="false">IF(CV145&lt;$CV$155,$CV$156,$CV$157)</f>
        <v>#DIV/0!</v>
      </c>
      <c r="CX145" s="262" t="n">
        <f aca="false">ABS($P$125-P145)</f>
        <v>0</v>
      </c>
      <c r="CY145" s="256" t="e">
        <f aca="false">IF(CX145&lt;$CX$155,$CX$156,$CX$157)</f>
        <v>#DIV/0!</v>
      </c>
      <c r="CZ145" s="256" t="n">
        <f aca="false">ABS($P$126-P145)</f>
        <v>0</v>
      </c>
      <c r="DA145" s="256" t="e">
        <f aca="false">IF(CZ145&lt;$CZ$155,$CZ$156,$CZ$157)</f>
        <v>#DIV/0!</v>
      </c>
      <c r="DB145" s="256" t="n">
        <f aca="false">ABS($P$127-P145)</f>
        <v>0</v>
      </c>
      <c r="DC145" s="256" t="e">
        <f aca="false">IF(DB145&lt;$DB$155,$DB$156,$DB$157)</f>
        <v>#DIV/0!</v>
      </c>
      <c r="DD145" s="256" t="n">
        <f aca="false">ABS($P$128-P145)</f>
        <v>0</v>
      </c>
      <c r="DE145" s="256" t="e">
        <f aca="false">IF(DD145&lt;$DD$155,$DD$156,$DD$157)</f>
        <v>#DIV/0!</v>
      </c>
      <c r="DF145" s="256" t="n">
        <f aca="false">ABS($P$129-P145)</f>
        <v>0</v>
      </c>
      <c r="DG145" s="256" t="e">
        <f aca="false">IF(DF145&lt;$DF$155,$DF$156,$DF$157)</f>
        <v>#DIV/0!</v>
      </c>
      <c r="DH145" s="256" t="n">
        <f aca="false">ABS($P$130-P145)</f>
        <v>0</v>
      </c>
      <c r="DI145" s="256" t="e">
        <f aca="false">IF(DH145&lt;$DH$155,$DH$156,$DH$157)</f>
        <v>#DIV/0!</v>
      </c>
      <c r="DJ145" s="256" t="n">
        <f aca="false">ABS($P$131-P145)</f>
        <v>0</v>
      </c>
      <c r="DK145" s="256" t="e">
        <f aca="false">IF(DJ145&lt;$DJ$155,$DJ$156,$DJ$157)</f>
        <v>#DIV/0!</v>
      </c>
      <c r="DL145" s="256" t="n">
        <f aca="false">ABS($P$132-P145)</f>
        <v>0</v>
      </c>
      <c r="DM145" s="256" t="e">
        <f aca="false">IF(DL145&lt;$DL$155,$DL$156,$DL$157)</f>
        <v>#DIV/0!</v>
      </c>
      <c r="DN145" s="256" t="n">
        <f aca="false">ABS($P$133-P145)</f>
        <v>0</v>
      </c>
      <c r="DO145" s="256" t="e">
        <f aca="false">IF(DN145&lt;$DN$155,$DN$156,$DN$157)</f>
        <v>#DIV/0!</v>
      </c>
      <c r="DP145" s="256" t="n">
        <f aca="false">ABS($P$134-P145)</f>
        <v>0</v>
      </c>
      <c r="DQ145" s="256" t="e">
        <f aca="false">IF(DP145&lt;$DP$155,$DP$156,$DP$157)</f>
        <v>#DIV/0!</v>
      </c>
      <c r="DR145" s="256" t="n">
        <f aca="false">ABS($P$135-P145)</f>
        <v>0</v>
      </c>
      <c r="DS145" s="256" t="e">
        <f aca="false">IF(DR145&lt;$DR$155,$DR$156,$DR$157)</f>
        <v>#DIV/0!</v>
      </c>
      <c r="DT145" s="256" t="n">
        <f aca="false">ABS($P$136-P145)</f>
        <v>0</v>
      </c>
      <c r="DU145" s="256" t="e">
        <f aca="false">IF(DT145&lt;$DT$155,$DT$156,$DT$157)</f>
        <v>#DIV/0!</v>
      </c>
      <c r="DV145" s="256" t="n">
        <f aca="false">ABS($P$137-P145)</f>
        <v>0</v>
      </c>
      <c r="DW145" s="256" t="e">
        <f aca="false">IF(DV145&lt;$DV$155,$DV$156,$DV$157)</f>
        <v>#DIV/0!</v>
      </c>
      <c r="DX145" s="256" t="n">
        <f aca="false">ABS($P$138-P145)</f>
        <v>0</v>
      </c>
      <c r="DY145" s="256" t="e">
        <f aca="false">IF(DX145&lt;$DX$155,$DX$156,$DX$157)</f>
        <v>#DIV/0!</v>
      </c>
      <c r="DZ145" s="256" t="n">
        <f aca="false">ABS($P$139-P145)</f>
        <v>0</v>
      </c>
      <c r="EA145" s="256" t="e">
        <f aca="false">IF(DZ145&lt;$DZ$155,$DZ$156,$DZ$157)</f>
        <v>#DIV/0!</v>
      </c>
      <c r="EB145" s="256" t="n">
        <f aca="false">ABS($P$140-P145)</f>
        <v>0</v>
      </c>
      <c r="EC145" s="256" t="e">
        <f aca="false">IF(EB145&lt;$EB$155,$EB$156,$EB$157)</f>
        <v>#DIV/0!</v>
      </c>
      <c r="ED145" s="256" t="n">
        <f aca="false">ABS($P$141-P145)</f>
        <v>0</v>
      </c>
      <c r="EE145" s="256" t="e">
        <f aca="false">IF(ED145&lt;$ED$155,$ED$156,$ED$157)</f>
        <v>#DIV/0!</v>
      </c>
      <c r="EF145" s="256" t="n">
        <f aca="false">ABS($P$142-P145)</f>
        <v>0</v>
      </c>
      <c r="EG145" s="256" t="e">
        <f aca="false">IF(EF145&lt;$EF$155,$EF$156,$EF$157)</f>
        <v>#DIV/0!</v>
      </c>
      <c r="EH145" s="256" t="n">
        <f aca="false">ABS($P$143-P145)</f>
        <v>0</v>
      </c>
      <c r="EI145" s="256" t="e">
        <f aca="false">IF(EH145&lt;$EH$155,$EH$156,$EH$157)</f>
        <v>#DIV/0!</v>
      </c>
      <c r="EJ145" s="256" t="n">
        <f aca="false">ABS($P$144-P145)</f>
        <v>0</v>
      </c>
      <c r="EK145" s="256" t="e">
        <f aca="false">IF(EJ145&lt;$EJ$155,$EJ$156,$EJ$157)</f>
        <v>#DIV/0!</v>
      </c>
      <c r="EX145" s="272"/>
      <c r="EY145" s="256" t="s">
        <v>322</v>
      </c>
      <c r="EZ145" s="256" t="n">
        <f aca="false">COUNT(FA106:FB106)-1</f>
        <v>1</v>
      </c>
      <c r="FA145" s="256" t="n">
        <f aca="false">SUM(A145:D145)</f>
        <v>0</v>
      </c>
      <c r="FB145" s="256" t="n">
        <f aca="false">SUM(A202:D202)</f>
        <v>0</v>
      </c>
      <c r="FC145" s="256" t="n">
        <f aca="false">SUM(FA145:FB145)</f>
        <v>0</v>
      </c>
    </row>
    <row r="146" customFormat="false" ht="12.75" hidden="false" customHeight="false" outlineLevel="0" collapsed="false">
      <c r="A146" s="264" t="n">
        <f aca="false">IF(Rendimiento!B102="",Rendimiento!F102,Rendimiento!B102)</f>
        <v>0</v>
      </c>
      <c r="B146" s="276" t="n">
        <f aca="false">Rendimiento!C102</f>
        <v>0</v>
      </c>
      <c r="C146" s="276" t="n">
        <f aca="false">Rendimiento!D102</f>
        <v>0</v>
      </c>
      <c r="D146" s="272" t="n">
        <f aca="false">Rendimiento!E102</f>
        <v>0</v>
      </c>
      <c r="E146" s="256" t="n">
        <f aca="false">A146*A146</f>
        <v>0</v>
      </c>
      <c r="F146" s="256" t="n">
        <f aca="false">B146*B146</f>
        <v>0</v>
      </c>
      <c r="G146" s="256" t="n">
        <f aca="false">C146*C146</f>
        <v>0</v>
      </c>
      <c r="H146" s="256" t="n">
        <f aca="false">D146*D146</f>
        <v>0</v>
      </c>
      <c r="I146" s="257" t="n">
        <f aca="false">SUM(A146:D146)</f>
        <v>0</v>
      </c>
      <c r="J146" s="256" t="n">
        <f aca="false">I146*I146</f>
        <v>0</v>
      </c>
      <c r="K146" s="256" t="n">
        <f aca="false">SUM(E146:H146)</f>
        <v>0</v>
      </c>
      <c r="L146" s="272"/>
      <c r="M146" s="272"/>
      <c r="N146" s="272"/>
      <c r="O146" s="272" t="n">
        <f aca="false">Rendimiento!M102</f>
        <v>0</v>
      </c>
      <c r="P146" s="277" t="n">
        <f aca="false">Rendimiento!N102</f>
        <v>0</v>
      </c>
      <c r="Q146" s="262" t="e">
        <f aca="false">IF(E153&gt;0,O146,0)</f>
        <v>#DIV/0!</v>
      </c>
      <c r="R146" s="258" t="e">
        <f aca="false">T(Q146)</f>
        <v>#DIV/0!</v>
      </c>
      <c r="S146" s="262" t="e">
        <f aca="false">IF(E153&gt;0,P146,Q146)</f>
        <v>#DIV/0!</v>
      </c>
      <c r="T146" s="256" t="e">
        <f aca="false">IF($S146=0,"",$BM146)</f>
        <v>#DIV/0!</v>
      </c>
      <c r="U146" s="256" t="e">
        <f aca="false">IF(S146=0,"",$BO146)</f>
        <v>#DIV/0!</v>
      </c>
      <c r="V146" s="256" t="e">
        <f aca="false">IF(S146=0,"",$BQ146)</f>
        <v>#DIV/0!</v>
      </c>
      <c r="W146" s="256" t="e">
        <f aca="false">IF(S146=0,"",$BS146)</f>
        <v>#DIV/0!</v>
      </c>
      <c r="X146" s="256" t="e">
        <f aca="false">IF(S146=0,"",$BU146)</f>
        <v>#DIV/0!</v>
      </c>
      <c r="Y146" s="256" t="e">
        <f aca="false">IF(S146=0,"",$BW146)</f>
        <v>#DIV/0!</v>
      </c>
      <c r="Z146" s="256" t="e">
        <f aca="false">IF(S146=0,"",$BY146)</f>
        <v>#DIV/0!</v>
      </c>
      <c r="AA146" s="256" t="e">
        <f aca="false">IF(S146=0,"",$CA146)</f>
        <v>#DIV/0!</v>
      </c>
      <c r="AB146" s="256" t="e">
        <f aca="false">IF(S146=0,"",$CC146)</f>
        <v>#DIV/0!</v>
      </c>
      <c r="AC146" s="256" t="e">
        <f aca="false">IF(S146=0,"",$CE146)</f>
        <v>#DIV/0!</v>
      </c>
      <c r="AD146" s="256" t="e">
        <f aca="false">IF(S146=0,"",$CG146)</f>
        <v>#DIV/0!</v>
      </c>
      <c r="AE146" s="256" t="e">
        <f aca="false">IF(S146=0,"",$CI146)</f>
        <v>#DIV/0!</v>
      </c>
      <c r="AF146" s="256" t="e">
        <f aca="false">IF(S146=0,"",$CK146)</f>
        <v>#DIV/0!</v>
      </c>
      <c r="AG146" s="256" t="e">
        <f aca="false">IF(S146=0,"",$CM146)</f>
        <v>#DIV/0!</v>
      </c>
      <c r="AH146" s="256" t="e">
        <f aca="false">IF(S146=0,"",$CO146)</f>
        <v>#DIV/0!</v>
      </c>
      <c r="AI146" s="256" t="e">
        <f aca="false">IF(S146=0,"",$CQ146)</f>
        <v>#DIV/0!</v>
      </c>
      <c r="AJ146" s="256" t="e">
        <f aca="false">IF(S146=0,"",$CS146)</f>
        <v>#DIV/0!</v>
      </c>
      <c r="AK146" s="256" t="e">
        <f aca="false">IF(S146=0,"",$CU146)</f>
        <v>#DIV/0!</v>
      </c>
      <c r="AL146" s="256" t="e">
        <f aca="false">IF(S146=0,"",$CW146)</f>
        <v>#DIV/0!</v>
      </c>
      <c r="AM146" s="256" t="e">
        <f aca="false">IF(S146=0,"",$CY146)</f>
        <v>#DIV/0!</v>
      </c>
      <c r="AN146" s="256" t="e">
        <f aca="false">IF(S146=0,"",$DA146)</f>
        <v>#DIV/0!</v>
      </c>
      <c r="AO146" s="256" t="e">
        <f aca="false">IF(S146=0,"",$DC146)</f>
        <v>#DIV/0!</v>
      </c>
      <c r="AP146" s="256" t="e">
        <f aca="false">IF(S146=0,"",$DE146)</f>
        <v>#DIV/0!</v>
      </c>
      <c r="AQ146" s="256" t="e">
        <f aca="false">IF(S146=0,"",$DG146)</f>
        <v>#DIV/0!</v>
      </c>
      <c r="AR146" s="256" t="e">
        <f aca="false">IF(S146=0,"",$DI146)</f>
        <v>#DIV/0!</v>
      </c>
      <c r="AS146" s="256" t="e">
        <f aca="false">IF(S146=0,"",$DK146)</f>
        <v>#DIV/0!</v>
      </c>
      <c r="AT146" s="256" t="e">
        <f aca="false">IF(S146=0,"",$DM146)</f>
        <v>#DIV/0!</v>
      </c>
      <c r="AU146" s="256" t="e">
        <f aca="false">IF(S146=0,"",$DO146)</f>
        <v>#DIV/0!</v>
      </c>
      <c r="AV146" s="256" t="e">
        <f aca="false">IF(S146=0,"",$DQ146)</f>
        <v>#DIV/0!</v>
      </c>
      <c r="AW146" s="256" t="e">
        <f aca="false">IF(S146=0,"",$DS146)</f>
        <v>#DIV/0!</v>
      </c>
      <c r="AX146" s="256" t="e">
        <f aca="false">IF(S146=0,"",$DU146)</f>
        <v>#DIV/0!</v>
      </c>
      <c r="AY146" s="256" t="e">
        <f aca="false">IF(S146=0,"",$DW146)</f>
        <v>#DIV/0!</v>
      </c>
      <c r="AZ146" s="256" t="e">
        <f aca="false">IF(S146=0,"",$DY146)</f>
        <v>#DIV/0!</v>
      </c>
      <c r="BA146" s="256" t="e">
        <f aca="false">IF(S146=0,"",$EA146)</f>
        <v>#DIV/0!</v>
      </c>
      <c r="BB146" s="256" t="e">
        <f aca="false">IF(S146=0,"",$EC146)</f>
        <v>#DIV/0!</v>
      </c>
      <c r="BC146" s="256" t="e">
        <f aca="false">IF(S146=0,"",$EE146)</f>
        <v>#DIV/0!</v>
      </c>
      <c r="BD146" s="256" t="e">
        <f aca="false">IF(S146=0,"",$EG146)</f>
        <v>#DIV/0!</v>
      </c>
      <c r="BE146" s="256" t="e">
        <f aca="false">IF(S146=0,"",$EI146)</f>
        <v>#DIV/0!</v>
      </c>
      <c r="BF146" s="256" t="e">
        <f aca="false">IF(S146=0,"",$EK146)</f>
        <v>#DIV/0!</v>
      </c>
      <c r="BG146" s="256" t="e">
        <f aca="false">IF(S146=0,"",$EM146)</f>
        <v>#DIV/0!</v>
      </c>
      <c r="BL146" s="262" t="n">
        <f aca="false">ABS($P106-P146)</f>
        <v>0</v>
      </c>
      <c r="BM146" s="256" t="e">
        <f aca="false">IF(BL146&lt;$BL155,$BL156,$BL157)</f>
        <v>#DIV/0!</v>
      </c>
      <c r="BN146" s="262" t="n">
        <f aca="false">ABS($P$107-P146)</f>
        <v>0</v>
      </c>
      <c r="BO146" s="256" t="e">
        <f aca="false">IF(BN146&lt;$BN$155,$BN$156,$BN$157)</f>
        <v>#DIV/0!</v>
      </c>
      <c r="BP146" s="262" t="n">
        <f aca="false">ABS($P$108-P146)</f>
        <v>0</v>
      </c>
      <c r="BQ146" s="256" t="e">
        <f aca="false">IF(BP146&lt;$BP$155,$BP$156,$BP$157)</f>
        <v>#DIV/0!</v>
      </c>
      <c r="BR146" s="262" t="n">
        <f aca="false">ABS($P$109-P146)</f>
        <v>0</v>
      </c>
      <c r="BS146" s="256" t="e">
        <f aca="false">IF(BR146&lt;$BR$155,$BR$156,$BR$157)</f>
        <v>#DIV/0!</v>
      </c>
      <c r="BT146" s="262" t="n">
        <f aca="false">ABS($P$110-P146)</f>
        <v>0</v>
      </c>
      <c r="BU146" s="256" t="e">
        <f aca="false">IF(BT146&lt;$BT$155,$BT$156,$BT$157)</f>
        <v>#DIV/0!</v>
      </c>
      <c r="BV146" s="262" t="n">
        <f aca="false">ABS($P$111-P146)</f>
        <v>0</v>
      </c>
      <c r="BW146" s="256" t="e">
        <f aca="false">IF(BV146&lt;$BV$155,$BV$156,$BV$157)</f>
        <v>#DIV/0!</v>
      </c>
      <c r="BX146" s="262" t="n">
        <f aca="false">ABS($P$112-P146)</f>
        <v>0</v>
      </c>
      <c r="BY146" s="256" t="e">
        <f aca="false">IF(BX146&lt;$BX$155,$BX$156,$BX$157)</f>
        <v>#DIV/0!</v>
      </c>
      <c r="BZ146" s="262" t="n">
        <f aca="false">ABS($P$113-P146)</f>
        <v>0</v>
      </c>
      <c r="CA146" s="256" t="e">
        <f aca="false">IF(BZ146&lt;$BZ$155,$BZ$156,$BZ$157)</f>
        <v>#DIV/0!</v>
      </c>
      <c r="CB146" s="262" t="n">
        <f aca="false">ABS($P$114-P146)</f>
        <v>0</v>
      </c>
      <c r="CC146" s="256" t="e">
        <f aca="false">IF(CB146&lt;$CB$155,$CB$156,$CB$157)</f>
        <v>#DIV/0!</v>
      </c>
      <c r="CD146" s="262" t="n">
        <f aca="false">ABS($P$115-P146)</f>
        <v>0</v>
      </c>
      <c r="CE146" s="256" t="e">
        <f aca="false">IF(CD146&lt;$CD$155,$CD$156,$CD$157)</f>
        <v>#DIV/0!</v>
      </c>
      <c r="CF146" s="262" t="n">
        <f aca="false">ABS($P$116-P146)</f>
        <v>0</v>
      </c>
      <c r="CG146" s="256" t="e">
        <f aca="false">IF(CF146&lt;$CF$155,$CF$156,$CF$157)</f>
        <v>#DIV/0!</v>
      </c>
      <c r="CH146" s="262" t="n">
        <f aca="false">ABS($P$117-P146)</f>
        <v>0</v>
      </c>
      <c r="CI146" s="256" t="e">
        <f aca="false">IF(CH146&lt;$CH$155,$CH$156,$CH$157)</f>
        <v>#DIV/0!</v>
      </c>
      <c r="CJ146" s="262" t="n">
        <f aca="false">ABS($P$118-P146)</f>
        <v>0</v>
      </c>
      <c r="CK146" s="256" t="e">
        <f aca="false">IF(CJ146&lt;$CJ$155,$CJ$156,$CJ$157)</f>
        <v>#DIV/0!</v>
      </c>
      <c r="CL146" s="262" t="n">
        <f aca="false">ABS($P$119-P146)</f>
        <v>0</v>
      </c>
      <c r="CM146" s="256" t="e">
        <f aca="false">IF(CL146&lt;$CL$155,$CL$156,$CL$157)</f>
        <v>#DIV/0!</v>
      </c>
      <c r="CN146" s="262" t="n">
        <f aca="false">ABS($P$120-P146)</f>
        <v>0</v>
      </c>
      <c r="CO146" s="256" t="e">
        <f aca="false">IF(CN146&lt;$CN$155,$CN$156,$CN$157)</f>
        <v>#DIV/0!</v>
      </c>
      <c r="CP146" s="262" t="n">
        <f aca="false">ABS($P$121-P146)</f>
        <v>0</v>
      </c>
      <c r="CQ146" s="256" t="e">
        <f aca="false">IF(CP146&lt;$CP$155,$CP$156,$CP$157)</f>
        <v>#DIV/0!</v>
      </c>
      <c r="CR146" s="262" t="n">
        <f aca="false">ABS($P$122-P146)</f>
        <v>0</v>
      </c>
      <c r="CS146" s="256" t="e">
        <f aca="false">IF(CR146&lt;$CR$155,$CR$156,$CR$157)</f>
        <v>#DIV/0!</v>
      </c>
      <c r="CT146" s="262" t="n">
        <f aca="false">ABS($P$123-P146)</f>
        <v>0</v>
      </c>
      <c r="CU146" s="256" t="e">
        <f aca="false">IF(CT146&lt;$CT$155,$CT$156,$CT$157)</f>
        <v>#DIV/0!</v>
      </c>
      <c r="CV146" s="262" t="n">
        <f aca="false">ABS($P$124-P146)</f>
        <v>0</v>
      </c>
      <c r="CW146" s="256" t="e">
        <f aca="false">IF(CV146&lt;$CV$155,$CV$156,$CV$157)</f>
        <v>#DIV/0!</v>
      </c>
      <c r="CX146" s="262" t="n">
        <f aca="false">ABS($P$125-P146)</f>
        <v>0</v>
      </c>
      <c r="CY146" s="256" t="e">
        <f aca="false">IF(CX146&lt;$CX$155,$CX$156,$CX$157)</f>
        <v>#DIV/0!</v>
      </c>
      <c r="CZ146" s="256" t="n">
        <f aca="false">ABS($P$126-P146)</f>
        <v>0</v>
      </c>
      <c r="DA146" s="256" t="e">
        <f aca="false">IF(CZ146&lt;$CZ$155,$CZ$156,$CZ$157)</f>
        <v>#DIV/0!</v>
      </c>
      <c r="DB146" s="256" t="n">
        <f aca="false">ABS($P$127-P146)</f>
        <v>0</v>
      </c>
      <c r="DC146" s="256" t="e">
        <f aca="false">IF(DB146&lt;$DB$155,$DB$156,$DB$157)</f>
        <v>#DIV/0!</v>
      </c>
      <c r="DD146" s="256" t="n">
        <f aca="false">ABS($P$128-P146)</f>
        <v>0</v>
      </c>
      <c r="DE146" s="256" t="e">
        <f aca="false">IF(DD146&lt;$DD$155,$DD$156,$DD$157)</f>
        <v>#DIV/0!</v>
      </c>
      <c r="DF146" s="256" t="n">
        <f aca="false">ABS($P$129-P146)</f>
        <v>0</v>
      </c>
      <c r="DG146" s="256" t="e">
        <f aca="false">IF(DF146&lt;$DF$155,$DF$156,$DF$157)</f>
        <v>#DIV/0!</v>
      </c>
      <c r="DH146" s="256" t="n">
        <f aca="false">ABS($P$130-P146)</f>
        <v>0</v>
      </c>
      <c r="DI146" s="256" t="e">
        <f aca="false">IF(DH146&lt;$DH$155,$DH$156,$DH$157)</f>
        <v>#DIV/0!</v>
      </c>
      <c r="DJ146" s="256" t="n">
        <f aca="false">ABS($P$131-P146)</f>
        <v>0</v>
      </c>
      <c r="DK146" s="256" t="e">
        <f aca="false">IF(DJ146&lt;$DJ$155,$DJ$156,$DJ$157)</f>
        <v>#DIV/0!</v>
      </c>
      <c r="DL146" s="256" t="n">
        <f aca="false">ABS($P$132-P146)</f>
        <v>0</v>
      </c>
      <c r="DM146" s="256" t="e">
        <f aca="false">IF(DL146&lt;$DL$155,$DL$156,$DL$157)</f>
        <v>#DIV/0!</v>
      </c>
      <c r="DN146" s="256" t="n">
        <f aca="false">ABS($P$133-P146)</f>
        <v>0</v>
      </c>
      <c r="DO146" s="256" t="e">
        <f aca="false">IF(DN146&lt;$DN$155,$DN$156,$DN$157)</f>
        <v>#DIV/0!</v>
      </c>
      <c r="DP146" s="256" t="n">
        <f aca="false">ABS($P$134-P146)</f>
        <v>0</v>
      </c>
      <c r="DQ146" s="256" t="e">
        <f aca="false">IF(DP146&lt;$DP$155,$DP$156,$DP$157)</f>
        <v>#DIV/0!</v>
      </c>
      <c r="DR146" s="256" t="n">
        <f aca="false">ABS($P$135-P146)</f>
        <v>0</v>
      </c>
      <c r="DS146" s="256" t="e">
        <f aca="false">IF(DR146&lt;$DR$155,$DR$156,$DR$157)</f>
        <v>#DIV/0!</v>
      </c>
      <c r="DT146" s="256" t="n">
        <f aca="false">ABS($P$136-P146)</f>
        <v>0</v>
      </c>
      <c r="DU146" s="256" t="e">
        <f aca="false">IF(DT146&lt;$DT$155,$DT$156,$DT$157)</f>
        <v>#DIV/0!</v>
      </c>
      <c r="DV146" s="256" t="n">
        <f aca="false">ABS($P$137-P146)</f>
        <v>0</v>
      </c>
      <c r="DW146" s="256" t="e">
        <f aca="false">IF(DV146&lt;$DV$155,$DV$156,$DV$157)</f>
        <v>#DIV/0!</v>
      </c>
      <c r="DX146" s="256" t="n">
        <f aca="false">ABS($P$138-P146)</f>
        <v>0</v>
      </c>
      <c r="DY146" s="256" t="e">
        <f aca="false">IF(DX146&lt;$DX$155,$DX$156,$DX$157)</f>
        <v>#DIV/0!</v>
      </c>
      <c r="DZ146" s="256" t="n">
        <f aca="false">ABS($P$139-P146)</f>
        <v>0</v>
      </c>
      <c r="EA146" s="256" t="e">
        <f aca="false">IF(DZ146&lt;$DZ$155,$DZ$156,$DZ$157)</f>
        <v>#DIV/0!</v>
      </c>
      <c r="EB146" s="256" t="n">
        <f aca="false">ABS($P$140-P146)</f>
        <v>0</v>
      </c>
      <c r="EC146" s="256" t="e">
        <f aca="false">IF(EB146&lt;$EB$155,$EB$156,$EB$157)</f>
        <v>#DIV/0!</v>
      </c>
      <c r="ED146" s="256" t="n">
        <f aca="false">ABS($P$141-P146)</f>
        <v>0</v>
      </c>
      <c r="EE146" s="256" t="e">
        <f aca="false">IF(ED146&lt;$ED$155,$ED$156,$ED$157)</f>
        <v>#DIV/0!</v>
      </c>
      <c r="EF146" s="256" t="n">
        <f aca="false">ABS($P$142-P146)</f>
        <v>0</v>
      </c>
      <c r="EG146" s="256" t="e">
        <f aca="false">IF(EF146&lt;$EF$155,$EF$156,$EF$157)</f>
        <v>#DIV/0!</v>
      </c>
      <c r="EH146" s="256" t="n">
        <f aca="false">ABS($P$143-P146)</f>
        <v>0</v>
      </c>
      <c r="EI146" s="256" t="e">
        <f aca="false">IF(EH146&lt;$EH$155,$EH$156,$EH$157)</f>
        <v>#DIV/0!</v>
      </c>
      <c r="EJ146" s="256" t="n">
        <f aca="false">ABS($P$144-P146)</f>
        <v>0</v>
      </c>
      <c r="EK146" s="256" t="e">
        <f aca="false">IF(EJ146&lt;$EJ$155,$EJ$156,$EJ$157)</f>
        <v>#DIV/0!</v>
      </c>
      <c r="EL146" s="256" t="n">
        <f aca="false">ABS($P$145-P146)</f>
        <v>0</v>
      </c>
      <c r="EM146" s="256" t="e">
        <f aca="false">IF(EL146&lt;$EL$155,$EL$156,$EL$157)</f>
        <v>#DIV/0!</v>
      </c>
      <c r="EX146" s="272"/>
      <c r="EY146" s="256" t="s">
        <v>323</v>
      </c>
      <c r="EZ146" s="256" t="n">
        <f aca="false">EZ144*EZ145</f>
        <v>-1</v>
      </c>
      <c r="FA146" s="256" t="n">
        <f aca="false">SUM(A146:D146)</f>
        <v>0</v>
      </c>
      <c r="FB146" s="256" t="n">
        <f aca="false">SUM(A203:D203)</f>
        <v>0</v>
      </c>
      <c r="FC146" s="256" t="n">
        <f aca="false">SUM(FA146:FB146)</f>
        <v>0</v>
      </c>
    </row>
    <row r="147" customFormat="false" ht="12.75" hidden="false" customHeight="false" outlineLevel="0" collapsed="false">
      <c r="A147" s="264" t="n">
        <f aca="false">IF(Rendimiento!B103="",Rendimiento!F103,Rendimiento!B103)</f>
        <v>0</v>
      </c>
      <c r="B147" s="276" t="n">
        <f aca="false">Rendimiento!C103</f>
        <v>0</v>
      </c>
      <c r="C147" s="276" t="n">
        <f aca="false">Rendimiento!D103</f>
        <v>0</v>
      </c>
      <c r="D147" s="272" t="n">
        <f aca="false">Rendimiento!E103</f>
        <v>0</v>
      </c>
      <c r="E147" s="256" t="n">
        <f aca="false">A147*A147</f>
        <v>0</v>
      </c>
      <c r="F147" s="256" t="n">
        <f aca="false">B147*B147</f>
        <v>0</v>
      </c>
      <c r="G147" s="256" t="n">
        <f aca="false">C147*C147</f>
        <v>0</v>
      </c>
      <c r="H147" s="256" t="n">
        <f aca="false">D147*D147</f>
        <v>0</v>
      </c>
      <c r="I147" s="257" t="n">
        <f aca="false">SUM(A147:D147)</f>
        <v>0</v>
      </c>
      <c r="J147" s="256" t="n">
        <f aca="false">I147*I147</f>
        <v>0</v>
      </c>
      <c r="K147" s="256" t="n">
        <f aca="false">SUM(E147:H147)</f>
        <v>0</v>
      </c>
      <c r="L147" s="272"/>
      <c r="M147" s="272"/>
      <c r="N147" s="272"/>
      <c r="O147" s="272" t="n">
        <f aca="false">Rendimiento!M103</f>
        <v>0</v>
      </c>
      <c r="P147" s="277" t="n">
        <f aca="false">Rendimiento!N103</f>
        <v>0</v>
      </c>
      <c r="Q147" s="262" t="e">
        <f aca="false">IF(E153&gt;0,O147,0)</f>
        <v>#DIV/0!</v>
      </c>
      <c r="R147" s="258" t="e">
        <f aca="false">T(Q147)</f>
        <v>#DIV/0!</v>
      </c>
      <c r="S147" s="262" t="e">
        <f aca="false">IF(E153&gt;0,P147,Q147)</f>
        <v>#DIV/0!</v>
      </c>
      <c r="T147" s="256" t="e">
        <f aca="false">IF(S147=0,"",$BM147)</f>
        <v>#DIV/0!</v>
      </c>
      <c r="U147" s="256" t="e">
        <f aca="false">IF(S147=0,"",$BO147)</f>
        <v>#DIV/0!</v>
      </c>
      <c r="V147" s="256" t="e">
        <f aca="false">IF(S147=0,"",$BQ147)</f>
        <v>#DIV/0!</v>
      </c>
      <c r="W147" s="256" t="e">
        <f aca="false">IF(S147=0,"",$BS147)</f>
        <v>#DIV/0!</v>
      </c>
      <c r="X147" s="256" t="e">
        <f aca="false">IF(S147=0,"",$BU147)</f>
        <v>#DIV/0!</v>
      </c>
      <c r="Y147" s="256" t="e">
        <f aca="false">IF(S147=0,"",$BW147)</f>
        <v>#DIV/0!</v>
      </c>
      <c r="Z147" s="256" t="e">
        <f aca="false">IF(S147=0,"",$BY147)</f>
        <v>#DIV/0!</v>
      </c>
      <c r="AA147" s="256" t="e">
        <f aca="false">IF(S147=0,"",$CA147)</f>
        <v>#DIV/0!</v>
      </c>
      <c r="AB147" s="256" t="e">
        <f aca="false">IF(S147=0,"",$CC147)</f>
        <v>#DIV/0!</v>
      </c>
      <c r="AC147" s="256" t="e">
        <f aca="false">IF(S147=0,"",$CE147)</f>
        <v>#DIV/0!</v>
      </c>
      <c r="AD147" s="256" t="e">
        <f aca="false">IF(S147=0,"",$CG147)</f>
        <v>#DIV/0!</v>
      </c>
      <c r="AE147" s="256" t="e">
        <f aca="false">IF(S147=0,"",$CI147)</f>
        <v>#DIV/0!</v>
      </c>
      <c r="AF147" s="256" t="e">
        <f aca="false">IF(S147=0,"",$CK147)</f>
        <v>#DIV/0!</v>
      </c>
      <c r="AG147" s="256" t="e">
        <f aca="false">IF(S147=0,"",$CM147)</f>
        <v>#DIV/0!</v>
      </c>
      <c r="AH147" s="256" t="e">
        <f aca="false">IF(S147=0,"",$CO147)</f>
        <v>#DIV/0!</v>
      </c>
      <c r="AI147" s="256" t="e">
        <f aca="false">IF(S147=0,"",$CQ147)</f>
        <v>#DIV/0!</v>
      </c>
      <c r="AJ147" s="256" t="e">
        <f aca="false">IF(S147=0,"",$CS147)</f>
        <v>#DIV/0!</v>
      </c>
      <c r="AK147" s="256" t="e">
        <f aca="false">IF(S147=0,"",$CU147)</f>
        <v>#DIV/0!</v>
      </c>
      <c r="AL147" s="256" t="e">
        <f aca="false">IF(S147=0,"",$CW147)</f>
        <v>#DIV/0!</v>
      </c>
      <c r="AM147" s="256" t="e">
        <f aca="false">IF(S147=0,"",$CY147)</f>
        <v>#DIV/0!</v>
      </c>
      <c r="AN147" s="256" t="e">
        <f aca="false">IF(S147=0,"",$DA147)</f>
        <v>#DIV/0!</v>
      </c>
      <c r="AO147" s="256" t="e">
        <f aca="false">IF(S147=0,"",$DC147)</f>
        <v>#DIV/0!</v>
      </c>
      <c r="AP147" s="256" t="e">
        <f aca="false">IF(S147=0,"",$DE147)</f>
        <v>#DIV/0!</v>
      </c>
      <c r="AQ147" s="256" t="e">
        <f aca="false">IF(S147=0,"",$DG147)</f>
        <v>#DIV/0!</v>
      </c>
      <c r="AR147" s="256" t="e">
        <f aca="false">IF(S147=0,"",$DI147)</f>
        <v>#DIV/0!</v>
      </c>
      <c r="AS147" s="256" t="e">
        <f aca="false">IF(S147=0,"",$DK147)</f>
        <v>#DIV/0!</v>
      </c>
      <c r="AT147" s="256" t="e">
        <f aca="false">IF(S147=0,"",$DM147)</f>
        <v>#DIV/0!</v>
      </c>
      <c r="AU147" s="256" t="e">
        <f aca="false">IF(S147=0,"",$DO147)</f>
        <v>#DIV/0!</v>
      </c>
      <c r="AV147" s="256" t="e">
        <f aca="false">IF(S147=0,"",$DQ147)</f>
        <v>#DIV/0!</v>
      </c>
      <c r="AW147" s="256" t="e">
        <f aca="false">IF(S147=0,"",$DS147)</f>
        <v>#DIV/0!</v>
      </c>
      <c r="AX147" s="256" t="e">
        <f aca="false">IF(S147=0,"",$DU147)</f>
        <v>#DIV/0!</v>
      </c>
      <c r="AY147" s="256" t="e">
        <f aca="false">IF(S147=0,"",$DW147)</f>
        <v>#DIV/0!</v>
      </c>
      <c r="AZ147" s="256" t="e">
        <f aca="false">IF(S147=0,"",$DY147)</f>
        <v>#DIV/0!</v>
      </c>
      <c r="BA147" s="256" t="e">
        <f aca="false">IF(S147=0,"",$EA147)</f>
        <v>#DIV/0!</v>
      </c>
      <c r="BB147" s="256" t="e">
        <f aca="false">IF(S147=0,"",$EC147)</f>
        <v>#DIV/0!</v>
      </c>
      <c r="BC147" s="256" t="e">
        <f aca="false">IF(S147=0,"",$EE147)</f>
        <v>#DIV/0!</v>
      </c>
      <c r="BD147" s="256" t="e">
        <f aca="false">IF(S147=0,"",$EG147)</f>
        <v>#DIV/0!</v>
      </c>
      <c r="BE147" s="256" t="e">
        <f aca="false">IF(S147=0,"",$EI147)</f>
        <v>#DIV/0!</v>
      </c>
      <c r="BF147" s="256" t="e">
        <f aca="false">IF(S147=0,"",$EK147)</f>
        <v>#DIV/0!</v>
      </c>
      <c r="BG147" s="256" t="e">
        <f aca="false">IF(S147=0,"",$EM147)</f>
        <v>#DIV/0!</v>
      </c>
      <c r="BH147" s="256" t="e">
        <f aca="false">IF(S147=0,"",$EO147)</f>
        <v>#DIV/0!</v>
      </c>
      <c r="BL147" s="262" t="n">
        <f aca="false">ABS($P106-P147)</f>
        <v>0</v>
      </c>
      <c r="BM147" s="256" t="e">
        <f aca="false">IF(BL147&lt;$BL155,$BL156,$BL157)</f>
        <v>#DIV/0!</v>
      </c>
      <c r="BN147" s="262" t="n">
        <f aca="false">ABS($P$107-P147)</f>
        <v>0</v>
      </c>
      <c r="BO147" s="256" t="e">
        <f aca="false">IF(BN147&lt;$BN$155,$BN$156,$BN$157)</f>
        <v>#DIV/0!</v>
      </c>
      <c r="BP147" s="262" t="n">
        <f aca="false">ABS($P$108-P147)</f>
        <v>0</v>
      </c>
      <c r="BQ147" s="256" t="e">
        <f aca="false">IF(BP147&lt;$BP$155,$BP$156,$BP$157)</f>
        <v>#DIV/0!</v>
      </c>
      <c r="BR147" s="262" t="n">
        <f aca="false">ABS($P$109-P147)</f>
        <v>0</v>
      </c>
      <c r="BS147" s="256" t="e">
        <f aca="false">IF(BR147&lt;$BR$155,$BR$156,$BR$157)</f>
        <v>#DIV/0!</v>
      </c>
      <c r="BT147" s="262" t="n">
        <f aca="false">ABS($P$110-P147)</f>
        <v>0</v>
      </c>
      <c r="BU147" s="256" t="e">
        <f aca="false">IF(BT147&lt;$BT$155,$BT$156,$BT$157)</f>
        <v>#DIV/0!</v>
      </c>
      <c r="BV147" s="262" t="n">
        <f aca="false">ABS($P$111-P147)</f>
        <v>0</v>
      </c>
      <c r="BW147" s="256" t="e">
        <f aca="false">IF(BV147&lt;$BV$155,$BV$156,$BV$157)</f>
        <v>#DIV/0!</v>
      </c>
      <c r="BX147" s="262" t="n">
        <f aca="false">ABS($P$112-P147)</f>
        <v>0</v>
      </c>
      <c r="BY147" s="256" t="e">
        <f aca="false">IF(BX147&lt;$BX$155,$BX$156,$BX$157)</f>
        <v>#DIV/0!</v>
      </c>
      <c r="BZ147" s="262" t="n">
        <f aca="false">ABS($P$113-P147)</f>
        <v>0</v>
      </c>
      <c r="CA147" s="256" t="e">
        <f aca="false">IF(BZ147&lt;$BZ$155,$BZ$156,$BZ$157)</f>
        <v>#DIV/0!</v>
      </c>
      <c r="CB147" s="262" t="n">
        <f aca="false">ABS($P$114-P147)</f>
        <v>0</v>
      </c>
      <c r="CC147" s="256" t="e">
        <f aca="false">IF(CB147&lt;$CB$155,$CB$156,$CB$157)</f>
        <v>#DIV/0!</v>
      </c>
      <c r="CD147" s="262" t="n">
        <f aca="false">ABS($P$115-P147)</f>
        <v>0</v>
      </c>
      <c r="CE147" s="256" t="e">
        <f aca="false">IF(CD147&lt;$CD$155,$CD$156,$CD$157)</f>
        <v>#DIV/0!</v>
      </c>
      <c r="CF147" s="262" t="n">
        <f aca="false">ABS($P$116-P147)</f>
        <v>0</v>
      </c>
      <c r="CG147" s="256" t="e">
        <f aca="false">IF(CF147&lt;$CF$155,$CF$156,$CF$157)</f>
        <v>#DIV/0!</v>
      </c>
      <c r="CH147" s="262" t="n">
        <f aca="false">ABS($P$117-P147)</f>
        <v>0</v>
      </c>
      <c r="CI147" s="256" t="e">
        <f aca="false">IF(CH147&lt;$CH$155,$CH$156,$CH$157)</f>
        <v>#DIV/0!</v>
      </c>
      <c r="CJ147" s="262" t="n">
        <f aca="false">ABS($P$118-P147)</f>
        <v>0</v>
      </c>
      <c r="CK147" s="256" t="e">
        <f aca="false">IF(CJ147&lt;$CJ$155,$CJ$156,$CJ$157)</f>
        <v>#DIV/0!</v>
      </c>
      <c r="CL147" s="262" t="n">
        <f aca="false">ABS($P$119-P147)</f>
        <v>0</v>
      </c>
      <c r="CM147" s="256" t="e">
        <f aca="false">IF(CL147&lt;$CL$155,$CL$156,$CL$157)</f>
        <v>#DIV/0!</v>
      </c>
      <c r="CN147" s="262" t="n">
        <f aca="false">ABS($P$120-P147)</f>
        <v>0</v>
      </c>
      <c r="CO147" s="256" t="e">
        <f aca="false">IF(CN147&lt;$CN$155,$CN$156,$CN$157)</f>
        <v>#DIV/0!</v>
      </c>
      <c r="CP147" s="262" t="n">
        <f aca="false">ABS($P$121-P147)</f>
        <v>0</v>
      </c>
      <c r="CQ147" s="256" t="e">
        <f aca="false">IF(CP147&lt;$CP$155,$CP$156,$CP$157)</f>
        <v>#DIV/0!</v>
      </c>
      <c r="CR147" s="262" t="n">
        <f aca="false">ABS($P$122-P147)</f>
        <v>0</v>
      </c>
      <c r="CS147" s="256" t="e">
        <f aca="false">IF(CR147&lt;$CR$155,$CR$156,$CR$157)</f>
        <v>#DIV/0!</v>
      </c>
      <c r="CT147" s="262" t="n">
        <f aca="false">ABS($P$123-P147)</f>
        <v>0</v>
      </c>
      <c r="CU147" s="256" t="e">
        <f aca="false">IF(CT147&lt;$CT$155,$CT$156,$CT$157)</f>
        <v>#DIV/0!</v>
      </c>
      <c r="CV147" s="262" t="n">
        <f aca="false">ABS($P$124-P147)</f>
        <v>0</v>
      </c>
      <c r="CW147" s="256" t="e">
        <f aca="false">IF(CV147&lt;$CV$155,$CV$156,$CV$157)</f>
        <v>#DIV/0!</v>
      </c>
      <c r="CX147" s="262" t="n">
        <f aca="false">ABS($P$125-P147)</f>
        <v>0</v>
      </c>
      <c r="CY147" s="256" t="e">
        <f aca="false">IF(CX147&lt;$CX$155,$CX$156,$CX$157)</f>
        <v>#DIV/0!</v>
      </c>
      <c r="CZ147" s="256" t="n">
        <f aca="false">ABS($P$126-P147)</f>
        <v>0</v>
      </c>
      <c r="DA147" s="256" t="e">
        <f aca="false">IF(CZ147&lt;$CZ$155,$CZ$156,$CZ$157)</f>
        <v>#DIV/0!</v>
      </c>
      <c r="DB147" s="256" t="n">
        <f aca="false">ABS($P$127-P147)</f>
        <v>0</v>
      </c>
      <c r="DC147" s="256" t="e">
        <f aca="false">IF(DB147&lt;$DB$155,$DB$156,$DB$157)</f>
        <v>#DIV/0!</v>
      </c>
      <c r="DD147" s="256" t="n">
        <f aca="false">ABS($P$128-P147)</f>
        <v>0</v>
      </c>
      <c r="DE147" s="256" t="e">
        <f aca="false">IF(DD147&lt;$DD$155,$DD$156,$DD$157)</f>
        <v>#DIV/0!</v>
      </c>
      <c r="DF147" s="256" t="n">
        <f aca="false">ABS($P$129-P147)</f>
        <v>0</v>
      </c>
      <c r="DG147" s="256" t="e">
        <f aca="false">IF(DF147&lt;$DF$155,$DF$156,$DF$157)</f>
        <v>#DIV/0!</v>
      </c>
      <c r="DH147" s="256" t="n">
        <f aca="false">ABS($P$130-P147)</f>
        <v>0</v>
      </c>
      <c r="DI147" s="256" t="e">
        <f aca="false">IF(DH147&lt;$DH$155,$DH$156,$DH$157)</f>
        <v>#DIV/0!</v>
      </c>
      <c r="DJ147" s="256" t="n">
        <f aca="false">ABS($P$131-P147)</f>
        <v>0</v>
      </c>
      <c r="DK147" s="256" t="e">
        <f aca="false">IF(DJ147&lt;$DJ$155,$DJ$156,$DJ$157)</f>
        <v>#DIV/0!</v>
      </c>
      <c r="DL147" s="256" t="n">
        <f aca="false">ABS($P$132-P147)</f>
        <v>0</v>
      </c>
      <c r="DM147" s="256" t="e">
        <f aca="false">IF(DL147&lt;$DL$155,$DL$156,$DL$157)</f>
        <v>#DIV/0!</v>
      </c>
      <c r="DN147" s="256" t="n">
        <f aca="false">ABS($P$133-P147)</f>
        <v>0</v>
      </c>
      <c r="DO147" s="256" t="e">
        <f aca="false">IF(DN147&lt;$DN$155,$DN$156,$DN$157)</f>
        <v>#DIV/0!</v>
      </c>
      <c r="DP147" s="256" t="n">
        <f aca="false">ABS($P$134-P147)</f>
        <v>0</v>
      </c>
      <c r="DQ147" s="256" t="e">
        <f aca="false">IF(DP147&lt;$DP$155,$DP$156,$DP$157)</f>
        <v>#DIV/0!</v>
      </c>
      <c r="DR147" s="256" t="n">
        <f aca="false">ABS($P$135-P147)</f>
        <v>0</v>
      </c>
      <c r="DS147" s="256" t="e">
        <f aca="false">IF(DR147&lt;$DR$155,$DR$156,$DR$157)</f>
        <v>#DIV/0!</v>
      </c>
      <c r="DT147" s="256" t="n">
        <f aca="false">ABS($P$136-P147)</f>
        <v>0</v>
      </c>
      <c r="DU147" s="256" t="e">
        <f aca="false">IF(DT147&lt;$DT$155,$DT$156,$DT$157)</f>
        <v>#DIV/0!</v>
      </c>
      <c r="DV147" s="256" t="n">
        <f aca="false">ABS($P$137-P147)</f>
        <v>0</v>
      </c>
      <c r="DW147" s="256" t="e">
        <f aca="false">IF(DV147&lt;$DV$155,$DV$156,$DV$157)</f>
        <v>#DIV/0!</v>
      </c>
      <c r="DX147" s="256" t="n">
        <f aca="false">ABS($P$138-P147)</f>
        <v>0</v>
      </c>
      <c r="DY147" s="256" t="e">
        <f aca="false">IF(DX147&lt;$DX$155,$DX$156,$DX$157)</f>
        <v>#DIV/0!</v>
      </c>
      <c r="DZ147" s="256" t="n">
        <f aca="false">ABS($P$139-P147)</f>
        <v>0</v>
      </c>
      <c r="EA147" s="256" t="e">
        <f aca="false">IF(DZ147&lt;$DZ$155,$DZ$156,$DZ$157)</f>
        <v>#DIV/0!</v>
      </c>
      <c r="EB147" s="256" t="n">
        <f aca="false">ABS($P$140-P147)</f>
        <v>0</v>
      </c>
      <c r="EC147" s="256" t="e">
        <f aca="false">IF(EB147&lt;$EB$155,$EB$156,$EB$157)</f>
        <v>#DIV/0!</v>
      </c>
      <c r="ED147" s="256" t="n">
        <f aca="false">ABS($P$141-P147)</f>
        <v>0</v>
      </c>
      <c r="EE147" s="256" t="e">
        <f aca="false">IF(ED147&lt;$ED$155,$ED$156,$ED$157)</f>
        <v>#DIV/0!</v>
      </c>
      <c r="EF147" s="256" t="n">
        <f aca="false">ABS($P$142-P147)</f>
        <v>0</v>
      </c>
      <c r="EG147" s="256" t="e">
        <f aca="false">IF(EF147&lt;$EF$155,$EF$156,$EF$157)</f>
        <v>#DIV/0!</v>
      </c>
      <c r="EH147" s="256" t="n">
        <f aca="false">ABS($P$143-P147)</f>
        <v>0</v>
      </c>
      <c r="EI147" s="256" t="e">
        <f aca="false">IF(EH147&lt;$EH$155,$EH$156,$EH$157)</f>
        <v>#DIV/0!</v>
      </c>
      <c r="EJ147" s="256" t="n">
        <f aca="false">ABS($P$144-P147)</f>
        <v>0</v>
      </c>
      <c r="EK147" s="256" t="e">
        <f aca="false">IF(EJ147&lt;$EJ$155,$EJ$156,$EJ$157)</f>
        <v>#DIV/0!</v>
      </c>
      <c r="EL147" s="256" t="n">
        <f aca="false">ABS($P$145-P147)</f>
        <v>0</v>
      </c>
      <c r="EM147" s="256" t="e">
        <f aca="false">IF(EL147&lt;$EL$155,$EL$156,$EL$157)</f>
        <v>#DIV/0!</v>
      </c>
      <c r="EN147" s="256" t="n">
        <f aca="false">ABS($P$146-P147)</f>
        <v>0</v>
      </c>
      <c r="EO147" s="256" t="e">
        <f aca="false">IF(EN147&lt;$EN$155,$EN$156,$EN$157)</f>
        <v>#DIV/0!</v>
      </c>
      <c r="EX147" s="272"/>
      <c r="EY147" s="256" t="s">
        <v>326</v>
      </c>
      <c r="EZ147" s="256" t="n">
        <f aca="false">EZ148-EZ144-EZ146-EZ145</f>
        <v>0</v>
      </c>
      <c r="FA147" s="256" t="n">
        <f aca="false">SUM(A147:D147)</f>
        <v>0</v>
      </c>
      <c r="FB147" s="256" t="n">
        <f aca="false">SUM(A204:D204)</f>
        <v>0</v>
      </c>
      <c r="FC147" s="256" t="n">
        <f aca="false">SUM(FA147:FB147)</f>
        <v>0</v>
      </c>
    </row>
    <row r="148" customFormat="false" ht="12.75" hidden="false" customHeight="false" outlineLevel="0" collapsed="false">
      <c r="A148" s="264" t="n">
        <f aca="false">IF(Rendimiento!B104="",Rendimiento!F104,Rendimiento!B104)</f>
        <v>0</v>
      </c>
      <c r="B148" s="276" t="n">
        <f aca="false">Rendimiento!C104</f>
        <v>0</v>
      </c>
      <c r="C148" s="276" t="n">
        <f aca="false">Rendimiento!D104</f>
        <v>0</v>
      </c>
      <c r="D148" s="272" t="n">
        <f aca="false">Rendimiento!E104</f>
        <v>0</v>
      </c>
      <c r="E148" s="256" t="n">
        <f aca="false">A148*A148</f>
        <v>0</v>
      </c>
      <c r="F148" s="256" t="n">
        <f aca="false">B148*B148</f>
        <v>0</v>
      </c>
      <c r="G148" s="256" t="n">
        <f aca="false">C148*C148</f>
        <v>0</v>
      </c>
      <c r="H148" s="256" t="n">
        <f aca="false">D148*D148</f>
        <v>0</v>
      </c>
      <c r="I148" s="257" t="n">
        <f aca="false">SUM(A148:D148)</f>
        <v>0</v>
      </c>
      <c r="J148" s="256" t="n">
        <f aca="false">I148*I148</f>
        <v>0</v>
      </c>
      <c r="K148" s="256" t="n">
        <f aca="false">SUM(E148:H148)</f>
        <v>0</v>
      </c>
      <c r="L148" s="272"/>
      <c r="M148" s="272"/>
      <c r="N148" s="272"/>
      <c r="O148" s="272" t="n">
        <f aca="false">Rendimiento!M104</f>
        <v>0</v>
      </c>
      <c r="P148" s="277" t="n">
        <f aca="false">Rendimiento!N104</f>
        <v>0</v>
      </c>
      <c r="Q148" s="262" t="e">
        <f aca="false">IF(E153&gt;0,O148,0)</f>
        <v>#DIV/0!</v>
      </c>
      <c r="R148" s="258" t="e">
        <f aca="false">T(Q148)</f>
        <v>#DIV/0!</v>
      </c>
      <c r="S148" s="262" t="e">
        <f aca="false">IF(E153&gt;0,P148,Q148)</f>
        <v>#DIV/0!</v>
      </c>
      <c r="T148" s="256" t="e">
        <f aca="false">IF(S148=0,"",$BM148)</f>
        <v>#DIV/0!</v>
      </c>
      <c r="U148" s="256" t="e">
        <f aca="false">IF(S148=0,"",$BO148)</f>
        <v>#DIV/0!</v>
      </c>
      <c r="V148" s="256" t="e">
        <f aca="false">IF(S148=0,"",$BQ148)</f>
        <v>#DIV/0!</v>
      </c>
      <c r="W148" s="256" t="e">
        <f aca="false">IF(S148=0,"",$BS148)</f>
        <v>#DIV/0!</v>
      </c>
      <c r="X148" s="256" t="e">
        <f aca="false">IF(S148=0,"",$BU148)</f>
        <v>#DIV/0!</v>
      </c>
      <c r="Y148" s="256" t="e">
        <f aca="false">IF(S148=0,"",$BW148)</f>
        <v>#DIV/0!</v>
      </c>
      <c r="Z148" s="256" t="e">
        <f aca="false">IF(S148=0,"",$BY148)</f>
        <v>#DIV/0!</v>
      </c>
      <c r="AA148" s="256" t="e">
        <f aca="false">IF(S148=0,"",$CA148)</f>
        <v>#DIV/0!</v>
      </c>
      <c r="AB148" s="256" t="e">
        <f aca="false">IF(S148=0,"",$CC148)</f>
        <v>#DIV/0!</v>
      </c>
      <c r="AC148" s="256" t="e">
        <f aca="false">IF(S148=0,"",$CE148)</f>
        <v>#DIV/0!</v>
      </c>
      <c r="AD148" s="256" t="e">
        <f aca="false">IF(S148=0,"",$CG148)</f>
        <v>#DIV/0!</v>
      </c>
      <c r="AE148" s="256" t="e">
        <f aca="false">IF(S148=0,"",$CI148)</f>
        <v>#DIV/0!</v>
      </c>
      <c r="AF148" s="256" t="e">
        <f aca="false">IF(S148=0,"",$CK148)</f>
        <v>#DIV/0!</v>
      </c>
      <c r="AG148" s="256" t="e">
        <f aca="false">IF(S148=0,"",$CM148)</f>
        <v>#DIV/0!</v>
      </c>
      <c r="AH148" s="256" t="e">
        <f aca="false">IF(S148=0,"",$CO148)</f>
        <v>#DIV/0!</v>
      </c>
      <c r="AI148" s="256" t="e">
        <f aca="false">IF(S148=0,"",$CQ148)</f>
        <v>#DIV/0!</v>
      </c>
      <c r="AJ148" s="256" t="e">
        <f aca="false">IF(S148=0,"",$CS148)</f>
        <v>#DIV/0!</v>
      </c>
      <c r="AK148" s="256" t="e">
        <f aca="false">IF(S148=0,"",$CU148)</f>
        <v>#DIV/0!</v>
      </c>
      <c r="AL148" s="256" t="e">
        <f aca="false">IF(S148=0,"",$CW148)</f>
        <v>#DIV/0!</v>
      </c>
      <c r="AM148" s="256" t="e">
        <f aca="false">IF(S148=0,"",$CY148)</f>
        <v>#DIV/0!</v>
      </c>
      <c r="AN148" s="256" t="e">
        <f aca="false">IF(S148=0,"",$DA148)</f>
        <v>#DIV/0!</v>
      </c>
      <c r="AO148" s="256" t="e">
        <f aca="false">IF(S148=0,"",$DC148)</f>
        <v>#DIV/0!</v>
      </c>
      <c r="AP148" s="256" t="e">
        <f aca="false">IF(S148=0,"",$DE148)</f>
        <v>#DIV/0!</v>
      </c>
      <c r="AQ148" s="256" t="e">
        <f aca="false">IF(S148=0,"",$DG148)</f>
        <v>#DIV/0!</v>
      </c>
      <c r="AR148" s="256" t="e">
        <f aca="false">IF(S148=0,"",$DI148)</f>
        <v>#DIV/0!</v>
      </c>
      <c r="AS148" s="256" t="e">
        <f aca="false">IF(S148=0,"",$DK148)</f>
        <v>#DIV/0!</v>
      </c>
      <c r="AT148" s="256" t="e">
        <f aca="false">IF(S148=0,"",$DM148)</f>
        <v>#DIV/0!</v>
      </c>
      <c r="AU148" s="256" t="e">
        <f aca="false">IF(S148=0,"",$DO148)</f>
        <v>#DIV/0!</v>
      </c>
      <c r="AV148" s="256" t="e">
        <f aca="false">IF(S148=0,"",$DQ148)</f>
        <v>#DIV/0!</v>
      </c>
      <c r="AW148" s="256" t="e">
        <f aca="false">IF(S148=0,"",$DS148)</f>
        <v>#DIV/0!</v>
      </c>
      <c r="AX148" s="256" t="e">
        <f aca="false">IF(S148=0,"",$DU148)</f>
        <v>#DIV/0!</v>
      </c>
      <c r="AY148" s="256" t="e">
        <f aca="false">IF(S148=0,"",$DW148)</f>
        <v>#DIV/0!</v>
      </c>
      <c r="AZ148" s="256" t="e">
        <f aca="false">IF(S148=0,"",$DY148)</f>
        <v>#DIV/0!</v>
      </c>
      <c r="BA148" s="256" t="e">
        <f aca="false">IF(S148=0,"",$EA148)</f>
        <v>#DIV/0!</v>
      </c>
      <c r="BB148" s="256" t="e">
        <f aca="false">IF(S148=0,"",$EC148)</f>
        <v>#DIV/0!</v>
      </c>
      <c r="BC148" s="256" t="e">
        <f aca="false">IF(S148=0,"",$EE148)</f>
        <v>#DIV/0!</v>
      </c>
      <c r="BD148" s="256" t="e">
        <f aca="false">IF(S148=0,"",$EG148)</f>
        <v>#DIV/0!</v>
      </c>
      <c r="BE148" s="256" t="e">
        <f aca="false">IF(S148=0,"",$EI148)</f>
        <v>#DIV/0!</v>
      </c>
      <c r="BF148" s="256" t="e">
        <f aca="false">IF(S148=0,"",$EK148)</f>
        <v>#DIV/0!</v>
      </c>
      <c r="BG148" s="256" t="e">
        <f aca="false">IF(S148=0,"",$EM148)</f>
        <v>#DIV/0!</v>
      </c>
      <c r="BH148" s="256" t="e">
        <f aca="false">IF(S148=0,"",$EO148)</f>
        <v>#DIV/0!</v>
      </c>
      <c r="BI148" s="256" t="e">
        <f aca="false">IF(S148=0,"",$EQ148)</f>
        <v>#DIV/0!</v>
      </c>
      <c r="BL148" s="262" t="n">
        <f aca="false">ABS($P106-P148)</f>
        <v>0</v>
      </c>
      <c r="BM148" s="256" t="e">
        <f aca="false">IF(BL148&lt;$BL155,$BL156,$BL157)</f>
        <v>#DIV/0!</v>
      </c>
      <c r="BN148" s="262" t="n">
        <f aca="false">ABS($P$107-P148)</f>
        <v>0</v>
      </c>
      <c r="BO148" s="256" t="e">
        <f aca="false">IF(BN148&lt;$BN$155,$BN$156,$BN$157)</f>
        <v>#DIV/0!</v>
      </c>
      <c r="BP148" s="262" t="n">
        <f aca="false">ABS($P$108-P148)</f>
        <v>0</v>
      </c>
      <c r="BQ148" s="256" t="e">
        <f aca="false">IF(BP148&lt;$BP$155,$BP$156,$BP$157)</f>
        <v>#DIV/0!</v>
      </c>
      <c r="BR148" s="262" t="n">
        <f aca="false">ABS($P$109-P148)</f>
        <v>0</v>
      </c>
      <c r="BS148" s="256" t="e">
        <f aca="false">IF(BR148&lt;$BR$155,$BR$156,$BR$157)</f>
        <v>#DIV/0!</v>
      </c>
      <c r="BT148" s="262" t="n">
        <f aca="false">ABS($P$110-P148)</f>
        <v>0</v>
      </c>
      <c r="BU148" s="256" t="e">
        <f aca="false">IF(BT148&lt;$BT$155,$BT$156,$BT$157)</f>
        <v>#DIV/0!</v>
      </c>
      <c r="BV148" s="262" t="n">
        <f aca="false">ABS($P$111-P148)</f>
        <v>0</v>
      </c>
      <c r="BW148" s="256" t="e">
        <f aca="false">IF(BV148&lt;$BV$155,$BV$156,$BV$157)</f>
        <v>#DIV/0!</v>
      </c>
      <c r="BX148" s="262" t="n">
        <f aca="false">ABS($P$112-P148)</f>
        <v>0</v>
      </c>
      <c r="BY148" s="256" t="e">
        <f aca="false">IF(BX148&lt;$BX$155,$BX$156,$BX$157)</f>
        <v>#DIV/0!</v>
      </c>
      <c r="BZ148" s="262" t="n">
        <f aca="false">ABS($P$113-P148)</f>
        <v>0</v>
      </c>
      <c r="CA148" s="256" t="e">
        <f aca="false">IF(BZ148&lt;$BZ$155,$BZ$156,$BZ$157)</f>
        <v>#DIV/0!</v>
      </c>
      <c r="CB148" s="262" t="n">
        <f aca="false">ABS($P$114-P148)</f>
        <v>0</v>
      </c>
      <c r="CC148" s="256" t="e">
        <f aca="false">IF(CB148&lt;$CB$155,$CB$156,$CB$157)</f>
        <v>#DIV/0!</v>
      </c>
      <c r="CD148" s="262" t="n">
        <f aca="false">ABS($P$115-P148)</f>
        <v>0</v>
      </c>
      <c r="CE148" s="256" t="e">
        <f aca="false">IF(CD148&lt;$CD$155,$CD$156,$CD$157)</f>
        <v>#DIV/0!</v>
      </c>
      <c r="CF148" s="262" t="n">
        <f aca="false">ABS($P$116-P148)</f>
        <v>0</v>
      </c>
      <c r="CG148" s="256" t="e">
        <f aca="false">IF(CF148&lt;$CF$155,$CF$156,$CF$157)</f>
        <v>#DIV/0!</v>
      </c>
      <c r="CH148" s="262" t="n">
        <f aca="false">ABS($P$117-P148)</f>
        <v>0</v>
      </c>
      <c r="CI148" s="256" t="e">
        <f aca="false">IF(CH148&lt;$CH$155,$CH$156,$CH$157)</f>
        <v>#DIV/0!</v>
      </c>
      <c r="CJ148" s="262" t="n">
        <f aca="false">ABS($P$118-P148)</f>
        <v>0</v>
      </c>
      <c r="CK148" s="256" t="e">
        <f aca="false">IF(CJ148&lt;$CJ$155,$CJ$156,$CJ$157)</f>
        <v>#DIV/0!</v>
      </c>
      <c r="CL148" s="262" t="n">
        <f aca="false">ABS($P$119-P148)</f>
        <v>0</v>
      </c>
      <c r="CM148" s="256" t="e">
        <f aca="false">IF(CL148&lt;$CL$155,$CL$156,$CL$157)</f>
        <v>#DIV/0!</v>
      </c>
      <c r="CN148" s="262" t="n">
        <f aca="false">ABS($P$120-P148)</f>
        <v>0</v>
      </c>
      <c r="CO148" s="256" t="e">
        <f aca="false">IF(CN148&lt;$CN$155,$CN$156,$CN$157)</f>
        <v>#DIV/0!</v>
      </c>
      <c r="CP148" s="262" t="n">
        <f aca="false">ABS($P$121-P148)</f>
        <v>0</v>
      </c>
      <c r="CQ148" s="256" t="e">
        <f aca="false">IF(CP148&lt;$CP$155,$CP$156,$CP$157)</f>
        <v>#DIV/0!</v>
      </c>
      <c r="CR148" s="262" t="n">
        <f aca="false">ABS($P$122-P148)</f>
        <v>0</v>
      </c>
      <c r="CS148" s="256" t="e">
        <f aca="false">IF(CR148&lt;$CR$155,$CR$156,$CR$157)</f>
        <v>#DIV/0!</v>
      </c>
      <c r="CT148" s="262" t="n">
        <f aca="false">ABS($P$123-P148)</f>
        <v>0</v>
      </c>
      <c r="CU148" s="256" t="e">
        <f aca="false">IF(CT148&lt;$CT$155,$CT$156,$CT$157)</f>
        <v>#DIV/0!</v>
      </c>
      <c r="CV148" s="262" t="n">
        <f aca="false">ABS($P$124-P148)</f>
        <v>0</v>
      </c>
      <c r="CW148" s="256" t="e">
        <f aca="false">IF(CV148&lt;$CV$155,$CV$156,$CV$157)</f>
        <v>#DIV/0!</v>
      </c>
      <c r="CX148" s="262" t="n">
        <f aca="false">ABS($P$125-P148)</f>
        <v>0</v>
      </c>
      <c r="CY148" s="256" t="e">
        <f aca="false">IF(CX148&lt;$CX$155,$CX$156,$CX$157)</f>
        <v>#DIV/0!</v>
      </c>
      <c r="CZ148" s="256" t="n">
        <f aca="false">ABS($P$126-P148)</f>
        <v>0</v>
      </c>
      <c r="DA148" s="256" t="e">
        <f aca="false">IF(CZ148&lt;$CZ$155,$CZ$156,$CZ$157)</f>
        <v>#DIV/0!</v>
      </c>
      <c r="DB148" s="256" t="n">
        <f aca="false">ABS($P$127-P148)</f>
        <v>0</v>
      </c>
      <c r="DC148" s="256" t="e">
        <f aca="false">IF(DB148&lt;$DB$155,$DB$156,$DB$157)</f>
        <v>#DIV/0!</v>
      </c>
      <c r="DD148" s="256" t="n">
        <f aca="false">ABS($P$128-P148)</f>
        <v>0</v>
      </c>
      <c r="DE148" s="256" t="e">
        <f aca="false">IF(DD148&lt;$DD$155,$DD$156,$DD$157)</f>
        <v>#DIV/0!</v>
      </c>
      <c r="DF148" s="256" t="n">
        <f aca="false">ABS($P$129-P148)</f>
        <v>0</v>
      </c>
      <c r="DG148" s="256" t="e">
        <f aca="false">IF(DF148&lt;$DF$155,$DF$156,$DF$157)</f>
        <v>#DIV/0!</v>
      </c>
      <c r="DH148" s="256" t="n">
        <f aca="false">ABS($P$130-P148)</f>
        <v>0</v>
      </c>
      <c r="DI148" s="256" t="e">
        <f aca="false">IF(DH148&lt;$DH$155,$DH$156,$DH$157)</f>
        <v>#DIV/0!</v>
      </c>
      <c r="DJ148" s="256" t="n">
        <f aca="false">ABS($P$131-P148)</f>
        <v>0</v>
      </c>
      <c r="DK148" s="256" t="e">
        <f aca="false">IF(DJ148&lt;$DJ$155,$DJ$156,$DJ$157)</f>
        <v>#DIV/0!</v>
      </c>
      <c r="DL148" s="256" t="n">
        <f aca="false">ABS($P$132-P148)</f>
        <v>0</v>
      </c>
      <c r="DM148" s="256" t="e">
        <f aca="false">IF(DL148&lt;$DL$155,$DL$156,$DL$157)</f>
        <v>#DIV/0!</v>
      </c>
      <c r="DN148" s="256" t="n">
        <f aca="false">ABS($P$133-P148)</f>
        <v>0</v>
      </c>
      <c r="DO148" s="256" t="e">
        <f aca="false">IF(DN148&lt;$DN$155,$DN$156,$DN$157)</f>
        <v>#DIV/0!</v>
      </c>
      <c r="DP148" s="256" t="n">
        <f aca="false">ABS($P$134-P148)</f>
        <v>0</v>
      </c>
      <c r="DQ148" s="256" t="e">
        <f aca="false">IF(DP148&lt;$DP$155,$DP$156,$DP$157)</f>
        <v>#DIV/0!</v>
      </c>
      <c r="DR148" s="256" t="n">
        <f aca="false">ABS($P$135-P148)</f>
        <v>0</v>
      </c>
      <c r="DS148" s="256" t="e">
        <f aca="false">IF(DR148&lt;$DR$155,$DR$156,$DR$157)</f>
        <v>#DIV/0!</v>
      </c>
      <c r="DT148" s="256" t="n">
        <f aca="false">ABS($P$136-P148)</f>
        <v>0</v>
      </c>
      <c r="DU148" s="256" t="e">
        <f aca="false">IF(DT148&lt;$DT$155,$DT$156,$DT$157)</f>
        <v>#DIV/0!</v>
      </c>
      <c r="DV148" s="256" t="n">
        <f aca="false">ABS($P$137-P148)</f>
        <v>0</v>
      </c>
      <c r="DW148" s="256" t="e">
        <f aca="false">IF(DV148&lt;$DV$155,$DV$156,$DV$157)</f>
        <v>#DIV/0!</v>
      </c>
      <c r="DX148" s="256" t="n">
        <f aca="false">ABS($P$138-P148)</f>
        <v>0</v>
      </c>
      <c r="DY148" s="256" t="e">
        <f aca="false">IF(DX148&lt;$DX$155,$DX$156,$DX$157)</f>
        <v>#DIV/0!</v>
      </c>
      <c r="DZ148" s="256" t="n">
        <f aca="false">ABS($P$139-P148)</f>
        <v>0</v>
      </c>
      <c r="EA148" s="256" t="e">
        <f aca="false">IF(DZ148&lt;$DZ$155,$DZ$156,$DZ$157)</f>
        <v>#DIV/0!</v>
      </c>
      <c r="EB148" s="256" t="n">
        <f aca="false">ABS($P$140-P148)</f>
        <v>0</v>
      </c>
      <c r="EC148" s="256" t="e">
        <f aca="false">IF(EB148&lt;$EB$155,$EB$156,$EB$157)</f>
        <v>#DIV/0!</v>
      </c>
      <c r="ED148" s="256" t="n">
        <f aca="false">ABS($P$141-P148)</f>
        <v>0</v>
      </c>
      <c r="EE148" s="256" t="e">
        <f aca="false">IF(ED148&lt;$ED$155,$ED$156,$ED$157)</f>
        <v>#DIV/0!</v>
      </c>
      <c r="EF148" s="256" t="n">
        <f aca="false">ABS($P$142-P148)</f>
        <v>0</v>
      </c>
      <c r="EG148" s="256" t="e">
        <f aca="false">IF(EF148&lt;$EF$155,$EF$156,$EF$157)</f>
        <v>#DIV/0!</v>
      </c>
      <c r="EH148" s="256" t="n">
        <f aca="false">ABS($P$143-P148)</f>
        <v>0</v>
      </c>
      <c r="EI148" s="256" t="e">
        <f aca="false">IF(EH148&lt;$EH$155,$EH$156,$EH$157)</f>
        <v>#DIV/0!</v>
      </c>
      <c r="EJ148" s="256" t="n">
        <f aca="false">ABS($P$144-P148)</f>
        <v>0</v>
      </c>
      <c r="EK148" s="256" t="e">
        <f aca="false">IF(EJ148&lt;$EJ$155,$EJ$156,$EJ$157)</f>
        <v>#DIV/0!</v>
      </c>
      <c r="EL148" s="256" t="n">
        <f aca="false">ABS($P$145-P148)</f>
        <v>0</v>
      </c>
      <c r="EM148" s="256" t="e">
        <f aca="false">IF(EL148&lt;$EL$155,$EL$156,$EL$157)</f>
        <v>#DIV/0!</v>
      </c>
      <c r="EN148" s="256" t="n">
        <f aca="false">ABS($P$146-P148)</f>
        <v>0</v>
      </c>
      <c r="EO148" s="256" t="e">
        <f aca="false">IF(EN148&lt;$EN$155,$EN$156,$EN$157)</f>
        <v>#DIV/0!</v>
      </c>
      <c r="EP148" s="256" t="n">
        <f aca="false">ABS($P$147-P148)</f>
        <v>0</v>
      </c>
      <c r="EQ148" s="256" t="e">
        <f aca="false">IF(EP148&lt;$EP$155,$EP$156,$EP$157)</f>
        <v>#DIV/0!</v>
      </c>
      <c r="EX148" s="272"/>
      <c r="EY148" s="256" t="s">
        <v>327</v>
      </c>
      <c r="EZ148" s="256" t="n">
        <f aca="false">EZ110-1</f>
        <v>-1</v>
      </c>
      <c r="FA148" s="256" t="n">
        <f aca="false">SUM(A148:D148)</f>
        <v>0</v>
      </c>
      <c r="FB148" s="256" t="n">
        <f aca="false">SUM(A205:D205)</f>
        <v>0</v>
      </c>
      <c r="FC148" s="256" t="n">
        <f aca="false">SUM(FA148:FB148)</f>
        <v>0</v>
      </c>
    </row>
    <row r="149" customFormat="false" ht="12.75" hidden="false" customHeight="false" outlineLevel="0" collapsed="false">
      <c r="A149" s="264" t="n">
        <f aca="false">IF(Rendimiento!B105="",Rendimiento!F105,Rendimiento!B105)</f>
        <v>0</v>
      </c>
      <c r="B149" s="276" t="n">
        <f aca="false">Rendimiento!C105</f>
        <v>0</v>
      </c>
      <c r="C149" s="276" t="n">
        <f aca="false">Rendimiento!D105</f>
        <v>0</v>
      </c>
      <c r="D149" s="272" t="n">
        <f aca="false">Rendimiento!E105</f>
        <v>0</v>
      </c>
      <c r="E149" s="256" t="n">
        <f aca="false">A149*A149</f>
        <v>0</v>
      </c>
      <c r="F149" s="256" t="n">
        <f aca="false">B149*B149</f>
        <v>0</v>
      </c>
      <c r="G149" s="256" t="n">
        <f aca="false">C149*C149</f>
        <v>0</v>
      </c>
      <c r="H149" s="256" t="n">
        <f aca="false">D149*D149</f>
        <v>0</v>
      </c>
      <c r="I149" s="257" t="n">
        <f aca="false">SUM(A149:D149)</f>
        <v>0</v>
      </c>
      <c r="J149" s="256" t="n">
        <f aca="false">I149*I149</f>
        <v>0</v>
      </c>
      <c r="K149" s="256" t="n">
        <f aca="false">SUM(E149:H149)</f>
        <v>0</v>
      </c>
      <c r="L149" s="272"/>
      <c r="M149" s="272"/>
      <c r="N149" s="272"/>
      <c r="O149" s="272" t="n">
        <f aca="false">Rendimiento!M105</f>
        <v>0</v>
      </c>
      <c r="P149" s="277" t="n">
        <f aca="false">Rendimiento!N105</f>
        <v>0</v>
      </c>
      <c r="Q149" s="262" t="e">
        <f aca="false">IF(E153&gt;0,O149,0)</f>
        <v>#DIV/0!</v>
      </c>
      <c r="R149" s="258" t="e">
        <f aca="false">T(Q149)</f>
        <v>#DIV/0!</v>
      </c>
      <c r="S149" s="262" t="e">
        <f aca="false">IF(E153&gt;0,P149,Q149)</f>
        <v>#DIV/0!</v>
      </c>
      <c r="T149" s="256" t="e">
        <f aca="false">IF(S149=0,"",$BM149)</f>
        <v>#DIV/0!</v>
      </c>
      <c r="U149" s="256" t="e">
        <f aca="false">IF(S149=0,"",$BO149)</f>
        <v>#DIV/0!</v>
      </c>
      <c r="V149" s="256" t="e">
        <f aca="false">IF(S149=0,"",$BQ149)</f>
        <v>#DIV/0!</v>
      </c>
      <c r="W149" s="256" t="e">
        <f aca="false">IF(S149=0,"",$BS149)</f>
        <v>#DIV/0!</v>
      </c>
      <c r="X149" s="256" t="e">
        <f aca="false">IF(S149=0,"",$BU149)</f>
        <v>#DIV/0!</v>
      </c>
      <c r="Y149" s="256" t="e">
        <f aca="false">IF(S149=0,"",$BW149)</f>
        <v>#DIV/0!</v>
      </c>
      <c r="Z149" s="256" t="e">
        <f aca="false">IF(S149=0,"",$BY149)</f>
        <v>#DIV/0!</v>
      </c>
      <c r="AA149" s="256" t="e">
        <f aca="false">IF(S149=0,"",$CA149)</f>
        <v>#DIV/0!</v>
      </c>
      <c r="AB149" s="256" t="e">
        <f aca="false">IF(S149=0,"",$CC149)</f>
        <v>#DIV/0!</v>
      </c>
      <c r="AC149" s="256" t="e">
        <f aca="false">IF(S149=0,"",$CE149)</f>
        <v>#DIV/0!</v>
      </c>
      <c r="AD149" s="256" t="e">
        <f aca="false">IF(S149=0,"",$CG149)</f>
        <v>#DIV/0!</v>
      </c>
      <c r="AE149" s="256" t="e">
        <f aca="false">IF(S149=0,"",$CI149)</f>
        <v>#DIV/0!</v>
      </c>
      <c r="AF149" s="256" t="e">
        <f aca="false">IF(S149=0,"",$CK149)</f>
        <v>#DIV/0!</v>
      </c>
      <c r="AG149" s="256" t="e">
        <f aca="false">IF(S149=0,"",$CM149)</f>
        <v>#DIV/0!</v>
      </c>
      <c r="AH149" s="256" t="e">
        <f aca="false">IF(S149=0,"",$CO149)</f>
        <v>#DIV/0!</v>
      </c>
      <c r="AI149" s="256" t="e">
        <f aca="false">IF(S149=0,"",$CQ149)</f>
        <v>#DIV/0!</v>
      </c>
      <c r="AJ149" s="256" t="e">
        <f aca="false">IF(S149=0,"",$CS149)</f>
        <v>#DIV/0!</v>
      </c>
      <c r="AK149" s="256" t="e">
        <f aca="false">IF(S149=0,"",$CU149)</f>
        <v>#DIV/0!</v>
      </c>
      <c r="AL149" s="256" t="e">
        <f aca="false">IF(S149=0,"",$CW149)</f>
        <v>#DIV/0!</v>
      </c>
      <c r="AM149" s="256" t="e">
        <f aca="false">IF(S149=0,"",$CY149)</f>
        <v>#DIV/0!</v>
      </c>
      <c r="AN149" s="256" t="e">
        <f aca="false">IF(S149=0,"",$DA149)</f>
        <v>#DIV/0!</v>
      </c>
      <c r="AO149" s="256" t="e">
        <f aca="false">IF(S149=0,"",$DC149)</f>
        <v>#DIV/0!</v>
      </c>
      <c r="AP149" s="256" t="e">
        <f aca="false">IF(S149=0,"",$DE149)</f>
        <v>#DIV/0!</v>
      </c>
      <c r="AQ149" s="256" t="e">
        <f aca="false">IF(S149=0,"",$DG149)</f>
        <v>#DIV/0!</v>
      </c>
      <c r="AR149" s="256" t="e">
        <f aca="false">IF(S149=0,"",$DI149)</f>
        <v>#DIV/0!</v>
      </c>
      <c r="AS149" s="256" t="e">
        <f aca="false">IF(S149=0,"",$DK149)</f>
        <v>#DIV/0!</v>
      </c>
      <c r="AT149" s="256" t="e">
        <f aca="false">IF(S149=0,"",$DM149)</f>
        <v>#DIV/0!</v>
      </c>
      <c r="AU149" s="256" t="e">
        <f aca="false">IF(S149=0,"",$DO149)</f>
        <v>#DIV/0!</v>
      </c>
      <c r="AV149" s="256" t="e">
        <f aca="false">IF(S149=0,"",$DQ149)</f>
        <v>#DIV/0!</v>
      </c>
      <c r="AW149" s="256" t="e">
        <f aca="false">IF(S149=0,"",$DS149)</f>
        <v>#DIV/0!</v>
      </c>
      <c r="AX149" s="256" t="e">
        <f aca="false">IF(S149=0,"",$DU149)</f>
        <v>#DIV/0!</v>
      </c>
      <c r="AY149" s="256" t="e">
        <f aca="false">IF(S149=0,"",$DW149)</f>
        <v>#DIV/0!</v>
      </c>
      <c r="AZ149" s="256" t="e">
        <f aca="false">IF(S149=0,"",$DY149)</f>
        <v>#DIV/0!</v>
      </c>
      <c r="BA149" s="256" t="e">
        <f aca="false">IF(S149=0,"",$EA149)</f>
        <v>#DIV/0!</v>
      </c>
      <c r="BB149" s="256" t="e">
        <f aca="false">IF(S149=0,"",$EC149)</f>
        <v>#DIV/0!</v>
      </c>
      <c r="BC149" s="256" t="e">
        <f aca="false">IF(S149=0,"",$EE149)</f>
        <v>#DIV/0!</v>
      </c>
      <c r="BD149" s="256" t="e">
        <f aca="false">IF(S149=0,"",$EG149)</f>
        <v>#DIV/0!</v>
      </c>
      <c r="BE149" s="256" t="e">
        <f aca="false">IF(S149=0,"",$EI149)</f>
        <v>#DIV/0!</v>
      </c>
      <c r="BF149" s="256" t="e">
        <f aca="false">IF(S149=0,"",$EK149)</f>
        <v>#DIV/0!</v>
      </c>
      <c r="BG149" s="256" t="e">
        <f aca="false">IF(S149=0,"",$EM149)</f>
        <v>#DIV/0!</v>
      </c>
      <c r="BH149" s="256" t="e">
        <f aca="false">IF(S149=0,"",$EO149)</f>
        <v>#DIV/0!</v>
      </c>
      <c r="BI149" s="256" t="e">
        <f aca="false">IF(S149=0,"",$EQ149)</f>
        <v>#DIV/0!</v>
      </c>
      <c r="BJ149" s="256" t="e">
        <f aca="false">IF(S149=0,"",$ES149)</f>
        <v>#DIV/0!</v>
      </c>
      <c r="BL149" s="262" t="n">
        <f aca="false">ABS($P106-P149)</f>
        <v>0</v>
      </c>
      <c r="BM149" s="256" t="e">
        <f aca="false">IF(BL149&lt;$BL155,$BL156,$BL157)</f>
        <v>#DIV/0!</v>
      </c>
      <c r="BN149" s="262" t="n">
        <f aca="false">ABS($P$107-P149)</f>
        <v>0</v>
      </c>
      <c r="BO149" s="256" t="e">
        <f aca="false">IF(BN149&lt;$BN$155,$BN$156,$BN$157)</f>
        <v>#DIV/0!</v>
      </c>
      <c r="BP149" s="262" t="n">
        <f aca="false">ABS($P$108-P149)</f>
        <v>0</v>
      </c>
      <c r="BQ149" s="256" t="e">
        <f aca="false">IF(BP149&lt;$BP$155,$BP$156,$BP$157)</f>
        <v>#DIV/0!</v>
      </c>
      <c r="BR149" s="262" t="n">
        <f aca="false">ABS($P$109-P149)</f>
        <v>0</v>
      </c>
      <c r="BS149" s="256" t="e">
        <f aca="false">IF(BR149&lt;$BR$155,$BR$156,$BR$157)</f>
        <v>#DIV/0!</v>
      </c>
      <c r="BT149" s="262" t="n">
        <f aca="false">ABS($P$110-P149)</f>
        <v>0</v>
      </c>
      <c r="BU149" s="256" t="e">
        <f aca="false">IF(BT149&lt;$BT$155,$BT$156,$BT$157)</f>
        <v>#DIV/0!</v>
      </c>
      <c r="BV149" s="262" t="n">
        <f aca="false">ABS($P$111-P149)</f>
        <v>0</v>
      </c>
      <c r="BW149" s="256" t="e">
        <f aca="false">IF(BV149&lt;$BV$155,$BV$156,$BV$157)</f>
        <v>#DIV/0!</v>
      </c>
      <c r="BX149" s="262" t="n">
        <f aca="false">ABS($P$112-P149)</f>
        <v>0</v>
      </c>
      <c r="BY149" s="256" t="e">
        <f aca="false">IF(BX149&lt;$BX$155,$BX$156,$BX$157)</f>
        <v>#DIV/0!</v>
      </c>
      <c r="BZ149" s="262" t="n">
        <f aca="false">ABS($P$113-P149)</f>
        <v>0</v>
      </c>
      <c r="CA149" s="256" t="e">
        <f aca="false">IF(BZ149&lt;$BZ$155,$BZ$156,$BZ$157)</f>
        <v>#DIV/0!</v>
      </c>
      <c r="CB149" s="262" t="n">
        <f aca="false">ABS($P$114-P149)</f>
        <v>0</v>
      </c>
      <c r="CC149" s="256" t="e">
        <f aca="false">IF(CB149&lt;$CB$155,$CB$156,$CB$157)</f>
        <v>#DIV/0!</v>
      </c>
      <c r="CD149" s="262" t="n">
        <f aca="false">ABS($P$115-P149)</f>
        <v>0</v>
      </c>
      <c r="CE149" s="256" t="e">
        <f aca="false">IF(CD149&lt;$CD$155,$CD$156,$CD$157)</f>
        <v>#DIV/0!</v>
      </c>
      <c r="CF149" s="262" t="n">
        <f aca="false">ABS($P$116-P149)</f>
        <v>0</v>
      </c>
      <c r="CG149" s="256" t="e">
        <f aca="false">IF(CF149&lt;$CF$155,$CF$156,$CF$157)</f>
        <v>#DIV/0!</v>
      </c>
      <c r="CH149" s="262" t="n">
        <f aca="false">ABS($P$117-P149)</f>
        <v>0</v>
      </c>
      <c r="CI149" s="256" t="e">
        <f aca="false">IF(CH149&lt;$CH$155,$CH$156,$CH$157)</f>
        <v>#DIV/0!</v>
      </c>
      <c r="CJ149" s="262" t="n">
        <f aca="false">ABS($P$118-P149)</f>
        <v>0</v>
      </c>
      <c r="CK149" s="256" t="e">
        <f aca="false">IF(CJ149&lt;$CJ$155,$CJ$156,$CJ$157)</f>
        <v>#DIV/0!</v>
      </c>
      <c r="CL149" s="262" t="n">
        <f aca="false">ABS($P$119-P149)</f>
        <v>0</v>
      </c>
      <c r="CM149" s="256" t="e">
        <f aca="false">IF(CL149&lt;$CL$155,$CL$156,$CL$157)</f>
        <v>#DIV/0!</v>
      </c>
      <c r="CN149" s="262" t="n">
        <f aca="false">ABS($P$120-P149)</f>
        <v>0</v>
      </c>
      <c r="CO149" s="256" t="e">
        <f aca="false">IF(CN149&lt;$CN$155,$CN$156,$CN$157)</f>
        <v>#DIV/0!</v>
      </c>
      <c r="CP149" s="262" t="n">
        <f aca="false">ABS($P$121-P149)</f>
        <v>0</v>
      </c>
      <c r="CQ149" s="256" t="e">
        <f aca="false">IF(CP149&lt;$CP$155,$CP$156,$CP$157)</f>
        <v>#DIV/0!</v>
      </c>
      <c r="CR149" s="262" t="n">
        <f aca="false">ABS($P$122-P149)</f>
        <v>0</v>
      </c>
      <c r="CS149" s="256" t="e">
        <f aca="false">IF(CR149&lt;$CR$155,$CR$156,$CR$157)</f>
        <v>#DIV/0!</v>
      </c>
      <c r="CT149" s="262" t="n">
        <f aca="false">ABS($P$123-P149)</f>
        <v>0</v>
      </c>
      <c r="CU149" s="256" t="e">
        <f aca="false">IF(CT149&lt;$CT$155,$CT$156,$CT$157)</f>
        <v>#DIV/0!</v>
      </c>
      <c r="CV149" s="262" t="n">
        <f aca="false">ABS($P$124-P149)</f>
        <v>0</v>
      </c>
      <c r="CW149" s="256" t="e">
        <f aca="false">IF(CV149&lt;$CV$155,$CV$156,$CV$157)</f>
        <v>#DIV/0!</v>
      </c>
      <c r="CX149" s="262" t="n">
        <f aca="false">ABS($P$125-P149)</f>
        <v>0</v>
      </c>
      <c r="CY149" s="256" t="e">
        <f aca="false">IF(CX149&lt;$CX$155,$CX$156,$CX$157)</f>
        <v>#DIV/0!</v>
      </c>
      <c r="CZ149" s="256" t="n">
        <f aca="false">ABS($P$126-P149)</f>
        <v>0</v>
      </c>
      <c r="DA149" s="256" t="e">
        <f aca="false">IF(CZ149&lt;$CZ$155,$CZ$156,$CZ$157)</f>
        <v>#DIV/0!</v>
      </c>
      <c r="DB149" s="256" t="n">
        <f aca="false">ABS($P$127-P149)</f>
        <v>0</v>
      </c>
      <c r="DC149" s="256" t="e">
        <f aca="false">IF(DB149&lt;$DB$155,$DB$156,$DB$157)</f>
        <v>#DIV/0!</v>
      </c>
      <c r="DD149" s="256" t="n">
        <f aca="false">ABS($P$128-P149)</f>
        <v>0</v>
      </c>
      <c r="DE149" s="256" t="e">
        <f aca="false">IF(DD149&lt;$DD$155,$DD$156,$DD$157)</f>
        <v>#DIV/0!</v>
      </c>
      <c r="DF149" s="256" t="n">
        <f aca="false">ABS($P$129-P149)</f>
        <v>0</v>
      </c>
      <c r="DG149" s="256" t="e">
        <f aca="false">IF(DF149&lt;$DF$155,$DF$156,$DF$157)</f>
        <v>#DIV/0!</v>
      </c>
      <c r="DH149" s="256" t="n">
        <f aca="false">ABS($P$130-P149)</f>
        <v>0</v>
      </c>
      <c r="DI149" s="256" t="e">
        <f aca="false">IF(DH149&lt;$DH$155,$DH$156,$DH$157)</f>
        <v>#DIV/0!</v>
      </c>
      <c r="DJ149" s="256" t="n">
        <f aca="false">ABS($P$131-P149)</f>
        <v>0</v>
      </c>
      <c r="DK149" s="256" t="e">
        <f aca="false">IF(DJ149&lt;$DJ$155,$DJ$156,$DJ$157)</f>
        <v>#DIV/0!</v>
      </c>
      <c r="DL149" s="256" t="n">
        <f aca="false">ABS($P$132-P149)</f>
        <v>0</v>
      </c>
      <c r="DM149" s="256" t="e">
        <f aca="false">IF(DL149&lt;$DL$155,$DL$156,$DL$157)</f>
        <v>#DIV/0!</v>
      </c>
      <c r="DN149" s="256" t="n">
        <f aca="false">ABS($P$133-P149)</f>
        <v>0</v>
      </c>
      <c r="DO149" s="256" t="e">
        <f aca="false">IF(DN149&lt;$DN$155,$DN$156,$DN$157)</f>
        <v>#DIV/0!</v>
      </c>
      <c r="DP149" s="256" t="n">
        <f aca="false">ABS($P$134-P149)</f>
        <v>0</v>
      </c>
      <c r="DQ149" s="256" t="e">
        <f aca="false">IF(DP149&lt;$DP$155,$DP$156,$DP$157)</f>
        <v>#DIV/0!</v>
      </c>
      <c r="DR149" s="256" t="n">
        <f aca="false">ABS($P$135-P149)</f>
        <v>0</v>
      </c>
      <c r="DS149" s="256" t="e">
        <f aca="false">IF(DR149&lt;$DR$155,$DR$156,$DR$157)</f>
        <v>#DIV/0!</v>
      </c>
      <c r="DT149" s="256" t="n">
        <f aca="false">ABS($P$136-P149)</f>
        <v>0</v>
      </c>
      <c r="DU149" s="256" t="e">
        <f aca="false">IF(DT149&lt;$DT$155,$DT$156,$DT$157)</f>
        <v>#DIV/0!</v>
      </c>
      <c r="DV149" s="256" t="n">
        <f aca="false">ABS($P$137-P149)</f>
        <v>0</v>
      </c>
      <c r="DW149" s="256" t="e">
        <f aca="false">IF(DV149&lt;$DV$155,$DV$156,$DV$157)</f>
        <v>#DIV/0!</v>
      </c>
      <c r="DX149" s="256" t="n">
        <f aca="false">ABS($P$138-P149)</f>
        <v>0</v>
      </c>
      <c r="DY149" s="256" t="e">
        <f aca="false">IF(DX149&lt;$DX$155,$DX$156,$DX$157)</f>
        <v>#DIV/0!</v>
      </c>
      <c r="DZ149" s="256" t="n">
        <f aca="false">ABS($P$139-P149)</f>
        <v>0</v>
      </c>
      <c r="EA149" s="256" t="e">
        <f aca="false">IF(DZ149&lt;$DZ$155,$DZ$156,$DZ$157)</f>
        <v>#DIV/0!</v>
      </c>
      <c r="EB149" s="256" t="n">
        <f aca="false">ABS($P$140-P149)</f>
        <v>0</v>
      </c>
      <c r="EC149" s="256" t="e">
        <f aca="false">IF(EB149&lt;$EB$155,$EB$156,$EB$157)</f>
        <v>#DIV/0!</v>
      </c>
      <c r="ED149" s="256" t="n">
        <f aca="false">ABS($P$141-P149)</f>
        <v>0</v>
      </c>
      <c r="EE149" s="256" t="e">
        <f aca="false">IF(ED149&lt;$ED$155,$ED$156,$ED$157)</f>
        <v>#DIV/0!</v>
      </c>
      <c r="EF149" s="256" t="n">
        <f aca="false">ABS($P$142-P149)</f>
        <v>0</v>
      </c>
      <c r="EG149" s="256" t="e">
        <f aca="false">IF(EF149&lt;$EF$155,$EF$156,$EF$157)</f>
        <v>#DIV/0!</v>
      </c>
      <c r="EH149" s="256" t="n">
        <f aca="false">ABS($P$143-P149)</f>
        <v>0</v>
      </c>
      <c r="EI149" s="256" t="e">
        <f aca="false">IF(EH149&lt;$EH$155,$EH$156,$EH$157)</f>
        <v>#DIV/0!</v>
      </c>
      <c r="EJ149" s="256" t="n">
        <f aca="false">ABS($P$144-P149)</f>
        <v>0</v>
      </c>
      <c r="EK149" s="256" t="e">
        <f aca="false">IF(EJ149&lt;$EJ$155,$EJ$156,$EJ$157)</f>
        <v>#DIV/0!</v>
      </c>
      <c r="EL149" s="256" t="n">
        <f aca="false">ABS($P$145-P149)</f>
        <v>0</v>
      </c>
      <c r="EM149" s="256" t="e">
        <f aca="false">IF(EL149&lt;$EL$155,$EL$156,$EL$157)</f>
        <v>#DIV/0!</v>
      </c>
      <c r="EN149" s="256" t="n">
        <f aca="false">ABS($P$146-P149)</f>
        <v>0</v>
      </c>
      <c r="EO149" s="256" t="e">
        <f aca="false">IF(EN149&lt;$EN$155,$EN$156,$EN$157)</f>
        <v>#DIV/0!</v>
      </c>
      <c r="EP149" s="256" t="n">
        <f aca="false">ABS($P$147-P149)</f>
        <v>0</v>
      </c>
      <c r="EQ149" s="256" t="e">
        <f aca="false">IF(EP149&lt;$EP$155,$EP$156,$EP$157)</f>
        <v>#DIV/0!</v>
      </c>
      <c r="ER149" s="256" t="n">
        <f aca="false">ABS($P$148-P149)</f>
        <v>0</v>
      </c>
      <c r="ES149" s="256" t="e">
        <f aca="false">IF(ER149&lt;$ER$155,$ER$156,$ER$157)</f>
        <v>#DIV/0!</v>
      </c>
      <c r="EX149" s="272"/>
      <c r="FA149" s="256" t="n">
        <f aca="false">SUM(A149:D149)</f>
        <v>0</v>
      </c>
      <c r="FB149" s="256" t="n">
        <f aca="false">SUM(A206:D206)</f>
        <v>0</v>
      </c>
      <c r="FC149" s="256" t="n">
        <f aca="false">SUM(FA149:FB149)</f>
        <v>0</v>
      </c>
    </row>
    <row r="150" customFormat="false" ht="12.75" hidden="false" customHeight="false" outlineLevel="0" collapsed="false">
      <c r="A150" s="264" t="n">
        <f aca="false">IF(Rendimiento!B106="",Rendimiento!F106,Rendimiento!B106)</f>
        <v>0</v>
      </c>
      <c r="B150" s="276" t="n">
        <f aca="false">Rendimiento!C106</f>
        <v>0</v>
      </c>
      <c r="C150" s="276" t="n">
        <f aca="false">Rendimiento!D106</f>
        <v>0</v>
      </c>
      <c r="D150" s="272" t="n">
        <f aca="false">Rendimiento!E106</f>
        <v>0</v>
      </c>
      <c r="E150" s="256" t="n">
        <f aca="false">A150*A150</f>
        <v>0</v>
      </c>
      <c r="F150" s="256" t="n">
        <f aca="false">B150*B150</f>
        <v>0</v>
      </c>
      <c r="G150" s="256" t="n">
        <f aca="false">C150*C150</f>
        <v>0</v>
      </c>
      <c r="H150" s="256" t="n">
        <f aca="false">D150*D150</f>
        <v>0</v>
      </c>
      <c r="I150" s="257" t="n">
        <f aca="false">SUM(A150:D150)</f>
        <v>0</v>
      </c>
      <c r="J150" s="256" t="n">
        <f aca="false">I150*I150</f>
        <v>0</v>
      </c>
      <c r="K150" s="256" t="n">
        <f aca="false">SUM(E150:H150)</f>
        <v>0</v>
      </c>
      <c r="L150" s="272"/>
      <c r="M150" s="272"/>
      <c r="N150" s="272"/>
      <c r="O150" s="272" t="n">
        <f aca="false">Rendimiento!M106</f>
        <v>0</v>
      </c>
      <c r="P150" s="277" t="n">
        <f aca="false">Rendimiento!N106</f>
        <v>0</v>
      </c>
      <c r="Q150" s="262" t="e">
        <f aca="false">IF(E153&gt;0,O150,0)</f>
        <v>#DIV/0!</v>
      </c>
      <c r="R150" s="258" t="e">
        <f aca="false">T(Q150)</f>
        <v>#DIV/0!</v>
      </c>
      <c r="S150" s="262" t="e">
        <f aca="false">IF(E153&gt;0,P150,Q150)</f>
        <v>#DIV/0!</v>
      </c>
      <c r="T150" s="256" t="e">
        <f aca="false">IF(S150=0,"",$BM150)</f>
        <v>#DIV/0!</v>
      </c>
      <c r="U150" s="256" t="e">
        <f aca="false">IF(S150=0,"",$BO150)</f>
        <v>#DIV/0!</v>
      </c>
      <c r="V150" s="256" t="e">
        <f aca="false">IF(S150=0,"",$BQ150)</f>
        <v>#DIV/0!</v>
      </c>
      <c r="W150" s="256" t="e">
        <f aca="false">IF(S150=0,"",$BS150)</f>
        <v>#DIV/0!</v>
      </c>
      <c r="X150" s="256" t="e">
        <f aca="false">IF(S150=0,"",$BU150)</f>
        <v>#DIV/0!</v>
      </c>
      <c r="Y150" s="256" t="e">
        <f aca="false">IF(S150=0,"",$BW150)</f>
        <v>#DIV/0!</v>
      </c>
      <c r="Z150" s="256" t="e">
        <f aca="false">IF(S150=0,"",$BY150)</f>
        <v>#DIV/0!</v>
      </c>
      <c r="AA150" s="256" t="e">
        <f aca="false">IF(S150=0,"",$CA150)</f>
        <v>#DIV/0!</v>
      </c>
      <c r="AB150" s="256" t="e">
        <f aca="false">IF(S150=0,"",$CC150)</f>
        <v>#DIV/0!</v>
      </c>
      <c r="AC150" s="256" t="e">
        <f aca="false">IF(S150=0,"",$CE150)</f>
        <v>#DIV/0!</v>
      </c>
      <c r="AD150" s="256" t="e">
        <f aca="false">IF(S150=0,"",$CG150)</f>
        <v>#DIV/0!</v>
      </c>
      <c r="AE150" s="256" t="e">
        <f aca="false">IF(S150=0,"",$CI150)</f>
        <v>#DIV/0!</v>
      </c>
      <c r="AF150" s="256" t="e">
        <f aca="false">IF(S150=0,"",$CK150)</f>
        <v>#DIV/0!</v>
      </c>
      <c r="AG150" s="256" t="e">
        <f aca="false">IF(S150=0,"",$CM150)</f>
        <v>#DIV/0!</v>
      </c>
      <c r="AH150" s="256" t="e">
        <f aca="false">IF(S150=0,"",$CO150)</f>
        <v>#DIV/0!</v>
      </c>
      <c r="AI150" s="256" t="e">
        <f aca="false">IF(S150=0,"",$CQ150)</f>
        <v>#DIV/0!</v>
      </c>
      <c r="AJ150" s="256" t="e">
        <f aca="false">IF(S150=0,"",$CS150)</f>
        <v>#DIV/0!</v>
      </c>
      <c r="AK150" s="256" t="e">
        <f aca="false">IF(S150=0,"",$CU150)</f>
        <v>#DIV/0!</v>
      </c>
      <c r="AL150" s="256" t="e">
        <f aca="false">IF(S150=0,"",$CW150)</f>
        <v>#DIV/0!</v>
      </c>
      <c r="AM150" s="256" t="e">
        <f aca="false">IF(S150=0,"",$CY150)</f>
        <v>#DIV/0!</v>
      </c>
      <c r="AN150" s="256" t="e">
        <f aca="false">IF(S150=0,"",$DA150)</f>
        <v>#DIV/0!</v>
      </c>
      <c r="AO150" s="256" t="e">
        <f aca="false">IF(S150=0,"",$DC150)</f>
        <v>#DIV/0!</v>
      </c>
      <c r="AP150" s="256" t="e">
        <f aca="false">IF(S150=0,"",$DE150)</f>
        <v>#DIV/0!</v>
      </c>
      <c r="AQ150" s="256" t="e">
        <f aca="false">IF(S150=0,"",$DG150)</f>
        <v>#DIV/0!</v>
      </c>
      <c r="AR150" s="256" t="e">
        <f aca="false">IF(S150=0,"",$DI150)</f>
        <v>#DIV/0!</v>
      </c>
      <c r="AS150" s="256" t="e">
        <f aca="false">IF(S150=0,"",$DK150)</f>
        <v>#DIV/0!</v>
      </c>
      <c r="AT150" s="256" t="e">
        <f aca="false">IF(S150=0,"",$DM150)</f>
        <v>#DIV/0!</v>
      </c>
      <c r="AU150" s="256" t="e">
        <f aca="false">IF(S150=0,"",$DO150)</f>
        <v>#DIV/0!</v>
      </c>
      <c r="AV150" s="256" t="e">
        <f aca="false">IF(S150=0,"",$DQ150)</f>
        <v>#DIV/0!</v>
      </c>
      <c r="AW150" s="256" t="e">
        <f aca="false">IF(S150=0,"",$DS150)</f>
        <v>#DIV/0!</v>
      </c>
      <c r="AX150" s="256" t="e">
        <f aca="false">IF(S150=0,"",$DU150)</f>
        <v>#DIV/0!</v>
      </c>
      <c r="AY150" s="256" t="e">
        <f aca="false">IF(S150=0,"",$DW150)</f>
        <v>#DIV/0!</v>
      </c>
      <c r="AZ150" s="256" t="e">
        <f aca="false">IF(S150=0,"",$DY150)</f>
        <v>#DIV/0!</v>
      </c>
      <c r="BA150" s="256" t="e">
        <f aca="false">IF(S150=0,"",$EA150)</f>
        <v>#DIV/0!</v>
      </c>
      <c r="BB150" s="256" t="e">
        <f aca="false">IF(S150=0,"",$EC150)</f>
        <v>#DIV/0!</v>
      </c>
      <c r="BC150" s="256" t="e">
        <f aca="false">IF(S150=0,"",$EE150)</f>
        <v>#DIV/0!</v>
      </c>
      <c r="BD150" s="256" t="e">
        <f aca="false">IF(S150=0,"",$EG150)</f>
        <v>#DIV/0!</v>
      </c>
      <c r="BE150" s="256" t="e">
        <f aca="false">IF(S150=0,"",$EI150)</f>
        <v>#DIV/0!</v>
      </c>
      <c r="BF150" s="256" t="e">
        <f aca="false">IF(S150=0,"",$EK150)</f>
        <v>#DIV/0!</v>
      </c>
      <c r="BG150" s="256" t="e">
        <f aca="false">IF(S150=0,"",$EM150)</f>
        <v>#DIV/0!</v>
      </c>
      <c r="BH150" s="256" t="e">
        <f aca="false">IF(S150=0,"",$EO150)</f>
        <v>#DIV/0!</v>
      </c>
      <c r="BI150" s="256" t="e">
        <f aca="false">IF(S150=0,"",$EQ150)</f>
        <v>#DIV/0!</v>
      </c>
      <c r="BJ150" s="256" t="e">
        <f aca="false">IF(S150=0,"",$ES150)</f>
        <v>#DIV/0!</v>
      </c>
      <c r="BK150" s="256" t="e">
        <f aca="false">IF(S150=0,"",$EU150)</f>
        <v>#DIV/0!</v>
      </c>
      <c r="BL150" s="262" t="n">
        <f aca="false">ABS($P106-P150)</f>
        <v>0</v>
      </c>
      <c r="BM150" s="256" t="e">
        <f aca="false">IF(BL150&lt;$BL155,$BL156,$BL157)</f>
        <v>#DIV/0!</v>
      </c>
      <c r="BN150" s="262" t="n">
        <f aca="false">ABS($P$107-P150)</f>
        <v>0</v>
      </c>
      <c r="BO150" s="256" t="e">
        <f aca="false">IF(BN150&lt;$BN$155,$BN$156,$BN$157)</f>
        <v>#DIV/0!</v>
      </c>
      <c r="BP150" s="262" t="n">
        <f aca="false">ABS($P$108-P150)</f>
        <v>0</v>
      </c>
      <c r="BQ150" s="256" t="e">
        <f aca="false">IF(BP150&lt;$BP$155,$BP$156,$BP$157)</f>
        <v>#DIV/0!</v>
      </c>
      <c r="BR150" s="262" t="n">
        <f aca="false">ABS($P$109-P150)</f>
        <v>0</v>
      </c>
      <c r="BS150" s="256" t="e">
        <f aca="false">IF(BR150&lt;$BR$155,$BR$156,$BR$157)</f>
        <v>#DIV/0!</v>
      </c>
      <c r="BT150" s="262" t="n">
        <f aca="false">ABS($P$110-P150)</f>
        <v>0</v>
      </c>
      <c r="BU150" s="256" t="e">
        <f aca="false">IF(BT150&lt;$BT$155,$BT$156,$BT$157)</f>
        <v>#DIV/0!</v>
      </c>
      <c r="BV150" s="262" t="n">
        <f aca="false">ABS($P$111-P150)</f>
        <v>0</v>
      </c>
      <c r="BW150" s="256" t="e">
        <f aca="false">IF(BV150&lt;$BV$155,$BV$156,$BV$157)</f>
        <v>#DIV/0!</v>
      </c>
      <c r="BX150" s="262" t="n">
        <f aca="false">ABS($P$112-P150)</f>
        <v>0</v>
      </c>
      <c r="BY150" s="256" t="e">
        <f aca="false">IF(BX150&lt;$BX$155,$BX$156,$BX$157)</f>
        <v>#DIV/0!</v>
      </c>
      <c r="BZ150" s="262" t="n">
        <f aca="false">ABS($P$113-P150)</f>
        <v>0</v>
      </c>
      <c r="CA150" s="256" t="e">
        <f aca="false">IF(BZ150&lt;$BZ$155,$BZ$156,$BZ$157)</f>
        <v>#DIV/0!</v>
      </c>
      <c r="CB150" s="262" t="n">
        <f aca="false">ABS($P$114-P150)</f>
        <v>0</v>
      </c>
      <c r="CC150" s="256" t="e">
        <f aca="false">IF(CB150&lt;$CB$155,$CB$156,$CB$157)</f>
        <v>#DIV/0!</v>
      </c>
      <c r="CD150" s="262" t="n">
        <f aca="false">ABS($P$115-P150)</f>
        <v>0</v>
      </c>
      <c r="CE150" s="256" t="e">
        <f aca="false">IF(CD150&lt;$CD$155,$CD$156,$CD$157)</f>
        <v>#DIV/0!</v>
      </c>
      <c r="CF150" s="262" t="n">
        <f aca="false">ABS($P$116-P150)</f>
        <v>0</v>
      </c>
      <c r="CG150" s="256" t="e">
        <f aca="false">IF(CF150&lt;$CF$155,$CF$156,$CF$157)</f>
        <v>#DIV/0!</v>
      </c>
      <c r="CH150" s="262" t="n">
        <f aca="false">ABS($P$117-P150)</f>
        <v>0</v>
      </c>
      <c r="CI150" s="256" t="e">
        <f aca="false">IF(CH150&lt;$CH$155,$CH$156,$CH$157)</f>
        <v>#DIV/0!</v>
      </c>
      <c r="CJ150" s="262" t="n">
        <f aca="false">ABS($P$118-P150)</f>
        <v>0</v>
      </c>
      <c r="CK150" s="256" t="e">
        <f aca="false">IF(CJ150&lt;$CJ$155,$CJ$156,$CJ$157)</f>
        <v>#DIV/0!</v>
      </c>
      <c r="CL150" s="262" t="n">
        <f aca="false">ABS($P$119-P150)</f>
        <v>0</v>
      </c>
      <c r="CM150" s="256" t="e">
        <f aca="false">IF(CL150&lt;$CL$155,$CL$156,$CL$157)</f>
        <v>#DIV/0!</v>
      </c>
      <c r="CN150" s="262" t="n">
        <f aca="false">ABS($P$120-P150)</f>
        <v>0</v>
      </c>
      <c r="CO150" s="256" t="e">
        <f aca="false">IF(CN150&lt;$CN$155,$CN$156,$CN$157)</f>
        <v>#DIV/0!</v>
      </c>
      <c r="CP150" s="262" t="n">
        <f aca="false">ABS($P$121-P150)</f>
        <v>0</v>
      </c>
      <c r="CQ150" s="256" t="e">
        <f aca="false">IF(CP150&lt;$CP$155,$CP$156,$CP$157)</f>
        <v>#DIV/0!</v>
      </c>
      <c r="CR150" s="262" t="n">
        <f aca="false">ABS($P$122-P150)</f>
        <v>0</v>
      </c>
      <c r="CS150" s="256" t="e">
        <f aca="false">IF(CR150&lt;$CR$155,$CR$156,$CR$157)</f>
        <v>#DIV/0!</v>
      </c>
      <c r="CT150" s="262" t="n">
        <f aca="false">ABS($P$123-P150)</f>
        <v>0</v>
      </c>
      <c r="CU150" s="256" t="e">
        <f aca="false">IF(CT150&lt;$CT$155,$CT$156,$CT$157)</f>
        <v>#DIV/0!</v>
      </c>
      <c r="CV150" s="262" t="n">
        <f aca="false">ABS($P$124-P150)</f>
        <v>0</v>
      </c>
      <c r="CW150" s="256" t="e">
        <f aca="false">IF(CV150&lt;$CV$155,$CV$156,$CV$157)</f>
        <v>#DIV/0!</v>
      </c>
      <c r="CX150" s="262" t="n">
        <f aca="false">ABS($P$125-P150)</f>
        <v>0</v>
      </c>
      <c r="CY150" s="256" t="e">
        <f aca="false">IF(CX150&lt;$CX$155,$CX$156,$CX$157)</f>
        <v>#DIV/0!</v>
      </c>
      <c r="CZ150" s="256" t="n">
        <f aca="false">ABS($P$126-P150)</f>
        <v>0</v>
      </c>
      <c r="DA150" s="256" t="e">
        <f aca="false">IF(CZ150&lt;$CZ$155,$CZ$156,$CZ$157)</f>
        <v>#DIV/0!</v>
      </c>
      <c r="DB150" s="256" t="n">
        <f aca="false">ABS($P$127-P150)</f>
        <v>0</v>
      </c>
      <c r="DC150" s="256" t="e">
        <f aca="false">IF(DB150&lt;$DB$155,$DB$156,$DB$157)</f>
        <v>#DIV/0!</v>
      </c>
      <c r="DD150" s="256" t="n">
        <f aca="false">ABS($P$128-P150)</f>
        <v>0</v>
      </c>
      <c r="DE150" s="256" t="e">
        <f aca="false">IF(DD150&lt;$DD$155,$DD$156,$DD$157)</f>
        <v>#DIV/0!</v>
      </c>
      <c r="DF150" s="256" t="n">
        <f aca="false">ABS($P$129-P150)</f>
        <v>0</v>
      </c>
      <c r="DG150" s="256" t="e">
        <f aca="false">IF(DF150&lt;$DF$155,$DF$156,$DF$157)</f>
        <v>#DIV/0!</v>
      </c>
      <c r="DH150" s="256" t="n">
        <f aca="false">ABS($P$130-P150)</f>
        <v>0</v>
      </c>
      <c r="DI150" s="256" t="e">
        <f aca="false">IF(DH150&lt;$DH$155,$DH$156,$DH$157)</f>
        <v>#DIV/0!</v>
      </c>
      <c r="DJ150" s="256" t="n">
        <f aca="false">ABS($P$131-P150)</f>
        <v>0</v>
      </c>
      <c r="DK150" s="256" t="e">
        <f aca="false">IF(DJ150&lt;$DJ$155,$DJ$156,$DJ$157)</f>
        <v>#DIV/0!</v>
      </c>
      <c r="DL150" s="256" t="n">
        <f aca="false">ABS($P$132-P150)</f>
        <v>0</v>
      </c>
      <c r="DM150" s="256" t="e">
        <f aca="false">IF(DL150&lt;$DL$155,$DL$156,$DL$157)</f>
        <v>#DIV/0!</v>
      </c>
      <c r="DN150" s="256" t="n">
        <f aca="false">ABS($P$133-P150)</f>
        <v>0</v>
      </c>
      <c r="DO150" s="256" t="e">
        <f aca="false">IF(DN150&lt;$DN$155,$DN$156,$DN$157)</f>
        <v>#DIV/0!</v>
      </c>
      <c r="DP150" s="256" t="n">
        <f aca="false">ABS($P$134-P150)</f>
        <v>0</v>
      </c>
      <c r="DQ150" s="256" t="e">
        <f aca="false">IF(DP150&lt;$DP$155,$DP$156,$DP$157)</f>
        <v>#DIV/0!</v>
      </c>
      <c r="DR150" s="256" t="n">
        <f aca="false">ABS($P$135-P150)</f>
        <v>0</v>
      </c>
      <c r="DS150" s="256" t="e">
        <f aca="false">IF(DR150&lt;$DR$155,$DR$156,$DR$157)</f>
        <v>#DIV/0!</v>
      </c>
      <c r="DT150" s="256" t="n">
        <f aca="false">ABS($P$136-P150)</f>
        <v>0</v>
      </c>
      <c r="DU150" s="256" t="e">
        <f aca="false">IF(DT150&lt;$DT$155,$DT$156,$DT$157)</f>
        <v>#DIV/0!</v>
      </c>
      <c r="DV150" s="256" t="n">
        <f aca="false">ABS($P$137-P150)</f>
        <v>0</v>
      </c>
      <c r="DW150" s="256" t="e">
        <f aca="false">IF(DV150&lt;$DV$155,$DV$156,$DV$157)</f>
        <v>#DIV/0!</v>
      </c>
      <c r="DX150" s="256" t="n">
        <f aca="false">ABS($P$138-P150)</f>
        <v>0</v>
      </c>
      <c r="DY150" s="256" t="e">
        <f aca="false">IF(DX150&lt;$DX$155,$DX$156,$DX$157)</f>
        <v>#DIV/0!</v>
      </c>
      <c r="DZ150" s="256" t="n">
        <f aca="false">ABS($P$139-P150)</f>
        <v>0</v>
      </c>
      <c r="EA150" s="256" t="e">
        <f aca="false">IF(DZ150&lt;$DZ$155,$DZ$156,$DZ$157)</f>
        <v>#DIV/0!</v>
      </c>
      <c r="EB150" s="256" t="n">
        <f aca="false">ABS($P$140-P150)</f>
        <v>0</v>
      </c>
      <c r="EC150" s="256" t="e">
        <f aca="false">IF(EB150&lt;$EB$155,$EB$156,$EB$157)</f>
        <v>#DIV/0!</v>
      </c>
      <c r="ED150" s="256" t="n">
        <f aca="false">ABS($P$141-P150)</f>
        <v>0</v>
      </c>
      <c r="EE150" s="256" t="e">
        <f aca="false">IF(ED150&lt;$ED$155,$ED$156,$ED$157)</f>
        <v>#DIV/0!</v>
      </c>
      <c r="EF150" s="256" t="n">
        <f aca="false">ABS($P$142-P150)</f>
        <v>0</v>
      </c>
      <c r="EG150" s="256" t="e">
        <f aca="false">IF(EF150&lt;$EF$155,$EF$156,$EF$157)</f>
        <v>#DIV/0!</v>
      </c>
      <c r="EH150" s="256" t="n">
        <f aca="false">ABS($P$143-P150)</f>
        <v>0</v>
      </c>
      <c r="EI150" s="256" t="e">
        <f aca="false">IF(EH150&lt;$EH$155,$EH$156,$EH$157)</f>
        <v>#DIV/0!</v>
      </c>
      <c r="EJ150" s="256" t="n">
        <f aca="false">ABS($P$144-P150)</f>
        <v>0</v>
      </c>
      <c r="EK150" s="256" t="e">
        <f aca="false">IF(EJ150&lt;$EJ$155,$EJ$156,$EJ$157)</f>
        <v>#DIV/0!</v>
      </c>
      <c r="EL150" s="256" t="n">
        <f aca="false">ABS($P$145-P150)</f>
        <v>0</v>
      </c>
      <c r="EM150" s="256" t="e">
        <f aca="false">IF(EL150&lt;$EL$155,$EL$156,$EL$157)</f>
        <v>#DIV/0!</v>
      </c>
      <c r="EN150" s="256" t="n">
        <f aca="false">ABS($P$146-P150)</f>
        <v>0</v>
      </c>
      <c r="EO150" s="256" t="e">
        <f aca="false">IF(EN150&lt;$EN$155,$EN$156,$EN$157)</f>
        <v>#DIV/0!</v>
      </c>
      <c r="EP150" s="256" t="n">
        <f aca="false">ABS($P$147-P150)</f>
        <v>0</v>
      </c>
      <c r="EQ150" s="256" t="e">
        <f aca="false">IF(EP150&lt;$EP$155,$EP$156,$EP$157)</f>
        <v>#DIV/0!</v>
      </c>
      <c r="ER150" s="256" t="n">
        <f aca="false">ABS($P$148-P150)</f>
        <v>0</v>
      </c>
      <c r="ES150" s="256" t="e">
        <f aca="false">IF(ER150&lt;$ER$155,$ER$156,$ER$157)</f>
        <v>#DIV/0!</v>
      </c>
      <c r="ET150" s="256" t="n">
        <f aca="false">ABS($P$149-P150)</f>
        <v>0</v>
      </c>
      <c r="EU150" s="256" t="e">
        <f aca="false">IF(ET150&lt;$ET$155,$ET$156,$ET$157)</f>
        <v>#DIV/0!</v>
      </c>
      <c r="EX150" s="272"/>
      <c r="EY150" s="256" t="s">
        <v>333</v>
      </c>
      <c r="EZ150" s="256" t="e">
        <f aca="false">EZ116/EZ144</f>
        <v>#DIV/0!</v>
      </c>
      <c r="FA150" s="256" t="n">
        <f aca="false">SUM(A150:D150)</f>
        <v>0</v>
      </c>
      <c r="FB150" s="256" t="n">
        <f aca="false">SUM(A207:D207)</f>
        <v>0</v>
      </c>
      <c r="FC150" s="256" t="n">
        <f aca="false">SUM(FA150:FB150)</f>
        <v>0</v>
      </c>
    </row>
    <row r="151" customFormat="false" ht="12.75" hidden="false" customHeight="false" outlineLevel="0" collapsed="false">
      <c r="A151" s="257" t="n">
        <f aca="false">SUM(A106:A150)</f>
        <v>0</v>
      </c>
      <c r="B151" s="257" t="n">
        <f aca="false">SUM(B106:B150)</f>
        <v>0</v>
      </c>
      <c r="C151" s="257" t="n">
        <f aca="false">SUM(C106:C150)</f>
        <v>0</v>
      </c>
      <c r="D151" s="257" t="n">
        <f aca="false">SUM(D106:D150)</f>
        <v>0</v>
      </c>
      <c r="E151" s="256" t="n">
        <f aca="false">A151*A151</f>
        <v>0</v>
      </c>
      <c r="F151" s="256" t="n">
        <f aca="false">B151*B151</f>
        <v>0</v>
      </c>
      <c r="G151" s="256" t="n">
        <f aca="false">C151*C151</f>
        <v>0</v>
      </c>
      <c r="H151" s="256" t="n">
        <f aca="false">D151*D151</f>
        <v>0</v>
      </c>
      <c r="I151" s="257" t="n">
        <f aca="false">SUM(A151:D151)</f>
        <v>0</v>
      </c>
      <c r="J151" s="256" t="n">
        <f aca="false">I151*I151</f>
        <v>0</v>
      </c>
      <c r="K151" s="256" t="n">
        <f aca="false">SUM(E151:H151)</f>
        <v>0</v>
      </c>
      <c r="L151" s="272"/>
      <c r="M151" s="272"/>
      <c r="N151" s="272"/>
      <c r="O151" s="272"/>
      <c r="P151" s="272"/>
      <c r="Q151" s="272"/>
      <c r="R151" s="272"/>
      <c r="S151" s="278"/>
      <c r="T151" s="280"/>
      <c r="U151" s="278"/>
      <c r="V151" s="272"/>
      <c r="W151" s="272"/>
      <c r="X151" s="272"/>
      <c r="Y151" s="272"/>
      <c r="Z151" s="272"/>
      <c r="AA151" s="272"/>
      <c r="AB151" s="272"/>
      <c r="AC151" s="272"/>
      <c r="AD151" s="272"/>
      <c r="AE151" s="272"/>
      <c r="AF151" s="272"/>
      <c r="AG151" s="272"/>
      <c r="AH151" s="272"/>
      <c r="AI151" s="272"/>
      <c r="AJ151" s="272"/>
      <c r="AK151" s="272"/>
      <c r="AL151" s="272"/>
      <c r="AM151" s="272"/>
      <c r="AN151" s="272"/>
      <c r="AO151" s="272"/>
      <c r="AP151" s="272"/>
      <c r="AQ151" s="272"/>
      <c r="AR151" s="272"/>
      <c r="AS151" s="272"/>
      <c r="AT151" s="272"/>
      <c r="AU151" s="272"/>
      <c r="AV151" s="272"/>
      <c r="AW151" s="272"/>
      <c r="AX151" s="272"/>
      <c r="AY151" s="272"/>
      <c r="AZ151" s="272"/>
      <c r="BA151" s="272"/>
      <c r="BB151" s="272"/>
      <c r="BC151" s="272"/>
      <c r="BD151" s="272"/>
      <c r="BE151" s="272"/>
      <c r="BF151" s="272"/>
      <c r="BG151" s="272"/>
      <c r="BH151" s="272"/>
      <c r="BI151" s="272"/>
      <c r="BJ151" s="272"/>
      <c r="BK151" s="272"/>
      <c r="BL151" s="272"/>
      <c r="BM151" s="272"/>
      <c r="BN151" s="278"/>
      <c r="BO151" s="272"/>
      <c r="BP151" s="272"/>
      <c r="BQ151" s="272"/>
      <c r="BR151" s="272"/>
      <c r="BS151" s="272"/>
      <c r="BT151" s="272"/>
      <c r="BU151" s="272"/>
      <c r="BV151" s="272"/>
      <c r="BW151" s="272"/>
      <c r="BX151" s="272"/>
      <c r="BY151" s="272"/>
      <c r="BZ151" s="272"/>
      <c r="CA151" s="272"/>
      <c r="CB151" s="272"/>
      <c r="CC151" s="272"/>
      <c r="CD151" s="272"/>
      <c r="CE151" s="272"/>
      <c r="CF151" s="272"/>
      <c r="CG151" s="272"/>
      <c r="CH151" s="272"/>
      <c r="CI151" s="272"/>
      <c r="CJ151" s="272"/>
      <c r="CK151" s="272"/>
      <c r="CL151" s="272"/>
      <c r="CM151" s="272"/>
      <c r="CN151" s="272"/>
      <c r="CO151" s="272"/>
      <c r="CP151" s="272"/>
      <c r="CQ151" s="272"/>
      <c r="CR151" s="272"/>
      <c r="CS151" s="272"/>
      <c r="CT151" s="272"/>
      <c r="CU151" s="272"/>
      <c r="CV151" s="272"/>
      <c r="CW151" s="272"/>
      <c r="CX151" s="272"/>
      <c r="CY151" s="272"/>
      <c r="CZ151" s="272"/>
      <c r="DA151" s="272"/>
      <c r="DB151" s="272"/>
      <c r="DC151" s="272"/>
      <c r="DD151" s="272"/>
      <c r="DE151" s="272"/>
      <c r="DF151" s="272"/>
      <c r="DG151" s="272"/>
      <c r="DH151" s="272"/>
      <c r="DI151" s="272"/>
      <c r="DJ151" s="272"/>
      <c r="DK151" s="272"/>
      <c r="DL151" s="272"/>
      <c r="DM151" s="272"/>
      <c r="DN151" s="272"/>
      <c r="DO151" s="272"/>
      <c r="DP151" s="272"/>
      <c r="DQ151" s="272"/>
      <c r="DR151" s="272"/>
      <c r="DS151" s="272"/>
      <c r="DT151" s="272"/>
      <c r="DU151" s="272"/>
      <c r="DV151" s="272"/>
      <c r="DW151" s="272"/>
      <c r="DX151" s="272"/>
      <c r="DY151" s="272"/>
      <c r="DZ151" s="272"/>
      <c r="EA151" s="272"/>
      <c r="EB151" s="272"/>
      <c r="EC151" s="272"/>
      <c r="ED151" s="272"/>
      <c r="EE151" s="272"/>
      <c r="EF151" s="272"/>
      <c r="EG151" s="272"/>
      <c r="EH151" s="272"/>
      <c r="EI151" s="272"/>
      <c r="EJ151" s="272"/>
      <c r="EK151" s="272"/>
      <c r="EL151" s="272"/>
      <c r="EM151" s="272"/>
      <c r="EN151" s="272"/>
      <c r="EO151" s="272"/>
      <c r="EP151" s="272"/>
      <c r="EQ151" s="272"/>
      <c r="ER151" s="272"/>
      <c r="ES151" s="272"/>
      <c r="ET151" s="272"/>
      <c r="EU151" s="272"/>
      <c r="EV151" s="272"/>
      <c r="EW151" s="272"/>
      <c r="EX151" s="272"/>
      <c r="EY151" s="256" t="s">
        <v>334</v>
      </c>
      <c r="EZ151" s="256" t="e">
        <f aca="false">EZ125/EZ145</f>
        <v>#DIV/0!</v>
      </c>
      <c r="FA151" s="256" t="n">
        <f aca="false">SUM(FA106:FA150)</f>
        <v>0</v>
      </c>
      <c r="FB151" s="256" t="n">
        <f aca="false">SUM(FB106:FB150)</f>
        <v>52207.6725146199</v>
      </c>
    </row>
    <row r="152" customFormat="false" ht="12.75" hidden="false" customHeight="false" outlineLevel="0" collapsed="false">
      <c r="A152" s="256" t="n">
        <f aca="false">A151*A151</f>
        <v>0</v>
      </c>
      <c r="B152" s="256" t="n">
        <f aca="false">B151*B151</f>
        <v>0</v>
      </c>
      <c r="C152" s="256" t="n">
        <f aca="false">C151*C151</f>
        <v>0</v>
      </c>
      <c r="D152" s="256" t="n">
        <f aca="false">D151*D151</f>
        <v>0</v>
      </c>
      <c r="E152" s="256" t="n">
        <f aca="false">SUM(A152:D152)</f>
        <v>0</v>
      </c>
      <c r="I152" s="257" t="n">
        <f aca="false">SUM(I106:I150)</f>
        <v>0</v>
      </c>
      <c r="J152" s="256" t="n">
        <f aca="false">SUM(J106:J150)</f>
        <v>0</v>
      </c>
      <c r="K152" s="256" t="n">
        <f aca="false">SUM(K106:K150)</f>
        <v>0</v>
      </c>
      <c r="L152" s="272"/>
      <c r="M152" s="272"/>
      <c r="N152" s="272"/>
      <c r="O152" s="272"/>
      <c r="P152" s="272"/>
      <c r="Q152" s="272"/>
      <c r="R152" s="272"/>
      <c r="S152" s="278"/>
      <c r="T152" s="280"/>
      <c r="U152" s="278"/>
      <c r="V152" s="272"/>
      <c r="W152" s="272"/>
      <c r="X152" s="272"/>
      <c r="Y152" s="272"/>
      <c r="Z152" s="272"/>
      <c r="AA152" s="272"/>
      <c r="AB152" s="272"/>
      <c r="AC152" s="272"/>
      <c r="AD152" s="272"/>
      <c r="AE152" s="272"/>
      <c r="AF152" s="272"/>
      <c r="AG152" s="272"/>
      <c r="AH152" s="272"/>
      <c r="AI152" s="272"/>
      <c r="AJ152" s="272"/>
      <c r="AK152" s="272"/>
      <c r="AL152" s="272"/>
      <c r="AM152" s="272"/>
      <c r="AN152" s="272"/>
      <c r="AO152" s="272"/>
      <c r="AP152" s="272"/>
      <c r="AQ152" s="272"/>
      <c r="AR152" s="272"/>
      <c r="AS152" s="272"/>
      <c r="AT152" s="272"/>
      <c r="AU152" s="272"/>
      <c r="AV152" s="272"/>
      <c r="AW152" s="272"/>
      <c r="AX152" s="272"/>
      <c r="AY152" s="272"/>
      <c r="AZ152" s="272"/>
      <c r="BA152" s="272"/>
      <c r="BB152" s="272"/>
      <c r="BC152" s="272"/>
      <c r="BD152" s="272"/>
      <c r="BE152" s="272"/>
      <c r="BF152" s="272"/>
      <c r="BG152" s="272"/>
      <c r="BH152" s="272"/>
      <c r="BI152" s="272"/>
      <c r="BJ152" s="272"/>
      <c r="BK152" s="272"/>
      <c r="BL152" s="272"/>
      <c r="BM152" s="272"/>
      <c r="BN152" s="278"/>
      <c r="BO152" s="272"/>
      <c r="BP152" s="272"/>
      <c r="BQ152" s="272"/>
      <c r="BR152" s="272"/>
      <c r="BS152" s="272"/>
      <c r="BT152" s="272"/>
      <c r="BU152" s="272"/>
      <c r="BV152" s="272"/>
      <c r="BW152" s="272"/>
      <c r="BX152" s="272"/>
      <c r="BY152" s="272"/>
      <c r="BZ152" s="272"/>
      <c r="CA152" s="272"/>
      <c r="CB152" s="272"/>
      <c r="CC152" s="272"/>
      <c r="CD152" s="272"/>
      <c r="CE152" s="272"/>
      <c r="CF152" s="272"/>
      <c r="CG152" s="272"/>
      <c r="CH152" s="272"/>
      <c r="CI152" s="272"/>
      <c r="CJ152" s="272"/>
      <c r="CK152" s="272"/>
      <c r="CL152" s="272"/>
      <c r="CM152" s="272"/>
      <c r="CN152" s="272"/>
      <c r="CO152" s="272"/>
      <c r="CP152" s="272"/>
      <c r="CQ152" s="272"/>
      <c r="CR152" s="272"/>
      <c r="CS152" s="272"/>
      <c r="CT152" s="272"/>
      <c r="CU152" s="272"/>
      <c r="CV152" s="272"/>
      <c r="CW152" s="272"/>
      <c r="CX152" s="272"/>
      <c r="CY152" s="272"/>
      <c r="CZ152" s="272"/>
      <c r="DA152" s="272"/>
      <c r="DB152" s="272"/>
      <c r="DC152" s="272"/>
      <c r="DD152" s="272"/>
      <c r="DE152" s="272"/>
      <c r="DF152" s="272"/>
      <c r="DG152" s="272"/>
      <c r="DH152" s="272"/>
      <c r="DI152" s="272"/>
      <c r="DJ152" s="272"/>
      <c r="DK152" s="272"/>
      <c r="DL152" s="272"/>
      <c r="DM152" s="272"/>
      <c r="DN152" s="272"/>
      <c r="DO152" s="272"/>
      <c r="DP152" s="272"/>
      <c r="DQ152" s="272"/>
      <c r="DR152" s="272"/>
      <c r="DS152" s="272"/>
      <c r="DT152" s="272"/>
      <c r="DU152" s="272"/>
      <c r="DV152" s="272"/>
      <c r="DW152" s="272"/>
      <c r="DX152" s="272"/>
      <c r="DY152" s="272"/>
      <c r="DZ152" s="272"/>
      <c r="EA152" s="272"/>
      <c r="EB152" s="272"/>
      <c r="EC152" s="272"/>
      <c r="ED152" s="272"/>
      <c r="EE152" s="272"/>
      <c r="EF152" s="272"/>
      <c r="EG152" s="272"/>
      <c r="EH152" s="272"/>
      <c r="EI152" s="272"/>
      <c r="EJ152" s="272"/>
      <c r="EK152" s="272"/>
      <c r="EL152" s="272"/>
      <c r="EM152" s="272"/>
      <c r="EN152" s="272"/>
      <c r="EO152" s="272"/>
      <c r="EY152" s="256" t="s">
        <v>335</v>
      </c>
      <c r="EZ152" s="256" t="e">
        <f aca="false">EZ134/EZ146</f>
        <v>#DIV/0!</v>
      </c>
    </row>
    <row r="153" customFormat="false" ht="12.75" hidden="false" customHeight="false" outlineLevel="0" collapsed="false">
      <c r="A153" s="256" t="n">
        <f aca="false">SUM(A106:D150)</f>
        <v>0</v>
      </c>
      <c r="B153" s="256" t="n">
        <f aca="false">COUNTIF(A106:D150,"&gt;0,1")</f>
        <v>0</v>
      </c>
      <c r="C153" s="260" t="e">
        <f aca="false">A153/B153</f>
        <v>#DIV/0!</v>
      </c>
      <c r="D153" s="256" t="e">
        <f aca="false">SQRT(M120)</f>
        <v>#DIV/0!</v>
      </c>
      <c r="E153" s="260" t="e">
        <f aca="false">IF(F153&gt;15,N127,F153)*AND(N124&lt;0.05,N127,F153)</f>
        <v>#DIV/0!</v>
      </c>
      <c r="F153" s="260" t="e">
        <f aca="false">IF(G153&gt;15,N127,G153)</f>
        <v>#DIV/0!</v>
      </c>
      <c r="G153" s="256" t="e">
        <f aca="false">(D153/C153)*100</f>
        <v>#DIV/0!</v>
      </c>
      <c r="H153" s="256" t="e">
        <f aca="false">IF(G153&gt;15,G154,H154)</f>
        <v>#DIV/0!</v>
      </c>
      <c r="I153" s="256" t="e">
        <f aca="false">IF(N124&gt;0.05,I154,J154)</f>
        <v>#DIV/0!</v>
      </c>
      <c r="L153" s="272"/>
      <c r="M153" s="272"/>
      <c r="N153" s="272"/>
      <c r="O153" s="272"/>
      <c r="P153" s="272"/>
      <c r="Q153" s="272"/>
      <c r="R153" s="272"/>
      <c r="S153" s="278"/>
      <c r="T153" s="280"/>
      <c r="U153" s="278"/>
      <c r="V153" s="272"/>
      <c r="W153" s="272"/>
      <c r="X153" s="272"/>
      <c r="Y153" s="272"/>
      <c r="Z153" s="272"/>
      <c r="AA153" s="272"/>
      <c r="AB153" s="272"/>
      <c r="AC153" s="272"/>
      <c r="AD153" s="272"/>
      <c r="AE153" s="272"/>
      <c r="AF153" s="272"/>
      <c r="AG153" s="272"/>
      <c r="AH153" s="272"/>
      <c r="AI153" s="272"/>
      <c r="AJ153" s="272"/>
      <c r="AK153" s="272"/>
      <c r="AL153" s="272"/>
      <c r="AM153" s="272"/>
      <c r="AN153" s="272"/>
      <c r="AO153" s="272"/>
      <c r="AP153" s="272"/>
      <c r="AQ153" s="272"/>
      <c r="AR153" s="272"/>
      <c r="AS153" s="272"/>
      <c r="AT153" s="272"/>
      <c r="AU153" s="272"/>
      <c r="AV153" s="272"/>
      <c r="AW153" s="272"/>
      <c r="AX153" s="272"/>
      <c r="AY153" s="272"/>
      <c r="AZ153" s="272"/>
      <c r="BA153" s="272"/>
      <c r="BB153" s="272"/>
      <c r="BC153" s="272"/>
      <c r="BD153" s="272"/>
      <c r="BE153" s="272"/>
      <c r="BF153" s="272"/>
      <c r="BG153" s="272"/>
      <c r="BH153" s="272"/>
      <c r="BI153" s="272"/>
      <c r="BJ153" s="272"/>
      <c r="BK153" s="272"/>
      <c r="BL153" s="272"/>
      <c r="BM153" s="272"/>
      <c r="BN153" s="278"/>
      <c r="BO153" s="272"/>
      <c r="BP153" s="272"/>
      <c r="BQ153" s="272"/>
      <c r="BR153" s="272"/>
      <c r="BS153" s="272"/>
      <c r="BT153" s="272"/>
      <c r="BU153" s="272"/>
      <c r="BV153" s="272"/>
      <c r="BW153" s="272"/>
      <c r="BX153" s="272"/>
      <c r="BY153" s="272"/>
      <c r="BZ153" s="272"/>
      <c r="CA153" s="272"/>
      <c r="CB153" s="272"/>
      <c r="CC153" s="272"/>
      <c r="CD153" s="272"/>
      <c r="CE153" s="272"/>
      <c r="CF153" s="272"/>
      <c r="CG153" s="272"/>
      <c r="CH153" s="272"/>
      <c r="CI153" s="272"/>
      <c r="CJ153" s="272"/>
      <c r="CK153" s="272"/>
      <c r="CL153" s="272"/>
      <c r="CM153" s="272"/>
      <c r="CN153" s="272"/>
      <c r="CO153" s="272"/>
      <c r="CP153" s="272"/>
      <c r="CQ153" s="272"/>
      <c r="CR153" s="272"/>
      <c r="CS153" s="272"/>
      <c r="CT153" s="272"/>
      <c r="CU153" s="272"/>
      <c r="CV153" s="272"/>
      <c r="CW153" s="272"/>
      <c r="CX153" s="272"/>
      <c r="CY153" s="272"/>
      <c r="CZ153" s="272"/>
      <c r="DA153" s="272"/>
      <c r="DB153" s="272"/>
      <c r="DC153" s="272"/>
      <c r="DD153" s="272"/>
      <c r="DE153" s="272"/>
      <c r="DF153" s="272"/>
      <c r="DG153" s="272"/>
      <c r="DH153" s="272"/>
      <c r="DI153" s="272"/>
      <c r="DJ153" s="272"/>
      <c r="DK153" s="272"/>
      <c r="DL153" s="272"/>
      <c r="DM153" s="272"/>
      <c r="DN153" s="272"/>
      <c r="DO153" s="272"/>
      <c r="DP153" s="272"/>
      <c r="DQ153" s="272"/>
      <c r="DR153" s="272"/>
      <c r="DS153" s="272"/>
      <c r="DT153" s="272"/>
      <c r="DU153" s="272"/>
      <c r="DV153" s="272"/>
      <c r="DW153" s="272"/>
      <c r="DX153" s="272"/>
      <c r="DY153" s="272"/>
      <c r="DZ153" s="272"/>
      <c r="EA153" s="272"/>
      <c r="EB153" s="272"/>
      <c r="EC153" s="272"/>
      <c r="ED153" s="272"/>
      <c r="EE153" s="272"/>
      <c r="EF153" s="272"/>
      <c r="EG153" s="272"/>
      <c r="EH153" s="272"/>
      <c r="EI153" s="272"/>
      <c r="EJ153" s="272"/>
      <c r="EK153" s="272"/>
      <c r="EL153" s="272"/>
      <c r="EM153" s="272"/>
      <c r="EN153" s="272"/>
      <c r="EO153" s="272"/>
      <c r="EY153" s="256" t="s">
        <v>333</v>
      </c>
      <c r="EZ153" s="256" t="e">
        <f aca="false">EZ142/EZ147</f>
        <v>#DIV/0!</v>
      </c>
      <c r="FC153" s="256" t="s">
        <v>307</v>
      </c>
    </row>
    <row r="154" customFormat="false" ht="12.75" hidden="false" customHeight="false" outlineLevel="0" collapsed="false">
      <c r="G154" s="256" t="s">
        <v>329</v>
      </c>
      <c r="H154" s="256" t="s">
        <v>330</v>
      </c>
      <c r="I154" s="256" t="s">
        <v>331</v>
      </c>
      <c r="J154" s="256" t="s">
        <v>332</v>
      </c>
      <c r="L154" s="272"/>
      <c r="M154" s="272"/>
      <c r="N154" s="272"/>
      <c r="O154" s="272"/>
      <c r="P154" s="272"/>
      <c r="Q154" s="272"/>
      <c r="R154" s="272"/>
      <c r="S154" s="278"/>
      <c r="T154" s="280"/>
      <c r="U154" s="278"/>
      <c r="V154" s="272"/>
      <c r="W154" s="272"/>
      <c r="X154" s="272"/>
      <c r="Y154" s="272"/>
      <c r="Z154" s="272"/>
      <c r="AA154" s="272"/>
      <c r="AB154" s="272"/>
      <c r="AC154" s="272"/>
      <c r="AD154" s="272"/>
      <c r="AE154" s="272"/>
      <c r="AF154" s="272"/>
      <c r="AG154" s="272"/>
      <c r="AH154" s="272"/>
      <c r="AI154" s="272"/>
      <c r="AJ154" s="272"/>
      <c r="AK154" s="272"/>
      <c r="AL154" s="272"/>
      <c r="AM154" s="272"/>
      <c r="AN154" s="272"/>
      <c r="AO154" s="272"/>
      <c r="AP154" s="272"/>
      <c r="AQ154" s="272"/>
      <c r="AR154" s="272"/>
      <c r="AS154" s="272"/>
      <c r="AT154" s="272"/>
      <c r="AU154" s="272"/>
      <c r="AV154" s="272"/>
      <c r="AW154" s="272"/>
      <c r="AX154" s="272"/>
      <c r="AY154" s="272"/>
      <c r="AZ154" s="272"/>
      <c r="BA154" s="272"/>
      <c r="BB154" s="272"/>
      <c r="BC154" s="272"/>
      <c r="BD154" s="272"/>
      <c r="BE154" s="272"/>
      <c r="BF154" s="272"/>
      <c r="BG154" s="272"/>
      <c r="BH154" s="272"/>
      <c r="BI154" s="272"/>
      <c r="BJ154" s="272"/>
      <c r="BK154" s="272"/>
      <c r="BL154" s="272"/>
      <c r="BM154" s="272"/>
      <c r="BN154" s="278"/>
      <c r="BO154" s="272"/>
      <c r="BP154" s="272"/>
      <c r="BQ154" s="272"/>
      <c r="BR154" s="272"/>
      <c r="BS154" s="272"/>
      <c r="BT154" s="272"/>
      <c r="BU154" s="272"/>
      <c r="BV154" s="272"/>
      <c r="BW154" s="272"/>
      <c r="BX154" s="272"/>
      <c r="BY154" s="272"/>
      <c r="BZ154" s="272"/>
      <c r="CA154" s="272"/>
      <c r="CB154" s="272"/>
      <c r="CC154" s="272"/>
      <c r="CD154" s="272"/>
      <c r="CE154" s="272"/>
      <c r="CF154" s="272"/>
      <c r="CG154" s="272"/>
      <c r="CH154" s="272"/>
      <c r="CI154" s="272"/>
      <c r="CJ154" s="272"/>
      <c r="CK154" s="272"/>
      <c r="CL154" s="272"/>
      <c r="CM154" s="272"/>
      <c r="CN154" s="272"/>
      <c r="CO154" s="272"/>
      <c r="CP154" s="272"/>
      <c r="CQ154" s="272"/>
      <c r="CR154" s="272"/>
      <c r="CS154" s="272"/>
      <c r="CT154" s="272"/>
      <c r="CU154" s="272"/>
      <c r="CV154" s="272"/>
      <c r="CW154" s="272"/>
      <c r="CX154" s="272"/>
      <c r="CY154" s="272"/>
      <c r="CZ154" s="272"/>
      <c r="DA154" s="272"/>
      <c r="DB154" s="272"/>
      <c r="DC154" s="272"/>
      <c r="DD154" s="272"/>
      <c r="DE154" s="272"/>
      <c r="DF154" s="272"/>
      <c r="DG154" s="272"/>
      <c r="DH154" s="272"/>
      <c r="DI154" s="272"/>
      <c r="DJ154" s="272"/>
      <c r="DK154" s="272"/>
      <c r="DL154" s="272"/>
      <c r="DM154" s="272"/>
      <c r="DN154" s="272"/>
      <c r="DO154" s="272"/>
      <c r="DP154" s="272"/>
      <c r="DQ154" s="272"/>
      <c r="DR154" s="272"/>
      <c r="DS154" s="272"/>
      <c r="DT154" s="272"/>
      <c r="DU154" s="272"/>
      <c r="DV154" s="272"/>
      <c r="DW154" s="272"/>
      <c r="DX154" s="272"/>
      <c r="DY154" s="272"/>
      <c r="DZ154" s="272"/>
      <c r="EA154" s="272"/>
      <c r="EB154" s="272"/>
      <c r="EC154" s="272"/>
      <c r="ED154" s="272"/>
      <c r="EE154" s="272"/>
      <c r="EF154" s="272"/>
      <c r="EG154" s="272"/>
      <c r="EH154" s="272"/>
      <c r="EI154" s="272"/>
      <c r="EJ154" s="272"/>
      <c r="EK154" s="272"/>
      <c r="EL154" s="272"/>
      <c r="EM154" s="272"/>
      <c r="EN154" s="272"/>
      <c r="EO154" s="272"/>
      <c r="FC154" s="256" t="s">
        <v>305</v>
      </c>
    </row>
    <row r="155" customFormat="false" ht="12.75" hidden="false" customHeight="false" outlineLevel="0" collapsed="false">
      <c r="B155" s="272"/>
      <c r="C155" s="272"/>
      <c r="D155" s="272"/>
      <c r="E155" s="272"/>
      <c r="F155" s="272"/>
      <c r="G155" s="272"/>
      <c r="H155" s="272"/>
      <c r="I155" s="272"/>
      <c r="J155" s="272"/>
      <c r="K155" s="279"/>
      <c r="L155" s="272"/>
      <c r="M155" s="272"/>
      <c r="N155" s="272"/>
      <c r="O155" s="272"/>
      <c r="P155" s="272"/>
      <c r="Q155" s="272"/>
      <c r="R155" s="272"/>
      <c r="S155" s="278"/>
      <c r="T155" s="280"/>
      <c r="U155" s="278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2"/>
      <c r="AF155" s="272"/>
      <c r="AG155" s="272"/>
      <c r="AH155" s="272"/>
      <c r="AI155" s="272"/>
      <c r="AJ155" s="272"/>
      <c r="AK155" s="272"/>
      <c r="AL155" s="272"/>
      <c r="AM155" s="272"/>
      <c r="AN155" s="272"/>
      <c r="AO155" s="272"/>
      <c r="AP155" s="272"/>
      <c r="AQ155" s="272"/>
      <c r="AR155" s="272"/>
      <c r="AS155" s="272"/>
      <c r="AT155" s="272"/>
      <c r="AU155" s="272"/>
      <c r="AV155" s="272"/>
      <c r="AW155" s="272"/>
      <c r="AX155" s="272"/>
      <c r="AY155" s="272"/>
      <c r="AZ155" s="272"/>
      <c r="BA155" s="272"/>
      <c r="BB155" s="272"/>
      <c r="BC155" s="272"/>
      <c r="BD155" s="272"/>
      <c r="BE155" s="272"/>
      <c r="BF155" s="272"/>
      <c r="BG155" s="272"/>
      <c r="BH155" s="272"/>
      <c r="BI155" s="272"/>
      <c r="BJ155" s="272"/>
      <c r="BK155" s="272"/>
      <c r="BL155" s="256" t="e">
        <f aca="false">$M$125</f>
        <v>#DIV/0!</v>
      </c>
      <c r="BN155" s="256" t="e">
        <f aca="false">$M$125</f>
        <v>#DIV/0!</v>
      </c>
      <c r="BP155" s="256" t="e">
        <f aca="false">$M$125</f>
        <v>#DIV/0!</v>
      </c>
      <c r="BR155" s="256" t="e">
        <f aca="false">$M$125</f>
        <v>#DIV/0!</v>
      </c>
      <c r="BT155" s="256" t="e">
        <f aca="false">$M$125</f>
        <v>#DIV/0!</v>
      </c>
      <c r="BV155" s="256" t="e">
        <f aca="false">$M$125</f>
        <v>#DIV/0!</v>
      </c>
      <c r="BX155" s="256" t="e">
        <f aca="false">$M$125</f>
        <v>#DIV/0!</v>
      </c>
      <c r="BZ155" s="256" t="e">
        <f aca="false">$M$125</f>
        <v>#DIV/0!</v>
      </c>
      <c r="CB155" s="256" t="e">
        <f aca="false">$M$125</f>
        <v>#DIV/0!</v>
      </c>
      <c r="CD155" s="256" t="e">
        <f aca="false">$M$125</f>
        <v>#DIV/0!</v>
      </c>
      <c r="CF155" s="256" t="e">
        <f aca="false">$M$125</f>
        <v>#DIV/0!</v>
      </c>
      <c r="CH155" s="256" t="e">
        <f aca="false">$M$125</f>
        <v>#DIV/0!</v>
      </c>
      <c r="CJ155" s="256" t="e">
        <f aca="false">$M$125</f>
        <v>#DIV/0!</v>
      </c>
      <c r="CL155" s="256" t="e">
        <f aca="false">$M$125</f>
        <v>#DIV/0!</v>
      </c>
      <c r="CN155" s="256" t="e">
        <f aca="false">$M$125</f>
        <v>#DIV/0!</v>
      </c>
      <c r="CP155" s="256" t="e">
        <f aca="false">$M$125</f>
        <v>#DIV/0!</v>
      </c>
      <c r="CR155" s="256" t="e">
        <f aca="false">$M$125</f>
        <v>#DIV/0!</v>
      </c>
      <c r="CT155" s="256" t="e">
        <f aca="false">$M$125</f>
        <v>#DIV/0!</v>
      </c>
      <c r="CV155" s="256" t="e">
        <f aca="false">$M$125</f>
        <v>#DIV/0!</v>
      </c>
      <c r="CX155" s="256" t="e">
        <f aca="false">$M$125</f>
        <v>#DIV/0!</v>
      </c>
      <c r="CZ155" s="256" t="e">
        <f aca="false">$M$125</f>
        <v>#DIV/0!</v>
      </c>
      <c r="DB155" s="256" t="e">
        <f aca="false">$M$125</f>
        <v>#DIV/0!</v>
      </c>
      <c r="DD155" s="256" t="e">
        <f aca="false">$M$125</f>
        <v>#DIV/0!</v>
      </c>
      <c r="DF155" s="256" t="e">
        <f aca="false">$M$125</f>
        <v>#DIV/0!</v>
      </c>
      <c r="DH155" s="256" t="e">
        <f aca="false">$M$125</f>
        <v>#DIV/0!</v>
      </c>
      <c r="DJ155" s="256" t="e">
        <f aca="false">$M$125</f>
        <v>#DIV/0!</v>
      </c>
      <c r="DL155" s="256" t="e">
        <f aca="false">$M$125</f>
        <v>#DIV/0!</v>
      </c>
      <c r="DN155" s="256" t="e">
        <f aca="false">$M$125</f>
        <v>#DIV/0!</v>
      </c>
      <c r="DP155" s="256" t="e">
        <f aca="false">$M$125</f>
        <v>#DIV/0!</v>
      </c>
      <c r="DR155" s="256" t="e">
        <f aca="false">$M$125</f>
        <v>#DIV/0!</v>
      </c>
      <c r="DT155" s="256" t="e">
        <f aca="false">$M$125</f>
        <v>#DIV/0!</v>
      </c>
      <c r="DV155" s="256" t="e">
        <f aca="false">$M$125</f>
        <v>#DIV/0!</v>
      </c>
      <c r="DX155" s="256" t="e">
        <f aca="false">$M$125</f>
        <v>#DIV/0!</v>
      </c>
      <c r="DZ155" s="256" t="e">
        <f aca="false">$M$125</f>
        <v>#DIV/0!</v>
      </c>
      <c r="EB155" s="256" t="e">
        <f aca="false">$M$125</f>
        <v>#DIV/0!</v>
      </c>
      <c r="ED155" s="256" t="e">
        <f aca="false">$M$125</f>
        <v>#DIV/0!</v>
      </c>
      <c r="EF155" s="256" t="e">
        <f aca="false">$M$125</f>
        <v>#DIV/0!</v>
      </c>
      <c r="EH155" s="256" t="e">
        <f aca="false">$M$125</f>
        <v>#DIV/0!</v>
      </c>
      <c r="EJ155" s="256" t="e">
        <f aca="false">$M$125</f>
        <v>#DIV/0!</v>
      </c>
      <c r="EL155" s="256" t="e">
        <f aca="false">$M$125</f>
        <v>#DIV/0!</v>
      </c>
      <c r="EN155" s="256" t="e">
        <f aca="false">$M$125</f>
        <v>#DIV/0!</v>
      </c>
      <c r="EP155" s="256" t="e">
        <f aca="false">$M$125</f>
        <v>#DIV/0!</v>
      </c>
      <c r="ER155" s="256" t="e">
        <f aca="false">$M$125</f>
        <v>#DIV/0!</v>
      </c>
      <c r="ET155" s="256" t="e">
        <f aca="false">$M$125</f>
        <v>#DIV/0!</v>
      </c>
      <c r="EY155" s="256" t="s">
        <v>336</v>
      </c>
      <c r="EZ155" s="256" t="e">
        <f aca="false">EZ150/EZ153</f>
        <v>#DIV/0!</v>
      </c>
      <c r="FA155" s="256" t="e">
        <f aca="false">FDIST(EZ155,$EZ144,$EZ147)</f>
        <v>#DIV/0!</v>
      </c>
      <c r="FB155" s="256" t="e">
        <f aca="false">IF(FA155&lt;0.05,FC153,FC154)</f>
        <v>#DIV/0!</v>
      </c>
    </row>
    <row r="156" customFormat="false" ht="12.75" hidden="false" customHeight="false" outlineLevel="0" collapsed="false">
      <c r="B156" s="272"/>
      <c r="C156" s="272"/>
      <c r="D156" s="272"/>
      <c r="E156" s="272"/>
      <c r="F156" s="272"/>
      <c r="G156" s="272"/>
      <c r="H156" s="272"/>
      <c r="I156" s="272"/>
      <c r="J156" s="272"/>
      <c r="K156" s="279"/>
      <c r="L156" s="272"/>
      <c r="M156" s="272"/>
      <c r="N156" s="272"/>
      <c r="O156" s="272"/>
      <c r="P156" s="272"/>
      <c r="Q156" s="272"/>
      <c r="R156" s="272"/>
      <c r="S156" s="278"/>
      <c r="T156" s="280"/>
      <c r="U156" s="278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2"/>
      <c r="AF156" s="272"/>
      <c r="AG156" s="272"/>
      <c r="AH156" s="272"/>
      <c r="AI156" s="272"/>
      <c r="AJ156" s="272"/>
      <c r="AK156" s="272"/>
      <c r="AL156" s="272"/>
      <c r="AM156" s="272"/>
      <c r="AN156" s="272"/>
      <c r="AO156" s="272"/>
      <c r="AP156" s="272"/>
      <c r="AQ156" s="272"/>
      <c r="AR156" s="272"/>
      <c r="AS156" s="272"/>
      <c r="AT156" s="272"/>
      <c r="AU156" s="272"/>
      <c r="AV156" s="272"/>
      <c r="AW156" s="272"/>
      <c r="AX156" s="272"/>
      <c r="AY156" s="272"/>
      <c r="AZ156" s="272"/>
      <c r="BA156" s="272"/>
      <c r="BB156" s="272"/>
      <c r="BC156" s="272"/>
      <c r="BD156" s="272"/>
      <c r="BE156" s="272"/>
      <c r="BF156" s="272"/>
      <c r="BG156" s="272"/>
      <c r="BH156" s="272"/>
      <c r="BI156" s="272"/>
      <c r="BJ156" s="272"/>
      <c r="BK156" s="272"/>
      <c r="BL156" s="256" t="s">
        <v>305</v>
      </c>
      <c r="BM156" s="256" t="s">
        <v>328</v>
      </c>
      <c r="BN156" s="256" t="s">
        <v>305</v>
      </c>
      <c r="BP156" s="256" t="s">
        <v>305</v>
      </c>
      <c r="BR156" s="256" t="s">
        <v>305</v>
      </c>
      <c r="BT156" s="256" t="s">
        <v>305</v>
      </c>
      <c r="BV156" s="256" t="s">
        <v>305</v>
      </c>
      <c r="BX156" s="256" t="s">
        <v>305</v>
      </c>
      <c r="BZ156" s="256" t="s">
        <v>305</v>
      </c>
      <c r="CB156" s="256" t="s">
        <v>305</v>
      </c>
      <c r="CD156" s="256" t="s">
        <v>305</v>
      </c>
      <c r="CF156" s="256" t="s">
        <v>305</v>
      </c>
      <c r="CH156" s="256" t="s">
        <v>305</v>
      </c>
      <c r="CJ156" s="256" t="s">
        <v>305</v>
      </c>
      <c r="CL156" s="256" t="s">
        <v>305</v>
      </c>
      <c r="CN156" s="256" t="s">
        <v>305</v>
      </c>
      <c r="CP156" s="256" t="s">
        <v>305</v>
      </c>
      <c r="CR156" s="256" t="s">
        <v>305</v>
      </c>
      <c r="CT156" s="256" t="s">
        <v>305</v>
      </c>
      <c r="CV156" s="256" t="s">
        <v>305</v>
      </c>
      <c r="CX156" s="256" t="s">
        <v>305</v>
      </c>
      <c r="CZ156" s="256" t="s">
        <v>305</v>
      </c>
      <c r="DB156" s="256" t="s">
        <v>305</v>
      </c>
      <c r="DD156" s="256" t="str">
        <f aca="false">DB156</f>
        <v>ns</v>
      </c>
      <c r="DF156" s="256" t="str">
        <f aca="false">DB156</f>
        <v>ns</v>
      </c>
      <c r="DH156" s="256" t="str">
        <f aca="false">DB156</f>
        <v>ns</v>
      </c>
      <c r="DJ156" s="256" t="str">
        <f aca="false">DB156</f>
        <v>ns</v>
      </c>
      <c r="DL156" s="256" t="str">
        <f aca="false">DD156</f>
        <v>ns</v>
      </c>
      <c r="DN156" s="256" t="str">
        <f aca="false">DF156</f>
        <v>ns</v>
      </c>
      <c r="DP156" s="256" t="str">
        <f aca="false">DH156</f>
        <v>ns</v>
      </c>
      <c r="DR156" s="256" t="str">
        <f aca="false">DJ156</f>
        <v>ns</v>
      </c>
      <c r="DT156" s="256" t="str">
        <f aca="false">DL156</f>
        <v>ns</v>
      </c>
      <c r="DV156" s="256" t="str">
        <f aca="false">DN156</f>
        <v>ns</v>
      </c>
      <c r="DX156" s="256" t="str">
        <f aca="false">DP156</f>
        <v>ns</v>
      </c>
      <c r="DZ156" s="256" t="str">
        <f aca="false">DR156</f>
        <v>ns</v>
      </c>
      <c r="EB156" s="256" t="s">
        <v>305</v>
      </c>
      <c r="ED156" s="256" t="str">
        <f aca="false">DV156</f>
        <v>ns</v>
      </c>
      <c r="EF156" s="256" t="str">
        <f aca="false">DX156</f>
        <v>ns</v>
      </c>
      <c r="EH156" s="256" t="str">
        <f aca="false">DZ156</f>
        <v>ns</v>
      </c>
      <c r="EJ156" s="256" t="str">
        <f aca="false">EB156</f>
        <v>ns</v>
      </c>
      <c r="EL156" s="256" t="str">
        <f aca="false">ED156</f>
        <v>ns</v>
      </c>
      <c r="EN156" s="256" t="str">
        <f aca="false">EF156</f>
        <v>ns</v>
      </c>
      <c r="EP156" s="256" t="str">
        <f aca="false">EH156</f>
        <v>ns</v>
      </c>
      <c r="ER156" s="256" t="s">
        <v>305</v>
      </c>
      <c r="ET156" s="256" t="s">
        <v>305</v>
      </c>
      <c r="EY156" s="256" t="s">
        <v>337</v>
      </c>
      <c r="EZ156" s="256" t="e">
        <f aca="false">EZ151/EZ153</f>
        <v>#DIV/0!</v>
      </c>
      <c r="FA156" s="256" t="e">
        <f aca="false">FDIST(EZ156,$EZ145,$EZ147)</f>
        <v>#DIV/0!</v>
      </c>
      <c r="FB156" s="256" t="e">
        <f aca="false">IF(FA156&lt;0.05,FC153,FC154)</f>
        <v>#DIV/0!</v>
      </c>
    </row>
    <row r="157" customFormat="false" ht="12.75" hidden="false" customHeight="false" outlineLevel="0" collapsed="false">
      <c r="L157" s="272"/>
      <c r="M157" s="272"/>
      <c r="N157" s="272"/>
      <c r="O157" s="272"/>
      <c r="P157" s="272"/>
      <c r="Q157" s="272"/>
      <c r="R157" s="272"/>
      <c r="S157" s="278"/>
      <c r="T157" s="280"/>
      <c r="U157" s="278"/>
      <c r="V157" s="272"/>
      <c r="W157" s="272"/>
      <c r="X157" s="272"/>
      <c r="Y157" s="272"/>
      <c r="Z157" s="272"/>
      <c r="AA157" s="272"/>
      <c r="AB157" s="272"/>
      <c r="AC157" s="272"/>
      <c r="AD157" s="272"/>
      <c r="AE157" s="272"/>
      <c r="AF157" s="272"/>
      <c r="AG157" s="272"/>
      <c r="AH157" s="272"/>
      <c r="AI157" s="272"/>
      <c r="AJ157" s="272"/>
      <c r="AK157" s="272"/>
      <c r="AL157" s="272"/>
      <c r="AM157" s="272"/>
      <c r="AN157" s="272"/>
      <c r="AO157" s="272"/>
      <c r="AP157" s="272"/>
      <c r="AQ157" s="272"/>
      <c r="AR157" s="272"/>
      <c r="AS157" s="272"/>
      <c r="AT157" s="272"/>
      <c r="AU157" s="272"/>
      <c r="AV157" s="272"/>
      <c r="AW157" s="272"/>
      <c r="AX157" s="272"/>
      <c r="AY157" s="272"/>
      <c r="AZ157" s="272"/>
      <c r="BA157" s="272"/>
      <c r="BB157" s="272"/>
      <c r="BC157" s="272"/>
      <c r="BD157" s="272"/>
      <c r="BE157" s="272"/>
      <c r="BF157" s="272"/>
      <c r="BG157" s="272"/>
      <c r="BH157" s="272"/>
      <c r="BI157" s="272"/>
      <c r="BJ157" s="272"/>
      <c r="BK157" s="272"/>
      <c r="BL157" s="256" t="s">
        <v>307</v>
      </c>
      <c r="BN157" s="256" t="s">
        <v>307</v>
      </c>
      <c r="BP157" s="256" t="s">
        <v>307</v>
      </c>
      <c r="BR157" s="256" t="s">
        <v>307</v>
      </c>
      <c r="BT157" s="256" t="s">
        <v>307</v>
      </c>
      <c r="BV157" s="256" t="s">
        <v>307</v>
      </c>
      <c r="BX157" s="256" t="s">
        <v>307</v>
      </c>
      <c r="BZ157" s="256" t="s">
        <v>307</v>
      </c>
      <c r="CB157" s="256" t="s">
        <v>307</v>
      </c>
      <c r="CD157" s="256" t="s">
        <v>307</v>
      </c>
      <c r="CF157" s="256" t="s">
        <v>307</v>
      </c>
      <c r="CH157" s="256" t="s">
        <v>307</v>
      </c>
      <c r="CJ157" s="256" t="s">
        <v>307</v>
      </c>
      <c r="CL157" s="256" t="s">
        <v>307</v>
      </c>
      <c r="CN157" s="256" t="s">
        <v>307</v>
      </c>
      <c r="CP157" s="256" t="s">
        <v>307</v>
      </c>
      <c r="CR157" s="256" t="s">
        <v>307</v>
      </c>
      <c r="CT157" s="256" t="s">
        <v>307</v>
      </c>
      <c r="CV157" s="256" t="s">
        <v>307</v>
      </c>
      <c r="CX157" s="256" t="s">
        <v>307</v>
      </c>
      <c r="CZ157" s="256" t="s">
        <v>307</v>
      </c>
      <c r="DB157" s="256" t="s">
        <v>307</v>
      </c>
      <c r="DD157" s="256" t="str">
        <f aca="false">DB157</f>
        <v>s</v>
      </c>
      <c r="DF157" s="256" t="str">
        <f aca="false">DB157</f>
        <v>s</v>
      </c>
      <c r="DH157" s="256" t="str">
        <f aca="false">DB157</f>
        <v>s</v>
      </c>
      <c r="DJ157" s="256" t="str">
        <f aca="false">DB157</f>
        <v>s</v>
      </c>
      <c r="DL157" s="256" t="str">
        <f aca="false">DD157</f>
        <v>s</v>
      </c>
      <c r="DN157" s="256" t="str">
        <f aca="false">DF157</f>
        <v>s</v>
      </c>
      <c r="DP157" s="256" t="str">
        <f aca="false">DH157</f>
        <v>s</v>
      </c>
      <c r="DR157" s="256" t="str">
        <f aca="false">DJ157</f>
        <v>s</v>
      </c>
      <c r="DT157" s="256" t="str">
        <f aca="false">DL157</f>
        <v>s</v>
      </c>
      <c r="DV157" s="256" t="str">
        <f aca="false">DN157</f>
        <v>s</v>
      </c>
      <c r="DX157" s="256" t="str">
        <f aca="false">DP157</f>
        <v>s</v>
      </c>
      <c r="DZ157" s="256" t="str">
        <f aca="false">DR157</f>
        <v>s</v>
      </c>
      <c r="EB157" s="256" t="str">
        <f aca="false">DT157</f>
        <v>s</v>
      </c>
      <c r="ED157" s="256" t="str">
        <f aca="false">DV157</f>
        <v>s</v>
      </c>
      <c r="EF157" s="256" t="str">
        <f aca="false">DX157</f>
        <v>s</v>
      </c>
      <c r="EH157" s="256" t="str">
        <f aca="false">DZ157</f>
        <v>s</v>
      </c>
      <c r="EJ157" s="256" t="str">
        <f aca="false">EB157</f>
        <v>s</v>
      </c>
      <c r="EL157" s="256" t="str">
        <f aca="false">ED157</f>
        <v>s</v>
      </c>
      <c r="EN157" s="256" t="str">
        <f aca="false">EF157</f>
        <v>s</v>
      </c>
      <c r="EP157" s="256" t="str">
        <f aca="false">EH157</f>
        <v>s</v>
      </c>
      <c r="ER157" s="256" t="s">
        <v>307</v>
      </c>
      <c r="ET157" s="256" t="s">
        <v>307</v>
      </c>
      <c r="EY157" s="256" t="s">
        <v>338</v>
      </c>
      <c r="EZ157" s="256" t="e">
        <f aca="false">EZ152/EZ153</f>
        <v>#DIV/0!</v>
      </c>
      <c r="FA157" s="256" t="e">
        <f aca="false">FDIST(EZ157,$EZ146,$EZ147)</f>
        <v>#DIV/0!</v>
      </c>
      <c r="FB157" s="256" t="e">
        <f aca="false">IF(FA157&lt;0.05,FC154,FC153)</f>
        <v>#DIV/0!</v>
      </c>
    </row>
    <row r="158" customFormat="false" ht="12.75" hidden="false" customHeight="false" outlineLevel="0" collapsed="false">
      <c r="L158" s="272"/>
      <c r="M158" s="272"/>
      <c r="N158" s="272"/>
      <c r="O158" s="272"/>
      <c r="P158" s="272"/>
      <c r="Q158" s="272"/>
      <c r="R158" s="272"/>
      <c r="S158" s="278"/>
      <c r="T158" s="280"/>
      <c r="U158" s="278"/>
      <c r="V158" s="272"/>
      <c r="W158" s="272"/>
      <c r="X158" s="272"/>
      <c r="Y158" s="272"/>
      <c r="Z158" s="272"/>
      <c r="AA158" s="272"/>
      <c r="AB158" s="272"/>
      <c r="AC158" s="272"/>
      <c r="AD158" s="272"/>
      <c r="AE158" s="272"/>
      <c r="AF158" s="272"/>
      <c r="AG158" s="272"/>
      <c r="AH158" s="272"/>
      <c r="AI158" s="272"/>
      <c r="AJ158" s="272"/>
      <c r="AK158" s="272"/>
      <c r="AL158" s="272"/>
      <c r="AM158" s="272"/>
      <c r="AN158" s="272"/>
      <c r="AO158" s="272"/>
      <c r="AP158" s="272"/>
      <c r="AQ158" s="272"/>
      <c r="AR158" s="272"/>
      <c r="AS158" s="272"/>
      <c r="AT158" s="272"/>
      <c r="AU158" s="272"/>
      <c r="AV158" s="272"/>
      <c r="AW158" s="272"/>
      <c r="AX158" s="272"/>
      <c r="AY158" s="272"/>
      <c r="AZ158" s="272"/>
      <c r="BA158" s="272"/>
      <c r="BB158" s="272"/>
      <c r="BC158" s="272"/>
      <c r="BD158" s="272"/>
      <c r="BE158" s="272"/>
      <c r="BF158" s="272"/>
      <c r="BG158" s="272"/>
      <c r="BH158" s="272"/>
      <c r="BI158" s="272"/>
      <c r="BJ158" s="272"/>
      <c r="BK158" s="272"/>
      <c r="BL158" s="272"/>
      <c r="BM158" s="272"/>
      <c r="BN158" s="278"/>
      <c r="BO158" s="272"/>
      <c r="BP158" s="272"/>
      <c r="BQ158" s="272"/>
      <c r="BR158" s="272"/>
      <c r="BS158" s="272"/>
      <c r="BT158" s="272"/>
      <c r="BU158" s="272"/>
      <c r="BV158" s="272"/>
      <c r="BW158" s="272"/>
      <c r="BX158" s="272"/>
      <c r="BY158" s="272"/>
      <c r="BZ158" s="272"/>
      <c r="CA158" s="272"/>
      <c r="CB158" s="272"/>
      <c r="CC158" s="272"/>
      <c r="CD158" s="272"/>
      <c r="CE158" s="272"/>
      <c r="CF158" s="272"/>
      <c r="CG158" s="272"/>
      <c r="CH158" s="272"/>
      <c r="CI158" s="272"/>
      <c r="CJ158" s="272"/>
      <c r="CK158" s="272"/>
      <c r="CL158" s="272"/>
      <c r="CM158" s="272"/>
      <c r="CN158" s="272"/>
      <c r="CO158" s="272"/>
      <c r="CP158" s="272"/>
      <c r="CQ158" s="272"/>
      <c r="CR158" s="272"/>
      <c r="CS158" s="272"/>
      <c r="CT158" s="272"/>
      <c r="CU158" s="272"/>
      <c r="CV158" s="272"/>
      <c r="CW158" s="272"/>
      <c r="CX158" s="272"/>
      <c r="CY158" s="272"/>
      <c r="CZ158" s="272"/>
      <c r="DA158" s="272"/>
      <c r="DB158" s="272"/>
      <c r="DC158" s="272"/>
      <c r="DD158" s="272"/>
      <c r="DE158" s="272"/>
      <c r="DF158" s="272"/>
      <c r="DG158" s="272"/>
      <c r="DH158" s="272"/>
      <c r="DI158" s="272"/>
      <c r="DJ158" s="272"/>
      <c r="DK158" s="272"/>
      <c r="DL158" s="272"/>
      <c r="DM158" s="272"/>
      <c r="DN158" s="272"/>
      <c r="DO158" s="272"/>
      <c r="DP158" s="272"/>
      <c r="DQ158" s="272"/>
      <c r="DR158" s="272"/>
      <c r="DS158" s="272"/>
      <c r="DT158" s="272"/>
      <c r="DU158" s="272"/>
      <c r="DV158" s="272"/>
      <c r="DW158" s="272"/>
      <c r="DX158" s="272"/>
      <c r="DY158" s="272"/>
      <c r="DZ158" s="272"/>
      <c r="EA158" s="272"/>
      <c r="EB158" s="272"/>
      <c r="EC158" s="272"/>
      <c r="ED158" s="272"/>
      <c r="EE158" s="272"/>
      <c r="EF158" s="272"/>
      <c r="EG158" s="272"/>
      <c r="EH158" s="272"/>
      <c r="EI158" s="272"/>
      <c r="EJ158" s="272"/>
      <c r="EK158" s="272"/>
      <c r="EL158" s="272"/>
      <c r="EM158" s="272"/>
      <c r="EN158" s="272"/>
      <c r="EO158" s="272"/>
      <c r="EY158" s="256" t="e">
        <f aca="false">SQRT(EZ153*2)</f>
        <v>#DIV/0!</v>
      </c>
      <c r="EZ158" s="256" t="e">
        <f aca="false">(EY158)/SQRT(L169*(EZ144+1))</f>
        <v>#DIV/0!</v>
      </c>
      <c r="FA158" s="256" t="s">
        <v>174</v>
      </c>
    </row>
    <row r="159" customFormat="false" ht="12.75" hidden="false" customHeight="false" outlineLevel="0" collapsed="false">
      <c r="L159" s="272"/>
      <c r="M159" s="272"/>
      <c r="N159" s="272"/>
      <c r="O159" s="272"/>
      <c r="P159" s="272"/>
      <c r="Q159" s="272"/>
      <c r="R159" s="272"/>
      <c r="S159" s="278"/>
      <c r="T159" s="280"/>
      <c r="U159" s="278"/>
      <c r="V159" s="272"/>
      <c r="W159" s="272"/>
      <c r="X159" s="272"/>
      <c r="Y159" s="272"/>
      <c r="Z159" s="272"/>
      <c r="AA159" s="272"/>
      <c r="AB159" s="272"/>
      <c r="AC159" s="272"/>
      <c r="AD159" s="272"/>
      <c r="AE159" s="272"/>
      <c r="AF159" s="272"/>
      <c r="AG159" s="272"/>
      <c r="AH159" s="272"/>
      <c r="AI159" s="272"/>
      <c r="AJ159" s="272"/>
      <c r="AK159" s="272"/>
      <c r="AL159" s="272"/>
      <c r="AM159" s="272"/>
      <c r="AN159" s="272"/>
      <c r="AO159" s="272"/>
      <c r="AP159" s="272"/>
      <c r="AQ159" s="272"/>
      <c r="AR159" s="272"/>
      <c r="AS159" s="272"/>
      <c r="AT159" s="272"/>
      <c r="AU159" s="272"/>
      <c r="AV159" s="272"/>
      <c r="AW159" s="272"/>
      <c r="AX159" s="272"/>
      <c r="AY159" s="272"/>
      <c r="AZ159" s="272"/>
      <c r="BA159" s="272"/>
      <c r="BB159" s="272"/>
      <c r="BC159" s="272"/>
      <c r="BD159" s="272"/>
      <c r="BE159" s="272"/>
      <c r="BF159" s="272"/>
      <c r="BG159" s="272"/>
      <c r="BH159" s="272"/>
      <c r="BI159" s="272"/>
      <c r="BJ159" s="272"/>
      <c r="BK159" s="272"/>
      <c r="BL159" s="272"/>
      <c r="BM159" s="272"/>
      <c r="BN159" s="278"/>
      <c r="BO159" s="272"/>
      <c r="BP159" s="272"/>
      <c r="BQ159" s="272"/>
      <c r="BR159" s="272"/>
      <c r="BS159" s="272"/>
      <c r="BT159" s="272"/>
      <c r="BU159" s="272"/>
      <c r="BV159" s="272"/>
      <c r="BW159" s="272"/>
      <c r="BX159" s="272"/>
      <c r="BY159" s="272"/>
      <c r="BZ159" s="272"/>
      <c r="CA159" s="272"/>
      <c r="CB159" s="272"/>
      <c r="CC159" s="272"/>
      <c r="CD159" s="272"/>
      <c r="CE159" s="272"/>
      <c r="CF159" s="272"/>
      <c r="CG159" s="272"/>
      <c r="CH159" s="272"/>
      <c r="CI159" s="272"/>
      <c r="CJ159" s="272"/>
      <c r="CK159" s="272"/>
      <c r="CL159" s="272"/>
      <c r="CM159" s="272"/>
      <c r="CN159" s="272"/>
      <c r="CO159" s="272"/>
      <c r="CP159" s="272"/>
      <c r="CQ159" s="272"/>
      <c r="CR159" s="272"/>
      <c r="CS159" s="272"/>
      <c r="CT159" s="272"/>
      <c r="CU159" s="272"/>
      <c r="CV159" s="272"/>
      <c r="CW159" s="272"/>
      <c r="CX159" s="272"/>
      <c r="CY159" s="272"/>
      <c r="CZ159" s="272"/>
      <c r="DA159" s="272"/>
      <c r="DB159" s="272"/>
      <c r="DC159" s="272"/>
      <c r="DD159" s="272"/>
      <c r="DE159" s="272"/>
      <c r="DF159" s="272"/>
      <c r="DG159" s="272"/>
      <c r="DH159" s="272"/>
      <c r="DI159" s="272"/>
      <c r="DJ159" s="272"/>
      <c r="DK159" s="272"/>
      <c r="DL159" s="272"/>
      <c r="DM159" s="272"/>
      <c r="DN159" s="272"/>
      <c r="DO159" s="272"/>
      <c r="DP159" s="272"/>
      <c r="DQ159" s="272"/>
      <c r="DR159" s="272"/>
      <c r="DS159" s="272"/>
      <c r="DT159" s="272"/>
      <c r="DU159" s="272"/>
      <c r="DV159" s="272"/>
      <c r="DW159" s="272"/>
      <c r="DX159" s="272"/>
      <c r="DY159" s="272"/>
      <c r="DZ159" s="272"/>
      <c r="EA159" s="272"/>
      <c r="EB159" s="272"/>
      <c r="EC159" s="272"/>
      <c r="ED159" s="272"/>
      <c r="EE159" s="272"/>
      <c r="EF159" s="272"/>
      <c r="EG159" s="272"/>
      <c r="EH159" s="272"/>
      <c r="EI159" s="272"/>
      <c r="EJ159" s="272"/>
      <c r="EK159" s="272"/>
      <c r="EL159" s="272"/>
      <c r="EM159" s="272"/>
      <c r="EN159" s="272"/>
      <c r="EO159" s="272"/>
      <c r="EY159" s="256" t="s">
        <v>340</v>
      </c>
      <c r="EZ159" s="256" t="e">
        <f aca="false">IF(FA157&lt;0.05,FA158,EZ158)</f>
        <v>#DIV/0!</v>
      </c>
    </row>
    <row r="160" customFormat="false" ht="12.75" hidden="false" customHeight="false" outlineLevel="0" collapsed="false">
      <c r="L160" s="272"/>
      <c r="M160" s="272"/>
      <c r="N160" s="272"/>
      <c r="O160" s="272"/>
      <c r="P160" s="272"/>
      <c r="Q160" s="272"/>
      <c r="R160" s="272"/>
      <c r="S160" s="278"/>
      <c r="T160" s="280"/>
      <c r="U160" s="278"/>
      <c r="V160" s="272"/>
      <c r="W160" s="272"/>
      <c r="X160" s="272"/>
      <c r="Y160" s="272"/>
      <c r="Z160" s="272"/>
      <c r="AA160" s="272"/>
      <c r="AB160" s="272"/>
      <c r="AC160" s="272"/>
      <c r="AD160" s="272"/>
      <c r="AE160" s="272"/>
      <c r="AF160" s="272"/>
      <c r="AG160" s="272"/>
      <c r="AH160" s="272"/>
      <c r="AI160" s="272"/>
      <c r="AJ160" s="272"/>
      <c r="AK160" s="272"/>
      <c r="AL160" s="272"/>
      <c r="AM160" s="272"/>
      <c r="AN160" s="272"/>
      <c r="AO160" s="272"/>
      <c r="AP160" s="272"/>
      <c r="AQ160" s="272"/>
      <c r="AR160" s="272"/>
      <c r="AS160" s="272"/>
      <c r="AT160" s="272"/>
      <c r="AU160" s="272"/>
      <c r="AV160" s="272"/>
      <c r="AW160" s="272"/>
      <c r="AX160" s="272"/>
      <c r="AY160" s="272"/>
      <c r="AZ160" s="272"/>
      <c r="BA160" s="272"/>
      <c r="BB160" s="272"/>
      <c r="BC160" s="272"/>
      <c r="BD160" s="272"/>
      <c r="BE160" s="272"/>
      <c r="BF160" s="272"/>
      <c r="BG160" s="272"/>
      <c r="BH160" s="272"/>
      <c r="BI160" s="272"/>
      <c r="BJ160" s="272"/>
      <c r="BK160" s="272"/>
      <c r="BL160" s="272"/>
      <c r="BM160" s="272"/>
      <c r="BN160" s="278"/>
      <c r="BO160" s="272"/>
      <c r="BP160" s="272"/>
      <c r="BQ160" s="272"/>
      <c r="BR160" s="272"/>
      <c r="BS160" s="272"/>
      <c r="BT160" s="272"/>
      <c r="BU160" s="272"/>
      <c r="BV160" s="272"/>
      <c r="BW160" s="272"/>
      <c r="BX160" s="272"/>
      <c r="BY160" s="272"/>
      <c r="BZ160" s="272"/>
      <c r="CA160" s="272"/>
      <c r="CB160" s="272"/>
      <c r="CC160" s="272"/>
      <c r="CD160" s="272"/>
      <c r="CE160" s="272"/>
      <c r="CF160" s="272"/>
      <c r="CG160" s="272"/>
      <c r="CH160" s="272"/>
      <c r="CI160" s="272"/>
      <c r="CJ160" s="272"/>
      <c r="CK160" s="272"/>
      <c r="CL160" s="272"/>
      <c r="CM160" s="272"/>
      <c r="CN160" s="272"/>
      <c r="CO160" s="272"/>
      <c r="CP160" s="272"/>
      <c r="CQ160" s="272"/>
      <c r="CR160" s="272"/>
      <c r="CS160" s="272"/>
      <c r="CT160" s="272"/>
      <c r="CU160" s="272"/>
      <c r="CV160" s="272"/>
      <c r="CW160" s="272"/>
      <c r="CX160" s="272"/>
      <c r="CY160" s="272"/>
      <c r="CZ160" s="272"/>
      <c r="DA160" s="272"/>
      <c r="DB160" s="272"/>
      <c r="DC160" s="272"/>
      <c r="DD160" s="272"/>
      <c r="DE160" s="272"/>
      <c r="DF160" s="272"/>
      <c r="DG160" s="272"/>
      <c r="DH160" s="272"/>
      <c r="DI160" s="272"/>
      <c r="DJ160" s="272"/>
      <c r="DK160" s="272"/>
      <c r="DL160" s="272"/>
      <c r="DM160" s="272"/>
      <c r="DN160" s="272"/>
      <c r="DO160" s="272"/>
      <c r="DP160" s="272"/>
      <c r="DQ160" s="272"/>
      <c r="DR160" s="272"/>
      <c r="DS160" s="272"/>
      <c r="DT160" s="272"/>
      <c r="DU160" s="272"/>
      <c r="DV160" s="272"/>
      <c r="DW160" s="272"/>
      <c r="DX160" s="272"/>
      <c r="DY160" s="272"/>
      <c r="DZ160" s="272"/>
      <c r="EA160" s="272"/>
      <c r="EB160" s="272"/>
      <c r="EC160" s="272"/>
      <c r="ED160" s="272"/>
      <c r="EE160" s="272"/>
      <c r="EF160" s="272"/>
      <c r="EG160" s="272"/>
      <c r="EH160" s="272"/>
      <c r="EI160" s="272"/>
      <c r="EJ160" s="272"/>
      <c r="EK160" s="272"/>
      <c r="EL160" s="272"/>
      <c r="EM160" s="272"/>
      <c r="EN160" s="272"/>
      <c r="EO160" s="272"/>
      <c r="EY160" s="256" t="s">
        <v>312</v>
      </c>
      <c r="EZ160" s="256" t="e">
        <f aca="false">TINV(0.05,$EZ147)</f>
        <v>#VALUE!</v>
      </c>
    </row>
    <row r="161" customFormat="false" ht="12.75" hidden="false" customHeight="false" outlineLevel="0" collapsed="false">
      <c r="A161" s="272"/>
      <c r="B161" s="272"/>
      <c r="C161" s="272"/>
      <c r="D161" s="272"/>
      <c r="E161" s="272"/>
      <c r="F161" s="272"/>
      <c r="G161" s="272"/>
      <c r="H161" s="272"/>
      <c r="I161" s="272"/>
      <c r="J161" s="272"/>
      <c r="K161" s="279"/>
      <c r="L161" s="272"/>
      <c r="M161" s="272"/>
      <c r="N161" s="272"/>
      <c r="O161" s="272"/>
      <c r="P161" s="272"/>
      <c r="Q161" s="272"/>
      <c r="R161" s="272"/>
      <c r="S161" s="278"/>
      <c r="T161" s="280"/>
      <c r="U161" s="278"/>
      <c r="V161" s="272"/>
      <c r="W161" s="272"/>
      <c r="X161" s="272"/>
      <c r="Y161" s="272"/>
      <c r="Z161" s="272"/>
      <c r="AA161" s="272"/>
      <c r="AB161" s="272"/>
      <c r="AC161" s="272"/>
      <c r="AD161" s="272"/>
      <c r="AE161" s="272"/>
      <c r="AF161" s="272"/>
      <c r="AG161" s="272"/>
      <c r="AH161" s="272"/>
      <c r="AI161" s="272"/>
      <c r="AJ161" s="272"/>
      <c r="AK161" s="272"/>
      <c r="AL161" s="272"/>
      <c r="AM161" s="272"/>
      <c r="AN161" s="272"/>
      <c r="AO161" s="272"/>
      <c r="AP161" s="272"/>
      <c r="AQ161" s="272"/>
      <c r="AR161" s="272"/>
      <c r="AS161" s="272"/>
      <c r="AT161" s="272"/>
      <c r="AU161" s="272"/>
      <c r="AV161" s="272"/>
      <c r="AW161" s="272"/>
      <c r="AX161" s="272"/>
      <c r="AY161" s="272"/>
      <c r="AZ161" s="272"/>
      <c r="BA161" s="272"/>
      <c r="BB161" s="272"/>
      <c r="BC161" s="272"/>
      <c r="BD161" s="272"/>
      <c r="BE161" s="272"/>
      <c r="BF161" s="272"/>
      <c r="BG161" s="272"/>
      <c r="BH161" s="272"/>
      <c r="BI161" s="272"/>
      <c r="BJ161" s="272"/>
      <c r="BK161" s="272"/>
      <c r="BL161" s="272"/>
      <c r="BM161" s="272"/>
      <c r="BN161" s="278"/>
      <c r="BO161" s="272"/>
      <c r="BP161" s="272"/>
      <c r="BQ161" s="272"/>
      <c r="BR161" s="272"/>
      <c r="BS161" s="272"/>
      <c r="BT161" s="272"/>
      <c r="BU161" s="272"/>
      <c r="BV161" s="272"/>
      <c r="BW161" s="272"/>
      <c r="BX161" s="272"/>
      <c r="BY161" s="272"/>
      <c r="BZ161" s="272"/>
      <c r="CA161" s="272"/>
      <c r="CB161" s="272"/>
      <c r="CC161" s="272"/>
      <c r="CD161" s="272"/>
      <c r="CE161" s="272"/>
      <c r="CF161" s="272"/>
      <c r="CG161" s="272"/>
      <c r="CH161" s="272"/>
      <c r="CI161" s="272"/>
      <c r="CJ161" s="272"/>
      <c r="CK161" s="272"/>
      <c r="CL161" s="272"/>
      <c r="CM161" s="272"/>
      <c r="CN161" s="272"/>
      <c r="CO161" s="272"/>
      <c r="CP161" s="272"/>
      <c r="CQ161" s="272"/>
      <c r="CR161" s="272"/>
      <c r="CS161" s="272"/>
      <c r="CT161" s="272"/>
      <c r="CU161" s="272"/>
      <c r="CV161" s="272"/>
      <c r="CW161" s="272"/>
      <c r="CX161" s="272"/>
      <c r="CY161" s="272"/>
      <c r="CZ161" s="272"/>
      <c r="DA161" s="272"/>
      <c r="DB161" s="272"/>
      <c r="DC161" s="272"/>
      <c r="DD161" s="272"/>
      <c r="DE161" s="272"/>
      <c r="DF161" s="272"/>
      <c r="DG161" s="272"/>
      <c r="DH161" s="272"/>
      <c r="DI161" s="272"/>
      <c r="DJ161" s="272"/>
      <c r="DK161" s="272"/>
      <c r="DL161" s="272"/>
      <c r="DM161" s="272"/>
      <c r="DN161" s="272"/>
      <c r="DO161" s="272"/>
      <c r="DP161" s="272"/>
      <c r="DQ161" s="272"/>
      <c r="DR161" s="272"/>
      <c r="DS161" s="272"/>
      <c r="DT161" s="272"/>
      <c r="DU161" s="272"/>
      <c r="DV161" s="272"/>
      <c r="DW161" s="272"/>
      <c r="DX161" s="272"/>
      <c r="DY161" s="272"/>
      <c r="DZ161" s="272"/>
      <c r="EA161" s="272"/>
      <c r="EB161" s="272"/>
      <c r="EC161" s="272"/>
      <c r="ED161" s="272"/>
      <c r="EE161" s="272"/>
      <c r="EF161" s="272"/>
      <c r="EG161" s="272"/>
      <c r="EH161" s="272"/>
      <c r="EI161" s="272"/>
      <c r="EJ161" s="272"/>
      <c r="EK161" s="272"/>
      <c r="EL161" s="272"/>
      <c r="EM161" s="272"/>
      <c r="EN161" s="272"/>
      <c r="EO161" s="272"/>
      <c r="EP161" s="272"/>
      <c r="EQ161" s="272"/>
      <c r="ER161" s="272"/>
      <c r="ES161" s="272"/>
      <c r="ET161" s="272"/>
      <c r="EU161" s="272"/>
      <c r="EV161" s="272"/>
      <c r="EW161" s="272"/>
      <c r="EX161" s="272"/>
      <c r="EY161" s="256" t="s">
        <v>341</v>
      </c>
      <c r="EZ161" s="256" t="e">
        <f aca="false">IF(FA157&lt;0.05,FA162,FA161)</f>
        <v>#DIV/0!</v>
      </c>
      <c r="FA161" s="256" t="e">
        <f aca="false">EZ158*EZ160</f>
        <v>#DIV/0!</v>
      </c>
    </row>
    <row r="162" customFormat="false" ht="12.75" hidden="false" customHeight="false" outlineLevel="0" collapsed="false">
      <c r="A162" s="272" t="s">
        <v>343</v>
      </c>
      <c r="B162" s="272"/>
      <c r="C162" s="272"/>
      <c r="D162" s="272"/>
      <c r="E162" s="272"/>
      <c r="F162" s="272"/>
      <c r="G162" s="272"/>
      <c r="H162" s="272"/>
      <c r="I162" s="272"/>
      <c r="J162" s="272"/>
      <c r="K162" s="279"/>
      <c r="L162" s="272"/>
      <c r="M162" s="272"/>
      <c r="N162" s="272"/>
      <c r="O162" s="272"/>
      <c r="P162" s="272"/>
      <c r="Q162" s="272"/>
      <c r="R162" s="272"/>
      <c r="S162" s="278"/>
      <c r="T162" s="280"/>
      <c r="U162" s="278"/>
      <c r="V162" s="272"/>
      <c r="W162" s="272"/>
      <c r="X162" s="272"/>
      <c r="Y162" s="272"/>
      <c r="Z162" s="272"/>
      <c r="AA162" s="272"/>
      <c r="AB162" s="272"/>
      <c r="AC162" s="272"/>
      <c r="AD162" s="272"/>
      <c r="AE162" s="272"/>
      <c r="AF162" s="272"/>
      <c r="AG162" s="272"/>
      <c r="AH162" s="272"/>
      <c r="AI162" s="272"/>
      <c r="AJ162" s="272"/>
      <c r="AK162" s="272"/>
      <c r="AL162" s="272"/>
      <c r="AM162" s="272"/>
      <c r="AN162" s="272"/>
      <c r="AO162" s="272"/>
      <c r="AP162" s="272"/>
      <c r="AQ162" s="272"/>
      <c r="AR162" s="272"/>
      <c r="AS162" s="272"/>
      <c r="AT162" s="272"/>
      <c r="AU162" s="272"/>
      <c r="AV162" s="272"/>
      <c r="AW162" s="272"/>
      <c r="AX162" s="272"/>
      <c r="AY162" s="272"/>
      <c r="AZ162" s="272"/>
      <c r="BA162" s="272"/>
      <c r="BB162" s="272"/>
      <c r="BC162" s="272"/>
      <c r="BD162" s="272"/>
      <c r="BE162" s="272"/>
      <c r="BF162" s="272"/>
      <c r="BG162" s="272"/>
      <c r="BH162" s="272"/>
      <c r="BI162" s="272"/>
      <c r="BJ162" s="272"/>
      <c r="BK162" s="272"/>
      <c r="BL162" s="272"/>
      <c r="BM162" s="272"/>
      <c r="BN162" s="278"/>
      <c r="BO162" s="272"/>
      <c r="BP162" s="272"/>
      <c r="BQ162" s="272"/>
      <c r="BR162" s="272"/>
      <c r="BS162" s="272"/>
      <c r="BT162" s="272"/>
      <c r="BU162" s="272"/>
      <c r="BV162" s="272"/>
      <c r="BW162" s="272"/>
      <c r="BX162" s="272"/>
      <c r="BY162" s="272"/>
      <c r="BZ162" s="272"/>
      <c r="CA162" s="272"/>
      <c r="CB162" s="272"/>
      <c r="CC162" s="272"/>
      <c r="CD162" s="272"/>
      <c r="CE162" s="272"/>
      <c r="CF162" s="272"/>
      <c r="CG162" s="272"/>
      <c r="CH162" s="272"/>
      <c r="CI162" s="272"/>
      <c r="CJ162" s="272"/>
      <c r="CK162" s="272"/>
      <c r="CL162" s="272"/>
      <c r="CM162" s="272"/>
      <c r="CN162" s="272"/>
      <c r="CO162" s="272"/>
      <c r="CP162" s="272"/>
      <c r="CQ162" s="272"/>
      <c r="CR162" s="272"/>
      <c r="CS162" s="272"/>
      <c r="CT162" s="272"/>
      <c r="CU162" s="272"/>
      <c r="CV162" s="272"/>
      <c r="CW162" s="272"/>
      <c r="CX162" s="272"/>
      <c r="CY162" s="272"/>
      <c r="CZ162" s="272"/>
      <c r="DA162" s="272"/>
      <c r="DB162" s="272"/>
      <c r="DC162" s="272"/>
      <c r="DD162" s="272"/>
      <c r="DE162" s="272"/>
      <c r="DF162" s="272"/>
      <c r="DG162" s="272"/>
      <c r="DH162" s="272"/>
      <c r="DI162" s="272"/>
      <c r="DJ162" s="272"/>
      <c r="DK162" s="272"/>
      <c r="DL162" s="272"/>
      <c r="DM162" s="272"/>
      <c r="DN162" s="272"/>
      <c r="DO162" s="272"/>
      <c r="DP162" s="272"/>
      <c r="DQ162" s="272"/>
      <c r="DR162" s="272"/>
      <c r="DS162" s="272"/>
      <c r="DT162" s="272"/>
      <c r="DU162" s="272"/>
      <c r="DV162" s="272"/>
      <c r="DW162" s="272"/>
      <c r="DX162" s="272"/>
      <c r="DY162" s="272"/>
      <c r="DZ162" s="272"/>
      <c r="EA162" s="272"/>
      <c r="EB162" s="272"/>
      <c r="EC162" s="272"/>
      <c r="ED162" s="272"/>
      <c r="EE162" s="272"/>
      <c r="EF162" s="272"/>
      <c r="EG162" s="272"/>
      <c r="EH162" s="272"/>
      <c r="EI162" s="272"/>
      <c r="EJ162" s="272"/>
      <c r="EK162" s="272"/>
      <c r="EL162" s="272"/>
      <c r="EM162" s="272"/>
      <c r="EN162" s="272"/>
      <c r="EO162" s="272"/>
      <c r="EP162" s="272"/>
      <c r="EQ162" s="272"/>
      <c r="ER162" s="272"/>
      <c r="ES162" s="272"/>
      <c r="ET162" s="272"/>
      <c r="EU162" s="272"/>
      <c r="EV162" s="272"/>
      <c r="EW162" s="272"/>
      <c r="EX162" s="272"/>
      <c r="FA162" s="256" t="s">
        <v>174</v>
      </c>
    </row>
    <row r="163" customFormat="false" ht="12.75" hidden="false" customHeight="false" outlineLevel="0" collapsed="false">
      <c r="A163" s="260" t="n">
        <f aca="false">IF(Rendimiento!G62="",Rendimiento!K62,Rendimiento!G62)</f>
        <v>2135.43859649123</v>
      </c>
      <c r="B163" s="273" t="n">
        <f aca="false">Rendimiento!H62</f>
        <v>3031.09356725146</v>
      </c>
      <c r="C163" s="273" t="n">
        <f aca="false">Rendimiento!I62</f>
        <v>2509.47368421053</v>
      </c>
      <c r="D163" s="261" t="n">
        <f aca="false">Rendimiento!J62</f>
        <v>0</v>
      </c>
      <c r="E163" s="256" t="n">
        <f aca="false">A163*A163</f>
        <v>4560097.99938442</v>
      </c>
      <c r="F163" s="256" t="n">
        <f aca="false">B163*B163</f>
        <v>9187528.21343319</v>
      </c>
      <c r="G163" s="256" t="n">
        <f aca="false">C163*C163</f>
        <v>6297458.17174515</v>
      </c>
      <c r="H163" s="256" t="n">
        <f aca="false">D163*D163</f>
        <v>0</v>
      </c>
      <c r="I163" s="257" t="n">
        <f aca="false">SUM(A163:D163)</f>
        <v>7676.00584795322</v>
      </c>
      <c r="J163" s="256" t="n">
        <f aca="false">I163*I163</f>
        <v>58921065.777812</v>
      </c>
      <c r="K163" s="256" t="n">
        <f aca="false">SUM(E163:H163)</f>
        <v>20045084.3845628</v>
      </c>
      <c r="L163" s="256" t="s">
        <v>288</v>
      </c>
      <c r="M163" s="256" t="n">
        <f aca="false">K209-N164</f>
        <v>3415212.37159389</v>
      </c>
      <c r="O163" s="260" t="str">
        <f aca="false">Rendimiento!P62</f>
        <v>ACA 604</v>
      </c>
      <c r="P163" s="274" t="n">
        <f aca="false">Rendimiento!Q62</f>
        <v>2558.67</v>
      </c>
      <c r="Q163" s="262" t="n">
        <f aca="false">IF(E210&gt;0,O163,0)</f>
        <v>0</v>
      </c>
      <c r="R163" s="258" t="str">
        <f aca="false">T(Q163)</f>
        <v/>
      </c>
      <c r="S163" s="262" t="n">
        <f aca="false">IF(E210&gt;0,P163,Q163)</f>
        <v>0</v>
      </c>
      <c r="EY163" s="256" t="e">
        <f aca="false">FA151/EZ123</f>
        <v>#DIV/0!</v>
      </c>
      <c r="EZ163" s="256" t="e">
        <f aca="false">IF(FA157&lt;0.05,FA162,EY163)</f>
        <v>#DIV/0!</v>
      </c>
      <c r="FA163" s="275" t="e">
        <f aca="false">IF(FA157&gt;0.05,FA164,FA162)</f>
        <v>#DIV/0!</v>
      </c>
      <c r="FB163" s="256" t="e">
        <f aca="false">IF(ABS(FA163)&gt;EZ161,FC153,FC154)</f>
        <v>#DIV/0!</v>
      </c>
    </row>
    <row r="164" customFormat="false" ht="12.75" hidden="false" customHeight="false" outlineLevel="0" collapsed="false">
      <c r="A164" s="260" t="n">
        <f aca="false">IF(Rendimiento!G63="",Rendimiento!K63,Rendimiento!G63)</f>
        <v>2498.73684210526</v>
      </c>
      <c r="B164" s="273" t="n">
        <f aca="false">Rendimiento!H63</f>
        <v>2835.19883040936</v>
      </c>
      <c r="C164" s="273" t="n">
        <f aca="false">Rendimiento!I63</f>
        <v>2890.73684210526</v>
      </c>
      <c r="D164" s="261" t="n">
        <f aca="false">Rendimiento!J63</f>
        <v>0</v>
      </c>
      <c r="E164" s="256" t="n">
        <f aca="false">A164*A164</f>
        <v>6243685.80609418</v>
      </c>
      <c r="F164" s="256" t="n">
        <f aca="false">B164*B164</f>
        <v>8038352.40795458</v>
      </c>
      <c r="G164" s="256" t="n">
        <f aca="false">C164*C164</f>
        <v>8356359.49030471</v>
      </c>
      <c r="H164" s="256" t="n">
        <f aca="false">D164*D164</f>
        <v>0</v>
      </c>
      <c r="I164" s="257" t="n">
        <f aca="false">SUM(A164:D164)</f>
        <v>8224.67251461988</v>
      </c>
      <c r="J164" s="256" t="n">
        <f aca="false">I164*I164</f>
        <v>67645237.9727437</v>
      </c>
      <c r="K164" s="256" t="n">
        <f aca="false">SUM(E164:H164)</f>
        <v>22638397.7043535</v>
      </c>
      <c r="L164" s="256" t="s">
        <v>290</v>
      </c>
      <c r="M164" s="256" t="n">
        <f aca="false">SUM(A163:D207)</f>
        <v>52207.6725146199</v>
      </c>
      <c r="N164" s="256" t="n">
        <f aca="false">(M164*M164)/L165</f>
        <v>151424503.855211</v>
      </c>
      <c r="O164" s="260" t="str">
        <f aca="false">Rendimiento!P63</f>
        <v>Klein Minerva</v>
      </c>
      <c r="P164" s="274" t="n">
        <f aca="false">Rendimiento!Q63</f>
        <v>2703.45</v>
      </c>
      <c r="Q164" s="262" t="n">
        <f aca="false">IF(E210&gt;0,O164,0)</f>
        <v>0</v>
      </c>
      <c r="R164" s="258" t="str">
        <f aca="false">T(Q164)</f>
        <v/>
      </c>
      <c r="S164" s="262" t="n">
        <f aca="false">IF(E210&gt;0,P164,Q164)</f>
        <v>0</v>
      </c>
      <c r="T164" s="256" t="str">
        <f aca="false">IF(S164=0,"",$BM164)</f>
        <v/>
      </c>
      <c r="BL164" s="262" t="n">
        <f aca="false">ABS($P163-P164)</f>
        <v>144.78</v>
      </c>
      <c r="BM164" s="256" t="str">
        <f aca="false">IF(BL164&lt;$BL210,$BL211,$BL212)</f>
        <v>ns</v>
      </c>
      <c r="EY164" s="256" t="e">
        <f aca="false">FB151/EZ123</f>
        <v>#DIV/0!</v>
      </c>
      <c r="EZ164" s="256" t="e">
        <f aca="false">IF(FA157&lt;0.05,FA162,EY164)</f>
        <v>#DIV/0!</v>
      </c>
      <c r="FA164" s="266" t="e">
        <f aca="false">EY164-EY163</f>
        <v>#DIV/0!</v>
      </c>
    </row>
    <row r="165" customFormat="false" ht="12.75" hidden="false" customHeight="false" outlineLevel="0" collapsed="false">
      <c r="A165" s="260" t="n">
        <f aca="false">IF(Rendimiento!G64="",Rendimiento!K64,Rendimiento!G64)</f>
        <v>3026.8947368421</v>
      </c>
      <c r="B165" s="273" t="n">
        <f aca="false">Rendimiento!H64</f>
        <v>3902.3216374269</v>
      </c>
      <c r="C165" s="273" t="n">
        <f aca="false">Rendimiento!I64</f>
        <v>3187.55555555555</v>
      </c>
      <c r="D165" s="261" t="n">
        <f aca="false">Rendimiento!J64</f>
        <v>0</v>
      </c>
      <c r="E165" s="256" t="n">
        <f aca="false">A165*A165</f>
        <v>9162091.74792244</v>
      </c>
      <c r="F165" s="256" t="n">
        <f aca="false">B165*B165</f>
        <v>15228114.1619302</v>
      </c>
      <c r="G165" s="256" t="n">
        <f aca="false">C165*C165</f>
        <v>10160510.4197531</v>
      </c>
      <c r="H165" s="256" t="n">
        <f aca="false">D165*D165</f>
        <v>0</v>
      </c>
      <c r="I165" s="257" t="n">
        <f aca="false">SUM(A165:D165)</f>
        <v>10116.7719298246</v>
      </c>
      <c r="J165" s="256" t="n">
        <f aca="false">I165*I165</f>
        <v>102349074.280086</v>
      </c>
      <c r="K165" s="256" t="n">
        <f aca="false">SUM(E165:H165)</f>
        <v>34550716.3296057</v>
      </c>
      <c r="L165" s="256" t="n">
        <f aca="false">COUNTIF(A163:D207,"&gt;0,1")</f>
        <v>18</v>
      </c>
      <c r="O165" s="260" t="str">
        <f aca="false">Rendimiento!P64</f>
        <v>Sauce</v>
      </c>
      <c r="P165" s="274" t="n">
        <f aca="false">Rendimiento!Q64</f>
        <v>2741.56</v>
      </c>
      <c r="Q165" s="262" t="n">
        <f aca="false">IF(E210&gt;0,O165,0)</f>
        <v>0</v>
      </c>
      <c r="R165" s="258" t="str">
        <f aca="false">T(Q165)</f>
        <v/>
      </c>
      <c r="S165" s="262" t="n">
        <f aca="false">IF(E210&gt;0,P165,Q165)</f>
        <v>0</v>
      </c>
      <c r="T165" s="256" t="str">
        <f aca="false">IF(S165=0,"",$BM165)</f>
        <v/>
      </c>
      <c r="U165" s="256" t="str">
        <f aca="false">IF(S165=0,"",$BO165)</f>
        <v/>
      </c>
      <c r="BL165" s="262" t="n">
        <f aca="false">ABS($P163-P165)</f>
        <v>182.89</v>
      </c>
      <c r="BM165" s="256" t="str">
        <f aca="false">IF(BL165&lt;$BL210,$BL211,$BL212)</f>
        <v>ns</v>
      </c>
      <c r="BN165" s="256" t="n">
        <f aca="false">ABS($P164-P165)</f>
        <v>38.1100000000001</v>
      </c>
      <c r="BO165" s="256" t="str">
        <f aca="false">IF(BN165&lt;$BL210,$BN211,$BN212)</f>
        <v>ns</v>
      </c>
    </row>
    <row r="166" customFormat="false" ht="12.75" hidden="false" customHeight="false" outlineLevel="0" collapsed="false">
      <c r="A166" s="260" t="n">
        <f aca="false">IF(Rendimiento!G65="",Rendimiento!K65,Rendimiento!G65)</f>
        <v>2308.22222222222</v>
      </c>
      <c r="B166" s="273" t="n">
        <f aca="false">Rendimiento!H65</f>
        <v>3483.33333333333</v>
      </c>
      <c r="C166" s="273" t="n">
        <f aca="false">Rendimiento!I65</f>
        <v>3050.10526315789</v>
      </c>
      <c r="D166" s="261" t="n">
        <f aca="false">Rendimiento!J65</f>
        <v>0</v>
      </c>
      <c r="E166" s="256" t="n">
        <f aca="false">A166*A166</f>
        <v>5327889.82716049</v>
      </c>
      <c r="F166" s="256" t="n">
        <f aca="false">B166*B166</f>
        <v>12133611.1111111</v>
      </c>
      <c r="G166" s="256" t="n">
        <f aca="false">C166*C166</f>
        <v>9303142.11634349</v>
      </c>
      <c r="H166" s="256" t="n">
        <f aca="false">D166*D166</f>
        <v>0</v>
      </c>
      <c r="I166" s="257" t="n">
        <f aca="false">SUM(A166:D166)</f>
        <v>8841.66081871345</v>
      </c>
      <c r="J166" s="256" t="n">
        <f aca="false">I166*I166</f>
        <v>78174966.0331726</v>
      </c>
      <c r="K166" s="256" t="n">
        <f aca="false">SUM(E166:H166)</f>
        <v>26764643.0546151</v>
      </c>
      <c r="L166" s="256" t="s">
        <v>293</v>
      </c>
      <c r="M166" s="256" t="n">
        <f aca="false">M167-N164</f>
        <v>609777.037838757</v>
      </c>
      <c r="O166" s="260" t="str">
        <f aca="false">Rendimiento!P65</f>
        <v>Klein Géminis</v>
      </c>
      <c r="P166" s="274" t="n">
        <f aca="false">Rendimiento!Q65</f>
        <v>2947.22</v>
      </c>
      <c r="Q166" s="262" t="n">
        <f aca="false">IF(E210&gt;0,O166,0)</f>
        <v>0</v>
      </c>
      <c r="R166" s="258" t="str">
        <f aca="false">T(Q166)</f>
        <v/>
      </c>
      <c r="S166" s="262" t="n">
        <f aca="false">IF(E210&gt;0,P166,Q166)</f>
        <v>0</v>
      </c>
      <c r="T166" s="256" t="str">
        <f aca="false">IF(S166=0,"",$BM166)</f>
        <v/>
      </c>
      <c r="U166" s="256" t="str">
        <f aca="false">IF(S166=0,"",$BO166)</f>
        <v/>
      </c>
      <c r="V166" s="256" t="str">
        <f aca="false">IF(S166=0,"",$BQ166)</f>
        <v/>
      </c>
      <c r="BL166" s="262" t="n">
        <f aca="false">ABS($P163-P166)</f>
        <v>388.55</v>
      </c>
      <c r="BM166" s="256" t="str">
        <f aca="false">IF(BL166&lt;$BL210,$BL211,$BL212)</f>
        <v>ns</v>
      </c>
      <c r="BN166" s="256" t="n">
        <f aca="false">ABS($P164-P166)</f>
        <v>243.77</v>
      </c>
      <c r="BO166" s="256" t="str">
        <f aca="false">IF(BN166&lt;$BN210,$BN211,$BN212)</f>
        <v>ns</v>
      </c>
      <c r="BP166" s="256" t="n">
        <f aca="false">ABS($P165-P166)</f>
        <v>205.66</v>
      </c>
      <c r="BQ166" s="256" t="str">
        <f aca="false">IF(BP166&lt;$BP210,$BP211,$BP212)</f>
        <v>ns</v>
      </c>
      <c r="EZ166" s="272"/>
      <c r="FA166" s="272"/>
      <c r="FB166" s="272"/>
    </row>
    <row r="167" customFormat="false" ht="12.75" hidden="false" customHeight="false" outlineLevel="0" collapsed="false">
      <c r="A167" s="260" t="n">
        <f aca="false">IF(Rendimiento!G66="",Rendimiento!K66,Rendimiento!G66)</f>
        <v>2600.37426900585</v>
      </c>
      <c r="B167" s="273" t="n">
        <f aca="false">Rendimiento!H66</f>
        <v>2509.47368421053</v>
      </c>
      <c r="C167" s="273" t="n">
        <f aca="false">Rendimiento!I66</f>
        <v>3000.49122807018</v>
      </c>
      <c r="D167" s="261" t="n">
        <f aca="false">Rendimiento!J66</f>
        <v>0</v>
      </c>
      <c r="E167" s="256" t="n">
        <f aca="false">A167*A167</f>
        <v>6761946.3389077</v>
      </c>
      <c r="F167" s="256" t="n">
        <f aca="false">B167*B167</f>
        <v>6297458.17174515</v>
      </c>
      <c r="G167" s="256" t="n">
        <f aca="false">C167*C167</f>
        <v>9002947.60972607</v>
      </c>
      <c r="H167" s="256" t="n">
        <f aca="false">D167*D167</f>
        <v>0</v>
      </c>
      <c r="I167" s="257" t="n">
        <f aca="false">SUM(A167:D167)</f>
        <v>8110.33918128655</v>
      </c>
      <c r="J167" s="256" t="n">
        <f aca="false">I167*I167</f>
        <v>65777601.6355118</v>
      </c>
      <c r="K167" s="256" t="n">
        <f aca="false">SUM(E167:H167)</f>
        <v>22062352.1203789</v>
      </c>
      <c r="L167" s="256" t="n">
        <f aca="false">COUNTIF(I163:I207,"&gt;0,1")</f>
        <v>6</v>
      </c>
      <c r="M167" s="256" t="n">
        <f aca="false">E209/L167</f>
        <v>152034280.89305</v>
      </c>
      <c r="O167" s="260" t="str">
        <f aca="false">Rendimiento!P66</f>
        <v>SY 109</v>
      </c>
      <c r="P167" s="274" t="n">
        <f aca="false">Rendimiento!Q66</f>
        <v>3079.41</v>
      </c>
      <c r="Q167" s="262" t="n">
        <f aca="false">IF(E210&gt;0,O167,0)</f>
        <v>0</v>
      </c>
      <c r="R167" s="258" t="str">
        <f aca="false">T(Q167)</f>
        <v/>
      </c>
      <c r="S167" s="262" t="n">
        <f aca="false">IF(E210&gt;0,P167,Q167)</f>
        <v>0</v>
      </c>
      <c r="T167" s="256" t="str">
        <f aca="false">IF(S167=0,"",$BM167)</f>
        <v/>
      </c>
      <c r="U167" s="256" t="str">
        <f aca="false">IF(S167=0,"",$BO167)</f>
        <v/>
      </c>
      <c r="V167" s="256" t="str">
        <f aca="false">IF(S167=0,"",$BQ167)</f>
        <v/>
      </c>
      <c r="W167" s="256" t="str">
        <f aca="false">IF(S167=0,"",$BS167)</f>
        <v/>
      </c>
      <c r="BL167" s="262" t="n">
        <f aca="false">ABS($P163-P167)</f>
        <v>520.74</v>
      </c>
      <c r="BM167" s="256" t="str">
        <f aca="false">IF(BL167&lt;$BL210,$BL211,$BL212)</f>
        <v>ns</v>
      </c>
      <c r="BN167" s="256" t="n">
        <f aca="false">ABS($P164-P167)</f>
        <v>375.96</v>
      </c>
      <c r="BO167" s="256" t="str">
        <f aca="false">IF(BN167&lt;$BN210,$BN211,$BN212)</f>
        <v>ns</v>
      </c>
      <c r="BP167" s="256" t="n">
        <f aca="false">ABS($P165-P167)</f>
        <v>337.85</v>
      </c>
      <c r="BQ167" s="256" t="str">
        <f aca="false">IF(BP167&lt;$BP210,$BP211,$BP212)</f>
        <v>ns</v>
      </c>
      <c r="BR167" s="256" t="n">
        <f aca="false">ABS($P166-P167)</f>
        <v>132.19</v>
      </c>
      <c r="BS167" s="256" t="str">
        <f aca="false">IF(BR167&lt;$BR210,$BR211,$BR212)</f>
        <v>ns</v>
      </c>
      <c r="EZ167" s="272"/>
      <c r="FA167" s="272"/>
      <c r="FB167" s="272"/>
    </row>
    <row r="168" customFormat="false" ht="12.75" hidden="false" customHeight="false" outlineLevel="0" collapsed="false">
      <c r="A168" s="260" t="n">
        <f aca="false">IF(Rendimiento!G67="",Rendimiento!K67,Rendimiento!G67)</f>
        <v>3287.85964912281</v>
      </c>
      <c r="B168" s="273" t="n">
        <f aca="false">Rendimiento!H67</f>
        <v>2611.11111111111</v>
      </c>
      <c r="C168" s="273" t="n">
        <f aca="false">Rendimiento!I67</f>
        <v>3339.2514619883</v>
      </c>
      <c r="D168" s="261" t="n">
        <f aca="false">Rendimiento!J67</f>
        <v>0</v>
      </c>
      <c r="E168" s="256" t="n">
        <f aca="false">A168*A168</f>
        <v>10810021.0723299</v>
      </c>
      <c r="F168" s="256" t="n">
        <f aca="false">B168*B168</f>
        <v>6817901.2345679</v>
      </c>
      <c r="G168" s="256" t="n">
        <f aca="false">C168*C168</f>
        <v>11150600.326391</v>
      </c>
      <c r="H168" s="256" t="n">
        <f aca="false">D168*D168</f>
        <v>0</v>
      </c>
      <c r="I168" s="257" t="n">
        <f aca="false">SUM(A168:D168)</f>
        <v>9238.22222222222</v>
      </c>
      <c r="J168" s="256" t="n">
        <f aca="false">I168*I168</f>
        <v>85344749.8271605</v>
      </c>
      <c r="K168" s="256" t="n">
        <f aca="false">SUM(E168:H168)</f>
        <v>28778522.6332889</v>
      </c>
      <c r="L168" s="256" t="s">
        <v>296</v>
      </c>
      <c r="M168" s="256" t="n">
        <f aca="false">M169-N164</f>
        <v>1313061.32028466</v>
      </c>
      <c r="O168" s="260" t="str">
        <f aca="false">Rendimiento!P67</f>
        <v>Klein Cienaños</v>
      </c>
      <c r="P168" s="274" t="n">
        <f aca="false">Rendimiento!Q67</f>
        <v>3372.26</v>
      </c>
      <c r="Q168" s="262" t="n">
        <f aca="false">IF(E210&gt;0,O168,0)</f>
        <v>0</v>
      </c>
      <c r="R168" s="258" t="str">
        <f aca="false">T(Q168)</f>
        <v/>
      </c>
      <c r="S168" s="262" t="n">
        <f aca="false">IF(E210&gt;0,P168,Q168)</f>
        <v>0</v>
      </c>
      <c r="T168" s="256" t="str">
        <f aca="false">IF(S168=0,"",$BM168)</f>
        <v/>
      </c>
      <c r="U168" s="256" t="str">
        <f aca="false">IF(S168=0,"",$BO168)</f>
        <v/>
      </c>
      <c r="V168" s="256" t="str">
        <f aca="false">IF(S168=0,"",$BQ168)</f>
        <v/>
      </c>
      <c r="W168" s="256" t="str">
        <f aca="false">IF(S168=0,"",$BS168)</f>
        <v/>
      </c>
      <c r="X168" s="256" t="str">
        <f aca="false">IF(S168=0,"",$BU168)</f>
        <v/>
      </c>
      <c r="BL168" s="262" t="n">
        <f aca="false">ABS($P163-P168)</f>
        <v>813.59</v>
      </c>
      <c r="BM168" s="256" t="str">
        <f aca="false">IF(BL168&lt;$BL210,$BL211,$BL212)</f>
        <v>ns</v>
      </c>
      <c r="BN168" s="256" t="n">
        <f aca="false">ABS($P164-P168)</f>
        <v>668.81</v>
      </c>
      <c r="BO168" s="256" t="str">
        <f aca="false">IF(BN168&lt;$BN210,$BN211,$BN212)</f>
        <v>ns</v>
      </c>
      <c r="BP168" s="256" t="n">
        <f aca="false">ABS($P165-P168)</f>
        <v>630.7</v>
      </c>
      <c r="BQ168" s="256" t="str">
        <f aca="false">IF(BP168&lt;$BP210,$BP211,$BP212)</f>
        <v>ns</v>
      </c>
      <c r="BR168" s="256" t="n">
        <f aca="false">ABS($P166-P168)</f>
        <v>425.04</v>
      </c>
      <c r="BS168" s="256" t="str">
        <f aca="false">IF(BR168&lt;$BR210,$BR211,$BR212)</f>
        <v>ns</v>
      </c>
      <c r="BT168" s="256" t="n">
        <f aca="false">ABS($P167-P168)</f>
        <v>292.85</v>
      </c>
      <c r="BU168" s="256" t="str">
        <f aca="false">IF(BT168&lt;$BT210,$BT211,$BT212)</f>
        <v>ns</v>
      </c>
      <c r="EZ168" s="272"/>
      <c r="FA168" s="272"/>
      <c r="FB168" s="272"/>
    </row>
    <row r="169" customFormat="false" ht="12.75" hidden="false" customHeight="false" outlineLevel="0" collapsed="false">
      <c r="A169" s="260" t="n">
        <f aca="false">IF(Rendimiento!G68="",Rendimiento!K68,Rendimiento!G68)</f>
        <v>0</v>
      </c>
      <c r="B169" s="273" t="n">
        <f aca="false">Rendimiento!H68</f>
        <v>0</v>
      </c>
      <c r="C169" s="273" t="n">
        <f aca="false">Rendimiento!I68</f>
        <v>0</v>
      </c>
      <c r="D169" s="261" t="n">
        <f aca="false">Rendimiento!J68</f>
        <v>0</v>
      </c>
      <c r="E169" s="256" t="n">
        <f aca="false">A169*A169</f>
        <v>0</v>
      </c>
      <c r="F169" s="256" t="n">
        <f aca="false">B169*B169</f>
        <v>0</v>
      </c>
      <c r="G169" s="256" t="n">
        <f aca="false">C169*C169</f>
        <v>0</v>
      </c>
      <c r="H169" s="256" t="n">
        <f aca="false">D169*D169</f>
        <v>0</v>
      </c>
      <c r="I169" s="257" t="n">
        <f aca="false">SUM(A169:D169)</f>
        <v>0</v>
      </c>
      <c r="J169" s="256" t="n">
        <f aca="false">I169*I169</f>
        <v>0</v>
      </c>
      <c r="K169" s="256" t="n">
        <f aca="false">SUM(E169:H169)</f>
        <v>0</v>
      </c>
      <c r="L169" s="256" t="n">
        <f aca="false">COUNTIF(A208:D208,"&gt;0,1")</f>
        <v>3</v>
      </c>
      <c r="M169" s="256" t="n">
        <f aca="false">J209/L169</f>
        <v>152737565.175496</v>
      </c>
      <c r="O169" s="260" t="n">
        <f aca="false">Rendimiento!P68</f>
        <v>0</v>
      </c>
      <c r="P169" s="274" t="n">
        <f aca="false">Rendimiento!Q68</f>
        <v>0</v>
      </c>
      <c r="Q169" s="262" t="n">
        <f aca="false">IF(E210&gt;0,O169,0)</f>
        <v>0</v>
      </c>
      <c r="R169" s="258" t="str">
        <f aca="false">T(Q169)</f>
        <v/>
      </c>
      <c r="S169" s="262" t="n">
        <f aca="false">IF(E210&gt;0,P169,Q169)</f>
        <v>0</v>
      </c>
      <c r="T169" s="256" t="str">
        <f aca="false">IF(S169=0,"",$BM169)</f>
        <v/>
      </c>
      <c r="U169" s="256" t="str">
        <f aca="false">IF(S169=0,"",$BO169)</f>
        <v/>
      </c>
      <c r="V169" s="256" t="str">
        <f aca="false">IF(S169=0,"",$BQ169)</f>
        <v/>
      </c>
      <c r="W169" s="256" t="str">
        <f aca="false">IF(S169=0,"",$BS169)</f>
        <v/>
      </c>
      <c r="X169" s="256" t="str">
        <f aca="false">IF(S169=0,"",$BU169)</f>
        <v/>
      </c>
      <c r="Y169" s="256" t="str">
        <f aca="false">IF(S169=0,"",$BW169)</f>
        <v/>
      </c>
      <c r="BL169" s="262" t="n">
        <f aca="false">ABS($P163-P169)</f>
        <v>2558.67</v>
      </c>
      <c r="BM169" s="256" t="str">
        <f aca="false">IF(BL169&lt;$BL210,$BL211,$BL212)</f>
        <v>ns</v>
      </c>
      <c r="BN169" s="256" t="n">
        <f aca="false">ABS($P164-P169)</f>
        <v>2703.45</v>
      </c>
      <c r="BO169" s="256" t="str">
        <f aca="false">IF(BN169&lt;$BN210,$BN211,$BN212)</f>
        <v>ns</v>
      </c>
      <c r="BP169" s="256" t="n">
        <f aca="false">ABS($P165-P169)</f>
        <v>2741.56</v>
      </c>
      <c r="BQ169" s="256" t="str">
        <f aca="false">IF(BP169&lt;$BP210,$BP211,$BP212)</f>
        <v>ns</v>
      </c>
      <c r="BR169" s="256" t="n">
        <f aca="false">ABS($P166-P169)</f>
        <v>2947.22</v>
      </c>
      <c r="BS169" s="256" t="str">
        <f aca="false">IF(BR169&lt;$BR210,$BR211,$BR212)</f>
        <v>ns</v>
      </c>
      <c r="BT169" s="256" t="n">
        <f aca="false">ABS($P167-P169)</f>
        <v>3079.41</v>
      </c>
      <c r="BU169" s="256" t="str">
        <f aca="false">IF(BT169&lt;$BT210,$BT211,$BT212)</f>
        <v>ns</v>
      </c>
      <c r="BV169" s="256" t="n">
        <f aca="false">ABS($P168-P169)</f>
        <v>3372.26</v>
      </c>
      <c r="BW169" s="256" t="str">
        <f aca="false">IF(BV169&lt;$BV210,$BV211,$BV212)</f>
        <v>ns</v>
      </c>
      <c r="EZ169" s="272"/>
      <c r="FA169" s="272"/>
      <c r="FB169" s="272"/>
    </row>
    <row r="170" customFormat="false" ht="12.75" hidden="false" customHeight="false" outlineLevel="0" collapsed="false">
      <c r="A170" s="260" t="n">
        <f aca="false">IF(Rendimiento!G69="",Rendimiento!K69,Rendimiento!G69)</f>
        <v>0</v>
      </c>
      <c r="B170" s="273" t="n">
        <f aca="false">Rendimiento!H69</f>
        <v>0</v>
      </c>
      <c r="C170" s="273" t="n">
        <f aca="false">Rendimiento!I69</f>
        <v>0</v>
      </c>
      <c r="D170" s="261" t="n">
        <f aca="false">Rendimiento!J69</f>
        <v>0</v>
      </c>
      <c r="E170" s="256" t="n">
        <f aca="false">A170*A170</f>
        <v>0</v>
      </c>
      <c r="F170" s="256" t="n">
        <f aca="false">B170*B170</f>
        <v>0</v>
      </c>
      <c r="G170" s="256" t="n">
        <f aca="false">C170*C170</f>
        <v>0</v>
      </c>
      <c r="H170" s="256" t="n">
        <f aca="false">D170*D170</f>
        <v>0</v>
      </c>
      <c r="I170" s="257" t="n">
        <f aca="false">SUM(A170:D170)</f>
        <v>0</v>
      </c>
      <c r="J170" s="256" t="n">
        <f aca="false">I170*I170</f>
        <v>0</v>
      </c>
      <c r="K170" s="256" t="n">
        <f aca="false">SUM(E170:H170)</f>
        <v>0</v>
      </c>
      <c r="L170" s="256" t="s">
        <v>298</v>
      </c>
      <c r="M170" s="256" t="n">
        <f aca="false">M163-M166-M168</f>
        <v>1492374.01347047</v>
      </c>
      <c r="O170" s="260" t="n">
        <f aca="false">Rendimiento!P69</f>
        <v>0</v>
      </c>
      <c r="P170" s="274" t="n">
        <f aca="false">Rendimiento!Q69</f>
        <v>0</v>
      </c>
      <c r="Q170" s="262" t="n">
        <f aca="false">IF(E210&gt;0,O170,0)</f>
        <v>0</v>
      </c>
      <c r="R170" s="258" t="str">
        <f aca="false">T(Q170)</f>
        <v/>
      </c>
      <c r="S170" s="262" t="n">
        <f aca="false">IF(E210&gt;0,P170,Q170)</f>
        <v>0</v>
      </c>
      <c r="T170" s="256" t="str">
        <f aca="false">IF(S170=0,"",$BM170)</f>
        <v/>
      </c>
      <c r="U170" s="256" t="str">
        <f aca="false">IF(S170=0,"",$BO170)</f>
        <v/>
      </c>
      <c r="V170" s="256" t="str">
        <f aca="false">IF(S170=0,"",$BQ170)</f>
        <v/>
      </c>
      <c r="W170" s="256" t="str">
        <f aca="false">IF(S170=0,"",$BS170)</f>
        <v/>
      </c>
      <c r="X170" s="256" t="str">
        <f aca="false">IF(S170=0,"",$BU170)</f>
        <v/>
      </c>
      <c r="Y170" s="256" t="str">
        <f aca="false">IF(S170=0,"",$BW170)</f>
        <v/>
      </c>
      <c r="Z170" s="256" t="str">
        <f aca="false">IF(S170=0,"",$BY170)</f>
        <v/>
      </c>
      <c r="BL170" s="262" t="n">
        <f aca="false">ABS($P163-P170)</f>
        <v>2558.67</v>
      </c>
      <c r="BM170" s="256" t="str">
        <f aca="false">IF(BL170&lt;$BL210,$BL211,$BL212)</f>
        <v>ns</v>
      </c>
      <c r="BN170" s="256" t="n">
        <f aca="false">ABS($P164-P170)</f>
        <v>2703.45</v>
      </c>
      <c r="BO170" s="256" t="str">
        <f aca="false">IF(BN170&lt;$BN210,$BN211,$BN212)</f>
        <v>ns</v>
      </c>
      <c r="BP170" s="256" t="n">
        <f aca="false">ABS($P165-P170)</f>
        <v>2741.56</v>
      </c>
      <c r="BQ170" s="256" t="str">
        <f aca="false">IF(BP170&lt;$BP210,$BP211,$BP212)</f>
        <v>ns</v>
      </c>
      <c r="BR170" s="256" t="n">
        <f aca="false">ABS($P166-P170)</f>
        <v>2947.22</v>
      </c>
      <c r="BS170" s="256" t="str">
        <f aca="false">IF(BR170&lt;$BR210,$BR211,$BR212)</f>
        <v>ns</v>
      </c>
      <c r="BT170" s="256" t="n">
        <f aca="false">ABS($P167-P170)</f>
        <v>3079.41</v>
      </c>
      <c r="BU170" s="256" t="str">
        <f aca="false">IF(BT170&lt;$BT210,$BT211,$BT212)</f>
        <v>ns</v>
      </c>
      <c r="BV170" s="256" t="n">
        <f aca="false">ABS($P168-P170)</f>
        <v>3372.26</v>
      </c>
      <c r="BW170" s="256" t="str">
        <f aca="false">IF(BV170&lt;$BV210,$BV211,$BV212)</f>
        <v>ns</v>
      </c>
      <c r="BX170" s="256" t="n">
        <f aca="false">ABS($P169-P170)</f>
        <v>0</v>
      </c>
      <c r="BY170" s="256" t="str">
        <f aca="false">IF(BX170&lt;$BX210,$BX211,$BX212)</f>
        <v>ns</v>
      </c>
    </row>
    <row r="171" customFormat="false" ht="12.75" hidden="false" customHeight="false" outlineLevel="0" collapsed="false">
      <c r="A171" s="260" t="n">
        <f aca="false">IF(Rendimiento!G70="",Rendimiento!K70,Rendimiento!G70)</f>
        <v>0</v>
      </c>
      <c r="B171" s="273" t="n">
        <f aca="false">Rendimiento!H70</f>
        <v>0</v>
      </c>
      <c r="C171" s="273" t="n">
        <f aca="false">Rendimiento!I70</f>
        <v>0</v>
      </c>
      <c r="D171" s="261" t="n">
        <f aca="false">Rendimiento!J70</f>
        <v>0</v>
      </c>
      <c r="E171" s="256" t="n">
        <f aca="false">A171*A171</f>
        <v>0</v>
      </c>
      <c r="F171" s="256" t="n">
        <f aca="false">B171*B171</f>
        <v>0</v>
      </c>
      <c r="G171" s="256" t="n">
        <f aca="false">C171*C171</f>
        <v>0</v>
      </c>
      <c r="H171" s="256" t="n">
        <f aca="false">D171*D171</f>
        <v>0</v>
      </c>
      <c r="I171" s="257" t="n">
        <f aca="false">SUM(A171:D171)</f>
        <v>0</v>
      </c>
      <c r="J171" s="256" t="n">
        <f aca="false">I171*I171</f>
        <v>0</v>
      </c>
      <c r="K171" s="256" t="n">
        <f aca="false">SUM(E171:H171)</f>
        <v>0</v>
      </c>
      <c r="L171" s="256" t="s">
        <v>300</v>
      </c>
      <c r="M171" s="256" t="n">
        <f aca="false">L165-1</f>
        <v>17</v>
      </c>
      <c r="O171" s="260" t="n">
        <f aca="false">Rendimiento!P70</f>
        <v>0</v>
      </c>
      <c r="P171" s="274" t="n">
        <f aca="false">Rendimiento!Q70</f>
        <v>0</v>
      </c>
      <c r="Q171" s="262" t="n">
        <f aca="false">IF(E210&gt;0,O171,0)</f>
        <v>0</v>
      </c>
      <c r="R171" s="258" t="str">
        <f aca="false">T(Q171)</f>
        <v/>
      </c>
      <c r="S171" s="262" t="n">
        <f aca="false">IF(E210&gt;0,P171,Q171)</f>
        <v>0</v>
      </c>
      <c r="T171" s="256" t="str">
        <f aca="false">IF(S171=0,"",$BM171)</f>
        <v/>
      </c>
      <c r="U171" s="256" t="str">
        <f aca="false">IF(S171=0,"",$BO171)</f>
        <v/>
      </c>
      <c r="V171" s="256" t="str">
        <f aca="false">IF(S171=0,"",$BQ171)</f>
        <v/>
      </c>
      <c r="W171" s="256" t="str">
        <f aca="false">IF(S171=0,"",$BS171)</f>
        <v/>
      </c>
      <c r="X171" s="256" t="str">
        <f aca="false">IF(S171=0,"",$BU171)</f>
        <v/>
      </c>
      <c r="Y171" s="256" t="str">
        <f aca="false">IF(S171=0,"",$BW171)</f>
        <v/>
      </c>
      <c r="Z171" s="256" t="str">
        <f aca="false">IF(S171=0,"",$BY171)</f>
        <v/>
      </c>
      <c r="AA171" s="256" t="str">
        <f aca="false">IF(S171=0,"",$CA171)</f>
        <v/>
      </c>
      <c r="BL171" s="262" t="n">
        <f aca="false">ABS($P163-P171)</f>
        <v>2558.67</v>
      </c>
      <c r="BM171" s="256" t="str">
        <f aca="false">IF(BL171&lt;$BL210,$BL211,$BL212)</f>
        <v>ns</v>
      </c>
      <c r="BN171" s="256" t="n">
        <f aca="false">ABS($P164-P171)</f>
        <v>2703.45</v>
      </c>
      <c r="BO171" s="256" t="str">
        <f aca="false">IF(BN171&lt;$BN210,$BN211,$BN212)</f>
        <v>ns</v>
      </c>
      <c r="BP171" s="256" t="n">
        <f aca="false">ABS($P165-P171)</f>
        <v>2741.56</v>
      </c>
      <c r="BQ171" s="256" t="str">
        <f aca="false">IF(BP171&lt;$BP210,$BP211,$BP212)</f>
        <v>ns</v>
      </c>
      <c r="BR171" s="256" t="n">
        <f aca="false">ABS($P166-P171)</f>
        <v>2947.22</v>
      </c>
      <c r="BS171" s="256" t="str">
        <f aca="false">IF(BR171&lt;$BR210,$BR211,$BR212)</f>
        <v>ns</v>
      </c>
      <c r="BT171" s="256" t="n">
        <f aca="false">ABS($P167-P171)</f>
        <v>3079.41</v>
      </c>
      <c r="BU171" s="256" t="str">
        <f aca="false">IF(BT171&lt;$BT210,$BT211,$BT212)</f>
        <v>ns</v>
      </c>
      <c r="BV171" s="256" t="n">
        <f aca="false">ABS($P168-P171)</f>
        <v>3372.26</v>
      </c>
      <c r="BW171" s="256" t="str">
        <f aca="false">IF(BV171&lt;$BV210,$BV211,$BV212)</f>
        <v>ns</v>
      </c>
      <c r="BX171" s="256" t="n">
        <f aca="false">ABS($P169-P171)</f>
        <v>0</v>
      </c>
      <c r="BY171" s="256" t="str">
        <f aca="false">IF(BX171&lt;$BX210,$BX211,$BX212)</f>
        <v>ns</v>
      </c>
      <c r="BZ171" s="256" t="n">
        <f aca="false">ABS($P170-P171)</f>
        <v>0</v>
      </c>
      <c r="CA171" s="256" t="str">
        <f aca="false">IF(BZ171&lt;$BZ210,$BZ211,$BZ212)</f>
        <v>ns</v>
      </c>
    </row>
    <row r="172" customFormat="false" ht="12.75" hidden="false" customHeight="false" outlineLevel="0" collapsed="false">
      <c r="A172" s="260" t="n">
        <f aca="false">IF(Rendimiento!G71="",Rendimiento!K71,Rendimiento!G71)</f>
        <v>0</v>
      </c>
      <c r="B172" s="273" t="n">
        <f aca="false">Rendimiento!H71</f>
        <v>0</v>
      </c>
      <c r="C172" s="273" t="n">
        <f aca="false">Rendimiento!I71</f>
        <v>0</v>
      </c>
      <c r="D172" s="261" t="n">
        <f aca="false">Rendimiento!J71</f>
        <v>0</v>
      </c>
      <c r="E172" s="256" t="n">
        <f aca="false">A172*A172</f>
        <v>0</v>
      </c>
      <c r="F172" s="256" t="n">
        <f aca="false">B172*B172</f>
        <v>0</v>
      </c>
      <c r="G172" s="256" t="n">
        <f aca="false">C172*C172</f>
        <v>0</v>
      </c>
      <c r="H172" s="256" t="n">
        <f aca="false">D172*D172</f>
        <v>0</v>
      </c>
      <c r="I172" s="257" t="n">
        <f aca="false">SUM(A172:D172)</f>
        <v>0</v>
      </c>
      <c r="J172" s="256" t="n">
        <f aca="false">I172*I172</f>
        <v>0</v>
      </c>
      <c r="K172" s="256" t="n">
        <f aca="false">SUM(E172:H172)</f>
        <v>0</v>
      </c>
      <c r="L172" s="256" t="s">
        <v>302</v>
      </c>
      <c r="M172" s="256" t="n">
        <f aca="false">L167-1</f>
        <v>5</v>
      </c>
      <c r="O172" s="260" t="n">
        <f aca="false">Rendimiento!P71</f>
        <v>0</v>
      </c>
      <c r="P172" s="274" t="n">
        <f aca="false">Rendimiento!Q71</f>
        <v>0</v>
      </c>
      <c r="Q172" s="262" t="n">
        <f aca="false">IF(E210&gt;0,O172,0)</f>
        <v>0</v>
      </c>
      <c r="R172" s="258" t="str">
        <f aca="false">T(Q172)</f>
        <v/>
      </c>
      <c r="S172" s="262" t="n">
        <f aca="false">IF(E210&gt;0,P172,Q172)</f>
        <v>0</v>
      </c>
      <c r="T172" s="256" t="str">
        <f aca="false">IF(S172=0,"",$BM172)</f>
        <v/>
      </c>
      <c r="U172" s="256" t="str">
        <f aca="false">IF(S172=0,"",$BO172)</f>
        <v/>
      </c>
      <c r="V172" s="256" t="str">
        <f aca="false">IF(S172=0,"",$BQ172)</f>
        <v/>
      </c>
      <c r="W172" s="256" t="str">
        <f aca="false">IF(S172=0,"",$BS172)</f>
        <v/>
      </c>
      <c r="X172" s="256" t="str">
        <f aca="false">IF(S172=0,"",$BU172)</f>
        <v/>
      </c>
      <c r="Y172" s="256" t="str">
        <f aca="false">IF(S172=0,"",$BW172)</f>
        <v/>
      </c>
      <c r="Z172" s="256" t="str">
        <f aca="false">IF(S172=0,"",$BY172)</f>
        <v/>
      </c>
      <c r="AA172" s="256" t="str">
        <f aca="false">IF(S172=0,"",$CA172)</f>
        <v/>
      </c>
      <c r="AB172" s="256" t="str">
        <f aca="false">IF(S172=0,"",$CC172)</f>
        <v/>
      </c>
      <c r="BL172" s="262" t="n">
        <f aca="false">ABS($P163-P172)</f>
        <v>2558.67</v>
      </c>
      <c r="BM172" s="256" t="str">
        <f aca="false">IF(BL172&lt;$BL210,$BL211,$BL212)</f>
        <v>ns</v>
      </c>
      <c r="BN172" s="256" t="n">
        <f aca="false">ABS($P164-P172)</f>
        <v>2703.45</v>
      </c>
      <c r="BO172" s="256" t="str">
        <f aca="false">IF(BN172&lt;$BN210,$BN211,$BN212)</f>
        <v>ns</v>
      </c>
      <c r="BP172" s="256" t="n">
        <f aca="false">ABS($P165-P172)</f>
        <v>2741.56</v>
      </c>
      <c r="BQ172" s="256" t="str">
        <f aca="false">IF(BP172&lt;$BP210,$BP211,$BP212)</f>
        <v>ns</v>
      </c>
      <c r="BR172" s="256" t="n">
        <f aca="false">ABS($P166-P172)</f>
        <v>2947.22</v>
      </c>
      <c r="BS172" s="256" t="str">
        <f aca="false">IF(BR172&lt;$BR210,$BR211,$BR212)</f>
        <v>ns</v>
      </c>
      <c r="BT172" s="256" t="n">
        <f aca="false">ABS($P167-P172)</f>
        <v>3079.41</v>
      </c>
      <c r="BU172" s="256" t="str">
        <f aca="false">IF(BT172&lt;$BT210,$BT211,$BT212)</f>
        <v>ns</v>
      </c>
      <c r="BV172" s="256" t="n">
        <f aca="false">ABS($P168-P172)</f>
        <v>3372.26</v>
      </c>
      <c r="BW172" s="256" t="str">
        <f aca="false">IF(BV172&lt;$BV210,$BV211,$BV212)</f>
        <v>ns</v>
      </c>
      <c r="BX172" s="256" t="n">
        <f aca="false">ABS($P169-P172)</f>
        <v>0</v>
      </c>
      <c r="BY172" s="256" t="str">
        <f aca="false">IF(BX172&lt;$BX210,$BX211,$BX212)</f>
        <v>ns</v>
      </c>
      <c r="BZ172" s="256" t="n">
        <f aca="false">ABS($P170-P172)</f>
        <v>0</v>
      </c>
      <c r="CA172" s="256" t="str">
        <f aca="false">IF(BZ172&lt;$BZ210,$BZ211,$BZ212)</f>
        <v>ns</v>
      </c>
      <c r="CB172" s="256" t="n">
        <f aca="false">ABS($P171-P172)</f>
        <v>0</v>
      </c>
      <c r="CC172" s="256" t="str">
        <f aca="false">IF(CB172&lt;$CB210,$CB211,$CB212)</f>
        <v>ns</v>
      </c>
    </row>
    <row r="173" customFormat="false" ht="12.75" hidden="false" customHeight="false" outlineLevel="0" collapsed="false">
      <c r="A173" s="260" t="n">
        <f aca="false">IF(Rendimiento!G72="",Rendimiento!K72,Rendimiento!G72)</f>
        <v>0</v>
      </c>
      <c r="B173" s="273" t="n">
        <f aca="false">Rendimiento!H72</f>
        <v>0</v>
      </c>
      <c r="C173" s="273" t="n">
        <f aca="false">Rendimiento!I72</f>
        <v>0</v>
      </c>
      <c r="D173" s="261" t="n">
        <f aca="false">Rendimiento!J72</f>
        <v>0</v>
      </c>
      <c r="E173" s="256" t="n">
        <f aca="false">A173*A173</f>
        <v>0</v>
      </c>
      <c r="F173" s="256" t="n">
        <f aca="false">B173*B173</f>
        <v>0</v>
      </c>
      <c r="G173" s="256" t="n">
        <f aca="false">C173*C173</f>
        <v>0</v>
      </c>
      <c r="H173" s="256" t="n">
        <f aca="false">D173*D173</f>
        <v>0</v>
      </c>
      <c r="I173" s="257" t="n">
        <f aca="false">SUM(A173:D173)</f>
        <v>0</v>
      </c>
      <c r="J173" s="256" t="n">
        <f aca="false">I173*I173</f>
        <v>0</v>
      </c>
      <c r="K173" s="256" t="n">
        <f aca="false">SUM(E173:H173)</f>
        <v>0</v>
      </c>
      <c r="L173" s="256" t="s">
        <v>304</v>
      </c>
      <c r="M173" s="256" t="n">
        <f aca="false">L169-1</f>
        <v>2</v>
      </c>
      <c r="O173" s="260" t="n">
        <f aca="false">Rendimiento!P72</f>
        <v>0</v>
      </c>
      <c r="P173" s="274" t="n">
        <f aca="false">Rendimiento!Q72</f>
        <v>0</v>
      </c>
      <c r="Q173" s="262" t="n">
        <f aca="false">IF(E210&gt;0,O173,0)</f>
        <v>0</v>
      </c>
      <c r="R173" s="258" t="str">
        <f aca="false">T(Q173)</f>
        <v/>
      </c>
      <c r="S173" s="262" t="n">
        <f aca="false">IF(E210&gt;0,P173,Q173)</f>
        <v>0</v>
      </c>
      <c r="T173" s="256" t="str">
        <f aca="false">IF(S173=0,"",$BM173)</f>
        <v/>
      </c>
      <c r="U173" s="256" t="str">
        <f aca="false">IF(S173=0,"",$BO173)</f>
        <v/>
      </c>
      <c r="V173" s="256" t="str">
        <f aca="false">IF(S173=0,"",$BQ173)</f>
        <v/>
      </c>
      <c r="W173" s="256" t="str">
        <f aca="false">IF(S173=0,"",$BS173)</f>
        <v/>
      </c>
      <c r="X173" s="256" t="str">
        <f aca="false">IF(S173=0,"",$BU173)</f>
        <v/>
      </c>
      <c r="Y173" s="256" t="str">
        <f aca="false">IF(S173=0,"",$BW173)</f>
        <v/>
      </c>
      <c r="Z173" s="256" t="str">
        <f aca="false">IF(S173=0,"",$BY173)</f>
        <v/>
      </c>
      <c r="AA173" s="256" t="str">
        <f aca="false">IF(S173=0,"",$CA173)</f>
        <v/>
      </c>
      <c r="AB173" s="256" t="str">
        <f aca="false">IF(S173=0,"",$CC173)</f>
        <v/>
      </c>
      <c r="AC173" s="256" t="str">
        <f aca="false">IF(S173=0,"",$CE173)</f>
        <v/>
      </c>
      <c r="BL173" s="262" t="n">
        <f aca="false">ABS($P163-P173)</f>
        <v>2558.67</v>
      </c>
      <c r="BM173" s="256" t="str">
        <f aca="false">IF(BL173&lt;$BL210,$BL211,$BL212)</f>
        <v>ns</v>
      </c>
      <c r="BN173" s="256" t="n">
        <f aca="false">ABS($P164-P173)</f>
        <v>2703.45</v>
      </c>
      <c r="BO173" s="256" t="str">
        <f aca="false">IF(BN173&lt;$BN210,$BN211,$BN212)</f>
        <v>ns</v>
      </c>
      <c r="BP173" s="256" t="n">
        <f aca="false">ABS($P165-P173)</f>
        <v>2741.56</v>
      </c>
      <c r="BQ173" s="256" t="str">
        <f aca="false">IF(BP173&lt;$BP210,$BP211,$BP212)</f>
        <v>ns</v>
      </c>
      <c r="BR173" s="256" t="n">
        <f aca="false">ABS($P166-P173)</f>
        <v>2947.22</v>
      </c>
      <c r="BS173" s="256" t="str">
        <f aca="false">IF(BR173&lt;$BR210,$BR211,$BR212)</f>
        <v>ns</v>
      </c>
      <c r="BT173" s="256" t="n">
        <f aca="false">ABS($P167-P173)</f>
        <v>3079.41</v>
      </c>
      <c r="BU173" s="256" t="str">
        <f aca="false">IF(BT173&lt;$BT210,$BT211,$BT212)</f>
        <v>ns</v>
      </c>
      <c r="BV173" s="256" t="n">
        <f aca="false">ABS($P168-P173)</f>
        <v>3372.26</v>
      </c>
      <c r="BW173" s="256" t="str">
        <f aca="false">IF(BV173&lt;$BV210,$BV211,$BV212)</f>
        <v>ns</v>
      </c>
      <c r="BX173" s="256" t="n">
        <f aca="false">ABS($P169-P173)</f>
        <v>0</v>
      </c>
      <c r="BY173" s="256" t="str">
        <f aca="false">IF(BX173&lt;$BX210,$BX211,$BX212)</f>
        <v>ns</v>
      </c>
      <c r="BZ173" s="256" t="n">
        <f aca="false">ABS($P170-P173)</f>
        <v>0</v>
      </c>
      <c r="CA173" s="256" t="str">
        <f aca="false">IF(BZ173&lt;$BZ210,$BZ211,$BZ212)</f>
        <v>ns</v>
      </c>
      <c r="CB173" s="256" t="n">
        <f aca="false">ABS($P171-P173)</f>
        <v>0</v>
      </c>
      <c r="CC173" s="256" t="str">
        <f aca="false">IF(CB173&lt;$CB210,$CB211,$CB212)</f>
        <v>ns</v>
      </c>
      <c r="CD173" s="256" t="n">
        <f aca="false">ABS($P172-P173)</f>
        <v>0</v>
      </c>
      <c r="CE173" s="256" t="str">
        <f aca="false">IF(CD173&lt;$CD210,$CD211,$CD212)</f>
        <v>ns</v>
      </c>
    </row>
    <row r="174" customFormat="false" ht="12.75" hidden="false" customHeight="false" outlineLevel="0" collapsed="false">
      <c r="A174" s="260" t="n">
        <f aca="false">IF(Rendimiento!G73="",Rendimiento!K73,Rendimiento!G73)</f>
        <v>0</v>
      </c>
      <c r="B174" s="273" t="n">
        <f aca="false">Rendimiento!H73</f>
        <v>0</v>
      </c>
      <c r="C174" s="273" t="n">
        <f aca="false">Rendimiento!I73</f>
        <v>0</v>
      </c>
      <c r="D174" s="261" t="n">
        <f aca="false">Rendimiento!J73</f>
        <v>0</v>
      </c>
      <c r="E174" s="256" t="n">
        <f aca="false">A174*A174</f>
        <v>0</v>
      </c>
      <c r="F174" s="256" t="n">
        <f aca="false">B174*B174</f>
        <v>0</v>
      </c>
      <c r="G174" s="256" t="n">
        <f aca="false">C174*C174</f>
        <v>0</v>
      </c>
      <c r="H174" s="256" t="n">
        <f aca="false">D174*D174</f>
        <v>0</v>
      </c>
      <c r="I174" s="257" t="n">
        <f aca="false">SUM(A174:D174)</f>
        <v>0</v>
      </c>
      <c r="J174" s="256" t="n">
        <f aca="false">I174*I174</f>
        <v>0</v>
      </c>
      <c r="K174" s="256" t="n">
        <f aca="false">SUM(E174:H174)</f>
        <v>0</v>
      </c>
      <c r="L174" s="256" t="s">
        <v>306</v>
      </c>
      <c r="M174" s="256" t="n">
        <f aca="false">M171-M172-M173</f>
        <v>10</v>
      </c>
      <c r="O174" s="260" t="n">
        <f aca="false">Rendimiento!P73</f>
        <v>0</v>
      </c>
      <c r="P174" s="274" t="n">
        <f aca="false">Rendimiento!Q73</f>
        <v>0</v>
      </c>
      <c r="Q174" s="262" t="n">
        <f aca="false">IF(E210&gt;0,O174,0)</f>
        <v>0</v>
      </c>
      <c r="R174" s="258" t="str">
        <f aca="false">T(Q174)</f>
        <v/>
      </c>
      <c r="S174" s="262" t="n">
        <f aca="false">IF(E210&gt;0,P174,Q174)</f>
        <v>0</v>
      </c>
      <c r="T174" s="256" t="str">
        <f aca="false">IF(S174=0,"",$BM174)</f>
        <v/>
      </c>
      <c r="U174" s="256" t="str">
        <f aca="false">IF(S174=0,"",$BO174)</f>
        <v/>
      </c>
      <c r="V174" s="256" t="str">
        <f aca="false">IF(S174=0,"",$BQ174)</f>
        <v/>
      </c>
      <c r="W174" s="256" t="str">
        <f aca="false">IF(S174=0,"",$BS174)</f>
        <v/>
      </c>
      <c r="X174" s="256" t="str">
        <f aca="false">IF(S174=0,"",$BU174)</f>
        <v/>
      </c>
      <c r="Y174" s="256" t="str">
        <f aca="false">IF(S174=0,"",$BW174)</f>
        <v/>
      </c>
      <c r="Z174" s="256" t="str">
        <f aca="false">IF(S174=0,"",$BY174)</f>
        <v/>
      </c>
      <c r="AA174" s="256" t="str">
        <f aca="false">IF(S174=0,"",$CA174)</f>
        <v/>
      </c>
      <c r="AB174" s="256" t="str">
        <f aca="false">IF(S174=0,"",$CC174)</f>
        <v/>
      </c>
      <c r="AC174" s="256" t="str">
        <f aca="false">IF(S174=0,"",$CE174)</f>
        <v/>
      </c>
      <c r="AD174" s="256" t="str">
        <f aca="false">IF(S174=0,"",$CG174)</f>
        <v/>
      </c>
      <c r="BL174" s="262" t="n">
        <f aca="false">ABS($P163-P174)</f>
        <v>2558.67</v>
      </c>
      <c r="BM174" s="256" t="str">
        <f aca="false">IF(BL174&lt;$BL210,$BL211,$BL212)</f>
        <v>ns</v>
      </c>
      <c r="BN174" s="256" t="n">
        <f aca="false">ABS($P164-P174)</f>
        <v>2703.45</v>
      </c>
      <c r="BO174" s="256" t="str">
        <f aca="false">IF(BN174&lt;$BN210,$BN211,$BN212)</f>
        <v>ns</v>
      </c>
      <c r="BP174" s="256" t="n">
        <f aca="false">ABS($P165-P174)</f>
        <v>2741.56</v>
      </c>
      <c r="BQ174" s="256" t="str">
        <f aca="false">IF(BP174&lt;$BP210,$BP211,$BP212)</f>
        <v>ns</v>
      </c>
      <c r="BR174" s="256" t="n">
        <f aca="false">ABS($P166-P174)</f>
        <v>2947.22</v>
      </c>
      <c r="BS174" s="256" t="str">
        <f aca="false">IF(BR174&lt;$BR210,$BR211,$BR212)</f>
        <v>ns</v>
      </c>
      <c r="BT174" s="256" t="n">
        <f aca="false">ABS($P167-P174)</f>
        <v>3079.41</v>
      </c>
      <c r="BU174" s="256" t="str">
        <f aca="false">IF(BT174&lt;$BT210,$BT211,$BT212)</f>
        <v>ns</v>
      </c>
      <c r="BV174" s="256" t="n">
        <f aca="false">ABS($P168-P174)</f>
        <v>3372.26</v>
      </c>
      <c r="BW174" s="256" t="str">
        <f aca="false">IF(BV174&lt;$BV210,$BV211,$BV212)</f>
        <v>ns</v>
      </c>
      <c r="BX174" s="256" t="n">
        <f aca="false">ABS($P169-P174)</f>
        <v>0</v>
      </c>
      <c r="BY174" s="256" t="str">
        <f aca="false">IF(BX174&lt;$BX210,$BX211,$BX212)</f>
        <v>ns</v>
      </c>
      <c r="BZ174" s="256" t="n">
        <f aca="false">ABS($P170-P174)</f>
        <v>0</v>
      </c>
      <c r="CA174" s="256" t="str">
        <f aca="false">IF(BZ174&lt;$BZ210,$BZ211,$BZ212)</f>
        <v>ns</v>
      </c>
      <c r="CB174" s="256" t="n">
        <f aca="false">ABS($P171-P174)</f>
        <v>0</v>
      </c>
      <c r="CC174" s="256" t="str">
        <f aca="false">IF(CB174&lt;$CB210,$CB211,$CB212)</f>
        <v>ns</v>
      </c>
      <c r="CD174" s="256" t="n">
        <f aca="false">ABS($P172-P174)</f>
        <v>0</v>
      </c>
      <c r="CE174" s="256" t="str">
        <f aca="false">IF(CD174&lt;$CD210,$CD211,$CD212)</f>
        <v>ns</v>
      </c>
      <c r="CF174" s="256" t="n">
        <f aca="false">ABS($P173-P174)</f>
        <v>0</v>
      </c>
      <c r="CG174" s="256" t="str">
        <f aca="false">IF(CF174&lt;$CF210,$CF211,$CF212)</f>
        <v>ns</v>
      </c>
    </row>
    <row r="175" customFormat="false" ht="12.75" hidden="false" customHeight="false" outlineLevel="0" collapsed="false">
      <c r="A175" s="260" t="n">
        <f aca="false">IF(Rendimiento!G74="",Rendimiento!K74,Rendimiento!G74)</f>
        <v>0</v>
      </c>
      <c r="B175" s="273" t="n">
        <f aca="false">Rendimiento!H74</f>
        <v>0</v>
      </c>
      <c r="C175" s="273" t="n">
        <f aca="false">Rendimiento!I74</f>
        <v>0</v>
      </c>
      <c r="D175" s="261" t="n">
        <f aca="false">Rendimiento!J74</f>
        <v>0</v>
      </c>
      <c r="E175" s="256" t="n">
        <f aca="false">A175*A175</f>
        <v>0</v>
      </c>
      <c r="F175" s="256" t="n">
        <f aca="false">B175*B175</f>
        <v>0</v>
      </c>
      <c r="G175" s="256" t="n">
        <f aca="false">C175*C175</f>
        <v>0</v>
      </c>
      <c r="H175" s="256" t="n">
        <f aca="false">D175*D175</f>
        <v>0</v>
      </c>
      <c r="I175" s="257" t="n">
        <f aca="false">SUM(A175:D175)</f>
        <v>0</v>
      </c>
      <c r="J175" s="256" t="n">
        <f aca="false">I175*I175</f>
        <v>0</v>
      </c>
      <c r="K175" s="256" t="n">
        <f aca="false">SUM(E175:H175)</f>
        <v>0</v>
      </c>
      <c r="L175" s="256" t="s">
        <v>308</v>
      </c>
      <c r="M175" s="256" t="n">
        <f aca="false">M166/M173</f>
        <v>304888.518919379</v>
      </c>
      <c r="O175" s="260" t="n">
        <f aca="false">Rendimiento!P74</f>
        <v>0</v>
      </c>
      <c r="P175" s="274" t="n">
        <f aca="false">Rendimiento!Q74</f>
        <v>0</v>
      </c>
      <c r="Q175" s="262" t="n">
        <f aca="false">IF(E210&gt;0,O175,0)</f>
        <v>0</v>
      </c>
      <c r="R175" s="258" t="str">
        <f aca="false">T(Q175)</f>
        <v/>
      </c>
      <c r="S175" s="262" t="n">
        <f aca="false">IF(E210&gt;0,P175,Q175)</f>
        <v>0</v>
      </c>
      <c r="T175" s="256" t="str">
        <f aca="false">IF(S175=0,"",$BM175)</f>
        <v/>
      </c>
      <c r="U175" s="256" t="str">
        <f aca="false">IF(S175=0,"",$BO175)</f>
        <v/>
      </c>
      <c r="V175" s="256" t="str">
        <f aca="false">IF(S175=0,"",$BQ175)</f>
        <v/>
      </c>
      <c r="W175" s="256" t="str">
        <f aca="false">IF(S175=0,"",$BS175)</f>
        <v/>
      </c>
      <c r="X175" s="256" t="str">
        <f aca="false">IF(S175=0,"",$BU175)</f>
        <v/>
      </c>
      <c r="Y175" s="256" t="str">
        <f aca="false">IF(S175=0,"",$BW175)</f>
        <v/>
      </c>
      <c r="Z175" s="256" t="str">
        <f aca="false">IF(S175=0,"",$BY175)</f>
        <v/>
      </c>
      <c r="AA175" s="256" t="str">
        <f aca="false">IF(S175=0,"",$CA175)</f>
        <v/>
      </c>
      <c r="AB175" s="256" t="str">
        <f aca="false">IF(S175=0,"",$CC175)</f>
        <v/>
      </c>
      <c r="AC175" s="256" t="str">
        <f aca="false">IF(S175=0,"",$CE175)</f>
        <v/>
      </c>
      <c r="AD175" s="256" t="str">
        <f aca="false">IF(S175=0,"",$CG175)</f>
        <v/>
      </c>
      <c r="AE175" s="256" t="str">
        <f aca="false">IF(S175=0,"",$CI175)</f>
        <v/>
      </c>
      <c r="BL175" s="262" t="n">
        <f aca="false">ABS($P163-P175)</f>
        <v>2558.67</v>
      </c>
      <c r="BM175" s="256" t="str">
        <f aca="false">IF(BL175&lt;$BL210,$BL211,$BL212)</f>
        <v>ns</v>
      </c>
      <c r="BN175" s="256" t="n">
        <f aca="false">ABS($P164-P175)</f>
        <v>2703.45</v>
      </c>
      <c r="BO175" s="256" t="str">
        <f aca="false">IF(BN175&lt;$BN210,$BN211,$BN212)</f>
        <v>ns</v>
      </c>
      <c r="BP175" s="256" t="n">
        <f aca="false">ABS($P165-P175)</f>
        <v>2741.56</v>
      </c>
      <c r="BQ175" s="256" t="str">
        <f aca="false">IF(BP175&lt;$BP210,$BP211,$BP212)</f>
        <v>ns</v>
      </c>
      <c r="BR175" s="256" t="n">
        <f aca="false">ABS($P166-P175)</f>
        <v>2947.22</v>
      </c>
      <c r="BS175" s="256" t="str">
        <f aca="false">IF(BR175&lt;$BR210,$BR211,$BR212)</f>
        <v>ns</v>
      </c>
      <c r="BT175" s="256" t="n">
        <f aca="false">ABS($P167-P175)</f>
        <v>3079.41</v>
      </c>
      <c r="BU175" s="256" t="str">
        <f aca="false">IF(BT175&lt;$BT210,$BT211,$BT212)</f>
        <v>ns</v>
      </c>
      <c r="BV175" s="256" t="n">
        <f aca="false">ABS($P168-P175)</f>
        <v>3372.26</v>
      </c>
      <c r="BW175" s="256" t="str">
        <f aca="false">IF(BV175&lt;$BV210,$BV211,$BV212)</f>
        <v>ns</v>
      </c>
      <c r="BX175" s="256" t="n">
        <f aca="false">ABS($P169-P175)</f>
        <v>0</v>
      </c>
      <c r="BY175" s="256" t="str">
        <f aca="false">IF(BX175&lt;$BX210,$BX211,$BX212)</f>
        <v>ns</v>
      </c>
      <c r="BZ175" s="256" t="n">
        <f aca="false">ABS($P170-P175)</f>
        <v>0</v>
      </c>
      <c r="CA175" s="256" t="str">
        <f aca="false">IF(BZ175&lt;$BZ210,$BZ211,$BZ212)</f>
        <v>ns</v>
      </c>
      <c r="CB175" s="256" t="n">
        <f aca="false">ABS($P171-P175)</f>
        <v>0</v>
      </c>
      <c r="CC175" s="256" t="str">
        <f aca="false">IF(CB175&lt;$CB210,$CB211,$CB212)</f>
        <v>ns</v>
      </c>
      <c r="CD175" s="256" t="n">
        <f aca="false">ABS($P172-P175)</f>
        <v>0</v>
      </c>
      <c r="CE175" s="256" t="str">
        <f aca="false">IF(CD175&lt;$CD210,$CD211,$CD212)</f>
        <v>ns</v>
      </c>
      <c r="CF175" s="256" t="n">
        <f aca="false">ABS($P173-P175)</f>
        <v>0</v>
      </c>
      <c r="CG175" s="256" t="str">
        <f aca="false">IF(CF175&lt;$CF210,$CF211,$CF212)</f>
        <v>ns</v>
      </c>
      <c r="CH175" s="256" t="n">
        <f aca="false">ABS($P174-P175)</f>
        <v>0</v>
      </c>
      <c r="CI175" s="256" t="str">
        <f aca="false">IF(CH175&lt;$CH210,$CH211,$CH212)</f>
        <v>ns</v>
      </c>
    </row>
    <row r="176" customFormat="false" ht="12.75" hidden="false" customHeight="false" outlineLevel="0" collapsed="false">
      <c r="A176" s="260" t="n">
        <f aca="false">IF(Rendimiento!G75="",Rendimiento!K75,Rendimiento!G75)</f>
        <v>0</v>
      </c>
      <c r="B176" s="273" t="n">
        <f aca="false">Rendimiento!H75</f>
        <v>0</v>
      </c>
      <c r="C176" s="273" t="n">
        <f aca="false">Rendimiento!I75</f>
        <v>0</v>
      </c>
      <c r="D176" s="261" t="n">
        <f aca="false">Rendimiento!J75</f>
        <v>0</v>
      </c>
      <c r="E176" s="256" t="n">
        <f aca="false">A176*A176</f>
        <v>0</v>
      </c>
      <c r="F176" s="256" t="n">
        <f aca="false">B176*B176</f>
        <v>0</v>
      </c>
      <c r="G176" s="256" t="n">
        <f aca="false">C176*C176</f>
        <v>0</v>
      </c>
      <c r="H176" s="256" t="n">
        <f aca="false">D176*D176</f>
        <v>0</v>
      </c>
      <c r="I176" s="257" t="n">
        <f aca="false">SUM(A176:D176)</f>
        <v>0</v>
      </c>
      <c r="J176" s="256" t="n">
        <f aca="false">I176*I176</f>
        <v>0</v>
      </c>
      <c r="K176" s="256" t="n">
        <f aca="false">SUM(E176:H176)</f>
        <v>0</v>
      </c>
      <c r="L176" s="256" t="s">
        <v>309</v>
      </c>
      <c r="M176" s="256" t="n">
        <f aca="false">M168/M172</f>
        <v>262612.264056933</v>
      </c>
      <c r="O176" s="260" t="n">
        <f aca="false">Rendimiento!P75</f>
        <v>0</v>
      </c>
      <c r="P176" s="274" t="n">
        <f aca="false">Rendimiento!Q75</f>
        <v>0</v>
      </c>
      <c r="Q176" s="262" t="n">
        <f aca="false">IF(E210&gt;0,O176,0)</f>
        <v>0</v>
      </c>
      <c r="R176" s="258" t="str">
        <f aca="false">T(Q176)</f>
        <v/>
      </c>
      <c r="S176" s="262" t="n">
        <f aca="false">IF(E210&gt;0,P176,Q176)</f>
        <v>0</v>
      </c>
      <c r="T176" s="256" t="str">
        <f aca="false">IF(S176=0,"",$BM176)</f>
        <v/>
      </c>
      <c r="U176" s="256" t="str">
        <f aca="false">IF(S176=0,"",$BO176)</f>
        <v/>
      </c>
      <c r="V176" s="256" t="str">
        <f aca="false">IF(S176=0,"",$BQ176)</f>
        <v/>
      </c>
      <c r="W176" s="256" t="str">
        <f aca="false">IF(S176=0,"",$BS176)</f>
        <v/>
      </c>
      <c r="X176" s="256" t="str">
        <f aca="false">IF(S176=0,"",$BU176)</f>
        <v/>
      </c>
      <c r="Y176" s="256" t="str">
        <f aca="false">IF(S176=0,"",$BW176)</f>
        <v/>
      </c>
      <c r="Z176" s="256" t="str">
        <f aca="false">IF(S176=0,"",$BY176)</f>
        <v/>
      </c>
      <c r="AA176" s="256" t="str">
        <f aca="false">IF(S176=0,"",$CA176)</f>
        <v/>
      </c>
      <c r="AB176" s="256" t="str">
        <f aca="false">IF(S176=0,"",$CC176)</f>
        <v/>
      </c>
      <c r="AC176" s="256" t="str">
        <f aca="false">IF(S176=0,"",$CE176)</f>
        <v/>
      </c>
      <c r="AD176" s="256" t="str">
        <f aca="false">IF(S176=0,"",$CG176)</f>
        <v/>
      </c>
      <c r="AE176" s="256" t="str">
        <f aca="false">IF(S176=0,"",$CI176)</f>
        <v/>
      </c>
      <c r="AF176" s="256" t="str">
        <f aca="false">IF(S176=0,"",$CK176)</f>
        <v/>
      </c>
      <c r="BL176" s="262" t="n">
        <f aca="false">ABS($P163-P176)</f>
        <v>2558.67</v>
      </c>
      <c r="BM176" s="256" t="str">
        <f aca="false">IF(BL176&lt;$BL210,$BL211,$BL212)</f>
        <v>ns</v>
      </c>
      <c r="BN176" s="256" t="n">
        <f aca="false">ABS($P164-P176)</f>
        <v>2703.45</v>
      </c>
      <c r="BO176" s="256" t="str">
        <f aca="false">IF(BN176&lt;$BN210,$BN211,$BN212)</f>
        <v>ns</v>
      </c>
      <c r="BP176" s="256" t="n">
        <f aca="false">ABS($P165-P176)</f>
        <v>2741.56</v>
      </c>
      <c r="BQ176" s="256" t="str">
        <f aca="false">IF(BP176&lt;$BP210,$BP211,$BP212)</f>
        <v>ns</v>
      </c>
      <c r="BR176" s="256" t="n">
        <f aca="false">ABS($P166-P176)</f>
        <v>2947.22</v>
      </c>
      <c r="BS176" s="256" t="str">
        <f aca="false">IF(BR176&lt;$BR210,$BR211,$BR212)</f>
        <v>ns</v>
      </c>
      <c r="BT176" s="256" t="n">
        <f aca="false">ABS($P167-P176)</f>
        <v>3079.41</v>
      </c>
      <c r="BU176" s="256" t="str">
        <f aca="false">IF(BT176&lt;$BT210,$BT211,$BT212)</f>
        <v>ns</v>
      </c>
      <c r="BV176" s="256" t="n">
        <f aca="false">ABS($P168-P176)</f>
        <v>3372.26</v>
      </c>
      <c r="BW176" s="256" t="str">
        <f aca="false">IF(BV176&lt;$BV210,$BV211,$BV212)</f>
        <v>ns</v>
      </c>
      <c r="BX176" s="256" t="n">
        <f aca="false">ABS($P169-P176)</f>
        <v>0</v>
      </c>
      <c r="BY176" s="256" t="str">
        <f aca="false">IF(BX176&lt;$BX210,$BX211,$BX212)</f>
        <v>ns</v>
      </c>
      <c r="BZ176" s="256" t="n">
        <f aca="false">ABS($P170-P176)</f>
        <v>0</v>
      </c>
      <c r="CA176" s="256" t="str">
        <f aca="false">IF(BZ176&lt;$BZ210,$BZ211,$BZ212)</f>
        <v>ns</v>
      </c>
      <c r="CB176" s="256" t="n">
        <f aca="false">ABS($P171-P176)</f>
        <v>0</v>
      </c>
      <c r="CC176" s="256" t="str">
        <f aca="false">IF(CB176&lt;$CB210,$CB211,$CB212)</f>
        <v>ns</v>
      </c>
      <c r="CD176" s="256" t="n">
        <f aca="false">ABS($P172-P176)</f>
        <v>0</v>
      </c>
      <c r="CE176" s="256" t="str">
        <f aca="false">IF(CD176&lt;$CD210,$CD211,$CD212)</f>
        <v>ns</v>
      </c>
      <c r="CF176" s="256" t="n">
        <f aca="false">ABS($P173-P176)</f>
        <v>0</v>
      </c>
      <c r="CG176" s="256" t="str">
        <f aca="false">IF(CF176&lt;$CF210,$CF211,$CF212)</f>
        <v>ns</v>
      </c>
      <c r="CH176" s="256" t="n">
        <f aca="false">ABS($P174-P176)</f>
        <v>0</v>
      </c>
      <c r="CI176" s="256" t="str">
        <f aca="false">IF(CH176&lt;$CH210,$CH211,$CH212)</f>
        <v>ns</v>
      </c>
      <c r="CJ176" s="256" t="n">
        <f aca="false">ABS($P175-P176)</f>
        <v>0</v>
      </c>
      <c r="CK176" s="256" t="str">
        <f aca="false">IF(CJ176&lt;$CJ210,$CJ211,$CJ212)</f>
        <v>ns</v>
      </c>
    </row>
    <row r="177" customFormat="false" ht="12.75" hidden="false" customHeight="false" outlineLevel="0" collapsed="false">
      <c r="A177" s="260" t="n">
        <f aca="false">IF(Rendimiento!G76="",Rendimiento!K76,Rendimiento!G76)</f>
        <v>0</v>
      </c>
      <c r="B177" s="273" t="n">
        <f aca="false">Rendimiento!H76</f>
        <v>0</v>
      </c>
      <c r="C177" s="273" t="n">
        <f aca="false">Rendimiento!I76</f>
        <v>0</v>
      </c>
      <c r="D177" s="261" t="n">
        <f aca="false">Rendimiento!J76</f>
        <v>0</v>
      </c>
      <c r="E177" s="256" t="n">
        <f aca="false">A177*A177</f>
        <v>0</v>
      </c>
      <c r="F177" s="256" t="n">
        <f aca="false">B177*B177</f>
        <v>0</v>
      </c>
      <c r="G177" s="256" t="n">
        <f aca="false">C177*C177</f>
        <v>0</v>
      </c>
      <c r="H177" s="256" t="n">
        <f aca="false">D177*D177</f>
        <v>0</v>
      </c>
      <c r="I177" s="257" t="n">
        <f aca="false">SUM(A177:D177)</f>
        <v>0</v>
      </c>
      <c r="J177" s="256" t="n">
        <f aca="false">I177*I177</f>
        <v>0</v>
      </c>
      <c r="K177" s="256" t="n">
        <f aca="false">SUM(E177:H177)</f>
        <v>0</v>
      </c>
      <c r="L177" s="256" t="s">
        <v>310</v>
      </c>
      <c r="M177" s="256" t="n">
        <f aca="false">M170/M174</f>
        <v>149237.401347047</v>
      </c>
      <c r="O177" s="260" t="n">
        <f aca="false">Rendimiento!P76</f>
        <v>0</v>
      </c>
      <c r="P177" s="274" t="n">
        <f aca="false">Rendimiento!Q76</f>
        <v>0</v>
      </c>
      <c r="Q177" s="262" t="n">
        <f aca="false">IF(E210&gt;0,O177,0)</f>
        <v>0</v>
      </c>
      <c r="R177" s="258" t="str">
        <f aca="false">T(Q177)</f>
        <v/>
      </c>
      <c r="S177" s="262" t="n">
        <f aca="false">IF(E210&gt;0,P177,Q177)</f>
        <v>0</v>
      </c>
      <c r="T177" s="256" t="str">
        <f aca="false">IF(S177=0,"",$BM177)</f>
        <v/>
      </c>
      <c r="U177" s="256" t="str">
        <f aca="false">IF(S177=0,"",$BO177)</f>
        <v/>
      </c>
      <c r="V177" s="256" t="str">
        <f aca="false">IF(S177=0,"",$BQ177)</f>
        <v/>
      </c>
      <c r="W177" s="256" t="str">
        <f aca="false">IF(S177=0,"",$BS177)</f>
        <v/>
      </c>
      <c r="X177" s="256" t="str">
        <f aca="false">IF(S177=0,"",$BU177)</f>
        <v/>
      </c>
      <c r="Y177" s="256" t="str">
        <f aca="false">IF(S177=0,"",$BW177)</f>
        <v/>
      </c>
      <c r="Z177" s="256" t="str">
        <f aca="false">IF(S177=0,"",$BY177)</f>
        <v/>
      </c>
      <c r="AA177" s="256" t="str">
        <f aca="false">IF(S177=0,"",$CA177)</f>
        <v/>
      </c>
      <c r="AB177" s="256" t="str">
        <f aca="false">IF(S177=0,"",$CC177)</f>
        <v/>
      </c>
      <c r="AC177" s="256" t="str">
        <f aca="false">IF(S177=0,"",$CE177)</f>
        <v/>
      </c>
      <c r="AD177" s="256" t="str">
        <f aca="false">IF(S177=0,"",$CG177)</f>
        <v/>
      </c>
      <c r="AE177" s="256" t="str">
        <f aca="false">IF(S177=0,"",$CI177)</f>
        <v/>
      </c>
      <c r="AF177" s="256" t="str">
        <f aca="false">IF(S177=0,"",$CK177)</f>
        <v/>
      </c>
      <c r="AG177" s="256" t="str">
        <f aca="false">IF(S177=0,"",$CM177)</f>
        <v/>
      </c>
      <c r="BL177" s="262" t="n">
        <f aca="false">ABS($P163-P177)</f>
        <v>2558.67</v>
      </c>
      <c r="BM177" s="256" t="str">
        <f aca="false">IF(BL177&lt;$BL210,$BL211,$BL212)</f>
        <v>ns</v>
      </c>
      <c r="BN177" s="256" t="n">
        <f aca="false">ABS($P164-P177)</f>
        <v>2703.45</v>
      </c>
      <c r="BO177" s="256" t="str">
        <f aca="false">IF(BN177&lt;$BN210,$BN211,$BN212)</f>
        <v>ns</v>
      </c>
      <c r="BP177" s="256" t="n">
        <f aca="false">ABS($P165-P177)</f>
        <v>2741.56</v>
      </c>
      <c r="BQ177" s="256" t="str">
        <f aca="false">IF(BP177&lt;$BP210,$BP211,$BP212)</f>
        <v>ns</v>
      </c>
      <c r="BR177" s="256" t="n">
        <f aca="false">ABS($P166-P177)</f>
        <v>2947.22</v>
      </c>
      <c r="BS177" s="256" t="str">
        <f aca="false">IF(BR177&lt;$BR210,$BR211,$BR212)</f>
        <v>ns</v>
      </c>
      <c r="BT177" s="256" t="n">
        <f aca="false">ABS($P167-P177)</f>
        <v>3079.41</v>
      </c>
      <c r="BU177" s="256" t="str">
        <f aca="false">IF(BT177&lt;$BT210,$BT211,$BT212)</f>
        <v>ns</v>
      </c>
      <c r="BV177" s="256" t="n">
        <f aca="false">ABS($P168-P177)</f>
        <v>3372.26</v>
      </c>
      <c r="BW177" s="256" t="str">
        <f aca="false">IF(BV177&lt;$BV210,$BV211,$BV212)</f>
        <v>ns</v>
      </c>
      <c r="BX177" s="256" t="n">
        <f aca="false">ABS($P169-P177)</f>
        <v>0</v>
      </c>
      <c r="BY177" s="256" t="str">
        <f aca="false">IF(BX177&lt;$BX210,$BX211,$BX212)</f>
        <v>ns</v>
      </c>
      <c r="BZ177" s="256" t="n">
        <f aca="false">ABS($P170-P177)</f>
        <v>0</v>
      </c>
      <c r="CA177" s="256" t="str">
        <f aca="false">IF(BZ177&lt;$BZ210,$BZ211,$BZ212)</f>
        <v>ns</v>
      </c>
      <c r="CB177" s="256" t="n">
        <f aca="false">ABS($P171-P177)</f>
        <v>0</v>
      </c>
      <c r="CC177" s="256" t="str">
        <f aca="false">IF(CB177&lt;$CB210,$CB211,$CB212)</f>
        <v>ns</v>
      </c>
      <c r="CD177" s="256" t="n">
        <f aca="false">ABS($P172-P177)</f>
        <v>0</v>
      </c>
      <c r="CE177" s="256" t="str">
        <f aca="false">IF(CD177&lt;$CD210,$CD211,$CD212)</f>
        <v>ns</v>
      </c>
      <c r="CF177" s="256" t="n">
        <f aca="false">ABS($P173-P177)</f>
        <v>0</v>
      </c>
      <c r="CG177" s="256" t="str">
        <f aca="false">IF(CF177&lt;$CF210,$CF211,$CF212)</f>
        <v>ns</v>
      </c>
      <c r="CH177" s="256" t="n">
        <f aca="false">ABS($P174-P177)</f>
        <v>0</v>
      </c>
      <c r="CI177" s="256" t="str">
        <f aca="false">IF(CH177&lt;$CH210,$CH211,$CH212)</f>
        <v>ns</v>
      </c>
      <c r="CJ177" s="256" t="n">
        <f aca="false">ABS($P175-P177)</f>
        <v>0</v>
      </c>
      <c r="CK177" s="256" t="str">
        <f aca="false">IF(CJ177&lt;$CJ210,$CJ211,$CJ212)</f>
        <v>ns</v>
      </c>
      <c r="CL177" s="256" t="n">
        <f aca="false">ABS($P176-P177)</f>
        <v>0</v>
      </c>
      <c r="CM177" s="256" t="str">
        <f aca="false">IF(CL177&lt;$CL210,$CL211,$CL212)</f>
        <v>ns</v>
      </c>
    </row>
    <row r="178" customFormat="false" ht="12.75" hidden="false" customHeight="false" outlineLevel="0" collapsed="false">
      <c r="A178" s="260" t="n">
        <f aca="false">IF(Rendimiento!G77="",Rendimiento!K77,Rendimiento!G77)</f>
        <v>0</v>
      </c>
      <c r="B178" s="273" t="n">
        <f aca="false">Rendimiento!H77</f>
        <v>0</v>
      </c>
      <c r="C178" s="273" t="n">
        <f aca="false">Rendimiento!I77</f>
        <v>0</v>
      </c>
      <c r="D178" s="261" t="n">
        <f aca="false">Rendimiento!J77</f>
        <v>0</v>
      </c>
      <c r="E178" s="256" t="n">
        <f aca="false">A178*A178</f>
        <v>0</v>
      </c>
      <c r="F178" s="256" t="n">
        <f aca="false">B178*B178</f>
        <v>0</v>
      </c>
      <c r="G178" s="256" t="n">
        <f aca="false">C178*C178</f>
        <v>0</v>
      </c>
      <c r="H178" s="256" t="n">
        <f aca="false">D178*D178</f>
        <v>0</v>
      </c>
      <c r="I178" s="257" t="n">
        <f aca="false">SUM(A178:D178)</f>
        <v>0</v>
      </c>
      <c r="J178" s="256" t="n">
        <f aca="false">I178*I178</f>
        <v>0</v>
      </c>
      <c r="K178" s="256" t="n">
        <f aca="false">SUM(E178:H178)</f>
        <v>0</v>
      </c>
      <c r="L178" s="256" t="s">
        <v>311</v>
      </c>
      <c r="M178" s="256" t="n">
        <f aca="false">M175/M177</f>
        <v>2.04297660082119</v>
      </c>
      <c r="N178" s="256" t="n">
        <f aca="false">FINV(0.05,M173,M174)</f>
        <v>4.1028210151304</v>
      </c>
      <c r="O178" s="260" t="n">
        <f aca="false">Rendimiento!P77</f>
        <v>0</v>
      </c>
      <c r="P178" s="274" t="n">
        <f aca="false">Rendimiento!Q77</f>
        <v>0</v>
      </c>
      <c r="Q178" s="262" t="n">
        <f aca="false">IF(E210&gt;0,O178,0)</f>
        <v>0</v>
      </c>
      <c r="R178" s="258" t="str">
        <f aca="false">T(Q178)</f>
        <v/>
      </c>
      <c r="S178" s="262" t="n">
        <f aca="false">IF(E210&gt;0,P178,Q178)</f>
        <v>0</v>
      </c>
      <c r="T178" s="256" t="str">
        <f aca="false">IF(S178=0,"",$BM178)</f>
        <v/>
      </c>
      <c r="U178" s="256" t="str">
        <f aca="false">IF(S178=0,"",$BO178)</f>
        <v/>
      </c>
      <c r="V178" s="256" t="str">
        <f aca="false">IF(S178=0,"",$BQ178)</f>
        <v/>
      </c>
      <c r="W178" s="256" t="str">
        <f aca="false">IF(S178=0,"",$BS178)</f>
        <v/>
      </c>
      <c r="X178" s="256" t="str">
        <f aca="false">IF(S178=0,"",$BU178)</f>
        <v/>
      </c>
      <c r="Y178" s="256" t="str">
        <f aca="false">IF(S178=0,"",$BW178)</f>
        <v/>
      </c>
      <c r="Z178" s="256" t="str">
        <f aca="false">IF(S178=0,"",$BY178)</f>
        <v/>
      </c>
      <c r="AA178" s="256" t="str">
        <f aca="false">IF(S178=0,"",$CA178)</f>
        <v/>
      </c>
      <c r="AB178" s="256" t="str">
        <f aca="false">IF(S178=0,"",$CC178)</f>
        <v/>
      </c>
      <c r="AC178" s="256" t="str">
        <f aca="false">IF(S178=0,"",$CE178)</f>
        <v/>
      </c>
      <c r="AD178" s="256" t="str">
        <f aca="false">IF(S178=0,"",$CG178)</f>
        <v/>
      </c>
      <c r="AE178" s="256" t="str">
        <f aca="false">IF(S178=0,"",$CI178)</f>
        <v/>
      </c>
      <c r="AF178" s="256" t="str">
        <f aca="false">IF(S178=0,"",$CK178)</f>
        <v/>
      </c>
      <c r="AG178" s="256" t="str">
        <f aca="false">IF(S178=0,"",$CM178)</f>
        <v/>
      </c>
      <c r="AH178" s="256" t="str">
        <f aca="false">IF(S178=0,"",$CO178)</f>
        <v/>
      </c>
      <c r="BL178" s="262" t="n">
        <f aca="false">ABS($P163-P178)</f>
        <v>2558.67</v>
      </c>
      <c r="BM178" s="256" t="str">
        <f aca="false">IF(BL178&lt;$BL210,$BL211,$BL212)</f>
        <v>ns</v>
      </c>
      <c r="BN178" s="256" t="n">
        <f aca="false">ABS($P164-P178)</f>
        <v>2703.45</v>
      </c>
      <c r="BO178" s="256" t="str">
        <f aca="false">IF(BN178&lt;$BN210,$BN211,$BN212)</f>
        <v>ns</v>
      </c>
      <c r="BP178" s="256" t="n">
        <f aca="false">ABS($P165-P178)</f>
        <v>2741.56</v>
      </c>
      <c r="BQ178" s="256" t="str">
        <f aca="false">IF(BP178&lt;$BP210,$BP211,$BP212)</f>
        <v>ns</v>
      </c>
      <c r="BR178" s="256" t="n">
        <f aca="false">ABS($P166-P178)</f>
        <v>2947.22</v>
      </c>
      <c r="BS178" s="256" t="str">
        <f aca="false">IF(BR178&lt;$BR210,$BR211,$BR212)</f>
        <v>ns</v>
      </c>
      <c r="BT178" s="256" t="n">
        <f aca="false">ABS($P167-P178)</f>
        <v>3079.41</v>
      </c>
      <c r="BU178" s="256" t="str">
        <f aca="false">IF(BT178&lt;$BT210,$BT211,$BT212)</f>
        <v>ns</v>
      </c>
      <c r="BV178" s="256" t="n">
        <f aca="false">ABS($P168-P178)</f>
        <v>3372.26</v>
      </c>
      <c r="BW178" s="256" t="str">
        <f aca="false">IF(BV178&lt;$BV210,$BV211,$BV212)</f>
        <v>ns</v>
      </c>
      <c r="BX178" s="256" t="n">
        <f aca="false">ABS($P169-P178)</f>
        <v>0</v>
      </c>
      <c r="BY178" s="256" t="str">
        <f aca="false">IF(BX178&lt;$BX210,$BX211,$BX212)</f>
        <v>ns</v>
      </c>
      <c r="BZ178" s="256" t="n">
        <f aca="false">ABS($P170-P178)</f>
        <v>0</v>
      </c>
      <c r="CA178" s="256" t="str">
        <f aca="false">IF(BZ178&lt;$BZ210,$BZ211,$BZ212)</f>
        <v>ns</v>
      </c>
      <c r="CB178" s="256" t="n">
        <f aca="false">ABS($P171-P178)</f>
        <v>0</v>
      </c>
      <c r="CC178" s="256" t="str">
        <f aca="false">IF(CB178&lt;$CB210,$CB211,$CB212)</f>
        <v>ns</v>
      </c>
      <c r="CD178" s="256" t="n">
        <f aca="false">ABS($P172-P178)</f>
        <v>0</v>
      </c>
      <c r="CE178" s="256" t="str">
        <f aca="false">IF(CD178&lt;$CD210,$CD211,$CD212)</f>
        <v>ns</v>
      </c>
      <c r="CF178" s="256" t="n">
        <f aca="false">ABS($P173-P178)</f>
        <v>0</v>
      </c>
      <c r="CG178" s="256" t="str">
        <f aca="false">IF(CF178&lt;$CF210,$CF211,$CF212)</f>
        <v>ns</v>
      </c>
      <c r="CH178" s="256" t="n">
        <f aca="false">ABS($P174-P178)</f>
        <v>0</v>
      </c>
      <c r="CI178" s="256" t="str">
        <f aca="false">IF(CH178&lt;$CH210,$CH211,$CH212)</f>
        <v>ns</v>
      </c>
      <c r="CJ178" s="256" t="n">
        <f aca="false">ABS($P175-P178)</f>
        <v>0</v>
      </c>
      <c r="CK178" s="256" t="str">
        <f aca="false">IF(CJ178&lt;$CJ210,$CJ211,$CJ212)</f>
        <v>ns</v>
      </c>
      <c r="CL178" s="256" t="n">
        <f aca="false">ABS($P176-P178)</f>
        <v>0</v>
      </c>
      <c r="CM178" s="256" t="str">
        <f aca="false">IF(CL178&lt;$CL210,$CL211,$CL212)</f>
        <v>ns</v>
      </c>
      <c r="CN178" s="256" t="n">
        <f aca="false">ABS($P177-P178)</f>
        <v>0</v>
      </c>
      <c r="CO178" s="256" t="str">
        <f aca="false">IF(CN178&lt;$CN210,$CN211,$CN212)</f>
        <v>ns</v>
      </c>
    </row>
    <row r="179" customFormat="false" ht="12.75" hidden="false" customHeight="false" outlineLevel="0" collapsed="false">
      <c r="A179" s="260" t="n">
        <f aca="false">IF(Rendimiento!G78="",Rendimiento!K78,Rendimiento!G78)</f>
        <v>0</v>
      </c>
      <c r="B179" s="273" t="n">
        <f aca="false">Rendimiento!H78</f>
        <v>0</v>
      </c>
      <c r="C179" s="273" t="n">
        <f aca="false">Rendimiento!I78</f>
        <v>0</v>
      </c>
      <c r="D179" s="261" t="n">
        <f aca="false">Rendimiento!J78</f>
        <v>0</v>
      </c>
      <c r="E179" s="256" t="n">
        <f aca="false">A179*A179</f>
        <v>0</v>
      </c>
      <c r="F179" s="256" t="n">
        <f aca="false">B179*B179</f>
        <v>0</v>
      </c>
      <c r="G179" s="256" t="n">
        <f aca="false">C179*C179</f>
        <v>0</v>
      </c>
      <c r="H179" s="256" t="n">
        <f aca="false">D179*D179</f>
        <v>0</v>
      </c>
      <c r="I179" s="257" t="n">
        <f aca="false">SUM(A179:D179)</f>
        <v>0</v>
      </c>
      <c r="J179" s="256" t="n">
        <f aca="false">I179*I179</f>
        <v>0</v>
      </c>
      <c r="K179" s="256" t="n">
        <f aca="false">SUM(E179:H179)</f>
        <v>0</v>
      </c>
      <c r="M179" s="256" t="n">
        <f aca="false">M176/M177</f>
        <v>1.7596946990938</v>
      </c>
      <c r="N179" s="256" t="n">
        <f aca="false">FINV(0.05,M172,M175)</f>
        <v>2.21412884291661</v>
      </c>
      <c r="O179" s="260" t="n">
        <f aca="false">Rendimiento!P78</f>
        <v>0</v>
      </c>
      <c r="P179" s="274" t="n">
        <f aca="false">Rendimiento!Q78</f>
        <v>0</v>
      </c>
      <c r="Q179" s="262" t="n">
        <f aca="false">IF(E210&gt;0,O179,0)</f>
        <v>0</v>
      </c>
      <c r="R179" s="258" t="str">
        <f aca="false">T(Q179)</f>
        <v/>
      </c>
      <c r="S179" s="262" t="n">
        <f aca="false">IF(E210&gt;0,P179,Q179)</f>
        <v>0</v>
      </c>
      <c r="T179" s="256" t="str">
        <f aca="false">IF(S179=0,"",$BM179)</f>
        <v/>
      </c>
      <c r="U179" s="256" t="str">
        <f aca="false">IF(S179=0,"",$BO179)</f>
        <v/>
      </c>
      <c r="V179" s="256" t="str">
        <f aca="false">IF(S179=0,"",$BQ179)</f>
        <v/>
      </c>
      <c r="W179" s="256" t="str">
        <f aca="false">IF(S179=0,"",$BS179)</f>
        <v/>
      </c>
      <c r="X179" s="256" t="str">
        <f aca="false">IF(S179=0,"",$BU179)</f>
        <v/>
      </c>
      <c r="Y179" s="256" t="str">
        <f aca="false">IF(S179=0,"",$BW179)</f>
        <v/>
      </c>
      <c r="Z179" s="256" t="str">
        <f aca="false">IF(S179=0,"",$BY179)</f>
        <v/>
      </c>
      <c r="AA179" s="256" t="str">
        <f aca="false">IF(S179=0,"",$CA179)</f>
        <v/>
      </c>
      <c r="AB179" s="256" t="str">
        <f aca="false">IF(S179=0,"",$CC179)</f>
        <v/>
      </c>
      <c r="AC179" s="256" t="str">
        <f aca="false">IF(S179=0,"",$CE179)</f>
        <v/>
      </c>
      <c r="AD179" s="256" t="str">
        <f aca="false">IF(S179=0,"",$CG179)</f>
        <v/>
      </c>
      <c r="AE179" s="256" t="str">
        <f aca="false">IF(S179=0,"",$CI179)</f>
        <v/>
      </c>
      <c r="AF179" s="256" t="str">
        <f aca="false">IF(S179=0,"",$CK179)</f>
        <v/>
      </c>
      <c r="AG179" s="256" t="str">
        <f aca="false">IF(S179=0,"",$CM179)</f>
        <v/>
      </c>
      <c r="AH179" s="256" t="str">
        <f aca="false">IF(S179=0,"",$CO179)</f>
        <v/>
      </c>
      <c r="AI179" s="256" t="str">
        <f aca="false">IF(S179=0,"",$CQ179)</f>
        <v/>
      </c>
      <c r="BL179" s="262" t="n">
        <f aca="false">ABS($P163-P179)</f>
        <v>2558.67</v>
      </c>
      <c r="BM179" s="256" t="str">
        <f aca="false">IF(BL179&lt;$BL210,$BL211,$BL212)</f>
        <v>ns</v>
      </c>
      <c r="BN179" s="256" t="n">
        <f aca="false">ABS($P164-P179)</f>
        <v>2703.45</v>
      </c>
      <c r="BO179" s="256" t="str">
        <f aca="false">IF(BN179&lt;$BN210,$BN211,$BN212)</f>
        <v>ns</v>
      </c>
      <c r="BP179" s="256" t="n">
        <f aca="false">ABS($P165-P179)</f>
        <v>2741.56</v>
      </c>
      <c r="BQ179" s="256" t="str">
        <f aca="false">IF(BP179&lt;$BP210,$BP211,$BP212)</f>
        <v>ns</v>
      </c>
      <c r="BR179" s="256" t="n">
        <f aca="false">ABS($P166-P179)</f>
        <v>2947.22</v>
      </c>
      <c r="BS179" s="256" t="str">
        <f aca="false">IF(BR179&lt;$BR210,$BR211,$BR212)</f>
        <v>ns</v>
      </c>
      <c r="BT179" s="256" t="n">
        <f aca="false">ABS($P167-P179)</f>
        <v>3079.41</v>
      </c>
      <c r="BU179" s="256" t="str">
        <f aca="false">IF(BT179&lt;$BT210,$BT211,$BT212)</f>
        <v>ns</v>
      </c>
      <c r="BV179" s="256" t="n">
        <f aca="false">ABS($P168-P179)</f>
        <v>3372.26</v>
      </c>
      <c r="BW179" s="256" t="str">
        <f aca="false">IF(BV179&lt;$BV210,$BV211,$BV212)</f>
        <v>ns</v>
      </c>
      <c r="BX179" s="256" t="n">
        <f aca="false">ABS($P169-P179)</f>
        <v>0</v>
      </c>
      <c r="BY179" s="256" t="str">
        <f aca="false">IF(BX179&lt;$BX210,$BX211,$BX212)</f>
        <v>ns</v>
      </c>
      <c r="BZ179" s="256" t="n">
        <f aca="false">ABS($P170-P179)</f>
        <v>0</v>
      </c>
      <c r="CA179" s="256" t="str">
        <f aca="false">IF(BZ179&lt;$BZ210,$BZ211,$BZ212)</f>
        <v>ns</v>
      </c>
      <c r="CB179" s="256" t="n">
        <f aca="false">ABS($P171-P179)</f>
        <v>0</v>
      </c>
      <c r="CC179" s="256" t="str">
        <f aca="false">IF(CB179&lt;$CB210,$CB211,$CB212)</f>
        <v>ns</v>
      </c>
      <c r="CD179" s="256" t="n">
        <f aca="false">ABS($P172-P179)</f>
        <v>0</v>
      </c>
      <c r="CE179" s="256" t="str">
        <f aca="false">IF(CD179&lt;$CD210,$CD211,$CD212)</f>
        <v>ns</v>
      </c>
      <c r="CF179" s="256" t="n">
        <f aca="false">ABS($P173-P179)</f>
        <v>0</v>
      </c>
      <c r="CG179" s="256" t="str">
        <f aca="false">IF(CF179&lt;$CF210,$CF211,$CF212)</f>
        <v>ns</v>
      </c>
      <c r="CH179" s="256" t="n">
        <f aca="false">ABS($P174-P179)</f>
        <v>0</v>
      </c>
      <c r="CI179" s="256" t="str">
        <f aca="false">IF(CH179&lt;$CH210,$CH211,$CH212)</f>
        <v>ns</v>
      </c>
      <c r="CJ179" s="256" t="n">
        <f aca="false">ABS($P175-P179)</f>
        <v>0</v>
      </c>
      <c r="CK179" s="256" t="str">
        <f aca="false">IF(CJ179&lt;$CJ210,$CJ211,$CJ212)</f>
        <v>ns</v>
      </c>
      <c r="CL179" s="256" t="n">
        <f aca="false">ABS($P176-P179)</f>
        <v>0</v>
      </c>
      <c r="CM179" s="256" t="str">
        <f aca="false">IF(CL179&lt;$CL210,$CL211,$CL212)</f>
        <v>ns</v>
      </c>
      <c r="CN179" s="256" t="n">
        <f aca="false">ABS($P177-P179)</f>
        <v>0</v>
      </c>
      <c r="CO179" s="256" t="str">
        <f aca="false">IF(CN179&lt;$CN210,$CN211,$CN212)</f>
        <v>ns</v>
      </c>
      <c r="CP179" s="256" t="n">
        <f aca="false">ABS($P178-P179)</f>
        <v>0</v>
      </c>
      <c r="CQ179" s="256" t="str">
        <f aca="false">IF(CP179&lt;$CP210,$CP211,$CP212)</f>
        <v>ns</v>
      </c>
    </row>
    <row r="180" customFormat="false" ht="12.75" hidden="false" customHeight="false" outlineLevel="0" collapsed="false">
      <c r="A180" s="260" t="n">
        <f aca="false">IF(Rendimiento!G79="",Rendimiento!K79,Rendimiento!G79)</f>
        <v>0</v>
      </c>
      <c r="B180" s="273" t="n">
        <f aca="false">Rendimiento!H79</f>
        <v>0</v>
      </c>
      <c r="C180" s="273" t="n">
        <f aca="false">Rendimiento!I79</f>
        <v>0</v>
      </c>
      <c r="D180" s="261" t="n">
        <f aca="false">Rendimiento!J79</f>
        <v>0</v>
      </c>
      <c r="E180" s="256" t="n">
        <f aca="false">A180*A180</f>
        <v>0</v>
      </c>
      <c r="F180" s="256" t="n">
        <f aca="false">B180*B180</f>
        <v>0</v>
      </c>
      <c r="G180" s="256" t="n">
        <f aca="false">C180*C180</f>
        <v>0</v>
      </c>
      <c r="H180" s="256" t="n">
        <f aca="false">D180*D180</f>
        <v>0</v>
      </c>
      <c r="I180" s="257" t="n">
        <f aca="false">SUM(A180:D180)</f>
        <v>0</v>
      </c>
      <c r="J180" s="256" t="n">
        <f aca="false">I180*I180</f>
        <v>0</v>
      </c>
      <c r="K180" s="256" t="n">
        <f aca="false">SUM(E180:H180)</f>
        <v>0</v>
      </c>
      <c r="L180" s="256" t="s">
        <v>312</v>
      </c>
      <c r="M180" s="256" t="n">
        <f aca="false">TINV(0.05,M174)</f>
        <v>2.22813885198627</v>
      </c>
      <c r="N180" s="261" t="n">
        <f aca="false">FDIST(M178,M173,M174)</f>
        <v>0.180330336910999</v>
      </c>
      <c r="O180" s="260" t="n">
        <f aca="false">Rendimiento!P79</f>
        <v>0</v>
      </c>
      <c r="P180" s="274" t="n">
        <f aca="false">Rendimiento!Q79</f>
        <v>0</v>
      </c>
      <c r="Q180" s="262" t="n">
        <f aca="false">IF(E210&gt;0,O180,0)</f>
        <v>0</v>
      </c>
      <c r="R180" s="258" t="str">
        <f aca="false">T(Q180)</f>
        <v/>
      </c>
      <c r="S180" s="262" t="n">
        <f aca="false">IF(E210&gt;0,P180,Q180)</f>
        <v>0</v>
      </c>
      <c r="T180" s="256" t="str">
        <f aca="false">IF(S180=0,"",$BM180)</f>
        <v/>
      </c>
      <c r="U180" s="256" t="str">
        <f aca="false">IF(S180=0,"",$BO180)</f>
        <v/>
      </c>
      <c r="V180" s="256" t="str">
        <f aca="false">IF(S180=0,"",$BQ180)</f>
        <v/>
      </c>
      <c r="W180" s="256" t="str">
        <f aca="false">IF(S180=0,"",$BS180)</f>
        <v/>
      </c>
      <c r="X180" s="256" t="str">
        <f aca="false">IF(S180=0,"",$BU180)</f>
        <v/>
      </c>
      <c r="Y180" s="256" t="str">
        <f aca="false">IF(S180=0,"",$BW180)</f>
        <v/>
      </c>
      <c r="Z180" s="256" t="str">
        <f aca="false">IF(S180=0,"",$BY180)</f>
        <v/>
      </c>
      <c r="AA180" s="256" t="str">
        <f aca="false">IF(S180=0,"",$CA180)</f>
        <v/>
      </c>
      <c r="AB180" s="256" t="str">
        <f aca="false">IF(S180=0,"",$CC180)</f>
        <v/>
      </c>
      <c r="AC180" s="256" t="str">
        <f aca="false">IF(S180=0,"",$CE180)</f>
        <v/>
      </c>
      <c r="AD180" s="256" t="str">
        <f aca="false">IF(S180=0,"",$CG180)</f>
        <v/>
      </c>
      <c r="AE180" s="256" t="str">
        <f aca="false">IF(S180=0,"",$CI180)</f>
        <v/>
      </c>
      <c r="AF180" s="256" t="str">
        <f aca="false">IF(S180=0,"",$CK180)</f>
        <v/>
      </c>
      <c r="AG180" s="256" t="str">
        <f aca="false">IF(S180=0,"",$CM180)</f>
        <v/>
      </c>
      <c r="AH180" s="256" t="str">
        <f aca="false">IF(S180=0,"",$CO180)</f>
        <v/>
      </c>
      <c r="AI180" s="256" t="str">
        <f aca="false">IF(S180=0,"",$CQ180)</f>
        <v/>
      </c>
      <c r="AJ180" s="256" t="str">
        <f aca="false">IF(S180=0,"",$CS180)</f>
        <v/>
      </c>
      <c r="BL180" s="262" t="n">
        <f aca="false">ABS($P163-P180)</f>
        <v>2558.67</v>
      </c>
      <c r="BM180" s="256" t="str">
        <f aca="false">IF(BL180&lt;$BL210,$BL211,$BL212)</f>
        <v>ns</v>
      </c>
      <c r="BN180" s="256" t="n">
        <f aca="false">ABS($P164-P180)</f>
        <v>2703.45</v>
      </c>
      <c r="BO180" s="256" t="str">
        <f aca="false">IF(BN180&lt;$BN210,$BN211,$BN212)</f>
        <v>ns</v>
      </c>
      <c r="BP180" s="256" t="n">
        <f aca="false">ABS($P165-P180)</f>
        <v>2741.56</v>
      </c>
      <c r="BQ180" s="256" t="str">
        <f aca="false">IF(BP180&lt;$BP210,$BP211,$BP212)</f>
        <v>ns</v>
      </c>
      <c r="BR180" s="256" t="n">
        <f aca="false">ABS($P166-P180)</f>
        <v>2947.22</v>
      </c>
      <c r="BS180" s="256" t="str">
        <f aca="false">IF(BR180&lt;$BR210,$BR211,$BR212)</f>
        <v>ns</v>
      </c>
      <c r="BT180" s="256" t="n">
        <f aca="false">ABS($P167-P180)</f>
        <v>3079.41</v>
      </c>
      <c r="BU180" s="256" t="str">
        <f aca="false">IF(BT180&lt;$BT210,$BT211,$BT212)</f>
        <v>ns</v>
      </c>
      <c r="BV180" s="256" t="n">
        <f aca="false">ABS($P168-P180)</f>
        <v>3372.26</v>
      </c>
      <c r="BW180" s="256" t="str">
        <f aca="false">IF(BV180&lt;$BV210,$BV211,$BV212)</f>
        <v>ns</v>
      </c>
      <c r="BX180" s="256" t="n">
        <f aca="false">ABS($P169-P180)</f>
        <v>0</v>
      </c>
      <c r="BY180" s="256" t="str">
        <f aca="false">IF(BX180&lt;$BX210,$BX211,$BX212)</f>
        <v>ns</v>
      </c>
      <c r="BZ180" s="256" t="n">
        <f aca="false">ABS($P170-P180)</f>
        <v>0</v>
      </c>
      <c r="CA180" s="256" t="str">
        <f aca="false">IF(BZ180&lt;$BZ210,$BZ211,$BZ212)</f>
        <v>ns</v>
      </c>
      <c r="CB180" s="256" t="n">
        <f aca="false">ABS($P171-P180)</f>
        <v>0</v>
      </c>
      <c r="CC180" s="256" t="str">
        <f aca="false">IF(CB180&lt;$CB210,$CB211,$CB212)</f>
        <v>ns</v>
      </c>
      <c r="CD180" s="256" t="n">
        <f aca="false">ABS($P172-P180)</f>
        <v>0</v>
      </c>
      <c r="CE180" s="256" t="str">
        <f aca="false">IF(CD180&lt;$CD210,$CD211,$CD212)</f>
        <v>ns</v>
      </c>
      <c r="CF180" s="256" t="n">
        <f aca="false">ABS($P173-P180)</f>
        <v>0</v>
      </c>
      <c r="CG180" s="256" t="str">
        <f aca="false">IF(CF180&lt;$CF210,$CF211,$CF212)</f>
        <v>ns</v>
      </c>
      <c r="CH180" s="256" t="n">
        <f aca="false">ABS($P174-P180)</f>
        <v>0</v>
      </c>
      <c r="CI180" s="256" t="str">
        <f aca="false">IF(CH180&lt;$CH210,$CH211,$CH212)</f>
        <v>ns</v>
      </c>
      <c r="CJ180" s="256" t="n">
        <f aca="false">ABS($P175-P180)</f>
        <v>0</v>
      </c>
      <c r="CK180" s="256" t="str">
        <f aca="false">IF(CJ180&lt;$CJ210,$CJ211,$CJ212)</f>
        <v>ns</v>
      </c>
      <c r="CL180" s="256" t="n">
        <f aca="false">ABS($P176-P180)</f>
        <v>0</v>
      </c>
      <c r="CM180" s="256" t="str">
        <f aca="false">IF(CL180&lt;$CL210,$CL211,$CL212)</f>
        <v>ns</v>
      </c>
      <c r="CN180" s="256" t="n">
        <f aca="false">ABS($P177-P180)</f>
        <v>0</v>
      </c>
      <c r="CO180" s="256" t="str">
        <f aca="false">IF(CN180&lt;$CN210,$CN211,$CN212)</f>
        <v>ns</v>
      </c>
      <c r="CP180" s="256" t="n">
        <f aca="false">ABS($P178-P180)</f>
        <v>0</v>
      </c>
      <c r="CQ180" s="256" t="str">
        <f aca="false">IF(CP180&lt;$CP210,$CP211,$CP212)</f>
        <v>ns</v>
      </c>
      <c r="CR180" s="256" t="n">
        <f aca="false">ABS($P179-P180)</f>
        <v>0</v>
      </c>
      <c r="CS180" s="256" t="str">
        <f aca="false">IF(CR180&lt;$CR210,$CR211,$CR212)</f>
        <v>ns</v>
      </c>
    </row>
    <row r="181" customFormat="false" ht="12.75" hidden="false" customHeight="false" outlineLevel="0" collapsed="false">
      <c r="A181" s="260" t="n">
        <f aca="false">IF(Rendimiento!G80="",Rendimiento!K80,Rendimiento!G80)</f>
        <v>0</v>
      </c>
      <c r="B181" s="273" t="n">
        <f aca="false">Rendimiento!H80</f>
        <v>0</v>
      </c>
      <c r="C181" s="273" t="n">
        <f aca="false">Rendimiento!I80</f>
        <v>0</v>
      </c>
      <c r="D181" s="256" t="n">
        <f aca="false">Rendimiento!J80</f>
        <v>0</v>
      </c>
      <c r="E181" s="256" t="n">
        <f aca="false">A181*A181</f>
        <v>0</v>
      </c>
      <c r="F181" s="256" t="n">
        <f aca="false">B181*B181</f>
        <v>0</v>
      </c>
      <c r="G181" s="256" t="n">
        <f aca="false">C181*C181</f>
        <v>0</v>
      </c>
      <c r="H181" s="256" t="n">
        <f aca="false">D181*D181</f>
        <v>0</v>
      </c>
      <c r="I181" s="257" t="n">
        <f aca="false">SUM(A181:D181)</f>
        <v>0</v>
      </c>
      <c r="J181" s="256" t="n">
        <f aca="false">I181*I181</f>
        <v>0</v>
      </c>
      <c r="K181" s="256" t="n">
        <f aca="false">SUM(E181:H181)</f>
        <v>0</v>
      </c>
      <c r="L181" s="256" t="s">
        <v>313</v>
      </c>
      <c r="M181" s="256" t="n">
        <f aca="false">SQRT((2*M177)/L169)</f>
        <v>315.422892159132</v>
      </c>
      <c r="N181" s="256" t="n">
        <f aca="false">FDIST(M179,M172,M174)</f>
        <v>0.208934809976633</v>
      </c>
      <c r="O181" s="260" t="n">
        <f aca="false">Rendimiento!P80</f>
        <v>0</v>
      </c>
      <c r="P181" s="274" t="n">
        <f aca="false">Rendimiento!Q80</f>
        <v>0</v>
      </c>
      <c r="Q181" s="262" t="n">
        <f aca="false">IF(E210&gt;0,O181,0)</f>
        <v>0</v>
      </c>
      <c r="R181" s="258" t="str">
        <f aca="false">T(Q181)</f>
        <v/>
      </c>
      <c r="S181" s="262" t="n">
        <f aca="false">IF(E210&gt;0,P181,Q181)</f>
        <v>0</v>
      </c>
      <c r="T181" s="256" t="str">
        <f aca="false">IF(S181=0,"",$BM181)</f>
        <v/>
      </c>
      <c r="U181" s="256" t="str">
        <f aca="false">IF(S181=0,"",$BO181)</f>
        <v/>
      </c>
      <c r="V181" s="256" t="str">
        <f aca="false">IF(S181=0,"",$BQ181)</f>
        <v/>
      </c>
      <c r="W181" s="256" t="str">
        <f aca="false">IF(S181=0,"",$BS181)</f>
        <v/>
      </c>
      <c r="X181" s="256" t="str">
        <f aca="false">IF(S181=0,"",$BU181)</f>
        <v/>
      </c>
      <c r="Y181" s="256" t="str">
        <f aca="false">IF(S181=0,"",$BW181)</f>
        <v/>
      </c>
      <c r="Z181" s="256" t="str">
        <f aca="false">IF(S181=0,"",$BY181)</f>
        <v/>
      </c>
      <c r="AA181" s="256" t="str">
        <f aca="false">IF(S181=0,"",$CA181)</f>
        <v/>
      </c>
      <c r="AB181" s="256" t="str">
        <f aca="false">IF(S181=0,"",$CC181)</f>
        <v/>
      </c>
      <c r="AC181" s="256" t="str">
        <f aca="false">IF(S181=0,"",$CE181)</f>
        <v/>
      </c>
      <c r="AD181" s="256" t="str">
        <f aca="false">IF(S181=0,"",$CG181)</f>
        <v/>
      </c>
      <c r="AE181" s="256" t="str">
        <f aca="false">IF(S181=0,"",$CI181)</f>
        <v/>
      </c>
      <c r="AF181" s="256" t="str">
        <f aca="false">IF(S181=0,"",$CK181)</f>
        <v/>
      </c>
      <c r="AG181" s="256" t="str">
        <f aca="false">IF(S181=0,"",$CM181)</f>
        <v/>
      </c>
      <c r="AH181" s="256" t="str">
        <f aca="false">IF(S181=0,"",$CO181)</f>
        <v/>
      </c>
      <c r="AI181" s="256" t="str">
        <f aca="false">IF(S181=0,"",$CQ181)</f>
        <v/>
      </c>
      <c r="AJ181" s="256" t="str">
        <f aca="false">IF(S181=0,"",$CS181)</f>
        <v/>
      </c>
      <c r="AK181" s="256" t="str">
        <f aca="false">IF(S181=0,"",$CU181)</f>
        <v/>
      </c>
      <c r="BL181" s="262" t="n">
        <f aca="false">ABS($P163-P181)</f>
        <v>2558.67</v>
      </c>
      <c r="BM181" s="256" t="str">
        <f aca="false">IF(BL181&lt;$BL210,$BL211,$BL212)</f>
        <v>ns</v>
      </c>
      <c r="BN181" s="256" t="n">
        <f aca="false">ABS($P164-P181)</f>
        <v>2703.45</v>
      </c>
      <c r="BO181" s="256" t="str">
        <f aca="false">IF(BN181&lt;$BN210,$BN211,$BN212)</f>
        <v>ns</v>
      </c>
      <c r="BP181" s="256" t="n">
        <f aca="false">ABS($P165-P181)</f>
        <v>2741.56</v>
      </c>
      <c r="BQ181" s="256" t="str">
        <f aca="false">IF(BP181&lt;$BP210,$BP211,$BP212)</f>
        <v>ns</v>
      </c>
      <c r="BR181" s="256" t="n">
        <f aca="false">ABS($P166-P181)</f>
        <v>2947.22</v>
      </c>
      <c r="BS181" s="256" t="str">
        <f aca="false">IF(BR181&lt;$BR210,$BR211,$BR212)</f>
        <v>ns</v>
      </c>
      <c r="BT181" s="256" t="n">
        <f aca="false">ABS($P167-P181)</f>
        <v>3079.41</v>
      </c>
      <c r="BU181" s="256" t="str">
        <f aca="false">IF(BT181&lt;$BT210,$BT211,$BT212)</f>
        <v>ns</v>
      </c>
      <c r="BV181" s="256" t="n">
        <f aca="false">ABS($P168-P181)</f>
        <v>3372.26</v>
      </c>
      <c r="BW181" s="256" t="str">
        <f aca="false">IF(BV181&lt;$BV210,$BV211,$BV212)</f>
        <v>ns</v>
      </c>
      <c r="BX181" s="256" t="n">
        <f aca="false">ABS($P169-P181)</f>
        <v>0</v>
      </c>
      <c r="BY181" s="256" t="str">
        <f aca="false">IF(BX181&lt;$BX210,$BX211,$BX212)</f>
        <v>ns</v>
      </c>
      <c r="BZ181" s="256" t="n">
        <f aca="false">ABS($P170-P181)</f>
        <v>0</v>
      </c>
      <c r="CA181" s="256" t="str">
        <f aca="false">IF(BZ181&lt;$BZ210,$BZ211,$BZ212)</f>
        <v>ns</v>
      </c>
      <c r="CB181" s="256" t="n">
        <f aca="false">ABS($P171-P181)</f>
        <v>0</v>
      </c>
      <c r="CC181" s="256" t="str">
        <f aca="false">IF(CB181&lt;$CB210,$CB211,$CB212)</f>
        <v>ns</v>
      </c>
      <c r="CD181" s="256" t="n">
        <f aca="false">ABS($P172-P181)</f>
        <v>0</v>
      </c>
      <c r="CE181" s="256" t="str">
        <f aca="false">IF(CD181&lt;$CD210,$CD211,$CD212)</f>
        <v>ns</v>
      </c>
      <c r="CF181" s="256" t="n">
        <f aca="false">ABS($P173-P181)</f>
        <v>0</v>
      </c>
      <c r="CG181" s="256" t="str">
        <f aca="false">IF(CF181&lt;$CF210,$CF211,$CF212)</f>
        <v>ns</v>
      </c>
      <c r="CH181" s="256" t="n">
        <f aca="false">ABS($P174-P181)</f>
        <v>0</v>
      </c>
      <c r="CI181" s="256" t="str">
        <f aca="false">IF(CH181&lt;$CH210,$CH211,$CH212)</f>
        <v>ns</v>
      </c>
      <c r="CJ181" s="256" t="n">
        <f aca="false">ABS($P175-P181)</f>
        <v>0</v>
      </c>
      <c r="CK181" s="256" t="str">
        <f aca="false">IF(CJ181&lt;$CJ210,$CJ211,$CJ212)</f>
        <v>ns</v>
      </c>
      <c r="CL181" s="256" t="n">
        <f aca="false">ABS($P176-P181)</f>
        <v>0</v>
      </c>
      <c r="CM181" s="256" t="str">
        <f aca="false">IF(CL181&lt;$CL210,$CL211,$CL212)</f>
        <v>ns</v>
      </c>
      <c r="CN181" s="256" t="n">
        <f aca="false">ABS($P177-P181)</f>
        <v>0</v>
      </c>
      <c r="CO181" s="256" t="str">
        <f aca="false">IF(CN181&lt;$CN210,$CN211,$CN212)</f>
        <v>ns</v>
      </c>
      <c r="CP181" s="256" t="n">
        <f aca="false">ABS($P178-P181)</f>
        <v>0</v>
      </c>
      <c r="CQ181" s="256" t="str">
        <f aca="false">IF(CP181&lt;$CP210,$CP211,$CP212)</f>
        <v>ns</v>
      </c>
      <c r="CR181" s="256" t="n">
        <f aca="false">ABS($P179-P181)</f>
        <v>0</v>
      </c>
      <c r="CS181" s="256" t="str">
        <f aca="false">IF(CR181&lt;$CR210,$CR211,$CR212)</f>
        <v>ns</v>
      </c>
      <c r="CT181" s="256" t="n">
        <f aca="false">ABS($P180-P181)</f>
        <v>0</v>
      </c>
      <c r="CU181" s="256" t="str">
        <f aca="false">IF(CT181&lt;$CT210,$CT211,$CT212)</f>
        <v>ns</v>
      </c>
    </row>
    <row r="182" customFormat="false" ht="12.75" hidden="false" customHeight="false" outlineLevel="0" collapsed="false">
      <c r="A182" s="260" t="n">
        <f aca="false">IF(Rendimiento!G81="",Rendimiento!K81,Rendimiento!G81)</f>
        <v>0</v>
      </c>
      <c r="B182" s="273" t="n">
        <f aca="false">Rendimiento!H81</f>
        <v>0</v>
      </c>
      <c r="C182" s="273" t="n">
        <f aca="false">Rendimiento!I81</f>
        <v>0</v>
      </c>
      <c r="D182" s="256" t="n">
        <f aca="false">Rendimiento!J81</f>
        <v>0</v>
      </c>
      <c r="E182" s="256" t="n">
        <f aca="false">A182*A182</f>
        <v>0</v>
      </c>
      <c r="F182" s="256" t="n">
        <f aca="false">B182*B182</f>
        <v>0</v>
      </c>
      <c r="G182" s="256" t="n">
        <f aca="false">C182*C182</f>
        <v>0</v>
      </c>
      <c r="H182" s="256" t="n">
        <f aca="false">D182*D182</f>
        <v>0</v>
      </c>
      <c r="I182" s="257" t="n">
        <f aca="false">SUM(A182:D182)</f>
        <v>0</v>
      </c>
      <c r="J182" s="256" t="n">
        <f aca="false">I182*I182</f>
        <v>0</v>
      </c>
      <c r="K182" s="256" t="n">
        <f aca="false">SUM(E182:H182)</f>
        <v>0</v>
      </c>
      <c r="L182" s="256" t="s">
        <v>314</v>
      </c>
      <c r="M182" s="256" t="str">
        <f aca="false">IF(N181&gt;0.05,N184,N182)</f>
        <v>x</v>
      </c>
      <c r="N182" s="256" t="n">
        <f aca="false">M181*M180</f>
        <v>702.806000825639</v>
      </c>
      <c r="O182" s="260" t="n">
        <f aca="false">Rendimiento!P81</f>
        <v>0</v>
      </c>
      <c r="P182" s="274" t="n">
        <f aca="false">Rendimiento!Q81</f>
        <v>0</v>
      </c>
      <c r="Q182" s="262" t="n">
        <f aca="false">IF(E210&gt;0,O182,0)</f>
        <v>0</v>
      </c>
      <c r="R182" s="258" t="str">
        <f aca="false">T(Q182)</f>
        <v/>
      </c>
      <c r="S182" s="262" t="n">
        <f aca="false">IF(E210&gt;0,P182,Q182)</f>
        <v>0</v>
      </c>
      <c r="T182" s="256" t="str">
        <f aca="false">IF(S182=0,"",$BM182)</f>
        <v/>
      </c>
      <c r="U182" s="256" t="str">
        <f aca="false">IF(S182=0,"",$BO182)</f>
        <v/>
      </c>
      <c r="V182" s="256" t="str">
        <f aca="false">IF(S182=0,"",$BQ182)</f>
        <v/>
      </c>
      <c r="W182" s="256" t="str">
        <f aca="false">IF(S182=0,"",$BS182)</f>
        <v/>
      </c>
      <c r="X182" s="256" t="str">
        <f aca="false">IF(S182=0,"",$BU182)</f>
        <v/>
      </c>
      <c r="Y182" s="256" t="str">
        <f aca="false">IF(S182=0,"",$BW182)</f>
        <v/>
      </c>
      <c r="Z182" s="256" t="str">
        <f aca="false">IF(S182=0,"",$BY182)</f>
        <v/>
      </c>
      <c r="AA182" s="256" t="str">
        <f aca="false">IF(S182=0,"",$CA182)</f>
        <v/>
      </c>
      <c r="AB182" s="256" t="str">
        <f aca="false">IF(S182=0,"",$CC182)</f>
        <v/>
      </c>
      <c r="AC182" s="256" t="str">
        <f aca="false">IF(S182=0,"",$CE182)</f>
        <v/>
      </c>
      <c r="AD182" s="256" t="str">
        <f aca="false">IF(S182=0,"",$CG182)</f>
        <v/>
      </c>
      <c r="AE182" s="256" t="str">
        <f aca="false">IF(S182=0,"",$CI182)</f>
        <v/>
      </c>
      <c r="AF182" s="256" t="str">
        <f aca="false">IF(S182=0,"",$CK182)</f>
        <v/>
      </c>
      <c r="AG182" s="256" t="str">
        <f aca="false">IF(S182=0,"",$CM182)</f>
        <v/>
      </c>
      <c r="AH182" s="256" t="str">
        <f aca="false">IF(S182=0,"",$CO182)</f>
        <v/>
      </c>
      <c r="AI182" s="256" t="str">
        <f aca="false">IF(S182=0,"",$CQ182)</f>
        <v/>
      </c>
      <c r="AJ182" s="256" t="str">
        <f aca="false">IF(S182=0,"",$CS182)</f>
        <v/>
      </c>
      <c r="AK182" s="256" t="str">
        <f aca="false">IF(S182=0,"",$CU182)</f>
        <v/>
      </c>
      <c r="AL182" s="256" t="str">
        <f aca="false">IF(S182=0,"",$CW182)</f>
        <v/>
      </c>
      <c r="BL182" s="262" t="n">
        <f aca="false">ABS($P163-P182)</f>
        <v>2558.67</v>
      </c>
      <c r="BM182" s="256" t="str">
        <f aca="false">IF(BL182&lt;$BL210,$BL211,$BL212)</f>
        <v>ns</v>
      </c>
      <c r="BN182" s="256" t="n">
        <f aca="false">ABS($P164-P182)</f>
        <v>2703.45</v>
      </c>
      <c r="BO182" s="256" t="str">
        <f aca="false">IF(BN182&lt;$BN210,$BN211,$BN212)</f>
        <v>ns</v>
      </c>
      <c r="BP182" s="256" t="n">
        <f aca="false">ABS($P165-P182)</f>
        <v>2741.56</v>
      </c>
      <c r="BQ182" s="256" t="str">
        <f aca="false">IF(BP182&lt;$BP210,$BP211,$BP212)</f>
        <v>ns</v>
      </c>
      <c r="BR182" s="256" t="n">
        <f aca="false">ABS($P166-P182)</f>
        <v>2947.22</v>
      </c>
      <c r="BS182" s="256" t="str">
        <f aca="false">IF(BR182&lt;$BR210,$BR211,$BR212)</f>
        <v>ns</v>
      </c>
      <c r="BT182" s="256" t="n">
        <f aca="false">ABS($P167-P182)</f>
        <v>3079.41</v>
      </c>
      <c r="BU182" s="256" t="str">
        <f aca="false">IF(BT182&lt;$BT210,$BT211,$BT212)</f>
        <v>ns</v>
      </c>
      <c r="BV182" s="256" t="n">
        <f aca="false">ABS($P168-P182)</f>
        <v>3372.26</v>
      </c>
      <c r="BW182" s="256" t="str">
        <f aca="false">IF(BV182&lt;$BV210,$BV211,$BV212)</f>
        <v>ns</v>
      </c>
      <c r="BX182" s="256" t="n">
        <f aca="false">ABS($P169-P182)</f>
        <v>0</v>
      </c>
      <c r="BY182" s="256" t="str">
        <f aca="false">IF(BX182&lt;$BX210,$BX211,$BX212)</f>
        <v>ns</v>
      </c>
      <c r="BZ182" s="256" t="n">
        <f aca="false">ABS($P170-P182)</f>
        <v>0</v>
      </c>
      <c r="CA182" s="256" t="str">
        <f aca="false">IF(BZ182&lt;$BZ210,$BZ211,$BZ212)</f>
        <v>ns</v>
      </c>
      <c r="CB182" s="256" t="n">
        <f aca="false">ABS($P171-P182)</f>
        <v>0</v>
      </c>
      <c r="CC182" s="256" t="str">
        <f aca="false">IF(CB182&lt;$CB210,$CB211,$CB212)</f>
        <v>ns</v>
      </c>
      <c r="CD182" s="256" t="n">
        <f aca="false">ABS($P172-P182)</f>
        <v>0</v>
      </c>
      <c r="CE182" s="256" t="str">
        <f aca="false">IF(CD182&lt;$CD210,$CD211,$CD212)</f>
        <v>ns</v>
      </c>
      <c r="CF182" s="256" t="n">
        <f aca="false">ABS($P173-P182)</f>
        <v>0</v>
      </c>
      <c r="CG182" s="256" t="str">
        <f aca="false">IF(CF182&lt;$CF210,$CF211,$CF212)</f>
        <v>ns</v>
      </c>
      <c r="CH182" s="256" t="n">
        <f aca="false">ABS($P174-P182)</f>
        <v>0</v>
      </c>
      <c r="CI182" s="256" t="str">
        <f aca="false">IF(CH182&lt;$CH210,$CH211,$CH212)</f>
        <v>ns</v>
      </c>
      <c r="CJ182" s="256" t="n">
        <f aca="false">ABS($P175-P182)</f>
        <v>0</v>
      </c>
      <c r="CK182" s="256" t="str">
        <f aca="false">IF(CJ182&lt;$CJ210,$CJ211,$CJ212)</f>
        <v>ns</v>
      </c>
      <c r="CL182" s="256" t="n">
        <f aca="false">ABS($P176-P182)</f>
        <v>0</v>
      </c>
      <c r="CM182" s="256" t="str">
        <f aca="false">IF(CL182&lt;$CL210,$CL211,$CL212)</f>
        <v>ns</v>
      </c>
      <c r="CN182" s="256" t="n">
        <f aca="false">ABS($P177-P182)</f>
        <v>0</v>
      </c>
      <c r="CO182" s="256" t="str">
        <f aca="false">IF(CN182&lt;$CN210,$CN211,$CN212)</f>
        <v>ns</v>
      </c>
      <c r="CP182" s="256" t="n">
        <f aca="false">ABS($P178-P182)</f>
        <v>0</v>
      </c>
      <c r="CQ182" s="256" t="str">
        <f aca="false">IF(CP182&lt;$CP210,$CP211,$CP212)</f>
        <v>ns</v>
      </c>
      <c r="CR182" s="256" t="n">
        <f aca="false">ABS($P179-P182)</f>
        <v>0</v>
      </c>
      <c r="CS182" s="256" t="str">
        <f aca="false">IF(CR182&lt;$CR210,$CR211,$CR212)</f>
        <v>ns</v>
      </c>
      <c r="CT182" s="256" t="n">
        <f aca="false">ABS($P180-P182)</f>
        <v>0</v>
      </c>
      <c r="CU182" s="256" t="str">
        <f aca="false">IF(CT182&lt;$CT210,$CT211,$CT212)</f>
        <v>ns</v>
      </c>
      <c r="CV182" s="256" t="n">
        <f aca="false">ABS($P181-P182)</f>
        <v>0</v>
      </c>
      <c r="CW182" s="256" t="str">
        <f aca="false">IF(CV182&lt;$CV210,$CV211,$CV212)</f>
        <v>ns</v>
      </c>
    </row>
    <row r="183" customFormat="false" ht="12.75" hidden="false" customHeight="false" outlineLevel="0" collapsed="false">
      <c r="A183" s="260" t="n">
        <f aca="false">IF(Rendimiento!G82="",Rendimiento!K82,Rendimiento!G82)</f>
        <v>0</v>
      </c>
      <c r="B183" s="273" t="n">
        <f aca="false">Rendimiento!H82</f>
        <v>0</v>
      </c>
      <c r="C183" s="273" t="n">
        <f aca="false">Rendimiento!I82</f>
        <v>0</v>
      </c>
      <c r="D183" s="256" t="n">
        <f aca="false">Rendimiento!J82</f>
        <v>0</v>
      </c>
      <c r="E183" s="256" t="n">
        <f aca="false">A183*A183</f>
        <v>0</v>
      </c>
      <c r="F183" s="256" t="n">
        <f aca="false">B183*B183</f>
        <v>0</v>
      </c>
      <c r="G183" s="256" t="n">
        <f aca="false">C183*C183</f>
        <v>0</v>
      </c>
      <c r="H183" s="256" t="n">
        <f aca="false">D183*D183</f>
        <v>0</v>
      </c>
      <c r="I183" s="257" t="n">
        <f aca="false">SUM(A183:D183)</f>
        <v>0</v>
      </c>
      <c r="J183" s="256" t="n">
        <f aca="false">I183*I183</f>
        <v>0</v>
      </c>
      <c r="K183" s="256" t="n">
        <f aca="false">SUM(E183:H183)</f>
        <v>0</v>
      </c>
      <c r="L183" s="256" t="s">
        <v>316</v>
      </c>
      <c r="M183" s="256" t="str">
        <f aca="false">IF(N181&gt;0.05,N184,N183)</f>
        <v>x</v>
      </c>
      <c r="N183" s="256" t="n">
        <f aca="false">M168/M163</f>
        <v>0.384474280781506</v>
      </c>
      <c r="O183" s="260" t="n">
        <f aca="false">Rendimiento!P82</f>
        <v>0</v>
      </c>
      <c r="P183" s="274" t="n">
        <f aca="false">Rendimiento!Q82</f>
        <v>0</v>
      </c>
      <c r="Q183" s="262" t="n">
        <f aca="false">IF(E210&gt;0,O183,0)</f>
        <v>0</v>
      </c>
      <c r="R183" s="258" t="str">
        <f aca="false">T(Q183)</f>
        <v/>
      </c>
      <c r="S183" s="262" t="n">
        <f aca="false">IF(E210&gt;0,P183,Q183)</f>
        <v>0</v>
      </c>
      <c r="T183" s="256" t="str">
        <f aca="false">IF(S183=0,"",$BM183)</f>
        <v/>
      </c>
      <c r="U183" s="256" t="str">
        <f aca="false">IF(S183=0,"",$BO183)</f>
        <v/>
      </c>
      <c r="V183" s="256" t="str">
        <f aca="false">IF(S183=0,"",$BQ183)</f>
        <v/>
      </c>
      <c r="W183" s="256" t="str">
        <f aca="false">IF(S183=0,"",$BS183)</f>
        <v/>
      </c>
      <c r="X183" s="256" t="str">
        <f aca="false">IF(S183=0,"",$BU183)</f>
        <v/>
      </c>
      <c r="Y183" s="256" t="str">
        <f aca="false">IF(S183=0,"",$BW183)</f>
        <v/>
      </c>
      <c r="Z183" s="256" t="str">
        <f aca="false">IF(S183=0,"",$BY183)</f>
        <v/>
      </c>
      <c r="AA183" s="256" t="str">
        <f aca="false">IF(S183=0,"",$CA183)</f>
        <v/>
      </c>
      <c r="AB183" s="256" t="str">
        <f aca="false">IF(S183=0,"",$CC183)</f>
        <v/>
      </c>
      <c r="AC183" s="256" t="str">
        <f aca="false">IF(S183=0,"",$CE183)</f>
        <v/>
      </c>
      <c r="AD183" s="256" t="str">
        <f aca="false">IF(S183=0,"",$CG183)</f>
        <v/>
      </c>
      <c r="AE183" s="256" t="str">
        <f aca="false">IF(S183=0,"",$CI183)</f>
        <v/>
      </c>
      <c r="AF183" s="256" t="str">
        <f aca="false">IF(S183=0,"",$CK183)</f>
        <v/>
      </c>
      <c r="AG183" s="256" t="str">
        <f aca="false">IF(S183=0,"",$CM183)</f>
        <v/>
      </c>
      <c r="AH183" s="256" t="str">
        <f aca="false">IF(S183=0,"",$CO183)</f>
        <v/>
      </c>
      <c r="AI183" s="256" t="str">
        <f aca="false">IF(S183=0,"",$CQ183)</f>
        <v/>
      </c>
      <c r="AJ183" s="256" t="str">
        <f aca="false">IF(S183=0,"",$CS183)</f>
        <v/>
      </c>
      <c r="AK183" s="256" t="str">
        <f aca="false">IF(S183=0,"",$CU183)</f>
        <v/>
      </c>
      <c r="AL183" s="256" t="str">
        <f aca="false">IF(S183=0,"",$CW183)</f>
        <v/>
      </c>
      <c r="AM183" s="256" t="str">
        <f aca="false">IF(S183=0,"",$CY183)</f>
        <v/>
      </c>
      <c r="BL183" s="262" t="n">
        <f aca="false">ABS($P163-P183)</f>
        <v>2558.67</v>
      </c>
      <c r="BM183" s="256" t="str">
        <f aca="false">IF(BL183&lt;$BL210,$BL211,$BL212)</f>
        <v>ns</v>
      </c>
      <c r="BN183" s="256" t="n">
        <f aca="false">ABS($P164-P183)</f>
        <v>2703.45</v>
      </c>
      <c r="BO183" s="256" t="str">
        <f aca="false">IF(BN183&lt;$BN210,$BN211,$BN212)</f>
        <v>ns</v>
      </c>
      <c r="BP183" s="256" t="n">
        <f aca="false">ABS($P165-P183)</f>
        <v>2741.56</v>
      </c>
      <c r="BQ183" s="256" t="str">
        <f aca="false">IF(BP183&lt;$BP210,$BP211,$BP212)</f>
        <v>ns</v>
      </c>
      <c r="BR183" s="256" t="n">
        <f aca="false">ABS($P166-P183)</f>
        <v>2947.22</v>
      </c>
      <c r="BS183" s="256" t="str">
        <f aca="false">IF(BR183&lt;$BR210,$BR211,$BR212)</f>
        <v>ns</v>
      </c>
      <c r="BT183" s="256" t="n">
        <f aca="false">ABS($P167-P183)</f>
        <v>3079.41</v>
      </c>
      <c r="BU183" s="256" t="str">
        <f aca="false">IF(BT183&lt;$BT210,$BT211,$BT212)</f>
        <v>ns</v>
      </c>
      <c r="BV183" s="256" t="n">
        <f aca="false">ABS($P168-P183)</f>
        <v>3372.26</v>
      </c>
      <c r="BW183" s="256" t="str">
        <f aca="false">IF(BV183&lt;$BV210,$BV211,$BV212)</f>
        <v>ns</v>
      </c>
      <c r="BX183" s="256" t="n">
        <f aca="false">ABS($P169-P183)</f>
        <v>0</v>
      </c>
      <c r="BY183" s="256" t="str">
        <f aca="false">IF(BX183&lt;$BX210,$BX211,$BX212)</f>
        <v>ns</v>
      </c>
      <c r="BZ183" s="256" t="n">
        <f aca="false">ABS($P170-P183)</f>
        <v>0</v>
      </c>
      <c r="CA183" s="256" t="str">
        <f aca="false">IF(BZ183&lt;$BZ210,$BZ211,$BZ212)</f>
        <v>ns</v>
      </c>
      <c r="CB183" s="256" t="n">
        <f aca="false">ABS($P171-P183)</f>
        <v>0</v>
      </c>
      <c r="CC183" s="256" t="str">
        <f aca="false">IF(CB183&lt;$CB210,$CB211,$CB212)</f>
        <v>ns</v>
      </c>
      <c r="CD183" s="256" t="n">
        <f aca="false">ABS($P172-P183)</f>
        <v>0</v>
      </c>
      <c r="CE183" s="256" t="str">
        <f aca="false">IF(CD183&lt;$CD210,$CD211,$CD212)</f>
        <v>ns</v>
      </c>
      <c r="CF183" s="256" t="n">
        <f aca="false">ABS($P173-P183)</f>
        <v>0</v>
      </c>
      <c r="CG183" s="256" t="str">
        <f aca="false">IF(CF183&lt;$CF210,$CF211,$CF212)</f>
        <v>ns</v>
      </c>
      <c r="CH183" s="256" t="n">
        <f aca="false">ABS($P174-P183)</f>
        <v>0</v>
      </c>
      <c r="CI183" s="256" t="str">
        <f aca="false">IF(CH183&lt;$CH210,$CH211,$CH212)</f>
        <v>ns</v>
      </c>
      <c r="CJ183" s="256" t="n">
        <f aca="false">ABS($P175-P183)</f>
        <v>0</v>
      </c>
      <c r="CK183" s="256" t="str">
        <f aca="false">IF(CJ183&lt;$CJ210,$CJ211,$CJ212)</f>
        <v>ns</v>
      </c>
      <c r="CL183" s="256" t="n">
        <f aca="false">ABS($P176-P183)</f>
        <v>0</v>
      </c>
      <c r="CM183" s="256" t="str">
        <f aca="false">IF(CL183&lt;$CL210,$CL211,$CL212)</f>
        <v>ns</v>
      </c>
      <c r="CN183" s="256" t="n">
        <f aca="false">ABS($P177-P183)</f>
        <v>0</v>
      </c>
      <c r="CO183" s="256" t="str">
        <f aca="false">IF(CN183&lt;$CN210,$CN211,$CN212)</f>
        <v>ns</v>
      </c>
      <c r="CP183" s="256" t="n">
        <f aca="false">ABS($P178-P183)</f>
        <v>0</v>
      </c>
      <c r="CQ183" s="256" t="str">
        <f aca="false">IF(CP183&lt;$CP210,$CP211,$CP212)</f>
        <v>ns</v>
      </c>
      <c r="CR183" s="256" t="n">
        <f aca="false">ABS($P179-P183)</f>
        <v>0</v>
      </c>
      <c r="CS183" s="256" t="str">
        <f aca="false">IF(CR183&lt;$CR210,$CR211,$CR212)</f>
        <v>ns</v>
      </c>
      <c r="CT183" s="256" t="n">
        <f aca="false">ABS($P180-P183)</f>
        <v>0</v>
      </c>
      <c r="CU183" s="256" t="str">
        <f aca="false">IF(CT183&lt;$CT210,$CT211,$CT212)</f>
        <v>ns</v>
      </c>
      <c r="CV183" s="256" t="n">
        <f aca="false">ABS($P181-P183)</f>
        <v>0</v>
      </c>
      <c r="CW183" s="256" t="str">
        <f aca="false">IF(CV183&lt;$CV210,$CV211,$CV212)</f>
        <v>ns</v>
      </c>
      <c r="CX183" s="256" t="n">
        <f aca="false">ABS($P182-P183)</f>
        <v>0</v>
      </c>
      <c r="CY183" s="256" t="str">
        <f aca="false">IF(CX183&lt;$CX210,$CX211,$CX212)</f>
        <v>ns</v>
      </c>
    </row>
    <row r="184" customFormat="false" ht="12.75" hidden="false" customHeight="false" outlineLevel="0" collapsed="false">
      <c r="A184" s="260" t="n">
        <f aca="false">IF(Rendimiento!G83="",Rendimiento!K83,Rendimiento!G83)</f>
        <v>0</v>
      </c>
      <c r="B184" s="273" t="n">
        <f aca="false">Rendimiento!H83</f>
        <v>0</v>
      </c>
      <c r="C184" s="273" t="n">
        <f aca="false">Rendimiento!I83</f>
        <v>0</v>
      </c>
      <c r="D184" s="256" t="n">
        <f aca="false">Rendimiento!J83</f>
        <v>0</v>
      </c>
      <c r="E184" s="256" t="n">
        <f aca="false">A184*A184</f>
        <v>0</v>
      </c>
      <c r="F184" s="256" t="n">
        <f aca="false">B184*B184</f>
        <v>0</v>
      </c>
      <c r="G184" s="256" t="n">
        <f aca="false">C184*C184</f>
        <v>0</v>
      </c>
      <c r="H184" s="256" t="n">
        <f aca="false">D184*D184</f>
        <v>0</v>
      </c>
      <c r="I184" s="257" t="n">
        <f aca="false">SUM(A184:D184)</f>
        <v>0</v>
      </c>
      <c r="J184" s="256" t="n">
        <f aca="false">I184*I184</f>
        <v>0</v>
      </c>
      <c r="K184" s="256" t="n">
        <f aca="false">SUM(E184:H184)</f>
        <v>0</v>
      </c>
      <c r="N184" s="256" t="s">
        <v>174</v>
      </c>
      <c r="O184" s="260" t="n">
        <f aca="false">Rendimiento!P83</f>
        <v>0</v>
      </c>
      <c r="P184" s="274" t="n">
        <f aca="false">Rendimiento!Q83</f>
        <v>0</v>
      </c>
      <c r="Q184" s="262" t="n">
        <f aca="false">IF(E210&gt;0,O184,0)</f>
        <v>0</v>
      </c>
      <c r="R184" s="258" t="str">
        <f aca="false">T(Q184)</f>
        <v/>
      </c>
      <c r="S184" s="262" t="n">
        <f aca="false">IF(E210&gt;0,P184,Q184)</f>
        <v>0</v>
      </c>
      <c r="T184" s="256" t="str">
        <f aca="false">IF(S184=0,"",$BM184)</f>
        <v/>
      </c>
      <c r="U184" s="256" t="str">
        <f aca="false">IF(S184=0,"",$BO184)</f>
        <v/>
      </c>
      <c r="V184" s="256" t="str">
        <f aca="false">IF(S184=0,"",$BQ184)</f>
        <v/>
      </c>
      <c r="W184" s="256" t="str">
        <f aca="false">IF(S184=0,"",$BS184)</f>
        <v/>
      </c>
      <c r="X184" s="256" t="str">
        <f aca="false">IF(S184=0,"",$BU184)</f>
        <v/>
      </c>
      <c r="Y184" s="256" t="str">
        <f aca="false">IF(S184=0,"",$BW184)</f>
        <v/>
      </c>
      <c r="Z184" s="256" t="str">
        <f aca="false">IF(S184=0,"",$BY184)</f>
        <v/>
      </c>
      <c r="AA184" s="256" t="str">
        <f aca="false">IF(S184=0,"",$CA184)</f>
        <v/>
      </c>
      <c r="AB184" s="256" t="str">
        <f aca="false">IF(S184=0,"",$CC184)</f>
        <v/>
      </c>
      <c r="AC184" s="256" t="str">
        <f aca="false">IF(S184=0,"",$CE184)</f>
        <v/>
      </c>
      <c r="AD184" s="256" t="str">
        <f aca="false">IF(S184=0,"",$CG184)</f>
        <v/>
      </c>
      <c r="AE184" s="256" t="str">
        <f aca="false">IF(S184=0,"",$CI184)</f>
        <v/>
      </c>
      <c r="AF184" s="256" t="str">
        <f aca="false">IF(S184=0,"",$CK184)</f>
        <v/>
      </c>
      <c r="AG184" s="256" t="str">
        <f aca="false">IF(S184=0,"",$CM184)</f>
        <v/>
      </c>
      <c r="AH184" s="256" t="str">
        <f aca="false">IF(S184=0,"",$CO184)</f>
        <v/>
      </c>
      <c r="AI184" s="256" t="str">
        <f aca="false">IF(S184=0,"",$CQ184)</f>
        <v/>
      </c>
      <c r="AJ184" s="256" t="str">
        <f aca="false">IF(S184=0,"",$CS184)</f>
        <v/>
      </c>
      <c r="AK184" s="256" t="str">
        <f aca="false">IF(S184=0,"",$CU184)</f>
        <v/>
      </c>
      <c r="AL184" s="256" t="str">
        <f aca="false">IF(S184=0,"",$CW184)</f>
        <v/>
      </c>
      <c r="AM184" s="256" t="str">
        <f aca="false">IF(S184=0,"",$CY184)</f>
        <v/>
      </c>
      <c r="AN184" s="256" t="str">
        <f aca="false">IF(S184=0,"",$DA184)</f>
        <v/>
      </c>
      <c r="BL184" s="262" t="n">
        <f aca="false">ABS($P163-P184)</f>
        <v>2558.67</v>
      </c>
      <c r="BM184" s="256" t="str">
        <f aca="false">IF(BL184&lt;$BL210,$BL211,$BL212)</f>
        <v>ns</v>
      </c>
      <c r="BN184" s="256" t="n">
        <f aca="false">ABS($P164-P184)</f>
        <v>2703.45</v>
      </c>
      <c r="BO184" s="256" t="str">
        <f aca="false">IF(BN184&lt;$BN210,$BN211,$BN212)</f>
        <v>ns</v>
      </c>
      <c r="BP184" s="256" t="n">
        <f aca="false">ABS($P165-P184)</f>
        <v>2741.56</v>
      </c>
      <c r="BQ184" s="256" t="str">
        <f aca="false">IF(BP184&lt;$BP210,$BP211,$BP212)</f>
        <v>ns</v>
      </c>
      <c r="BR184" s="256" t="n">
        <f aca="false">ABS($P166-P184)</f>
        <v>2947.22</v>
      </c>
      <c r="BS184" s="256" t="str">
        <f aca="false">IF(BR184&lt;$BR210,$BR211,$BR212)</f>
        <v>ns</v>
      </c>
      <c r="BT184" s="256" t="n">
        <f aca="false">ABS($P167-P184)</f>
        <v>3079.41</v>
      </c>
      <c r="BU184" s="256" t="str">
        <f aca="false">IF(BT184&lt;$BT210,$BT211,$BT212)</f>
        <v>ns</v>
      </c>
      <c r="BV184" s="256" t="n">
        <f aca="false">ABS($P168-P184)</f>
        <v>3372.26</v>
      </c>
      <c r="BW184" s="256" t="str">
        <f aca="false">IF(BV184&lt;$BV210,$BV211,$BV212)</f>
        <v>ns</v>
      </c>
      <c r="BX184" s="256" t="n">
        <f aca="false">ABS($P169-P184)</f>
        <v>0</v>
      </c>
      <c r="BY184" s="256" t="str">
        <f aca="false">IF(BX184&lt;$BX210,$BX211,$BX212)</f>
        <v>ns</v>
      </c>
      <c r="BZ184" s="256" t="n">
        <f aca="false">ABS($P170-P184)</f>
        <v>0</v>
      </c>
      <c r="CA184" s="256" t="str">
        <f aca="false">IF(BZ184&lt;$BZ210,$BZ211,$BZ212)</f>
        <v>ns</v>
      </c>
      <c r="CB184" s="256" t="n">
        <f aca="false">ABS($P171-P184)</f>
        <v>0</v>
      </c>
      <c r="CC184" s="256" t="str">
        <f aca="false">IF(CB184&lt;$CB210,$CB211,$CB212)</f>
        <v>ns</v>
      </c>
      <c r="CD184" s="256" t="n">
        <f aca="false">ABS($P172-P184)</f>
        <v>0</v>
      </c>
      <c r="CE184" s="256" t="str">
        <f aca="false">IF(CD184&lt;$CD210,$CD211,$CD212)</f>
        <v>ns</v>
      </c>
      <c r="CF184" s="256" t="n">
        <f aca="false">ABS($P173-P184)</f>
        <v>0</v>
      </c>
      <c r="CG184" s="256" t="str">
        <f aca="false">IF(CF184&lt;$CF210,$CF211,$CF212)</f>
        <v>ns</v>
      </c>
      <c r="CH184" s="256" t="n">
        <f aca="false">ABS($P174-P184)</f>
        <v>0</v>
      </c>
      <c r="CI184" s="256" t="str">
        <f aca="false">IF(CH184&lt;$CH210,$CH211,$CH212)</f>
        <v>ns</v>
      </c>
      <c r="CJ184" s="256" t="n">
        <f aca="false">ABS($P175-P184)</f>
        <v>0</v>
      </c>
      <c r="CK184" s="256" t="str">
        <f aca="false">IF(CJ184&lt;$CJ210,$CJ211,$CJ212)</f>
        <v>ns</v>
      </c>
      <c r="CL184" s="256" t="n">
        <f aca="false">ABS($P176-P184)</f>
        <v>0</v>
      </c>
      <c r="CM184" s="256" t="str">
        <f aca="false">IF(CL184&lt;$CL210,$CL211,$CL212)</f>
        <v>ns</v>
      </c>
      <c r="CN184" s="256" t="n">
        <f aca="false">ABS($P177-P184)</f>
        <v>0</v>
      </c>
      <c r="CO184" s="256" t="str">
        <f aca="false">IF(CN184&lt;$CN210,$CN211,$CN212)</f>
        <v>ns</v>
      </c>
      <c r="CP184" s="256" t="n">
        <f aca="false">ABS($P178-P184)</f>
        <v>0</v>
      </c>
      <c r="CQ184" s="256" t="str">
        <f aca="false">IF(CP184&lt;$CP210,$CP211,$CP212)</f>
        <v>ns</v>
      </c>
      <c r="CR184" s="256" t="n">
        <f aca="false">ABS($P179-P184)</f>
        <v>0</v>
      </c>
      <c r="CS184" s="256" t="str">
        <f aca="false">IF(CR184&lt;$CR210,$CR211,$CR212)</f>
        <v>ns</v>
      </c>
      <c r="CT184" s="256" t="n">
        <f aca="false">ABS($P180-P184)</f>
        <v>0</v>
      </c>
      <c r="CU184" s="256" t="str">
        <f aca="false">IF(CT184&lt;$CT210,$CT211,$CT212)</f>
        <v>ns</v>
      </c>
      <c r="CV184" s="256" t="n">
        <f aca="false">ABS($P181-P184)</f>
        <v>0</v>
      </c>
      <c r="CW184" s="256" t="str">
        <f aca="false">IF(CV184&lt;$CV210,$CV211,$CV212)</f>
        <v>ns</v>
      </c>
      <c r="CX184" s="256" t="n">
        <f aca="false">ABS($P182-P184)</f>
        <v>0</v>
      </c>
      <c r="CY184" s="256" t="str">
        <f aca="false">IF(CX184&lt;$CX210,$CX211,$CX212)</f>
        <v>ns</v>
      </c>
      <c r="CZ184" s="256" t="n">
        <f aca="false">ABS($P183-P184)</f>
        <v>0</v>
      </c>
      <c r="DA184" s="256" t="str">
        <f aca="false">IF(CZ184&lt;$CZ210,$CZ211,$CZ212)</f>
        <v>ns</v>
      </c>
    </row>
    <row r="185" customFormat="false" ht="12.75" hidden="false" customHeight="false" outlineLevel="0" collapsed="false">
      <c r="A185" s="260" t="n">
        <f aca="false">IF(Rendimiento!G84="",Rendimiento!K84,Rendimiento!G84)</f>
        <v>0</v>
      </c>
      <c r="B185" s="276" t="n">
        <f aca="false">Rendimiento!H84</f>
        <v>0</v>
      </c>
      <c r="C185" s="276" t="n">
        <f aca="false">Rendimiento!I84</f>
        <v>0</v>
      </c>
      <c r="D185" s="256" t="n">
        <f aca="false">Rendimiento!J84</f>
        <v>0</v>
      </c>
      <c r="E185" s="256" t="n">
        <f aca="false">A185*A185</f>
        <v>0</v>
      </c>
      <c r="F185" s="256" t="n">
        <f aca="false">B185*B185</f>
        <v>0</v>
      </c>
      <c r="G185" s="256" t="n">
        <f aca="false">C185*C185</f>
        <v>0</v>
      </c>
      <c r="H185" s="256" t="n">
        <f aca="false">D185*D185</f>
        <v>0</v>
      </c>
      <c r="I185" s="257" t="n">
        <f aca="false">SUM(A185:D185)</f>
        <v>0</v>
      </c>
      <c r="J185" s="256" t="n">
        <f aca="false">I185*I185</f>
        <v>0</v>
      </c>
      <c r="K185" s="256" t="n">
        <f aca="false">SUM(E185:H185)</f>
        <v>0</v>
      </c>
      <c r="O185" s="260" t="n">
        <f aca="false">Rendimiento!P84</f>
        <v>0</v>
      </c>
      <c r="P185" s="274" t="n">
        <f aca="false">Rendimiento!Q84</f>
        <v>0</v>
      </c>
      <c r="Q185" s="262" t="n">
        <f aca="false">IF(E210&gt;0,O185,0)</f>
        <v>0</v>
      </c>
      <c r="R185" s="258" t="str">
        <f aca="false">T(Q185)</f>
        <v/>
      </c>
      <c r="S185" s="262" t="n">
        <f aca="false">IF(E210&gt;0,P185,Q185)</f>
        <v>0</v>
      </c>
      <c r="T185" s="256" t="str">
        <f aca="false">IF(S185=0,"",$BM185)</f>
        <v/>
      </c>
      <c r="U185" s="256" t="str">
        <f aca="false">IF(S185=0,"",$BO185)</f>
        <v/>
      </c>
      <c r="V185" s="256" t="str">
        <f aca="false">IF(S185=0,"",$BQ185)</f>
        <v/>
      </c>
      <c r="W185" s="256" t="str">
        <f aca="false">IF(S185=0,"",$BS185)</f>
        <v/>
      </c>
      <c r="X185" s="256" t="str">
        <f aca="false">IF(S185=0,"",$BU185)</f>
        <v/>
      </c>
      <c r="Y185" s="256" t="str">
        <f aca="false">IF(S185=0,"",$BW185)</f>
        <v/>
      </c>
      <c r="Z185" s="256" t="str">
        <f aca="false">IF(S185=0,"",$BY185)</f>
        <v/>
      </c>
      <c r="AA185" s="256" t="str">
        <f aca="false">IF(S185=0,"",$CA185)</f>
        <v/>
      </c>
      <c r="AB185" s="256" t="str">
        <f aca="false">IF(S185=0,"",$CC185)</f>
        <v/>
      </c>
      <c r="AC185" s="256" t="str">
        <f aca="false">IF(S185=0,"",$CE185)</f>
        <v/>
      </c>
      <c r="AD185" s="256" t="str">
        <f aca="false">IF(S185=0,"",$CG185)</f>
        <v/>
      </c>
      <c r="AE185" s="256" t="str">
        <f aca="false">IF(S185=0,"",$CI185)</f>
        <v/>
      </c>
      <c r="AF185" s="256" t="str">
        <f aca="false">IF(S185=0,"",$CK185)</f>
        <v/>
      </c>
      <c r="AG185" s="256" t="str">
        <f aca="false">IF(S185=0,"",$CM185)</f>
        <v/>
      </c>
      <c r="AH185" s="256" t="str">
        <f aca="false">IF(S185=0,"",$CO185)</f>
        <v/>
      </c>
      <c r="AI185" s="256" t="str">
        <f aca="false">IF(S185=0,"",$CQ185)</f>
        <v/>
      </c>
      <c r="AJ185" s="256" t="str">
        <f aca="false">IF(S185=0,"",$CS185)</f>
        <v/>
      </c>
      <c r="AK185" s="256" t="str">
        <f aca="false">IF(S185=0,"",$CU185)</f>
        <v/>
      </c>
      <c r="AL185" s="256" t="str">
        <f aca="false">IF(S185=0,"",$CW185)</f>
        <v/>
      </c>
      <c r="AM185" s="256" t="str">
        <f aca="false">IF(S185=0,"",$CY185)</f>
        <v/>
      </c>
      <c r="AN185" s="256" t="str">
        <f aca="false">IF(S185=0,"",$DA185)</f>
        <v/>
      </c>
      <c r="AO185" s="256" t="str">
        <f aca="false">IF(S185=0,"",$DC185)</f>
        <v/>
      </c>
      <c r="BL185" s="262" t="n">
        <f aca="false">ABS($P163-P185)</f>
        <v>2558.67</v>
      </c>
      <c r="BM185" s="256" t="str">
        <f aca="false">IF(BL185&lt;$BL210,$BL211,$BL212)</f>
        <v>ns</v>
      </c>
      <c r="BN185" s="256" t="n">
        <f aca="false">ABS($P164-P185)</f>
        <v>2703.45</v>
      </c>
      <c r="BO185" s="256" t="str">
        <f aca="false">IF(BN185&lt;$BN210,$BN211,$BN212)</f>
        <v>ns</v>
      </c>
      <c r="BP185" s="256" t="n">
        <f aca="false">ABS($P165-P185)</f>
        <v>2741.56</v>
      </c>
      <c r="BQ185" s="256" t="str">
        <f aca="false">IF(BP185&lt;$BP210,$BP211,$BP212)</f>
        <v>ns</v>
      </c>
      <c r="BR185" s="256" t="n">
        <f aca="false">ABS($P166-P185)</f>
        <v>2947.22</v>
      </c>
      <c r="BS185" s="256" t="str">
        <f aca="false">IF(BR185&lt;$BR210,$BR211,$BR212)</f>
        <v>ns</v>
      </c>
      <c r="BT185" s="256" t="n">
        <f aca="false">ABS($P167-P185)</f>
        <v>3079.41</v>
      </c>
      <c r="BU185" s="256" t="str">
        <f aca="false">IF(BT185&lt;$BT210,$BT211,$BT212)</f>
        <v>ns</v>
      </c>
      <c r="BV185" s="256" t="n">
        <f aca="false">ABS($P168-P185)</f>
        <v>3372.26</v>
      </c>
      <c r="BW185" s="256" t="str">
        <f aca="false">IF(BV185&lt;$BV210,$BV211,$BV212)</f>
        <v>ns</v>
      </c>
      <c r="BX185" s="256" t="n">
        <f aca="false">ABS($P169-P185)</f>
        <v>0</v>
      </c>
      <c r="BY185" s="256" t="str">
        <f aca="false">IF(BX185&lt;$BX210,$BX211,$BX212)</f>
        <v>ns</v>
      </c>
      <c r="BZ185" s="256" t="n">
        <f aca="false">ABS($P170-P185)</f>
        <v>0</v>
      </c>
      <c r="CA185" s="256" t="str">
        <f aca="false">IF(BZ185&lt;$BZ210,$BZ211,$BZ212)</f>
        <v>ns</v>
      </c>
      <c r="CB185" s="256" t="n">
        <f aca="false">ABS($P171-P185)</f>
        <v>0</v>
      </c>
      <c r="CC185" s="256" t="str">
        <f aca="false">IF(CB185&lt;$CB210,$CB211,$CB212)</f>
        <v>ns</v>
      </c>
      <c r="CD185" s="256" t="n">
        <f aca="false">ABS($P172-P185)</f>
        <v>0</v>
      </c>
      <c r="CE185" s="256" t="str">
        <f aca="false">IF(CD185&lt;$CD210,$CD211,$CD212)</f>
        <v>ns</v>
      </c>
      <c r="CF185" s="256" t="n">
        <f aca="false">ABS($P173-P185)</f>
        <v>0</v>
      </c>
      <c r="CG185" s="256" t="str">
        <f aca="false">IF(CF185&lt;$CF210,$CF211,$CF212)</f>
        <v>ns</v>
      </c>
      <c r="CH185" s="256" t="n">
        <f aca="false">ABS($P174-P185)</f>
        <v>0</v>
      </c>
      <c r="CI185" s="256" t="str">
        <f aca="false">IF(CH185&lt;$CH210,$CH211,$CH212)</f>
        <v>ns</v>
      </c>
      <c r="CJ185" s="256" t="n">
        <f aca="false">ABS($P175-P185)</f>
        <v>0</v>
      </c>
      <c r="CK185" s="256" t="str">
        <f aca="false">IF(CJ185&lt;$CJ210,$CJ211,$CJ212)</f>
        <v>ns</v>
      </c>
      <c r="CL185" s="256" t="n">
        <f aca="false">ABS($P176-P185)</f>
        <v>0</v>
      </c>
      <c r="CM185" s="256" t="str">
        <f aca="false">IF(CL185&lt;$CL210,$CL211,$CL212)</f>
        <v>ns</v>
      </c>
      <c r="CN185" s="256" t="n">
        <f aca="false">ABS($P177-P185)</f>
        <v>0</v>
      </c>
      <c r="CO185" s="256" t="str">
        <f aca="false">IF(CN185&lt;$CN210,$CN211,$CN212)</f>
        <v>ns</v>
      </c>
      <c r="CP185" s="256" t="n">
        <f aca="false">ABS($P178-P185)</f>
        <v>0</v>
      </c>
      <c r="CQ185" s="256" t="str">
        <f aca="false">IF(CP185&lt;$CP210,$CP211,$CP212)</f>
        <v>ns</v>
      </c>
      <c r="CR185" s="256" t="n">
        <f aca="false">ABS($P179-P185)</f>
        <v>0</v>
      </c>
      <c r="CS185" s="256" t="str">
        <f aca="false">IF(CR185&lt;$CR210,$CR211,$CR212)</f>
        <v>ns</v>
      </c>
      <c r="CT185" s="256" t="n">
        <f aca="false">ABS($P180-P185)</f>
        <v>0</v>
      </c>
      <c r="CU185" s="256" t="str">
        <f aca="false">IF(CT185&lt;$CT210,$CT211,$CT212)</f>
        <v>ns</v>
      </c>
      <c r="CV185" s="256" t="n">
        <f aca="false">ABS($P181-P185)</f>
        <v>0</v>
      </c>
      <c r="CW185" s="256" t="str">
        <f aca="false">IF(CV185&lt;$CV210,$CV211,$CV212)</f>
        <v>ns</v>
      </c>
      <c r="CX185" s="256" t="n">
        <f aca="false">ABS($P182-P185)</f>
        <v>0</v>
      </c>
      <c r="CY185" s="256" t="str">
        <f aca="false">IF(CX185&lt;$CX210,$CX211,$CX212)</f>
        <v>ns</v>
      </c>
      <c r="CZ185" s="256" t="n">
        <f aca="false">ABS($P183-P185)</f>
        <v>0</v>
      </c>
      <c r="DA185" s="256" t="str">
        <f aca="false">IF(CZ185&lt;$CZ210,$CZ211,$CZ212)</f>
        <v>ns</v>
      </c>
      <c r="DB185" s="256" t="n">
        <f aca="false">ABS($P184-P185)</f>
        <v>0</v>
      </c>
      <c r="DC185" s="256" t="str">
        <f aca="false">IF(DB185&lt;DB210,$DB211,$DB212)</f>
        <v>ns</v>
      </c>
    </row>
    <row r="186" customFormat="false" ht="12.75" hidden="false" customHeight="false" outlineLevel="0" collapsed="false">
      <c r="A186" s="260" t="n">
        <f aca="false">IF(Rendimiento!G85="",Rendimiento!K85,Rendimiento!G85)</f>
        <v>0</v>
      </c>
      <c r="B186" s="276" t="n">
        <f aca="false">Rendimiento!H85</f>
        <v>0</v>
      </c>
      <c r="C186" s="276" t="n">
        <f aca="false">Rendimiento!I85</f>
        <v>0</v>
      </c>
      <c r="D186" s="272" t="n">
        <f aca="false">Rendimiento!J85</f>
        <v>0</v>
      </c>
      <c r="E186" s="256" t="n">
        <f aca="false">A186*A186</f>
        <v>0</v>
      </c>
      <c r="F186" s="256" t="n">
        <f aca="false">B186*B186</f>
        <v>0</v>
      </c>
      <c r="G186" s="256" t="n">
        <f aca="false">C186*C186</f>
        <v>0</v>
      </c>
      <c r="H186" s="256" t="n">
        <f aca="false">D186*D186</f>
        <v>0</v>
      </c>
      <c r="I186" s="257" t="n">
        <f aca="false">SUM(A186:D186)</f>
        <v>0</v>
      </c>
      <c r="J186" s="256" t="n">
        <f aca="false">I186*I186</f>
        <v>0</v>
      </c>
      <c r="K186" s="256" t="n">
        <f aca="false">SUM(E186:H186)</f>
        <v>0</v>
      </c>
      <c r="O186" s="260" t="n">
        <f aca="false">Rendimiento!P85</f>
        <v>0</v>
      </c>
      <c r="P186" s="274" t="n">
        <f aca="false">Rendimiento!Q85</f>
        <v>0</v>
      </c>
      <c r="Q186" s="262" t="n">
        <f aca="false">IF(E210&gt;0,O186,0)</f>
        <v>0</v>
      </c>
      <c r="R186" s="258" t="str">
        <f aca="false">T(Q186)</f>
        <v/>
      </c>
      <c r="S186" s="262" t="n">
        <f aca="false">IF(E210&gt;0,P186,Q186)</f>
        <v>0</v>
      </c>
      <c r="T186" s="256" t="str">
        <f aca="false">IF(S186=0,"",$BM186)</f>
        <v/>
      </c>
      <c r="U186" s="256" t="str">
        <f aca="false">IF(S186=0,"",$BO186)</f>
        <v/>
      </c>
      <c r="V186" s="256" t="str">
        <f aca="false">IF(S186=0,"",$BQ186)</f>
        <v/>
      </c>
      <c r="W186" s="256" t="str">
        <f aca="false">IF(S186=0,"",$BS186)</f>
        <v/>
      </c>
      <c r="X186" s="256" t="str">
        <f aca="false">IF(S186=0,"",$BU186)</f>
        <v/>
      </c>
      <c r="Y186" s="256" t="str">
        <f aca="false">IF(S186=0,"",$BW186)</f>
        <v/>
      </c>
      <c r="Z186" s="256" t="str">
        <f aca="false">IF(S186=0,"",$BY186)</f>
        <v/>
      </c>
      <c r="AA186" s="256" t="str">
        <f aca="false">IF(S186=0,"",$CA186)</f>
        <v/>
      </c>
      <c r="AB186" s="256" t="str">
        <f aca="false">IF(S186=0,"",$CC186)</f>
        <v/>
      </c>
      <c r="AC186" s="256" t="str">
        <f aca="false">IF(S186=0,"",$CE186)</f>
        <v/>
      </c>
      <c r="AD186" s="256" t="str">
        <f aca="false">IF(S186=0,"",$CG186)</f>
        <v/>
      </c>
      <c r="AE186" s="256" t="str">
        <f aca="false">IF(S186=0,"",$CI186)</f>
        <v/>
      </c>
      <c r="AF186" s="256" t="str">
        <f aca="false">IF(S186=0,"",$CK186)</f>
        <v/>
      </c>
      <c r="AG186" s="256" t="str">
        <f aca="false">IF(S186=0,"",$CM186)</f>
        <v/>
      </c>
      <c r="AH186" s="256" t="str">
        <f aca="false">IF(S186=0,"",$CO186)</f>
        <v/>
      </c>
      <c r="AI186" s="256" t="str">
        <f aca="false">IF(S186=0,"",$CQ186)</f>
        <v/>
      </c>
      <c r="AJ186" s="256" t="str">
        <f aca="false">IF(S186=0,"",$CS186)</f>
        <v/>
      </c>
      <c r="AK186" s="256" t="str">
        <f aca="false">IF(S186=0,"",$CU186)</f>
        <v/>
      </c>
      <c r="AL186" s="256" t="str">
        <f aca="false">IF(S186=0,"",$CW186)</f>
        <v/>
      </c>
      <c r="AM186" s="256" t="str">
        <f aca="false">IF(S186=0,"",$CY186)</f>
        <v/>
      </c>
      <c r="AN186" s="256" t="str">
        <f aca="false">IF(S186=0,"",$DA186)</f>
        <v/>
      </c>
      <c r="AO186" s="256" t="str">
        <f aca="false">IF(S186=0,"",$DC186)</f>
        <v/>
      </c>
      <c r="AP186" s="256" t="str">
        <f aca="false">IF(S186=0,"",$DE186)</f>
        <v/>
      </c>
      <c r="BL186" s="262" t="n">
        <f aca="false">ABS($P163-P186)</f>
        <v>2558.67</v>
      </c>
      <c r="BM186" s="256" t="str">
        <f aca="false">IF(BL186&lt;$BL210,$BL211,$BL212)</f>
        <v>ns</v>
      </c>
      <c r="BN186" s="256" t="n">
        <f aca="false">ABS($P164-P186)</f>
        <v>2703.45</v>
      </c>
      <c r="BO186" s="256" t="str">
        <f aca="false">IF(BN186&lt;$BN210,$BN211,$BN212)</f>
        <v>ns</v>
      </c>
      <c r="BP186" s="256" t="n">
        <f aca="false">ABS($P165-P186)</f>
        <v>2741.56</v>
      </c>
      <c r="BQ186" s="256" t="str">
        <f aca="false">IF(BP186&lt;$BP210,$BP211,$BP212)</f>
        <v>ns</v>
      </c>
      <c r="BR186" s="256" t="n">
        <f aca="false">ABS($P166-P186)</f>
        <v>2947.22</v>
      </c>
      <c r="BS186" s="256" t="str">
        <f aca="false">IF(BR186&lt;$BR210,$BR211,$BR212)</f>
        <v>ns</v>
      </c>
      <c r="BT186" s="256" t="n">
        <f aca="false">ABS($P167-P186)</f>
        <v>3079.41</v>
      </c>
      <c r="BU186" s="256" t="str">
        <f aca="false">IF(BT186&lt;$BT210,$BT211,$BT212)</f>
        <v>ns</v>
      </c>
      <c r="BV186" s="256" t="n">
        <f aca="false">ABS($P168-P186)</f>
        <v>3372.26</v>
      </c>
      <c r="BW186" s="256" t="str">
        <f aca="false">IF(BV186&lt;$BV210,$BV211,$BV212)</f>
        <v>ns</v>
      </c>
      <c r="BX186" s="256" t="n">
        <f aca="false">ABS($P169-P186)</f>
        <v>0</v>
      </c>
      <c r="BY186" s="256" t="str">
        <f aca="false">IF(BX186&lt;$BX210,$BX211,$BX212)</f>
        <v>ns</v>
      </c>
      <c r="BZ186" s="256" t="n">
        <f aca="false">ABS($P170-P186)</f>
        <v>0</v>
      </c>
      <c r="CA186" s="256" t="str">
        <f aca="false">IF(BZ186&lt;$BZ210,$BZ211,$BZ212)</f>
        <v>ns</v>
      </c>
      <c r="CB186" s="256" t="n">
        <f aca="false">ABS($P171-P186)</f>
        <v>0</v>
      </c>
      <c r="CC186" s="256" t="str">
        <f aca="false">IF(CB186&lt;$CB210,$CB211,$CB212)</f>
        <v>ns</v>
      </c>
      <c r="CD186" s="256" t="n">
        <f aca="false">ABS($P172-P186)</f>
        <v>0</v>
      </c>
      <c r="CE186" s="256" t="str">
        <f aca="false">IF(CD186&lt;$CD210,$CD211,$CD212)</f>
        <v>ns</v>
      </c>
      <c r="CF186" s="256" t="n">
        <f aca="false">ABS($P173-P186)</f>
        <v>0</v>
      </c>
      <c r="CG186" s="256" t="str">
        <f aca="false">IF(CF186&lt;$CF210,$CF211,$CF212)</f>
        <v>ns</v>
      </c>
      <c r="CH186" s="256" t="n">
        <f aca="false">ABS($P174-P186)</f>
        <v>0</v>
      </c>
      <c r="CI186" s="256" t="str">
        <f aca="false">IF(CH186&lt;$CH210,$CH211,$CH212)</f>
        <v>ns</v>
      </c>
      <c r="CJ186" s="256" t="n">
        <f aca="false">ABS($P175-P186)</f>
        <v>0</v>
      </c>
      <c r="CK186" s="256" t="str">
        <f aca="false">IF(CJ186&lt;$CJ210,$CJ211,$CJ212)</f>
        <v>ns</v>
      </c>
      <c r="CL186" s="256" t="n">
        <f aca="false">ABS($P176-P186)</f>
        <v>0</v>
      </c>
      <c r="CM186" s="256" t="str">
        <f aca="false">IF(CL186&lt;$CL210,$CL211,$CL212)</f>
        <v>ns</v>
      </c>
      <c r="CN186" s="256" t="n">
        <f aca="false">ABS($P177-P186)</f>
        <v>0</v>
      </c>
      <c r="CO186" s="256" t="str">
        <f aca="false">IF(CN186&lt;$CN210,$CN211,$CN212)</f>
        <v>ns</v>
      </c>
      <c r="CP186" s="256" t="n">
        <f aca="false">ABS($P178-P186)</f>
        <v>0</v>
      </c>
      <c r="CQ186" s="256" t="str">
        <f aca="false">IF(CP186&lt;$CP210,$CP211,$CP212)</f>
        <v>ns</v>
      </c>
      <c r="CR186" s="256" t="n">
        <f aca="false">ABS($P179-P186)</f>
        <v>0</v>
      </c>
      <c r="CS186" s="256" t="str">
        <f aca="false">IF(CR186&lt;$CR210,$CR211,$CR212)</f>
        <v>ns</v>
      </c>
      <c r="CT186" s="256" t="n">
        <f aca="false">ABS($P180-P186)</f>
        <v>0</v>
      </c>
      <c r="CU186" s="256" t="str">
        <f aca="false">IF(CT186&lt;$CT210,$CT211,$CT212)</f>
        <v>ns</v>
      </c>
      <c r="CV186" s="256" t="n">
        <f aca="false">ABS($P181-P186)</f>
        <v>0</v>
      </c>
      <c r="CW186" s="256" t="str">
        <f aca="false">IF(CV186&lt;$CV210,$CV211,$CV212)</f>
        <v>ns</v>
      </c>
      <c r="CX186" s="256" t="n">
        <f aca="false">ABS($P182-P186)</f>
        <v>0</v>
      </c>
      <c r="CY186" s="256" t="str">
        <f aca="false">IF(CX186&lt;$CX210,$CX211,$CX212)</f>
        <v>ns</v>
      </c>
      <c r="CZ186" s="256" t="n">
        <f aca="false">ABS($P183-P186)</f>
        <v>0</v>
      </c>
      <c r="DA186" s="256" t="str">
        <f aca="false">IF(CZ186&lt;$CZ210,$CZ211,$CZ212)</f>
        <v>ns</v>
      </c>
      <c r="DB186" s="256" t="n">
        <f aca="false">ABS($P184-P186)</f>
        <v>0</v>
      </c>
      <c r="DC186" s="256" t="str">
        <f aca="false">IF(DB186&lt;DB210,$DB211,$DB212)</f>
        <v>ns</v>
      </c>
      <c r="DD186" s="256" t="n">
        <f aca="false">ABS($P185-P186)</f>
        <v>0</v>
      </c>
      <c r="DE186" s="256" t="str">
        <f aca="false">IF(DD186&lt;DD210,$DD211,$DD212)</f>
        <v>ns</v>
      </c>
    </row>
    <row r="187" customFormat="false" ht="12.75" hidden="false" customHeight="false" outlineLevel="0" collapsed="false">
      <c r="A187" s="260" t="n">
        <f aca="false">IF(Rendimiento!G86="",Rendimiento!K86,Rendimiento!G86)</f>
        <v>0</v>
      </c>
      <c r="B187" s="276" t="n">
        <f aca="false">Rendimiento!H86</f>
        <v>0</v>
      </c>
      <c r="C187" s="276" t="n">
        <f aca="false">Rendimiento!I86</f>
        <v>0</v>
      </c>
      <c r="D187" s="272" t="n">
        <f aca="false">Rendimiento!J86</f>
        <v>0</v>
      </c>
      <c r="E187" s="256" t="n">
        <f aca="false">A187*A187</f>
        <v>0</v>
      </c>
      <c r="F187" s="256" t="n">
        <f aca="false">B187*B187</f>
        <v>0</v>
      </c>
      <c r="G187" s="256" t="n">
        <f aca="false">C187*C187</f>
        <v>0</v>
      </c>
      <c r="H187" s="256" t="n">
        <f aca="false">D187*D187</f>
        <v>0</v>
      </c>
      <c r="I187" s="257" t="n">
        <f aca="false">SUM(A187:D187)</f>
        <v>0</v>
      </c>
      <c r="J187" s="256" t="n">
        <f aca="false">I187*I187</f>
        <v>0</v>
      </c>
      <c r="K187" s="256" t="n">
        <f aca="false">SUM(E187:H187)</f>
        <v>0</v>
      </c>
      <c r="L187" s="256" t="s">
        <v>317</v>
      </c>
      <c r="O187" s="260" t="n">
        <f aca="false">Rendimiento!P86</f>
        <v>0</v>
      </c>
      <c r="P187" s="274" t="n">
        <f aca="false">Rendimiento!Q86</f>
        <v>0</v>
      </c>
      <c r="Q187" s="262" t="n">
        <f aca="false">IF(E210&gt;0,O187,0)</f>
        <v>0</v>
      </c>
      <c r="R187" s="258" t="str">
        <f aca="false">T(Q187)</f>
        <v/>
      </c>
      <c r="S187" s="262" t="n">
        <f aca="false">IF(E210&gt;0,P187,Q187)</f>
        <v>0</v>
      </c>
      <c r="T187" s="256" t="str">
        <f aca="false">IF(S187=0,"",$BM187)</f>
        <v/>
      </c>
      <c r="U187" s="256" t="str">
        <f aca="false">IF(S187=0,"",$BO187)</f>
        <v/>
      </c>
      <c r="V187" s="256" t="str">
        <f aca="false">IF(S187=0,"",$BQ187)</f>
        <v/>
      </c>
      <c r="W187" s="256" t="str">
        <f aca="false">IF(S187=0,"",$BS187)</f>
        <v/>
      </c>
      <c r="X187" s="256" t="str">
        <f aca="false">IF(S187=0,"",$BU187)</f>
        <v/>
      </c>
      <c r="Y187" s="256" t="str">
        <f aca="false">IF(S187=0,"",$BW187)</f>
        <v/>
      </c>
      <c r="Z187" s="256" t="str">
        <f aca="false">IF(S187=0,"",$BY187)</f>
        <v/>
      </c>
      <c r="AA187" s="256" t="str">
        <f aca="false">IF(S187=0,"",$CA187)</f>
        <v/>
      </c>
      <c r="AB187" s="256" t="str">
        <f aca="false">IF(S187=0,"",$CC187)</f>
        <v/>
      </c>
      <c r="AC187" s="256" t="str">
        <f aca="false">IF(S187=0,"",$CE187)</f>
        <v/>
      </c>
      <c r="AD187" s="256" t="str">
        <f aca="false">IF(S187=0,"",$CG187)</f>
        <v/>
      </c>
      <c r="AE187" s="256" t="str">
        <f aca="false">IF(S187=0,"",$CI187)</f>
        <v/>
      </c>
      <c r="AF187" s="256" t="str">
        <f aca="false">IF(S187=0,"",$CK187)</f>
        <v/>
      </c>
      <c r="AG187" s="256" t="str">
        <f aca="false">IF(S187=0,"",$CM187)</f>
        <v/>
      </c>
      <c r="AH187" s="256" t="str">
        <f aca="false">IF(S187=0,"",$CO187)</f>
        <v/>
      </c>
      <c r="AI187" s="256" t="str">
        <f aca="false">IF(S187=0,"",$CQ187)</f>
        <v/>
      </c>
      <c r="AJ187" s="256" t="str">
        <f aca="false">IF(S187=0,"",$CS187)</f>
        <v/>
      </c>
      <c r="AK187" s="256" t="str">
        <f aca="false">IF(S187=0,"",$CU187)</f>
        <v/>
      </c>
      <c r="AL187" s="256" t="str">
        <f aca="false">IF(S187=0,"",$CW187)</f>
        <v/>
      </c>
      <c r="AM187" s="256" t="str">
        <f aca="false">IF(S187=0,"",$CY187)</f>
        <v/>
      </c>
      <c r="AN187" s="256" t="str">
        <f aca="false">IF(S187=0,"",$DA187)</f>
        <v/>
      </c>
      <c r="AO187" s="256" t="str">
        <f aca="false">IF(S187=0,"",$DC187)</f>
        <v/>
      </c>
      <c r="AP187" s="256" t="str">
        <f aca="false">IF(S187=0,"",$DE187)</f>
        <v/>
      </c>
      <c r="AQ187" s="256" t="str">
        <f aca="false">IF(S187=0,"",$DG187)</f>
        <v/>
      </c>
      <c r="BL187" s="262" t="n">
        <f aca="false">ABS($P163-P187)</f>
        <v>2558.67</v>
      </c>
      <c r="BM187" s="256" t="str">
        <f aca="false">IF(BL187&lt;$BL210,$BL211,$BL212)</f>
        <v>ns</v>
      </c>
      <c r="BN187" s="256" t="n">
        <f aca="false">ABS($P164-P187)</f>
        <v>2703.45</v>
      </c>
      <c r="BO187" s="256" t="str">
        <f aca="false">IF(BN187&lt;$BN210,$BN211,$BN212)</f>
        <v>ns</v>
      </c>
      <c r="BP187" s="256" t="n">
        <f aca="false">ABS($P165-P187)</f>
        <v>2741.56</v>
      </c>
      <c r="BQ187" s="256" t="str">
        <f aca="false">IF(BP187&lt;$BP210,$BP211,$BP212)</f>
        <v>ns</v>
      </c>
      <c r="BR187" s="256" t="n">
        <f aca="false">ABS($P166-P187)</f>
        <v>2947.22</v>
      </c>
      <c r="BS187" s="256" t="str">
        <f aca="false">IF(BR187&lt;$BR210,$BR211,$BR212)</f>
        <v>ns</v>
      </c>
      <c r="BT187" s="256" t="n">
        <f aca="false">ABS($P167-P187)</f>
        <v>3079.41</v>
      </c>
      <c r="BU187" s="256" t="str">
        <f aca="false">IF(BT187&lt;$BT210,$BT211,$BT212)</f>
        <v>ns</v>
      </c>
      <c r="BV187" s="256" t="n">
        <f aca="false">ABS($P168-P187)</f>
        <v>3372.26</v>
      </c>
      <c r="BW187" s="256" t="str">
        <f aca="false">IF(BV187&lt;$BV210,$BV211,$BV212)</f>
        <v>ns</v>
      </c>
      <c r="BX187" s="256" t="n">
        <f aca="false">ABS($P169-P187)</f>
        <v>0</v>
      </c>
      <c r="BY187" s="256" t="str">
        <f aca="false">IF(BX187&lt;$BX210,$BX211,$BX212)</f>
        <v>ns</v>
      </c>
      <c r="BZ187" s="256" t="n">
        <f aca="false">ABS($P170-P187)</f>
        <v>0</v>
      </c>
      <c r="CA187" s="256" t="str">
        <f aca="false">IF(BZ187&lt;$BZ210,$BZ211,$BZ212)</f>
        <v>ns</v>
      </c>
      <c r="CB187" s="256" t="n">
        <f aca="false">ABS($P171-P187)</f>
        <v>0</v>
      </c>
      <c r="CC187" s="256" t="str">
        <f aca="false">IF(CB187&lt;$CB210,$CB211,$CB212)</f>
        <v>ns</v>
      </c>
      <c r="CD187" s="256" t="n">
        <f aca="false">ABS($P172-P187)</f>
        <v>0</v>
      </c>
      <c r="CE187" s="256" t="str">
        <f aca="false">IF(CD187&lt;$CD210,$CD211,$CD212)</f>
        <v>ns</v>
      </c>
      <c r="CF187" s="256" t="n">
        <f aca="false">ABS($P173-P187)</f>
        <v>0</v>
      </c>
      <c r="CG187" s="256" t="str">
        <f aca="false">IF(CF187&lt;$CF210,$CF211,$CF212)</f>
        <v>ns</v>
      </c>
      <c r="CH187" s="256" t="n">
        <f aca="false">ABS($P174-P187)</f>
        <v>0</v>
      </c>
      <c r="CI187" s="256" t="str">
        <f aca="false">IF(CH187&lt;$CH210,$CH211,$CH212)</f>
        <v>ns</v>
      </c>
      <c r="CJ187" s="256" t="n">
        <f aca="false">ABS($P175-P187)</f>
        <v>0</v>
      </c>
      <c r="CK187" s="256" t="str">
        <f aca="false">IF(CJ187&lt;$CJ210,$CJ211,$CJ212)</f>
        <v>ns</v>
      </c>
      <c r="CL187" s="256" t="n">
        <f aca="false">ABS($P176-P187)</f>
        <v>0</v>
      </c>
      <c r="CM187" s="256" t="str">
        <f aca="false">IF(CL187&lt;$CL210,$CL211,$CL212)</f>
        <v>ns</v>
      </c>
      <c r="CN187" s="256" t="n">
        <f aca="false">ABS($P177-P187)</f>
        <v>0</v>
      </c>
      <c r="CO187" s="256" t="str">
        <f aca="false">IF(CN187&lt;$CN210,$CN211,$CN212)</f>
        <v>ns</v>
      </c>
      <c r="CP187" s="256" t="n">
        <f aca="false">ABS($P178-P187)</f>
        <v>0</v>
      </c>
      <c r="CQ187" s="256" t="str">
        <f aca="false">IF(CP187&lt;$CP210,$CP211,$CP212)</f>
        <v>ns</v>
      </c>
      <c r="CR187" s="256" t="n">
        <f aca="false">ABS($P179-P187)</f>
        <v>0</v>
      </c>
      <c r="CS187" s="256" t="str">
        <f aca="false">IF(CR187&lt;$CR210,$CR211,$CR212)</f>
        <v>ns</v>
      </c>
      <c r="CT187" s="256" t="n">
        <f aca="false">ABS($P180-P187)</f>
        <v>0</v>
      </c>
      <c r="CU187" s="256" t="str">
        <f aca="false">IF(CT187&lt;$CT210,$CT211,$CT212)</f>
        <v>ns</v>
      </c>
      <c r="CV187" s="256" t="n">
        <f aca="false">ABS($P181-P187)</f>
        <v>0</v>
      </c>
      <c r="CW187" s="256" t="str">
        <f aca="false">IF(CV187&lt;$CV210,$CV211,$CV212)</f>
        <v>ns</v>
      </c>
      <c r="CX187" s="256" t="n">
        <f aca="false">ABS($P182-P187)</f>
        <v>0</v>
      </c>
      <c r="CY187" s="256" t="str">
        <f aca="false">IF(CX187&lt;$CX210,$CX211,$CX212)</f>
        <v>ns</v>
      </c>
      <c r="CZ187" s="256" t="n">
        <f aca="false">ABS($P183-P187)</f>
        <v>0</v>
      </c>
      <c r="DA187" s="256" t="str">
        <f aca="false">IF(CZ187&lt;$CZ210,$CZ211,$CZ212)</f>
        <v>ns</v>
      </c>
      <c r="DB187" s="256" t="n">
        <f aca="false">ABS($P184-P187)</f>
        <v>0</v>
      </c>
      <c r="DC187" s="256" t="str">
        <f aca="false">IF(DB187&lt;DB210,$DB211,$DB212)</f>
        <v>ns</v>
      </c>
      <c r="DD187" s="256" t="n">
        <f aca="false">ABS($P185-P187)</f>
        <v>0</v>
      </c>
      <c r="DE187" s="256" t="str">
        <f aca="false">IF(DD187&lt;DD210,$DD211,$DD212)</f>
        <v>ns</v>
      </c>
      <c r="DF187" s="256" t="n">
        <f aca="false">ABS($P186-P187)</f>
        <v>0</v>
      </c>
      <c r="DG187" s="256" t="str">
        <f aca="false">IF(DF187&lt;DF210,$DF211,$DF212)</f>
        <v>ns</v>
      </c>
    </row>
    <row r="188" customFormat="false" ht="12.75" hidden="false" customHeight="false" outlineLevel="0" collapsed="false">
      <c r="A188" s="260" t="n">
        <f aca="false">IF(Rendimiento!G87="",Rendimiento!K87,Rendimiento!G87)</f>
        <v>0</v>
      </c>
      <c r="B188" s="276" t="n">
        <f aca="false">Rendimiento!H87</f>
        <v>0</v>
      </c>
      <c r="C188" s="276" t="n">
        <f aca="false">Rendimiento!I87</f>
        <v>0</v>
      </c>
      <c r="D188" s="256" t="n">
        <f aca="false">Rendimiento!J87</f>
        <v>0</v>
      </c>
      <c r="E188" s="256" t="n">
        <f aca="false">A188*A188</f>
        <v>0</v>
      </c>
      <c r="F188" s="256" t="n">
        <f aca="false">B188*B188</f>
        <v>0</v>
      </c>
      <c r="G188" s="256" t="n">
        <f aca="false">C188*C188</f>
        <v>0</v>
      </c>
      <c r="H188" s="256" t="n">
        <f aca="false">D188*D188</f>
        <v>0</v>
      </c>
      <c r="I188" s="257" t="n">
        <f aca="false">SUM(A188:D188)</f>
        <v>0</v>
      </c>
      <c r="J188" s="256" t="n">
        <f aca="false">I188*I188</f>
        <v>0</v>
      </c>
      <c r="K188" s="256" t="n">
        <f aca="false">SUM(E188:H188)</f>
        <v>0</v>
      </c>
      <c r="O188" s="260" t="n">
        <f aca="false">Rendimiento!P87</f>
        <v>0</v>
      </c>
      <c r="P188" s="274" t="n">
        <f aca="false">Rendimiento!Q87</f>
        <v>0</v>
      </c>
      <c r="Q188" s="262" t="n">
        <f aca="false">IF(E210&gt;0,O188,0)</f>
        <v>0</v>
      </c>
      <c r="R188" s="258" t="str">
        <f aca="false">T(Q188)</f>
        <v/>
      </c>
      <c r="S188" s="262" t="n">
        <f aca="false">IF(E210&gt;0,P188,Q188)</f>
        <v>0</v>
      </c>
      <c r="T188" s="256" t="str">
        <f aca="false">IF(S188=0,"",$BM188)</f>
        <v/>
      </c>
      <c r="U188" s="256" t="str">
        <f aca="false">IF(S188=0,"",$BO188)</f>
        <v/>
      </c>
      <c r="V188" s="256" t="str">
        <f aca="false">IF(S188=0,"",$BQ188)</f>
        <v/>
      </c>
      <c r="W188" s="256" t="str">
        <f aca="false">IF(S188=0,"",$BS188)</f>
        <v/>
      </c>
      <c r="X188" s="256" t="str">
        <f aca="false">IF(S188=0,"",$BU188)</f>
        <v/>
      </c>
      <c r="Y188" s="256" t="str">
        <f aca="false">IF(S188=0,"",$BW188)</f>
        <v/>
      </c>
      <c r="Z188" s="256" t="str">
        <f aca="false">IF(S188=0,"",$BY188)</f>
        <v/>
      </c>
      <c r="AA188" s="256" t="str">
        <f aca="false">IF(S188=0,"",$CA188)</f>
        <v/>
      </c>
      <c r="AB188" s="256" t="str">
        <f aca="false">IF(S188=0,"",$CC188)</f>
        <v/>
      </c>
      <c r="AC188" s="256" t="str">
        <f aca="false">IF(S188=0,"",$CE188)</f>
        <v/>
      </c>
      <c r="AD188" s="256" t="str">
        <f aca="false">IF(S188=0,"",$CG188)</f>
        <v/>
      </c>
      <c r="AE188" s="256" t="str">
        <f aca="false">IF(S188=0,"",$CI188)</f>
        <v/>
      </c>
      <c r="AF188" s="256" t="str">
        <f aca="false">IF(S188=0,"",$CK188)</f>
        <v/>
      </c>
      <c r="AG188" s="256" t="str">
        <f aca="false">IF(S188=0,"",$CM188)</f>
        <v/>
      </c>
      <c r="AH188" s="256" t="str">
        <f aca="false">IF(S188=0,"",$CO188)</f>
        <v/>
      </c>
      <c r="AI188" s="256" t="str">
        <f aca="false">IF(S188=0,"",$CQ188)</f>
        <v/>
      </c>
      <c r="AJ188" s="256" t="str">
        <f aca="false">IF(S188=0,"",$CS188)</f>
        <v/>
      </c>
      <c r="AK188" s="256" t="str">
        <f aca="false">IF(S188=0,"",$CU188)</f>
        <v/>
      </c>
      <c r="AL188" s="256" t="str">
        <f aca="false">IF(S188=0,"",$CW188)</f>
        <v/>
      </c>
      <c r="AM188" s="256" t="str">
        <f aca="false">IF(S188=0,"",$CY188)</f>
        <v/>
      </c>
      <c r="AN188" s="256" t="str">
        <f aca="false">IF(S188=0,"",$DA188)</f>
        <v/>
      </c>
      <c r="AO188" s="256" t="str">
        <f aca="false">IF(S188=0,"",$DC188)</f>
        <v/>
      </c>
      <c r="AP188" s="256" t="str">
        <f aca="false">IF(S188=0,"",$DE188)</f>
        <v/>
      </c>
      <c r="AQ188" s="256" t="str">
        <f aca="false">IF(S188=0,"",$DG188)</f>
        <v/>
      </c>
      <c r="AR188" s="256" t="str">
        <f aca="false">IF(S188=0,"",$DI188)</f>
        <v/>
      </c>
      <c r="BL188" s="262" t="n">
        <f aca="false">ABS($P163-P188)</f>
        <v>2558.67</v>
      </c>
      <c r="BM188" s="256" t="str">
        <f aca="false">IF(BL188&lt;$BL210,$BL211,$BL212)</f>
        <v>ns</v>
      </c>
      <c r="BN188" s="256" t="n">
        <f aca="false">ABS($P164-P188)</f>
        <v>2703.45</v>
      </c>
      <c r="BO188" s="256" t="str">
        <f aca="false">IF(BN188&lt;$BN210,$BN211,$BN212)</f>
        <v>ns</v>
      </c>
      <c r="BP188" s="256" t="n">
        <f aca="false">ABS($P165-P188)</f>
        <v>2741.56</v>
      </c>
      <c r="BQ188" s="256" t="str">
        <f aca="false">IF(BP188&lt;$BP210,$BP211,$BP212)</f>
        <v>ns</v>
      </c>
      <c r="BR188" s="256" t="n">
        <f aca="false">ABS($P166-P188)</f>
        <v>2947.22</v>
      </c>
      <c r="BS188" s="256" t="str">
        <f aca="false">IF(BR188&lt;$BR210,$BR211,$BR212)</f>
        <v>ns</v>
      </c>
      <c r="BT188" s="256" t="n">
        <f aca="false">ABS($P167-P188)</f>
        <v>3079.41</v>
      </c>
      <c r="BU188" s="256" t="str">
        <f aca="false">IF(BT188&lt;$BT210,$BT211,$BT212)</f>
        <v>ns</v>
      </c>
      <c r="BV188" s="256" t="n">
        <f aca="false">ABS($P168-P188)</f>
        <v>3372.26</v>
      </c>
      <c r="BW188" s="256" t="str">
        <f aca="false">IF(BV188&lt;$BV210,$BV211,$BV212)</f>
        <v>ns</v>
      </c>
      <c r="BX188" s="256" t="n">
        <f aca="false">ABS($P169-P188)</f>
        <v>0</v>
      </c>
      <c r="BY188" s="256" t="str">
        <f aca="false">IF(BX188&lt;$BX210,$BX211,$BX212)</f>
        <v>ns</v>
      </c>
      <c r="BZ188" s="256" t="n">
        <f aca="false">ABS($P170-P188)</f>
        <v>0</v>
      </c>
      <c r="CA188" s="256" t="str">
        <f aca="false">IF(BZ188&lt;$BZ210,$BZ211,$BZ212)</f>
        <v>ns</v>
      </c>
      <c r="CB188" s="256" t="n">
        <f aca="false">ABS($P171-P188)</f>
        <v>0</v>
      </c>
      <c r="CC188" s="256" t="str">
        <f aca="false">IF(CB188&lt;$CB210,$CB211,$CB212)</f>
        <v>ns</v>
      </c>
      <c r="CD188" s="256" t="n">
        <f aca="false">ABS($P172-P188)</f>
        <v>0</v>
      </c>
      <c r="CE188" s="256" t="str">
        <f aca="false">IF(CD188&lt;$CD210,$CD211,$CD212)</f>
        <v>ns</v>
      </c>
      <c r="CF188" s="256" t="n">
        <f aca="false">ABS($P173-P188)</f>
        <v>0</v>
      </c>
      <c r="CG188" s="256" t="str">
        <f aca="false">IF(CF188&lt;$CF210,$CF211,$CF212)</f>
        <v>ns</v>
      </c>
      <c r="CH188" s="256" t="n">
        <f aca="false">ABS($P174-P188)</f>
        <v>0</v>
      </c>
      <c r="CI188" s="256" t="str">
        <f aca="false">IF(CH188&lt;$CH210,$CH211,$CH212)</f>
        <v>ns</v>
      </c>
      <c r="CJ188" s="256" t="n">
        <f aca="false">ABS($P175-P188)</f>
        <v>0</v>
      </c>
      <c r="CK188" s="256" t="str">
        <f aca="false">IF(CJ188&lt;$CJ210,$CJ211,$CJ212)</f>
        <v>ns</v>
      </c>
      <c r="CL188" s="256" t="n">
        <f aca="false">ABS($P176-P188)</f>
        <v>0</v>
      </c>
      <c r="CM188" s="256" t="str">
        <f aca="false">IF(CL188&lt;$CL210,$CL211,$CL212)</f>
        <v>ns</v>
      </c>
      <c r="CN188" s="256" t="n">
        <f aca="false">ABS($P177-P188)</f>
        <v>0</v>
      </c>
      <c r="CO188" s="256" t="str">
        <f aca="false">IF(CN188&lt;$CN210,$CN211,$CN212)</f>
        <v>ns</v>
      </c>
      <c r="CP188" s="256" t="n">
        <f aca="false">ABS($P178-P188)</f>
        <v>0</v>
      </c>
      <c r="CQ188" s="256" t="str">
        <f aca="false">IF(CP188&lt;$CP210,$CP211,$CP212)</f>
        <v>ns</v>
      </c>
      <c r="CR188" s="256" t="n">
        <f aca="false">ABS($P179-P188)</f>
        <v>0</v>
      </c>
      <c r="CS188" s="256" t="str">
        <f aca="false">IF(CR188&lt;$CR210,$CR211,$CR212)</f>
        <v>ns</v>
      </c>
      <c r="CT188" s="256" t="n">
        <f aca="false">ABS($P180-P188)</f>
        <v>0</v>
      </c>
      <c r="CU188" s="256" t="str">
        <f aca="false">IF(CT188&lt;$CT210,$CT211,$CT212)</f>
        <v>ns</v>
      </c>
      <c r="CV188" s="256" t="n">
        <f aca="false">ABS($P181-P188)</f>
        <v>0</v>
      </c>
      <c r="CW188" s="256" t="str">
        <f aca="false">IF(CV188&lt;$CV210,$CV211,$CV212)</f>
        <v>ns</v>
      </c>
      <c r="CX188" s="256" t="n">
        <f aca="false">ABS($P182-P188)</f>
        <v>0</v>
      </c>
      <c r="CY188" s="256" t="str">
        <f aca="false">IF(CX188&lt;$CX210,$CX211,$CX212)</f>
        <v>ns</v>
      </c>
      <c r="CZ188" s="256" t="n">
        <f aca="false">ABS($P183-P188)</f>
        <v>0</v>
      </c>
      <c r="DA188" s="256" t="str">
        <f aca="false">IF(CZ188&lt;$CZ210,$CZ211,$CZ212)</f>
        <v>ns</v>
      </c>
      <c r="DB188" s="256" t="n">
        <f aca="false">ABS($P184-P188)</f>
        <v>0</v>
      </c>
      <c r="DC188" s="256" t="str">
        <f aca="false">IF(DB188&lt;DB210,$DB211,$DB212)</f>
        <v>ns</v>
      </c>
      <c r="DD188" s="256" t="n">
        <f aca="false">ABS($P185-P188)</f>
        <v>0</v>
      </c>
      <c r="DE188" s="256" t="str">
        <f aca="false">IF(DD188&lt;DD210,$DD211,$DD212)</f>
        <v>ns</v>
      </c>
      <c r="DF188" s="256" t="n">
        <f aca="false">ABS($P186-P188)</f>
        <v>0</v>
      </c>
      <c r="DG188" s="256" t="str">
        <f aca="false">IF(DF188&lt;DF210,$DF211,$DF212)</f>
        <v>ns</v>
      </c>
      <c r="DH188" s="256" t="n">
        <f aca="false">ABS($P187-P188)</f>
        <v>0</v>
      </c>
      <c r="DI188" s="256" t="str">
        <f aca="false">IF(DH188&lt;DH210,$DH211,$DH212)</f>
        <v>ns</v>
      </c>
    </row>
    <row r="189" customFormat="false" ht="12.75" hidden="false" customHeight="false" outlineLevel="0" collapsed="false">
      <c r="A189" s="260" t="n">
        <f aca="false">IF(Rendimiento!G88="",Rendimiento!K88,Rendimiento!G88)</f>
        <v>0</v>
      </c>
      <c r="B189" s="276" t="n">
        <f aca="false">Rendimiento!H88</f>
        <v>0</v>
      </c>
      <c r="C189" s="276" t="n">
        <f aca="false">Rendimiento!I88</f>
        <v>0</v>
      </c>
      <c r="D189" s="256" t="n">
        <f aca="false">Rendimiento!J88</f>
        <v>0</v>
      </c>
      <c r="E189" s="256" t="n">
        <f aca="false">A189*A189</f>
        <v>0</v>
      </c>
      <c r="F189" s="256" t="n">
        <f aca="false">B189*B189</f>
        <v>0</v>
      </c>
      <c r="G189" s="256" t="n">
        <f aca="false">C189*C189</f>
        <v>0</v>
      </c>
      <c r="H189" s="256" t="n">
        <f aca="false">D189*D189</f>
        <v>0</v>
      </c>
      <c r="I189" s="257" t="n">
        <f aca="false">SUM(A189:D189)</f>
        <v>0</v>
      </c>
      <c r="J189" s="256" t="n">
        <f aca="false">I189*I189</f>
        <v>0</v>
      </c>
      <c r="K189" s="256" t="n">
        <f aca="false">SUM(E189:H189)</f>
        <v>0</v>
      </c>
      <c r="O189" s="260" t="n">
        <f aca="false">Rendimiento!P88</f>
        <v>0</v>
      </c>
      <c r="P189" s="274" t="n">
        <f aca="false">Rendimiento!Q88</f>
        <v>0</v>
      </c>
      <c r="Q189" s="262" t="n">
        <f aca="false">IF(E210&gt;0,O189,0)</f>
        <v>0</v>
      </c>
      <c r="R189" s="258" t="str">
        <f aca="false">T(Q189)</f>
        <v/>
      </c>
      <c r="S189" s="262" t="n">
        <f aca="false">IF(E210&gt;0,P189,Q189)</f>
        <v>0</v>
      </c>
      <c r="T189" s="256" t="str">
        <f aca="false">IF(S189=0,"",$BM189)</f>
        <v/>
      </c>
      <c r="U189" s="256" t="str">
        <f aca="false">IF(S189=0,"",$BO189)</f>
        <v/>
      </c>
      <c r="V189" s="256" t="str">
        <f aca="false">IF(S189=0,"",$BQ189)</f>
        <v/>
      </c>
      <c r="W189" s="256" t="str">
        <f aca="false">IF(S189=0,"",$BS189)</f>
        <v/>
      </c>
      <c r="X189" s="256" t="str">
        <f aca="false">IF(S189=0,"",$BU189)</f>
        <v/>
      </c>
      <c r="Y189" s="256" t="str">
        <f aca="false">IF(S189=0,"",$BW189)</f>
        <v/>
      </c>
      <c r="Z189" s="256" t="str">
        <f aca="false">IF(S189=0,"",$BY189)</f>
        <v/>
      </c>
      <c r="AA189" s="256" t="str">
        <f aca="false">IF(S189=0,"",$CA189)</f>
        <v/>
      </c>
      <c r="AB189" s="256" t="str">
        <f aca="false">IF(S189=0,"",$CC189)</f>
        <v/>
      </c>
      <c r="AC189" s="256" t="str">
        <f aca="false">IF(S189=0,"",$CE189)</f>
        <v/>
      </c>
      <c r="AD189" s="256" t="str">
        <f aca="false">IF(S189=0,"",$CG189)</f>
        <v/>
      </c>
      <c r="AE189" s="256" t="str">
        <f aca="false">IF(S189=0,"",$CI189)</f>
        <v/>
      </c>
      <c r="AF189" s="256" t="str">
        <f aca="false">IF(S189=0,"",$CK189)</f>
        <v/>
      </c>
      <c r="AG189" s="256" t="str">
        <f aca="false">IF(S189=0,"",$CM189)</f>
        <v/>
      </c>
      <c r="AH189" s="256" t="str">
        <f aca="false">IF(S189=0,"",$CO189)</f>
        <v/>
      </c>
      <c r="AI189" s="256" t="str">
        <f aca="false">IF(S189=0,"",$CQ189)</f>
        <v/>
      </c>
      <c r="AJ189" s="256" t="str">
        <f aca="false">IF(S189=0,"",$CS189)</f>
        <v/>
      </c>
      <c r="AK189" s="256" t="str">
        <f aca="false">IF(S189=0,"",$CU189)</f>
        <v/>
      </c>
      <c r="AL189" s="256" t="str">
        <f aca="false">IF(S189=0,"",$CW189)</f>
        <v/>
      </c>
      <c r="AM189" s="256" t="str">
        <f aca="false">IF(S189=0,"",$CY189)</f>
        <v/>
      </c>
      <c r="AN189" s="256" t="str">
        <f aca="false">IF(S189=0,"",$DA189)</f>
        <v/>
      </c>
      <c r="AO189" s="256" t="str">
        <f aca="false">IF(S189=0,"",$DC189)</f>
        <v/>
      </c>
      <c r="AP189" s="256" t="str">
        <f aca="false">IF(S189=0,"",$DE189)</f>
        <v/>
      </c>
      <c r="AQ189" s="256" t="str">
        <f aca="false">IF(S189=0,"",$DG189)</f>
        <v/>
      </c>
      <c r="AR189" s="256" t="str">
        <f aca="false">IF(S189=0,"",$DI189)</f>
        <v/>
      </c>
      <c r="AS189" s="256" t="str">
        <f aca="false">IF(S189=0,"",$DK189)</f>
        <v/>
      </c>
      <c r="BL189" s="262" t="n">
        <f aca="false">ABS($P163-P189)</f>
        <v>2558.67</v>
      </c>
      <c r="BM189" s="256" t="str">
        <f aca="false">IF(BL189&lt;$BL210,$BL211,$BL212)</f>
        <v>ns</v>
      </c>
      <c r="BN189" s="256" t="n">
        <f aca="false">ABS($P164-P189)</f>
        <v>2703.45</v>
      </c>
      <c r="BO189" s="256" t="str">
        <f aca="false">IF(BN189&lt;$BN210,$BN211,$BN212)</f>
        <v>ns</v>
      </c>
      <c r="BP189" s="256" t="n">
        <f aca="false">ABS($P165-P189)</f>
        <v>2741.56</v>
      </c>
      <c r="BQ189" s="256" t="str">
        <f aca="false">IF(BP189&lt;$BP210,$BP211,$BP212)</f>
        <v>ns</v>
      </c>
      <c r="BR189" s="256" t="n">
        <f aca="false">ABS($P166-P189)</f>
        <v>2947.22</v>
      </c>
      <c r="BS189" s="256" t="str">
        <f aca="false">IF(BR189&lt;$BR210,$BR211,$BR212)</f>
        <v>ns</v>
      </c>
      <c r="BT189" s="256" t="n">
        <f aca="false">ABS($P167-P189)</f>
        <v>3079.41</v>
      </c>
      <c r="BU189" s="256" t="str">
        <f aca="false">IF(BT189&lt;$BT210,$BT211,$BT212)</f>
        <v>ns</v>
      </c>
      <c r="BV189" s="256" t="n">
        <f aca="false">ABS($P168-P189)</f>
        <v>3372.26</v>
      </c>
      <c r="BW189" s="256" t="str">
        <f aca="false">IF(BV189&lt;$BV210,$BV211,$BV212)</f>
        <v>ns</v>
      </c>
      <c r="BX189" s="256" t="n">
        <f aca="false">ABS($P169-P189)</f>
        <v>0</v>
      </c>
      <c r="BY189" s="256" t="str">
        <f aca="false">IF(BX189&lt;$BX210,$BX211,$BX212)</f>
        <v>ns</v>
      </c>
      <c r="BZ189" s="256" t="n">
        <f aca="false">ABS($P170-P189)</f>
        <v>0</v>
      </c>
      <c r="CA189" s="256" t="str">
        <f aca="false">IF(BZ189&lt;$BZ210,$BZ211,$BZ212)</f>
        <v>ns</v>
      </c>
      <c r="CB189" s="256" t="n">
        <f aca="false">ABS($P171-P189)</f>
        <v>0</v>
      </c>
      <c r="CC189" s="256" t="str">
        <f aca="false">IF(CB189&lt;$CB210,$CB211,$CB212)</f>
        <v>ns</v>
      </c>
      <c r="CD189" s="256" t="n">
        <f aca="false">ABS($P172-P189)</f>
        <v>0</v>
      </c>
      <c r="CE189" s="256" t="str">
        <f aca="false">IF(CD189&lt;$CD210,$CD211,$CD212)</f>
        <v>ns</v>
      </c>
      <c r="CF189" s="256" t="n">
        <f aca="false">ABS($P173-P189)</f>
        <v>0</v>
      </c>
      <c r="CG189" s="256" t="str">
        <f aca="false">IF(CF189&lt;$CF210,$CF211,$CF212)</f>
        <v>ns</v>
      </c>
      <c r="CH189" s="256" t="n">
        <f aca="false">ABS($P174-P189)</f>
        <v>0</v>
      </c>
      <c r="CI189" s="256" t="str">
        <f aca="false">IF(CH189&lt;$CH210,$CH211,$CH212)</f>
        <v>ns</v>
      </c>
      <c r="CJ189" s="256" t="n">
        <f aca="false">ABS($P175-P189)</f>
        <v>0</v>
      </c>
      <c r="CK189" s="256" t="str">
        <f aca="false">IF(CJ189&lt;$CJ210,$CJ211,$CJ212)</f>
        <v>ns</v>
      </c>
      <c r="CL189" s="256" t="n">
        <f aca="false">ABS($P176-P189)</f>
        <v>0</v>
      </c>
      <c r="CM189" s="256" t="str">
        <f aca="false">IF(CL189&lt;$CL210,$CL211,$CL212)</f>
        <v>ns</v>
      </c>
      <c r="CN189" s="256" t="n">
        <f aca="false">ABS($P177-P189)</f>
        <v>0</v>
      </c>
      <c r="CO189" s="256" t="str">
        <f aca="false">IF(CN189&lt;$CN210,$CN211,$CN212)</f>
        <v>ns</v>
      </c>
      <c r="CP189" s="256" t="n">
        <f aca="false">ABS($P178-P189)</f>
        <v>0</v>
      </c>
      <c r="CQ189" s="256" t="str">
        <f aca="false">IF(CP189&lt;$CP210,$CP211,$CP212)</f>
        <v>ns</v>
      </c>
      <c r="CR189" s="256" t="n">
        <f aca="false">ABS($P179-P189)</f>
        <v>0</v>
      </c>
      <c r="CS189" s="256" t="str">
        <f aca="false">IF(CR189&lt;$CR210,$CR211,$CR212)</f>
        <v>ns</v>
      </c>
      <c r="CT189" s="256" t="n">
        <f aca="false">ABS($P180-P189)</f>
        <v>0</v>
      </c>
      <c r="CU189" s="256" t="str">
        <f aca="false">IF(CT189&lt;$CT210,$CT211,$CT212)</f>
        <v>ns</v>
      </c>
      <c r="CV189" s="256" t="n">
        <f aca="false">ABS($P181-P189)</f>
        <v>0</v>
      </c>
      <c r="CW189" s="256" t="str">
        <f aca="false">IF(CV189&lt;$CV210,$CV211,$CV212)</f>
        <v>ns</v>
      </c>
      <c r="CX189" s="256" t="n">
        <f aca="false">ABS($P182-P189)</f>
        <v>0</v>
      </c>
      <c r="CY189" s="256" t="str">
        <f aca="false">IF(CX189&lt;$CX210,$CX211,$CX212)</f>
        <v>ns</v>
      </c>
      <c r="CZ189" s="256" t="n">
        <f aca="false">ABS($P183-P189)</f>
        <v>0</v>
      </c>
      <c r="DA189" s="256" t="str">
        <f aca="false">IF(CZ189&lt;$CZ210,$CZ211,$CZ212)</f>
        <v>ns</v>
      </c>
      <c r="DB189" s="256" t="n">
        <f aca="false">ABS($P184-P189)</f>
        <v>0</v>
      </c>
      <c r="DC189" s="256" t="str">
        <f aca="false">IF(DB189&lt;DB210,$DB211,$DB212)</f>
        <v>ns</v>
      </c>
      <c r="DD189" s="256" t="n">
        <f aca="false">ABS($P185-P189)</f>
        <v>0</v>
      </c>
      <c r="DE189" s="256" t="str">
        <f aca="false">IF(DD189&lt;DD210,$DD211,$DD212)</f>
        <v>ns</v>
      </c>
      <c r="DF189" s="256" t="n">
        <f aca="false">ABS($P186-P189)</f>
        <v>0</v>
      </c>
      <c r="DG189" s="256" t="str">
        <f aca="false">IF(DF189&lt;DF210,$DF211,$DF212)</f>
        <v>ns</v>
      </c>
      <c r="DH189" s="256" t="n">
        <f aca="false">ABS($P187-P189)</f>
        <v>0</v>
      </c>
      <c r="DI189" s="256" t="str">
        <f aca="false">IF(DH189&lt;DH210,$DH211,$DH212)</f>
        <v>ns</v>
      </c>
      <c r="DJ189" s="256" t="n">
        <f aca="false">ABS($P188-P189)</f>
        <v>0</v>
      </c>
      <c r="DK189" s="256" t="str">
        <f aca="false">IF(DJ189&lt;DJ210,$DJ211,$DJ212)</f>
        <v>ns</v>
      </c>
    </row>
    <row r="190" customFormat="false" ht="12.75" hidden="false" customHeight="false" outlineLevel="0" collapsed="false">
      <c r="A190" s="260" t="n">
        <f aca="false">IF(Rendimiento!G89="",Rendimiento!K89,Rendimiento!G89)</f>
        <v>0</v>
      </c>
      <c r="B190" s="276" t="n">
        <f aca="false">Rendimiento!H89</f>
        <v>0</v>
      </c>
      <c r="C190" s="276" t="n">
        <f aca="false">Rendimiento!I89</f>
        <v>0</v>
      </c>
      <c r="D190" s="256" t="n">
        <f aca="false">Rendimiento!J89</f>
        <v>0</v>
      </c>
      <c r="E190" s="256" t="n">
        <f aca="false">A190*A190</f>
        <v>0</v>
      </c>
      <c r="F190" s="256" t="n">
        <f aca="false">B190*B190</f>
        <v>0</v>
      </c>
      <c r="G190" s="256" t="n">
        <f aca="false">C190*C190</f>
        <v>0</v>
      </c>
      <c r="H190" s="256" t="n">
        <f aca="false">D190*D190</f>
        <v>0</v>
      </c>
      <c r="I190" s="257" t="n">
        <f aca="false">SUM(A190:D190)</f>
        <v>0</v>
      </c>
      <c r="J190" s="256" t="n">
        <f aca="false">I190*I190</f>
        <v>0</v>
      </c>
      <c r="K190" s="256" t="n">
        <f aca="false">SUM(E190:H190)</f>
        <v>0</v>
      </c>
      <c r="O190" s="260" t="n">
        <f aca="false">Rendimiento!P89</f>
        <v>0</v>
      </c>
      <c r="P190" s="274" t="n">
        <f aca="false">Rendimiento!Q89</f>
        <v>0</v>
      </c>
      <c r="Q190" s="262" t="n">
        <f aca="false">IF(E210&gt;0,O190,0)</f>
        <v>0</v>
      </c>
      <c r="R190" s="258" t="str">
        <f aca="false">T(Q190)</f>
        <v/>
      </c>
      <c r="S190" s="262" t="n">
        <f aca="false">IF(E210&gt;0,P190,Q190)</f>
        <v>0</v>
      </c>
      <c r="T190" s="256" t="str">
        <f aca="false">IF(S190=0,"",$BM190)</f>
        <v/>
      </c>
      <c r="U190" s="256" t="str">
        <f aca="false">IF(S190=0,"",$BO190)</f>
        <v/>
      </c>
      <c r="V190" s="256" t="str">
        <f aca="false">IF(S190=0,"",$BQ190)</f>
        <v/>
      </c>
      <c r="W190" s="256" t="str">
        <f aca="false">IF(S190=0,"",$BS190)</f>
        <v/>
      </c>
      <c r="X190" s="256" t="str">
        <f aca="false">IF(S190=0,"",$BU190)</f>
        <v/>
      </c>
      <c r="Y190" s="256" t="str">
        <f aca="false">IF(S190=0,"",$BW190)</f>
        <v/>
      </c>
      <c r="Z190" s="256" t="str">
        <f aca="false">IF(S190=0,"",$BY190)</f>
        <v/>
      </c>
      <c r="AA190" s="256" t="str">
        <f aca="false">IF(S190=0,"",$CA190)</f>
        <v/>
      </c>
      <c r="AB190" s="256" t="str">
        <f aca="false">IF(S190=0,"",$CC190)</f>
        <v/>
      </c>
      <c r="AC190" s="256" t="str">
        <f aca="false">IF(S190=0,"",$CE190)</f>
        <v/>
      </c>
      <c r="AD190" s="256" t="str">
        <f aca="false">IF(S190=0,"",$CG190)</f>
        <v/>
      </c>
      <c r="AE190" s="256" t="str">
        <f aca="false">IF(S190=0,"",$CI190)</f>
        <v/>
      </c>
      <c r="AF190" s="256" t="str">
        <f aca="false">IF(S190=0,"",$CK190)</f>
        <v/>
      </c>
      <c r="AG190" s="256" t="str">
        <f aca="false">IF(S190=0,"",$CM190)</f>
        <v/>
      </c>
      <c r="AH190" s="256" t="str">
        <f aca="false">IF(S190=0,"",$CO190)</f>
        <v/>
      </c>
      <c r="AI190" s="256" t="str">
        <f aca="false">IF(S190=0,"",$CQ190)</f>
        <v/>
      </c>
      <c r="AJ190" s="256" t="str">
        <f aca="false">IF(S190=0,"",$CS190)</f>
        <v/>
      </c>
      <c r="AK190" s="256" t="str">
        <f aca="false">IF(S190=0,"",$CU190)</f>
        <v/>
      </c>
      <c r="AL190" s="256" t="str">
        <f aca="false">IF(S190=0,"",$CW190)</f>
        <v/>
      </c>
      <c r="AM190" s="256" t="str">
        <f aca="false">IF(S190=0,"",$CY190)</f>
        <v/>
      </c>
      <c r="AN190" s="256" t="str">
        <f aca="false">IF(S190=0,"",$DA190)</f>
        <v/>
      </c>
      <c r="AO190" s="256" t="str">
        <f aca="false">IF(S190=0,"",$DC190)</f>
        <v/>
      </c>
      <c r="AP190" s="256" t="str">
        <f aca="false">IF(S190=0,"",$DE190)</f>
        <v/>
      </c>
      <c r="AQ190" s="256" t="str">
        <f aca="false">IF(S190=0,"",$DG190)</f>
        <v/>
      </c>
      <c r="AR190" s="256" t="str">
        <f aca="false">IF(S190=0,"",$DI190)</f>
        <v/>
      </c>
      <c r="AS190" s="256" t="str">
        <f aca="false">IF(S190=0,"",$DK190)</f>
        <v/>
      </c>
      <c r="AT190" s="256" t="str">
        <f aca="false">IF(S190=0,"",$DM190)</f>
        <v/>
      </c>
      <c r="BL190" s="262" t="n">
        <f aca="false">ABS($P163-P190)</f>
        <v>2558.67</v>
      </c>
      <c r="BM190" s="256" t="str">
        <f aca="false">IF(BL190&lt;$BL210,$BL211,$BL212)</f>
        <v>ns</v>
      </c>
      <c r="BN190" s="262" t="n">
        <f aca="false">ABS($P164-P190)</f>
        <v>2703.45</v>
      </c>
      <c r="BO190" s="256" t="str">
        <f aca="false">IF(BN190&lt;$BN210,$BN211,$BN212)</f>
        <v>ns</v>
      </c>
      <c r="BP190" s="262" t="n">
        <f aca="false">ABS($P165-P190)</f>
        <v>2741.56</v>
      </c>
      <c r="BQ190" s="256" t="str">
        <f aca="false">IF(BP190&lt;$BP210,$BP211,$BP212)</f>
        <v>ns</v>
      </c>
      <c r="BR190" s="262" t="n">
        <f aca="false">ABS($P166-P190)</f>
        <v>2947.22</v>
      </c>
      <c r="BS190" s="256" t="str">
        <f aca="false">IF(BR190&lt;$BR210,$BR211,$BR212)</f>
        <v>ns</v>
      </c>
      <c r="BT190" s="262" t="n">
        <f aca="false">ABS($P167-P190)</f>
        <v>3079.41</v>
      </c>
      <c r="BU190" s="256" t="str">
        <f aca="false">IF(BT190&lt;$BT210,$BT211,$BT212)</f>
        <v>ns</v>
      </c>
      <c r="BV190" s="262" t="n">
        <f aca="false">ABS($P168-P190)</f>
        <v>3372.26</v>
      </c>
      <c r="BW190" s="256" t="str">
        <f aca="false">IF(BV190&lt;$BV210,$BV211,$BV212)</f>
        <v>ns</v>
      </c>
      <c r="BX190" s="262" t="n">
        <f aca="false">ABS($P169-P190)</f>
        <v>0</v>
      </c>
      <c r="BY190" s="256" t="str">
        <f aca="false">IF(BX190&lt;$BX210,$BX211,$BX212)</f>
        <v>ns</v>
      </c>
      <c r="BZ190" s="262" t="n">
        <f aca="false">ABS($P170-P190)</f>
        <v>0</v>
      </c>
      <c r="CA190" s="256" t="str">
        <f aca="false">IF(BZ190&lt;$BZ210,$BZ211,$BZ212)</f>
        <v>ns</v>
      </c>
      <c r="CB190" s="262" t="n">
        <f aca="false">ABS($P171-P190)</f>
        <v>0</v>
      </c>
      <c r="CC190" s="256" t="str">
        <f aca="false">IF(CB190&lt;$CB210,$CB211,$CB212)</f>
        <v>ns</v>
      </c>
      <c r="CD190" s="262" t="n">
        <f aca="false">ABS($P172-P190)</f>
        <v>0</v>
      </c>
      <c r="CE190" s="256" t="str">
        <f aca="false">IF(CD190&lt;$CD210,$CD211,$CD212)</f>
        <v>ns</v>
      </c>
      <c r="CF190" s="262" t="n">
        <f aca="false">ABS($P173-P190)</f>
        <v>0</v>
      </c>
      <c r="CG190" s="256" t="str">
        <f aca="false">IF(CF190&lt;$CF210,$CF211,$CF212)</f>
        <v>ns</v>
      </c>
      <c r="CH190" s="262" t="n">
        <f aca="false">ABS($P174-P190)</f>
        <v>0</v>
      </c>
      <c r="CI190" s="256" t="str">
        <f aca="false">IF(CH190&lt;$CH210,$CH211,$CH212)</f>
        <v>ns</v>
      </c>
      <c r="CJ190" s="262" t="n">
        <f aca="false">ABS($P175-P190)</f>
        <v>0</v>
      </c>
      <c r="CK190" s="256" t="str">
        <f aca="false">IF(CJ190&lt;$CJ210,$CJ211,$CJ212)</f>
        <v>ns</v>
      </c>
      <c r="CL190" s="262" t="n">
        <f aca="false">ABS($P176-P190)</f>
        <v>0</v>
      </c>
      <c r="CM190" s="256" t="str">
        <f aca="false">IF(CL190&lt;$CL210,$CL211,$CL212)</f>
        <v>ns</v>
      </c>
      <c r="CN190" s="262" t="n">
        <f aca="false">ABS($P177-P190)</f>
        <v>0</v>
      </c>
      <c r="CO190" s="256" t="str">
        <f aca="false">IF(CN190&lt;$CN210,$CN211,$CN212)</f>
        <v>ns</v>
      </c>
      <c r="CP190" s="262" t="n">
        <f aca="false">ABS($P178-P190)</f>
        <v>0</v>
      </c>
      <c r="CQ190" s="256" t="str">
        <f aca="false">IF(CP190&lt;$CP210,$CP211,$CP212)</f>
        <v>ns</v>
      </c>
      <c r="CR190" s="262" t="n">
        <f aca="false">ABS($P179-P190)</f>
        <v>0</v>
      </c>
      <c r="CS190" s="256" t="str">
        <f aca="false">IF(CR190&lt;$CR210,$CR211,$CR212)</f>
        <v>ns</v>
      </c>
      <c r="CT190" s="262" t="n">
        <f aca="false">ABS($P180-P190)</f>
        <v>0</v>
      </c>
      <c r="CU190" s="256" t="str">
        <f aca="false">IF(CT190&lt;$CT210,$CT211,$CT212)</f>
        <v>ns</v>
      </c>
      <c r="CV190" s="262" t="n">
        <f aca="false">ABS($P181-P190)</f>
        <v>0</v>
      </c>
      <c r="CW190" s="256" t="str">
        <f aca="false">IF(CV190&lt;$CV210,$CV211,$CV212)</f>
        <v>ns</v>
      </c>
      <c r="CX190" s="262" t="n">
        <f aca="false">ABS($P182-P190)</f>
        <v>0</v>
      </c>
      <c r="CY190" s="256" t="str">
        <f aca="false">IF(CX190&lt;$CX210,$CX211,$CX212)</f>
        <v>ns</v>
      </c>
      <c r="CZ190" s="256" t="n">
        <f aca="false">ABS($P183-P190)</f>
        <v>0</v>
      </c>
      <c r="DA190" s="256" t="str">
        <f aca="false">IF(CZ190&lt;$CZ210,$CZ211,$CZ212)</f>
        <v>ns</v>
      </c>
      <c r="DB190" s="256" t="n">
        <f aca="false">ABS($P184-P190)</f>
        <v>0</v>
      </c>
      <c r="DC190" s="256" t="str">
        <f aca="false">IF(DB190&lt;DB210,$DB211,$DB212)</f>
        <v>ns</v>
      </c>
      <c r="DD190" s="256" t="n">
        <f aca="false">ABS($P185-P190)</f>
        <v>0</v>
      </c>
      <c r="DE190" s="256" t="str">
        <f aca="false">IF(DD190&lt;DD210,$DD211,$DD212)</f>
        <v>ns</v>
      </c>
      <c r="DF190" s="256" t="n">
        <f aca="false">ABS($P186-P190)</f>
        <v>0</v>
      </c>
      <c r="DG190" s="256" t="str">
        <f aca="false">IF(DF190&lt;DF210,$DF211,$DF212)</f>
        <v>ns</v>
      </c>
      <c r="DH190" s="256" t="n">
        <f aca="false">ABS($P187-P190)</f>
        <v>0</v>
      </c>
      <c r="DI190" s="256" t="str">
        <f aca="false">IF(DH190&lt;DH210,$DH211,$DH212)</f>
        <v>ns</v>
      </c>
      <c r="DJ190" s="256" t="n">
        <f aca="false">ABS($P188-P190)</f>
        <v>0</v>
      </c>
      <c r="DK190" s="256" t="str">
        <f aca="false">IF(DJ190&lt;DJ210,$DJ211,$DJ212)</f>
        <v>ns</v>
      </c>
      <c r="DL190" s="256" t="n">
        <f aca="false">ABS($P189-P190)</f>
        <v>0</v>
      </c>
      <c r="DM190" s="256" t="str">
        <f aca="false">IF(DL190&lt;DL210,$DL211,$DL212)</f>
        <v>ns</v>
      </c>
    </row>
    <row r="191" customFormat="false" ht="12.75" hidden="false" customHeight="false" outlineLevel="0" collapsed="false">
      <c r="A191" s="260" t="n">
        <f aca="false">IF(Rendimiento!G90="",Rendimiento!K90,Rendimiento!G90)</f>
        <v>0</v>
      </c>
      <c r="B191" s="276" t="n">
        <f aca="false">Rendimiento!H90</f>
        <v>0</v>
      </c>
      <c r="C191" s="276" t="n">
        <f aca="false">Rendimiento!I90</f>
        <v>0</v>
      </c>
      <c r="D191" s="256" t="n">
        <f aca="false">Rendimiento!J90</f>
        <v>0</v>
      </c>
      <c r="E191" s="256" t="n">
        <f aca="false">A191*A191</f>
        <v>0</v>
      </c>
      <c r="F191" s="256" t="n">
        <f aca="false">B191*B191</f>
        <v>0</v>
      </c>
      <c r="G191" s="256" t="n">
        <f aca="false">C191*C191</f>
        <v>0</v>
      </c>
      <c r="H191" s="256" t="n">
        <f aca="false">D191*D191</f>
        <v>0</v>
      </c>
      <c r="I191" s="257" t="n">
        <f aca="false">SUM(A191:D191)</f>
        <v>0</v>
      </c>
      <c r="J191" s="256" t="n">
        <f aca="false">I191*I191</f>
        <v>0</v>
      </c>
      <c r="K191" s="256" t="n">
        <f aca="false">SUM(E191:H191)</f>
        <v>0</v>
      </c>
      <c r="O191" s="260" t="n">
        <f aca="false">Rendimiento!P90</f>
        <v>0</v>
      </c>
      <c r="P191" s="274" t="n">
        <f aca="false">Rendimiento!Q90</f>
        <v>0</v>
      </c>
      <c r="Q191" s="262" t="n">
        <f aca="false">IF(E210&gt;0,O191,0)</f>
        <v>0</v>
      </c>
      <c r="R191" s="258" t="str">
        <f aca="false">T(Q191)</f>
        <v/>
      </c>
      <c r="S191" s="262" t="n">
        <f aca="false">IF(E210&gt;0,P191,Q191)</f>
        <v>0</v>
      </c>
      <c r="T191" s="256" t="str">
        <f aca="false">IF(S191=0,"",$BM191)</f>
        <v/>
      </c>
      <c r="U191" s="256" t="str">
        <f aca="false">IF(S191=0,"",$BO191)</f>
        <v/>
      </c>
      <c r="V191" s="256" t="str">
        <f aca="false">IF(S191=0,"",$BQ191)</f>
        <v/>
      </c>
      <c r="W191" s="256" t="str">
        <f aca="false">IF(S191=0,"",$BS191)</f>
        <v/>
      </c>
      <c r="X191" s="256" t="str">
        <f aca="false">IF(S191=0,"",$BU191)</f>
        <v/>
      </c>
      <c r="Y191" s="256" t="str">
        <f aca="false">IF(S191=0,"",$BW191)</f>
        <v/>
      </c>
      <c r="Z191" s="256" t="str">
        <f aca="false">IF(S191=0,"",$BY191)</f>
        <v/>
      </c>
      <c r="AA191" s="256" t="str">
        <f aca="false">IF(S191=0,"",$CA191)</f>
        <v/>
      </c>
      <c r="AB191" s="256" t="str">
        <f aca="false">IF(S191=0,"",$CC191)</f>
        <v/>
      </c>
      <c r="AC191" s="256" t="str">
        <f aca="false">IF(S191=0,"",$CE191)</f>
        <v/>
      </c>
      <c r="AD191" s="256" t="str">
        <f aca="false">IF(S191=0,"",$CG191)</f>
        <v/>
      </c>
      <c r="AE191" s="256" t="str">
        <f aca="false">IF(S191=0,"",$CI191)</f>
        <v/>
      </c>
      <c r="AF191" s="256" t="str">
        <f aca="false">IF(S191=0,"",$CK191)</f>
        <v/>
      </c>
      <c r="AG191" s="256" t="str">
        <f aca="false">IF(S191=0,"",$CM191)</f>
        <v/>
      </c>
      <c r="AH191" s="256" t="str">
        <f aca="false">IF(S191=0,"",$CO191)</f>
        <v/>
      </c>
      <c r="AI191" s="256" t="str">
        <f aca="false">IF(S191=0,"",$CQ191)</f>
        <v/>
      </c>
      <c r="AJ191" s="256" t="str">
        <f aca="false">IF(S191=0,"",$CS191)</f>
        <v/>
      </c>
      <c r="AK191" s="256" t="str">
        <f aca="false">IF(S191=0,"",$CU191)</f>
        <v/>
      </c>
      <c r="AL191" s="256" t="str">
        <f aca="false">IF(S191=0,"",$CW191)</f>
        <v/>
      </c>
      <c r="AM191" s="256" t="str">
        <f aca="false">IF(S191=0,"",$CY191)</f>
        <v/>
      </c>
      <c r="AN191" s="256" t="str">
        <f aca="false">IF(S191=0,"",$DA191)</f>
        <v/>
      </c>
      <c r="AO191" s="256" t="str">
        <f aca="false">IF(S191=0,"",$DC191)</f>
        <v/>
      </c>
      <c r="AP191" s="256" t="str">
        <f aca="false">IF(S191=0,"",$DE191)</f>
        <v/>
      </c>
      <c r="AQ191" s="256" t="str">
        <f aca="false">IF(S191=0,"",$DG191)</f>
        <v/>
      </c>
      <c r="AR191" s="256" t="str">
        <f aca="false">IF(S191=0,"",$DI191)</f>
        <v/>
      </c>
      <c r="AS191" s="256" t="str">
        <f aca="false">IF(S191=0,"",$DK191)</f>
        <v/>
      </c>
      <c r="AT191" s="256" t="str">
        <f aca="false">IF(S191=0,"",$DM191)</f>
        <v/>
      </c>
      <c r="AU191" s="256" t="str">
        <f aca="false">IF(S191=0,"",$DO191)</f>
        <v/>
      </c>
      <c r="BL191" s="262" t="n">
        <f aca="false">ABS($P163-P191)</f>
        <v>2558.67</v>
      </c>
      <c r="BM191" s="256" t="str">
        <f aca="false">IF(BL191&lt;$BL210,$BL211,$BL212)</f>
        <v>ns</v>
      </c>
      <c r="BN191" s="262" t="n">
        <f aca="false">ABS($P164-P191)</f>
        <v>2703.45</v>
      </c>
      <c r="BO191" s="256" t="str">
        <f aca="false">IF(BN191&lt;$BN210,$BN211,$BN212)</f>
        <v>ns</v>
      </c>
      <c r="BP191" s="262" t="n">
        <f aca="false">ABS($P165-P191)</f>
        <v>2741.56</v>
      </c>
      <c r="BQ191" s="256" t="str">
        <f aca="false">IF(BP191&lt;$BP210,$BP211,$BP212)</f>
        <v>ns</v>
      </c>
      <c r="BR191" s="262" t="n">
        <f aca="false">ABS($P166-P191)</f>
        <v>2947.22</v>
      </c>
      <c r="BS191" s="256" t="str">
        <f aca="false">IF(BR191&lt;$BR210,$BR211,$BR212)</f>
        <v>ns</v>
      </c>
      <c r="BT191" s="262" t="n">
        <f aca="false">ABS($P167-P191)</f>
        <v>3079.41</v>
      </c>
      <c r="BU191" s="256" t="str">
        <f aca="false">IF(BT191&lt;$BT210,$BT211,$BT212)</f>
        <v>ns</v>
      </c>
      <c r="BV191" s="262" t="n">
        <f aca="false">ABS($P168-P191)</f>
        <v>3372.26</v>
      </c>
      <c r="BW191" s="256" t="str">
        <f aca="false">IF(BV191&lt;$BV210,$BV211,$BV212)</f>
        <v>ns</v>
      </c>
      <c r="BX191" s="262" t="n">
        <f aca="false">ABS($P169-P191)</f>
        <v>0</v>
      </c>
      <c r="BY191" s="256" t="str">
        <f aca="false">IF(BX191&lt;$BX210,$BX211,$BX212)</f>
        <v>ns</v>
      </c>
      <c r="BZ191" s="262" t="n">
        <f aca="false">ABS($P170-P191)</f>
        <v>0</v>
      </c>
      <c r="CA191" s="256" t="str">
        <f aca="false">IF(BZ191&lt;$BZ210,$BZ211,$BZ212)</f>
        <v>ns</v>
      </c>
      <c r="CB191" s="262" t="n">
        <f aca="false">ABS($P171-P191)</f>
        <v>0</v>
      </c>
      <c r="CC191" s="256" t="str">
        <f aca="false">IF(CB191&lt;$CB210,$CB211,$CB212)</f>
        <v>ns</v>
      </c>
      <c r="CD191" s="262" t="n">
        <f aca="false">ABS($P172-P191)</f>
        <v>0</v>
      </c>
      <c r="CE191" s="256" t="str">
        <f aca="false">IF(CD191&lt;$CD210,$CD211,$CD212)</f>
        <v>ns</v>
      </c>
      <c r="CF191" s="262" t="n">
        <f aca="false">ABS($P173-P191)</f>
        <v>0</v>
      </c>
      <c r="CG191" s="256" t="str">
        <f aca="false">IF(CF191&lt;$CF210,$CF211,$CF212)</f>
        <v>ns</v>
      </c>
      <c r="CH191" s="262" t="n">
        <f aca="false">ABS($P174-P191)</f>
        <v>0</v>
      </c>
      <c r="CI191" s="256" t="str">
        <f aca="false">IF(CH191&lt;$CH210,$CH211,$CH212)</f>
        <v>ns</v>
      </c>
      <c r="CJ191" s="262" t="n">
        <f aca="false">ABS($P175-P191)</f>
        <v>0</v>
      </c>
      <c r="CK191" s="256" t="str">
        <f aca="false">IF(CJ191&lt;$CJ210,$CJ211,$CJ212)</f>
        <v>ns</v>
      </c>
      <c r="CL191" s="262" t="n">
        <f aca="false">ABS($P176-P191)</f>
        <v>0</v>
      </c>
      <c r="CM191" s="256" t="str">
        <f aca="false">IF(CL191&lt;$CL210,$CL211,$CL212)</f>
        <v>ns</v>
      </c>
      <c r="CN191" s="262" t="n">
        <f aca="false">ABS($P177-P191)</f>
        <v>0</v>
      </c>
      <c r="CO191" s="256" t="str">
        <f aca="false">IF(CN191&lt;$CN210,$CN211,$CN212)</f>
        <v>ns</v>
      </c>
      <c r="CP191" s="262" t="n">
        <f aca="false">ABS($P178-P191)</f>
        <v>0</v>
      </c>
      <c r="CQ191" s="256" t="str">
        <f aca="false">IF(CP191&lt;$CP210,$CP211,$CP212)</f>
        <v>ns</v>
      </c>
      <c r="CR191" s="262" t="n">
        <f aca="false">ABS($P179-P191)</f>
        <v>0</v>
      </c>
      <c r="CS191" s="256" t="str">
        <f aca="false">IF(CR191&lt;$CR210,$CR211,$CR212)</f>
        <v>ns</v>
      </c>
      <c r="CT191" s="262" t="n">
        <f aca="false">ABS($P180-P191)</f>
        <v>0</v>
      </c>
      <c r="CU191" s="256" t="str">
        <f aca="false">IF(CT191&lt;$CT210,$CT211,$CT212)</f>
        <v>ns</v>
      </c>
      <c r="CV191" s="262" t="n">
        <f aca="false">ABS($P181-P191)</f>
        <v>0</v>
      </c>
      <c r="CW191" s="256" t="str">
        <f aca="false">IF(CV191&lt;$CV210,$CV211,$CV212)</f>
        <v>ns</v>
      </c>
      <c r="CX191" s="262" t="n">
        <f aca="false">ABS($P182-P191)</f>
        <v>0</v>
      </c>
      <c r="CY191" s="256" t="str">
        <f aca="false">IF(CX191&lt;$CX210,$CX211,$CX212)</f>
        <v>ns</v>
      </c>
      <c r="CZ191" s="256" t="n">
        <f aca="false">ABS($P183-P191)</f>
        <v>0</v>
      </c>
      <c r="DA191" s="256" t="str">
        <f aca="false">IF(CZ191&lt;$CZ210,$CZ211,$CZ212)</f>
        <v>ns</v>
      </c>
      <c r="DB191" s="256" t="n">
        <f aca="false">ABS($P184-P191)</f>
        <v>0</v>
      </c>
      <c r="DC191" s="256" t="str">
        <f aca="false">IF(DB191&lt;DB210,$DB211,$DB212)</f>
        <v>ns</v>
      </c>
      <c r="DD191" s="256" t="n">
        <f aca="false">ABS($P185-P191)</f>
        <v>0</v>
      </c>
      <c r="DE191" s="256" t="str">
        <f aca="false">IF(DD191&lt;DD210,$DD211,$DD212)</f>
        <v>ns</v>
      </c>
      <c r="DF191" s="256" t="n">
        <f aca="false">ABS($P186-P191)</f>
        <v>0</v>
      </c>
      <c r="DG191" s="256" t="str">
        <f aca="false">IF(DF191&lt;DF210,$DF211,$DF212)</f>
        <v>ns</v>
      </c>
      <c r="DH191" s="256" t="n">
        <f aca="false">ABS($P187-P191)</f>
        <v>0</v>
      </c>
      <c r="DI191" s="256" t="str">
        <f aca="false">IF(DH191&lt;DH210,$DH211,$DH212)</f>
        <v>ns</v>
      </c>
      <c r="DJ191" s="256" t="n">
        <f aca="false">ABS($P188-P191)</f>
        <v>0</v>
      </c>
      <c r="DK191" s="256" t="str">
        <f aca="false">IF(DJ191&lt;DJ210,$DJ211,$DJ212)</f>
        <v>ns</v>
      </c>
      <c r="DL191" s="256" t="n">
        <f aca="false">ABS($P189-P191)</f>
        <v>0</v>
      </c>
      <c r="DM191" s="256" t="str">
        <f aca="false">IF(DL191&lt;DL210,$DL211,$DL212)</f>
        <v>ns</v>
      </c>
      <c r="DN191" s="256" t="n">
        <f aca="false">ABS($P190-P191)</f>
        <v>0</v>
      </c>
      <c r="DO191" s="256" t="str">
        <f aca="false">IF(DN191&lt;DN210,$DN211,$DN212)</f>
        <v>ns</v>
      </c>
    </row>
    <row r="192" customFormat="false" ht="12.75" hidden="false" customHeight="false" outlineLevel="0" collapsed="false">
      <c r="A192" s="260" t="n">
        <f aca="false">IF(Rendimiento!G91="",Rendimiento!K91,Rendimiento!G91)</f>
        <v>0</v>
      </c>
      <c r="B192" s="276" t="n">
        <f aca="false">Rendimiento!H91</f>
        <v>0</v>
      </c>
      <c r="C192" s="276" t="n">
        <f aca="false">Rendimiento!I91</f>
        <v>0</v>
      </c>
      <c r="D192" s="256" t="n">
        <f aca="false">Rendimiento!J91</f>
        <v>0</v>
      </c>
      <c r="E192" s="256" t="n">
        <f aca="false">A192*A192</f>
        <v>0</v>
      </c>
      <c r="F192" s="256" t="n">
        <f aca="false">B192*B192</f>
        <v>0</v>
      </c>
      <c r="G192" s="256" t="n">
        <f aca="false">C192*C192</f>
        <v>0</v>
      </c>
      <c r="H192" s="256" t="n">
        <f aca="false">D192*D192</f>
        <v>0</v>
      </c>
      <c r="I192" s="257" t="n">
        <f aca="false">SUM(A192:D192)</f>
        <v>0</v>
      </c>
      <c r="J192" s="256" t="n">
        <f aca="false">I192*I192</f>
        <v>0</v>
      </c>
      <c r="K192" s="256" t="n">
        <f aca="false">SUM(E192:H192)</f>
        <v>0</v>
      </c>
      <c r="O192" s="260" t="n">
        <f aca="false">Rendimiento!P91</f>
        <v>0</v>
      </c>
      <c r="P192" s="274" t="n">
        <f aca="false">Rendimiento!Q91</f>
        <v>0</v>
      </c>
      <c r="Q192" s="262" t="n">
        <f aca="false">IF(E210&gt;0,O192,0)</f>
        <v>0</v>
      </c>
      <c r="R192" s="258" t="str">
        <f aca="false">T(Q192)</f>
        <v/>
      </c>
      <c r="S192" s="262" t="n">
        <f aca="false">IF(E210&gt;0,P192,Q192)</f>
        <v>0</v>
      </c>
      <c r="T192" s="256" t="str">
        <f aca="false">IF(S192=0,"",$BM192)</f>
        <v/>
      </c>
      <c r="U192" s="256" t="str">
        <f aca="false">IF(S192=0,"",$BO192)</f>
        <v/>
      </c>
      <c r="V192" s="256" t="str">
        <f aca="false">IF(S192=0,"",$BQ192)</f>
        <v/>
      </c>
      <c r="W192" s="256" t="str">
        <f aca="false">IF(S192=0,"",$BS192)</f>
        <v/>
      </c>
      <c r="X192" s="256" t="str">
        <f aca="false">IF(S192=0,"",$BU192)</f>
        <v/>
      </c>
      <c r="Y192" s="256" t="str">
        <f aca="false">IF(S192=0,"",$BW192)</f>
        <v/>
      </c>
      <c r="Z192" s="256" t="str">
        <f aca="false">IF(S192=0,"",$BY192)</f>
        <v/>
      </c>
      <c r="AA192" s="256" t="str">
        <f aca="false">IF(S192=0,"",$CA192)</f>
        <v/>
      </c>
      <c r="AB192" s="256" t="str">
        <f aca="false">IF(S192=0,"",$CC192)</f>
        <v/>
      </c>
      <c r="AC192" s="256" t="str">
        <f aca="false">IF(S192=0,"",$CE192)</f>
        <v/>
      </c>
      <c r="AD192" s="256" t="str">
        <f aca="false">IF(S192=0,"",$CG192)</f>
        <v/>
      </c>
      <c r="AE192" s="256" t="str">
        <f aca="false">IF(S192=0,"",$CI192)</f>
        <v/>
      </c>
      <c r="AF192" s="256" t="str">
        <f aca="false">IF(S192=0,"",$CK192)</f>
        <v/>
      </c>
      <c r="AG192" s="256" t="str">
        <f aca="false">IF(S192=0,"",$CM192)</f>
        <v/>
      </c>
      <c r="AH192" s="256" t="str">
        <f aca="false">IF(S192=0,"",$CO192)</f>
        <v/>
      </c>
      <c r="AI192" s="256" t="str">
        <f aca="false">IF(S192=0,"",$CQ192)</f>
        <v/>
      </c>
      <c r="AJ192" s="256" t="str">
        <f aca="false">IF(S192=0,"",$CS192)</f>
        <v/>
      </c>
      <c r="AK192" s="256" t="str">
        <f aca="false">IF(S192=0,"",$CU192)</f>
        <v/>
      </c>
      <c r="AL192" s="256" t="str">
        <f aca="false">IF(S192=0,"",$CW192)</f>
        <v/>
      </c>
      <c r="AM192" s="256" t="str">
        <f aca="false">IF(S192=0,"",$CY192)</f>
        <v/>
      </c>
      <c r="AN192" s="256" t="str">
        <f aca="false">IF(S192=0,"",$DA192)</f>
        <v/>
      </c>
      <c r="AO192" s="256" t="str">
        <f aca="false">IF(S192=0,"",$DC192)</f>
        <v/>
      </c>
      <c r="AP192" s="256" t="str">
        <f aca="false">IF(S192=0,"",$DE192)</f>
        <v/>
      </c>
      <c r="AQ192" s="256" t="str">
        <f aca="false">IF(S192=0,"",$DG192)</f>
        <v/>
      </c>
      <c r="AR192" s="256" t="str">
        <f aca="false">IF(S192=0,"",$DI192)</f>
        <v/>
      </c>
      <c r="AS192" s="256" t="str">
        <f aca="false">IF(S192=0,"",$DK192)</f>
        <v/>
      </c>
      <c r="AT192" s="256" t="str">
        <f aca="false">IF(S192=0,"",$DM192)</f>
        <v/>
      </c>
      <c r="AU192" s="256" t="str">
        <f aca="false">IF(S192=0,"",$DO192)</f>
        <v/>
      </c>
      <c r="AV192" s="256" t="str">
        <f aca="false">IF(S192=0,"",$DQ192)</f>
        <v/>
      </c>
      <c r="BL192" s="262" t="n">
        <f aca="false">ABS($P163-P192)</f>
        <v>2558.67</v>
      </c>
      <c r="BM192" s="256" t="str">
        <f aca="false">IF(BL192&lt;$BL210,$BL211,$BL212)</f>
        <v>ns</v>
      </c>
      <c r="BN192" s="262" t="n">
        <f aca="false">ABS($P164-P192)</f>
        <v>2703.45</v>
      </c>
      <c r="BO192" s="256" t="str">
        <f aca="false">IF(BN192&lt;$BN210,$BN211,$BN212)</f>
        <v>ns</v>
      </c>
      <c r="BP192" s="262" t="n">
        <f aca="false">ABS($P165-P192)</f>
        <v>2741.56</v>
      </c>
      <c r="BQ192" s="256" t="str">
        <f aca="false">IF(BP192&lt;$BP210,$BP211,$BP212)</f>
        <v>ns</v>
      </c>
      <c r="BR192" s="262" t="n">
        <f aca="false">ABS($P166-P192)</f>
        <v>2947.22</v>
      </c>
      <c r="BS192" s="256" t="str">
        <f aca="false">IF(BR192&lt;$BR210,$BR211,$BR212)</f>
        <v>ns</v>
      </c>
      <c r="BT192" s="262" t="n">
        <f aca="false">ABS($P167-P192)</f>
        <v>3079.41</v>
      </c>
      <c r="BU192" s="256" t="str">
        <f aca="false">IF(BT192&lt;$BT210,$BT211,$BT212)</f>
        <v>ns</v>
      </c>
      <c r="BV192" s="262" t="n">
        <f aca="false">ABS($P168-P192)</f>
        <v>3372.26</v>
      </c>
      <c r="BW192" s="256" t="str">
        <f aca="false">IF(BV192&lt;$BV210,$BV211,$BV212)</f>
        <v>ns</v>
      </c>
      <c r="BX192" s="262" t="n">
        <f aca="false">ABS($P169-P192)</f>
        <v>0</v>
      </c>
      <c r="BY192" s="256" t="str">
        <f aca="false">IF(BX192&lt;$BX210,$BX211,$BX212)</f>
        <v>ns</v>
      </c>
      <c r="BZ192" s="262" t="n">
        <f aca="false">ABS($P170-P192)</f>
        <v>0</v>
      </c>
      <c r="CA192" s="256" t="str">
        <f aca="false">IF(BZ192&lt;$BZ210,$BZ211,$BZ212)</f>
        <v>ns</v>
      </c>
      <c r="CB192" s="262" t="n">
        <f aca="false">ABS($P171-P192)</f>
        <v>0</v>
      </c>
      <c r="CC192" s="256" t="str">
        <f aca="false">IF(CB192&lt;$CB210,$CB211,$CB212)</f>
        <v>ns</v>
      </c>
      <c r="CD192" s="262" t="n">
        <f aca="false">ABS($P172-P192)</f>
        <v>0</v>
      </c>
      <c r="CE192" s="256" t="str">
        <f aca="false">IF(CD192&lt;$CD210,$CD211,$CD212)</f>
        <v>ns</v>
      </c>
      <c r="CF192" s="262" t="n">
        <f aca="false">ABS($P173-P192)</f>
        <v>0</v>
      </c>
      <c r="CG192" s="256" t="str">
        <f aca="false">IF(CF192&lt;$CF210,$CF211,$CF212)</f>
        <v>ns</v>
      </c>
      <c r="CH192" s="262" t="n">
        <f aca="false">ABS($P174-P192)</f>
        <v>0</v>
      </c>
      <c r="CI192" s="256" t="str">
        <f aca="false">IF(CH192&lt;$CH210,$CH211,$CH212)</f>
        <v>ns</v>
      </c>
      <c r="CJ192" s="262" t="n">
        <f aca="false">ABS($P175-P192)</f>
        <v>0</v>
      </c>
      <c r="CK192" s="256" t="str">
        <f aca="false">IF(CJ192&lt;$CJ210,$CJ211,$CJ212)</f>
        <v>ns</v>
      </c>
      <c r="CL192" s="262" t="n">
        <f aca="false">ABS($P176-P192)</f>
        <v>0</v>
      </c>
      <c r="CM192" s="256" t="str">
        <f aca="false">IF(CL192&lt;$CL210,$CL211,$CL212)</f>
        <v>ns</v>
      </c>
      <c r="CN192" s="262" t="n">
        <f aca="false">ABS($P177-P192)</f>
        <v>0</v>
      </c>
      <c r="CO192" s="256" t="str">
        <f aca="false">IF(CN192&lt;$CN210,$CN211,$CN212)</f>
        <v>ns</v>
      </c>
      <c r="CP192" s="262" t="n">
        <f aca="false">ABS($P178-P192)</f>
        <v>0</v>
      </c>
      <c r="CQ192" s="256" t="str">
        <f aca="false">IF(CP192&lt;$CP210,$CP211,$CP212)</f>
        <v>ns</v>
      </c>
      <c r="CR192" s="262" t="n">
        <f aca="false">ABS($P179-P192)</f>
        <v>0</v>
      </c>
      <c r="CS192" s="256" t="str">
        <f aca="false">IF(CR192&lt;$CR210,$CR211,$CR212)</f>
        <v>ns</v>
      </c>
      <c r="CT192" s="262" t="n">
        <f aca="false">ABS($P180-P192)</f>
        <v>0</v>
      </c>
      <c r="CU192" s="256" t="str">
        <f aca="false">IF(CT192&lt;$CT210,$CT211,$CT212)</f>
        <v>ns</v>
      </c>
      <c r="CV192" s="262" t="n">
        <f aca="false">ABS($P181-P192)</f>
        <v>0</v>
      </c>
      <c r="CW192" s="256" t="str">
        <f aca="false">IF(CV192&lt;$CV210,$CV211,$CV212)</f>
        <v>ns</v>
      </c>
      <c r="CX192" s="262" t="n">
        <f aca="false">ABS($P182-P192)</f>
        <v>0</v>
      </c>
      <c r="CY192" s="256" t="str">
        <f aca="false">IF(CX192&lt;$CX210,$CX211,$CX212)</f>
        <v>ns</v>
      </c>
      <c r="CZ192" s="256" t="n">
        <f aca="false">ABS($P183-P192)</f>
        <v>0</v>
      </c>
      <c r="DA192" s="256" t="str">
        <f aca="false">IF(CZ192&lt;$CZ210,$CZ211,$CZ212)</f>
        <v>ns</v>
      </c>
      <c r="DB192" s="256" t="n">
        <f aca="false">ABS($P184-P192)</f>
        <v>0</v>
      </c>
      <c r="DC192" s="256" t="str">
        <f aca="false">IF(DB192&lt;DB210,$DB211,$DB212)</f>
        <v>ns</v>
      </c>
      <c r="DD192" s="256" t="n">
        <f aca="false">ABS($P185-P192)</f>
        <v>0</v>
      </c>
      <c r="DE192" s="256" t="str">
        <f aca="false">IF(DD192&lt;DD210,$DD211,$DD212)</f>
        <v>ns</v>
      </c>
      <c r="DF192" s="256" t="n">
        <f aca="false">ABS($P186-P192)</f>
        <v>0</v>
      </c>
      <c r="DG192" s="256" t="str">
        <f aca="false">IF(DF192&lt;DF210,$DF211,$DF212)</f>
        <v>ns</v>
      </c>
      <c r="DH192" s="256" t="n">
        <f aca="false">ABS($P187-P192)</f>
        <v>0</v>
      </c>
      <c r="DI192" s="256" t="str">
        <f aca="false">IF(DH192&lt;DH210,$DH211,$DH212)</f>
        <v>ns</v>
      </c>
      <c r="DJ192" s="256" t="n">
        <f aca="false">ABS($P188-P192)</f>
        <v>0</v>
      </c>
      <c r="DK192" s="256" t="str">
        <f aca="false">IF(DJ192&lt;DJ210,$DJ211,$DJ212)</f>
        <v>ns</v>
      </c>
      <c r="DL192" s="256" t="n">
        <f aca="false">ABS($P189-P192)</f>
        <v>0</v>
      </c>
      <c r="DM192" s="256" t="str">
        <f aca="false">IF(DL192&lt;DL210,$DL211,$DL212)</f>
        <v>ns</v>
      </c>
      <c r="DN192" s="256" t="n">
        <f aca="false">ABS($P190-P192)</f>
        <v>0</v>
      </c>
      <c r="DO192" s="256" t="str">
        <f aca="false">IF(DN192&lt;DN210,$DN211,$DN212)</f>
        <v>ns</v>
      </c>
      <c r="DP192" s="256" t="n">
        <f aca="false">ABS($P191-P192)</f>
        <v>0</v>
      </c>
      <c r="DQ192" s="256" t="str">
        <f aca="false">IF(DP192&lt;DP210,$DP211,$DP212)</f>
        <v>ns</v>
      </c>
    </row>
    <row r="193" customFormat="false" ht="12.75" hidden="false" customHeight="false" outlineLevel="0" collapsed="false">
      <c r="A193" s="260" t="n">
        <f aca="false">IF(Rendimiento!G92="",Rendimiento!K92,Rendimiento!G92)</f>
        <v>0</v>
      </c>
      <c r="B193" s="276" t="n">
        <f aca="false">Rendimiento!H92</f>
        <v>0</v>
      </c>
      <c r="C193" s="276" t="n">
        <f aca="false">Rendimiento!I92</f>
        <v>0</v>
      </c>
      <c r="D193" s="256" t="n">
        <f aca="false">Rendimiento!J92</f>
        <v>0</v>
      </c>
      <c r="E193" s="256" t="n">
        <f aca="false">A193*A193</f>
        <v>0</v>
      </c>
      <c r="F193" s="256" t="n">
        <f aca="false">B193*B193</f>
        <v>0</v>
      </c>
      <c r="G193" s="256" t="n">
        <f aca="false">C193*C193</f>
        <v>0</v>
      </c>
      <c r="H193" s="256" t="n">
        <f aca="false">D193*D193</f>
        <v>0</v>
      </c>
      <c r="I193" s="257" t="n">
        <f aca="false">SUM(A193:D193)</f>
        <v>0</v>
      </c>
      <c r="J193" s="256" t="n">
        <f aca="false">I193*I193</f>
        <v>0</v>
      </c>
      <c r="K193" s="256" t="n">
        <f aca="false">SUM(E193:H193)</f>
        <v>0</v>
      </c>
      <c r="O193" s="260" t="n">
        <f aca="false">Rendimiento!P92</f>
        <v>0</v>
      </c>
      <c r="P193" s="274" t="n">
        <f aca="false">Rendimiento!Q92</f>
        <v>0</v>
      </c>
      <c r="Q193" s="262" t="n">
        <f aca="false">IF(E210&gt;0,O193,0)</f>
        <v>0</v>
      </c>
      <c r="R193" s="258" t="str">
        <f aca="false">T(Q193)</f>
        <v/>
      </c>
      <c r="S193" s="262" t="n">
        <f aca="false">IF(E210&gt;0,P193,Q193)</f>
        <v>0</v>
      </c>
      <c r="T193" s="256" t="str">
        <f aca="false">IF(S193=0,"",$BM193)</f>
        <v/>
      </c>
      <c r="U193" s="256" t="str">
        <f aca="false">IF(S193=0,"",$BO193)</f>
        <v/>
      </c>
      <c r="V193" s="256" t="str">
        <f aca="false">IF(S193=0,"",$BQ193)</f>
        <v/>
      </c>
      <c r="W193" s="256" t="str">
        <f aca="false">IF(S193=0,"",$BS193)</f>
        <v/>
      </c>
      <c r="X193" s="256" t="str">
        <f aca="false">IF(S193=0,"",$BU193)</f>
        <v/>
      </c>
      <c r="Y193" s="256" t="str">
        <f aca="false">IF(S193=0,"",$BW193)</f>
        <v/>
      </c>
      <c r="Z193" s="256" t="str">
        <f aca="false">IF(S193=0,"",$BY193)</f>
        <v/>
      </c>
      <c r="AA193" s="256" t="str">
        <f aca="false">IF(S193=0,"",$CA193)</f>
        <v/>
      </c>
      <c r="AB193" s="256" t="str">
        <f aca="false">IF(S193=0,"",$CC193)</f>
        <v/>
      </c>
      <c r="AC193" s="256" t="str">
        <f aca="false">IF(S193=0,"",$CE193)</f>
        <v/>
      </c>
      <c r="AD193" s="256" t="str">
        <f aca="false">IF(S193=0,"",$CG193)</f>
        <v/>
      </c>
      <c r="AE193" s="256" t="str">
        <f aca="false">IF(S193=0,"",$CI193)</f>
        <v/>
      </c>
      <c r="AF193" s="256" t="str">
        <f aca="false">IF(S193=0,"",$CK193)</f>
        <v/>
      </c>
      <c r="AG193" s="256" t="str">
        <f aca="false">IF(S193=0,"",$CM193)</f>
        <v/>
      </c>
      <c r="AH193" s="256" t="str">
        <f aca="false">IF(S193=0,"",$CO193)</f>
        <v/>
      </c>
      <c r="AI193" s="256" t="str">
        <f aca="false">IF(S193=0,"",$CQ193)</f>
        <v/>
      </c>
      <c r="AJ193" s="256" t="str">
        <f aca="false">IF(S193=0,"",$CS193)</f>
        <v/>
      </c>
      <c r="AK193" s="256" t="str">
        <f aca="false">IF(S193=0,"",$CU193)</f>
        <v/>
      </c>
      <c r="AL193" s="256" t="str">
        <f aca="false">IF(S193=0,"",$CW193)</f>
        <v/>
      </c>
      <c r="AM193" s="256" t="str">
        <f aca="false">IF(S193=0,"",$CY193)</f>
        <v/>
      </c>
      <c r="AN193" s="256" t="str">
        <f aca="false">IF(S193=0,"",$DA193)</f>
        <v/>
      </c>
      <c r="AO193" s="256" t="str">
        <f aca="false">IF(S193=0,"",$DC193)</f>
        <v/>
      </c>
      <c r="AP193" s="256" t="str">
        <f aca="false">IF(S193=0,"",$DE193)</f>
        <v/>
      </c>
      <c r="AQ193" s="256" t="str">
        <f aca="false">IF(S193=0,"",$DG193)</f>
        <v/>
      </c>
      <c r="AR193" s="256" t="str">
        <f aca="false">IF(S193=0,"",$DI193)</f>
        <v/>
      </c>
      <c r="AS193" s="256" t="str">
        <f aca="false">IF(S193=0,"",$DK193)</f>
        <v/>
      </c>
      <c r="AT193" s="256" t="str">
        <f aca="false">IF(S193=0,"",$DM193)</f>
        <v/>
      </c>
      <c r="AU193" s="256" t="str">
        <f aca="false">IF(S193=0,"",$DO193)</f>
        <v/>
      </c>
      <c r="AV193" s="256" t="str">
        <f aca="false">IF(S193=0,"",$DQ193)</f>
        <v/>
      </c>
      <c r="AW193" s="256" t="str">
        <f aca="false">IF(S193=0,"",$DS193)</f>
        <v/>
      </c>
      <c r="BL193" s="262" t="n">
        <f aca="false">ABS($P163-P193)</f>
        <v>2558.67</v>
      </c>
      <c r="BM193" s="256" t="str">
        <f aca="false">IF(BL193&lt;$BL210,$BL211,$BL212)</f>
        <v>ns</v>
      </c>
      <c r="BN193" s="262" t="n">
        <f aca="false">ABS($P164-P193)</f>
        <v>2703.45</v>
      </c>
      <c r="BO193" s="256" t="str">
        <f aca="false">IF(BN193&lt;$BN210,$BN211,$BN212)</f>
        <v>ns</v>
      </c>
      <c r="BP193" s="262" t="n">
        <f aca="false">ABS($P165-P193)</f>
        <v>2741.56</v>
      </c>
      <c r="BQ193" s="256" t="str">
        <f aca="false">IF(BP193&lt;$BP210,$BP211,$BP212)</f>
        <v>ns</v>
      </c>
      <c r="BR193" s="262" t="n">
        <f aca="false">ABS($P166-P193)</f>
        <v>2947.22</v>
      </c>
      <c r="BS193" s="256" t="str">
        <f aca="false">IF(BR193&lt;$BR210,$BR211,$BR212)</f>
        <v>ns</v>
      </c>
      <c r="BT193" s="262" t="n">
        <f aca="false">ABS($P167-P193)</f>
        <v>3079.41</v>
      </c>
      <c r="BU193" s="256" t="str">
        <f aca="false">IF(BT193&lt;$BT210,$BT211,$BT212)</f>
        <v>ns</v>
      </c>
      <c r="BV193" s="262" t="n">
        <f aca="false">ABS($P168-P193)</f>
        <v>3372.26</v>
      </c>
      <c r="BW193" s="256" t="str">
        <f aca="false">IF(BV193&lt;$BV210,$BV211,$BV212)</f>
        <v>ns</v>
      </c>
      <c r="BX193" s="262" t="n">
        <f aca="false">ABS($P169-P193)</f>
        <v>0</v>
      </c>
      <c r="BY193" s="256" t="str">
        <f aca="false">IF(BX193&lt;$BX210,$BX211,$BX212)</f>
        <v>ns</v>
      </c>
      <c r="BZ193" s="262" t="n">
        <f aca="false">ABS($P170-P193)</f>
        <v>0</v>
      </c>
      <c r="CA193" s="256" t="str">
        <f aca="false">IF(BZ193&lt;$BZ210,$BZ211,$BZ212)</f>
        <v>ns</v>
      </c>
      <c r="CB193" s="262" t="n">
        <f aca="false">ABS($P171-P193)</f>
        <v>0</v>
      </c>
      <c r="CC193" s="256" t="str">
        <f aca="false">IF(CB193&lt;$CB210,$CB211,$CB212)</f>
        <v>ns</v>
      </c>
      <c r="CD193" s="262" t="n">
        <f aca="false">ABS($P172-P193)</f>
        <v>0</v>
      </c>
      <c r="CE193" s="256" t="str">
        <f aca="false">IF(CD193&lt;$CD210,$CD211,$CD212)</f>
        <v>ns</v>
      </c>
      <c r="CF193" s="262" t="n">
        <f aca="false">ABS($P173-P193)</f>
        <v>0</v>
      </c>
      <c r="CG193" s="256" t="str">
        <f aca="false">IF(CF193&lt;$CF210,$CF211,$CF212)</f>
        <v>ns</v>
      </c>
      <c r="CH193" s="262" t="n">
        <f aca="false">ABS($P174-P193)</f>
        <v>0</v>
      </c>
      <c r="CI193" s="256" t="str">
        <f aca="false">IF(CH193&lt;$CH210,$CH211,$CH212)</f>
        <v>ns</v>
      </c>
      <c r="CJ193" s="262" t="n">
        <f aca="false">ABS($P175-P193)</f>
        <v>0</v>
      </c>
      <c r="CK193" s="256" t="str">
        <f aca="false">IF(CJ193&lt;$CJ210,$CJ211,$CJ212)</f>
        <v>ns</v>
      </c>
      <c r="CL193" s="262" t="n">
        <f aca="false">ABS($P176-P193)</f>
        <v>0</v>
      </c>
      <c r="CM193" s="256" t="str">
        <f aca="false">IF(CL193&lt;$CL210,$CL211,$CL212)</f>
        <v>ns</v>
      </c>
      <c r="CN193" s="262" t="n">
        <f aca="false">ABS($P177-P193)</f>
        <v>0</v>
      </c>
      <c r="CO193" s="256" t="str">
        <f aca="false">IF(CN193&lt;$CN210,$CN211,$CN212)</f>
        <v>ns</v>
      </c>
      <c r="CP193" s="262" t="n">
        <f aca="false">ABS($P178-P193)</f>
        <v>0</v>
      </c>
      <c r="CQ193" s="256" t="str">
        <f aca="false">IF(CP193&lt;$CP210,$CP211,$CP212)</f>
        <v>ns</v>
      </c>
      <c r="CR193" s="262" t="n">
        <f aca="false">ABS($P179-P193)</f>
        <v>0</v>
      </c>
      <c r="CS193" s="256" t="str">
        <f aca="false">IF(CR193&lt;$CR210,$CR211,$CR212)</f>
        <v>ns</v>
      </c>
      <c r="CT193" s="262" t="n">
        <f aca="false">ABS($P180-P193)</f>
        <v>0</v>
      </c>
      <c r="CU193" s="256" t="str">
        <f aca="false">IF(CT193&lt;$CT210,$CT211,$CT212)</f>
        <v>ns</v>
      </c>
      <c r="CV193" s="262" t="n">
        <f aca="false">ABS($P181-P193)</f>
        <v>0</v>
      </c>
      <c r="CW193" s="256" t="str">
        <f aca="false">IF(CV193&lt;$CV210,$CV211,$CV212)</f>
        <v>ns</v>
      </c>
      <c r="CX193" s="262" t="n">
        <f aca="false">ABS($P182-P193)</f>
        <v>0</v>
      </c>
      <c r="CY193" s="256" t="str">
        <f aca="false">IF(CX193&lt;$CX210,$CX211,$CX212)</f>
        <v>ns</v>
      </c>
      <c r="CZ193" s="256" t="n">
        <f aca="false">ABS($P183-P193)</f>
        <v>0</v>
      </c>
      <c r="DA193" s="256" t="str">
        <f aca="false">IF(CZ193&lt;$CZ210,$CZ211,$CZ212)</f>
        <v>ns</v>
      </c>
      <c r="DB193" s="256" t="n">
        <f aca="false">ABS($P184-P193)</f>
        <v>0</v>
      </c>
      <c r="DC193" s="256" t="str">
        <f aca="false">IF(DB193&lt;DB210,$DB211,$DB212)</f>
        <v>ns</v>
      </c>
      <c r="DD193" s="256" t="n">
        <f aca="false">ABS($P185-P193)</f>
        <v>0</v>
      </c>
      <c r="DE193" s="256" t="str">
        <f aca="false">IF(DD193&lt;DD210,$DD211,$DD212)</f>
        <v>ns</v>
      </c>
      <c r="DF193" s="256" t="n">
        <f aca="false">ABS($P186-P193)</f>
        <v>0</v>
      </c>
      <c r="DG193" s="256" t="str">
        <f aca="false">IF(DF193&lt;DF210,$DF211,$DF212)</f>
        <v>ns</v>
      </c>
      <c r="DH193" s="256" t="n">
        <f aca="false">ABS($P187-P193)</f>
        <v>0</v>
      </c>
      <c r="DI193" s="256" t="str">
        <f aca="false">IF(DH193&lt;DH210,$DH211,$DH212)</f>
        <v>ns</v>
      </c>
      <c r="DJ193" s="256" t="n">
        <f aca="false">ABS($P188-P193)</f>
        <v>0</v>
      </c>
      <c r="DK193" s="256" t="str">
        <f aca="false">IF(DJ193&lt;DJ210,$DJ211,$DJ212)</f>
        <v>ns</v>
      </c>
      <c r="DL193" s="256" t="n">
        <f aca="false">ABS($P189-P193)</f>
        <v>0</v>
      </c>
      <c r="DM193" s="256" t="str">
        <f aca="false">IF(DL193&lt;DL210,$DL211,$DL212)</f>
        <v>ns</v>
      </c>
      <c r="DN193" s="256" t="n">
        <f aca="false">ABS($P190-P193)</f>
        <v>0</v>
      </c>
      <c r="DO193" s="256" t="str">
        <f aca="false">IF(DN193&lt;DN210,$DN211,$DN212)</f>
        <v>ns</v>
      </c>
      <c r="DP193" s="256" t="n">
        <f aca="false">ABS($P191-P193)</f>
        <v>0</v>
      </c>
      <c r="DQ193" s="256" t="str">
        <f aca="false">IF(DP193&lt;DP210,$DP211,$DP212)</f>
        <v>ns</v>
      </c>
      <c r="DR193" s="256" t="n">
        <f aca="false">ABS($P192-P193)</f>
        <v>0</v>
      </c>
      <c r="DS193" s="256" t="str">
        <f aca="false">IF(DR193&lt;DR210,$DR211,$DR212)</f>
        <v>ns</v>
      </c>
    </row>
    <row r="194" customFormat="false" ht="12.75" hidden="false" customHeight="false" outlineLevel="0" collapsed="false">
      <c r="A194" s="260" t="n">
        <f aca="false">IF(Rendimiento!G93="",Rendimiento!K93,Rendimiento!G93)</f>
        <v>0</v>
      </c>
      <c r="B194" s="276" t="n">
        <f aca="false">Rendimiento!H93</f>
        <v>0</v>
      </c>
      <c r="C194" s="276" t="n">
        <f aca="false">Rendimiento!I93</f>
        <v>0</v>
      </c>
      <c r="D194" s="256" t="n">
        <f aca="false">Rendimiento!J93</f>
        <v>0</v>
      </c>
      <c r="E194" s="256" t="n">
        <f aca="false">A194*A194</f>
        <v>0</v>
      </c>
      <c r="F194" s="256" t="n">
        <f aca="false">B194*B194</f>
        <v>0</v>
      </c>
      <c r="G194" s="256" t="n">
        <f aca="false">C194*C194</f>
        <v>0</v>
      </c>
      <c r="H194" s="256" t="n">
        <f aca="false">D194*D194</f>
        <v>0</v>
      </c>
      <c r="I194" s="257" t="n">
        <f aca="false">SUM(A194:D194)</f>
        <v>0</v>
      </c>
      <c r="J194" s="256" t="n">
        <f aca="false">I194*I194</f>
        <v>0</v>
      </c>
      <c r="K194" s="256" t="n">
        <f aca="false">SUM(E194:H194)</f>
        <v>0</v>
      </c>
      <c r="O194" s="260" t="n">
        <f aca="false">Rendimiento!P93</f>
        <v>0</v>
      </c>
      <c r="P194" s="274" t="n">
        <f aca="false">Rendimiento!Q93</f>
        <v>0</v>
      </c>
      <c r="Q194" s="262" t="n">
        <f aca="false">IF(E210&gt;0,O194,0)</f>
        <v>0</v>
      </c>
      <c r="R194" s="258" t="str">
        <f aca="false">T(Q194)</f>
        <v/>
      </c>
      <c r="S194" s="262" t="n">
        <f aca="false">IF(E210&gt;0,P194,Q194)</f>
        <v>0</v>
      </c>
      <c r="T194" s="256" t="str">
        <f aca="false">IF(S194=0,"",$BM194)</f>
        <v/>
      </c>
      <c r="U194" s="256" t="str">
        <f aca="false">IF(S194=0,"",$BO194)</f>
        <v/>
      </c>
      <c r="V194" s="256" t="str">
        <f aca="false">IF(S194=0,"",$BQ194)</f>
        <v/>
      </c>
      <c r="W194" s="256" t="str">
        <f aca="false">IF(S194=0,"",$BS194)</f>
        <v/>
      </c>
      <c r="X194" s="256" t="str">
        <f aca="false">IF(S194=0,"",$BU194)</f>
        <v/>
      </c>
      <c r="Y194" s="256" t="str">
        <f aca="false">IF(S194=0,"",$BW194)</f>
        <v/>
      </c>
      <c r="Z194" s="256" t="str">
        <f aca="false">IF(S194=0,"",$BY194)</f>
        <v/>
      </c>
      <c r="AA194" s="256" t="str">
        <f aca="false">IF(S194=0,"",$CA194)</f>
        <v/>
      </c>
      <c r="AB194" s="256" t="str">
        <f aca="false">IF(S194=0,"",$CC194)</f>
        <v/>
      </c>
      <c r="AC194" s="256" t="str">
        <f aca="false">IF(S194=0,"",$CE194)</f>
        <v/>
      </c>
      <c r="AD194" s="256" t="str">
        <f aca="false">IF(S194=0,"",$CG194)</f>
        <v/>
      </c>
      <c r="AE194" s="256" t="str">
        <f aca="false">IF(S194=0,"",$CI194)</f>
        <v/>
      </c>
      <c r="AF194" s="256" t="str">
        <f aca="false">IF(S194=0,"",$CK194)</f>
        <v/>
      </c>
      <c r="AG194" s="256" t="str">
        <f aca="false">IF(S194=0,"",$CM194)</f>
        <v/>
      </c>
      <c r="AH194" s="256" t="str">
        <f aca="false">IF(S194=0,"",$CO194)</f>
        <v/>
      </c>
      <c r="AI194" s="256" t="str">
        <f aca="false">IF(S194=0,"",$CQ194)</f>
        <v/>
      </c>
      <c r="AJ194" s="256" t="str">
        <f aca="false">IF(S194=0,"",$CS194)</f>
        <v/>
      </c>
      <c r="AK194" s="256" t="str">
        <f aca="false">IF(S194=0,"",$CU194)</f>
        <v/>
      </c>
      <c r="AL194" s="256" t="str">
        <f aca="false">IF(S194=0,"",$CW194)</f>
        <v/>
      </c>
      <c r="AM194" s="256" t="str">
        <f aca="false">IF(S194=0,"",$CY194)</f>
        <v/>
      </c>
      <c r="AN194" s="256" t="str">
        <f aca="false">IF(S194=0,"",$DA194)</f>
        <v/>
      </c>
      <c r="AO194" s="256" t="str">
        <f aca="false">IF(S194=0,"",$DC194)</f>
        <v/>
      </c>
      <c r="AP194" s="256" t="str">
        <f aca="false">IF(S194=0,"",$DE194)</f>
        <v/>
      </c>
      <c r="AQ194" s="256" t="str">
        <f aca="false">IF(S194=0,"",$DG194)</f>
        <v/>
      </c>
      <c r="AR194" s="256" t="str">
        <f aca="false">IF(S194=0,"",$DI194)</f>
        <v/>
      </c>
      <c r="AS194" s="256" t="str">
        <f aca="false">IF(S194=0,"",$DK194)</f>
        <v/>
      </c>
      <c r="AT194" s="256" t="str">
        <f aca="false">IF(S194=0,"",$DM194)</f>
        <v/>
      </c>
      <c r="AU194" s="256" t="str">
        <f aca="false">IF(S194=0,"",$DO194)</f>
        <v/>
      </c>
      <c r="AV194" s="256" t="str">
        <f aca="false">IF(S194=0,"",$DQ194)</f>
        <v/>
      </c>
      <c r="AW194" s="256" t="str">
        <f aca="false">IF(S194=0,"",$DS194)</f>
        <v/>
      </c>
      <c r="AX194" s="256" t="str">
        <f aca="false">IF(S194=0,"",$DU194)</f>
        <v/>
      </c>
      <c r="BL194" s="262" t="n">
        <f aca="false">ABS($P163-P194)</f>
        <v>2558.67</v>
      </c>
      <c r="BM194" s="256" t="str">
        <f aca="false">IF(BL194&lt;$BL210,$BL211,$BL212)</f>
        <v>ns</v>
      </c>
      <c r="BN194" s="262" t="n">
        <f aca="false">ABS($P164-P194)</f>
        <v>2703.45</v>
      </c>
      <c r="BO194" s="256" t="str">
        <f aca="false">IF(BN194&lt;$BN210,$BN211,$BN212)</f>
        <v>ns</v>
      </c>
      <c r="BP194" s="262" t="n">
        <f aca="false">ABS($P165-P194)</f>
        <v>2741.56</v>
      </c>
      <c r="BQ194" s="256" t="str">
        <f aca="false">IF(BP194&lt;$BP210,$BP211,$BP212)</f>
        <v>ns</v>
      </c>
      <c r="BR194" s="262" t="n">
        <f aca="false">ABS($P166-P194)</f>
        <v>2947.22</v>
      </c>
      <c r="BS194" s="256" t="str">
        <f aca="false">IF(BR194&lt;$BR210,$BR211,$BR212)</f>
        <v>ns</v>
      </c>
      <c r="BT194" s="262" t="n">
        <f aca="false">ABS($P167-P194)</f>
        <v>3079.41</v>
      </c>
      <c r="BU194" s="256" t="str">
        <f aca="false">IF(BT194&lt;$BT210,$BT211,$BT212)</f>
        <v>ns</v>
      </c>
      <c r="BV194" s="262" t="n">
        <f aca="false">ABS($P168-P194)</f>
        <v>3372.26</v>
      </c>
      <c r="BW194" s="256" t="str">
        <f aca="false">IF(BV194&lt;$BV210,$BV211,$BV212)</f>
        <v>ns</v>
      </c>
      <c r="BX194" s="262" t="n">
        <f aca="false">ABS($P169-P194)</f>
        <v>0</v>
      </c>
      <c r="BY194" s="256" t="str">
        <f aca="false">IF(BX194&lt;$BX210,$BX211,$BX212)</f>
        <v>ns</v>
      </c>
      <c r="BZ194" s="262" t="n">
        <f aca="false">ABS($P170-P194)</f>
        <v>0</v>
      </c>
      <c r="CA194" s="256" t="str">
        <f aca="false">IF(BZ194&lt;$BZ210,$BZ211,$BZ212)</f>
        <v>ns</v>
      </c>
      <c r="CB194" s="262" t="n">
        <f aca="false">ABS($P171-P194)</f>
        <v>0</v>
      </c>
      <c r="CC194" s="256" t="str">
        <f aca="false">IF(CB194&lt;$CB210,$CB211,$CB212)</f>
        <v>ns</v>
      </c>
      <c r="CD194" s="262" t="n">
        <f aca="false">ABS($P172-P194)</f>
        <v>0</v>
      </c>
      <c r="CE194" s="256" t="str">
        <f aca="false">IF(CD194&lt;$CD210,$CD211,$CD212)</f>
        <v>ns</v>
      </c>
      <c r="CF194" s="262" t="n">
        <f aca="false">ABS($P173-P194)</f>
        <v>0</v>
      </c>
      <c r="CG194" s="256" t="str">
        <f aca="false">IF(CF194&lt;$CF210,$CF211,$CF212)</f>
        <v>ns</v>
      </c>
      <c r="CH194" s="262" t="n">
        <f aca="false">ABS($P174-P194)</f>
        <v>0</v>
      </c>
      <c r="CI194" s="256" t="str">
        <f aca="false">IF(CH194&lt;$CH210,$CH211,$CH212)</f>
        <v>ns</v>
      </c>
      <c r="CJ194" s="262" t="n">
        <f aca="false">ABS($P175-P194)</f>
        <v>0</v>
      </c>
      <c r="CK194" s="256" t="str">
        <f aca="false">IF(CJ194&lt;$CJ210,$CJ211,$CJ212)</f>
        <v>ns</v>
      </c>
      <c r="CL194" s="262" t="n">
        <f aca="false">ABS($P176-P194)</f>
        <v>0</v>
      </c>
      <c r="CM194" s="256" t="str">
        <f aca="false">IF(CL194&lt;$CL210,$CL211,$CL212)</f>
        <v>ns</v>
      </c>
      <c r="CN194" s="262" t="n">
        <f aca="false">ABS($P177-P194)</f>
        <v>0</v>
      </c>
      <c r="CO194" s="256" t="str">
        <f aca="false">IF(CN194&lt;$CN210,$CN211,$CN212)</f>
        <v>ns</v>
      </c>
      <c r="CP194" s="262" t="n">
        <f aca="false">ABS($P178-P194)</f>
        <v>0</v>
      </c>
      <c r="CQ194" s="256" t="str">
        <f aca="false">IF(CP194&lt;$CP210,$CP211,$CP212)</f>
        <v>ns</v>
      </c>
      <c r="CR194" s="262" t="n">
        <f aca="false">ABS($P179-P194)</f>
        <v>0</v>
      </c>
      <c r="CS194" s="256" t="str">
        <f aca="false">IF(CR194&lt;$CR210,$CR211,$CR212)</f>
        <v>ns</v>
      </c>
      <c r="CT194" s="262" t="n">
        <f aca="false">ABS($P180-P194)</f>
        <v>0</v>
      </c>
      <c r="CU194" s="256" t="str">
        <f aca="false">IF(CT194&lt;$CT210,$CT211,$CT212)</f>
        <v>ns</v>
      </c>
      <c r="CV194" s="262" t="n">
        <f aca="false">ABS($P181-P194)</f>
        <v>0</v>
      </c>
      <c r="CW194" s="256" t="str">
        <f aca="false">IF(CV194&lt;$CV210,$CV211,$CV212)</f>
        <v>ns</v>
      </c>
      <c r="CX194" s="262" t="n">
        <f aca="false">ABS($P182-P194)</f>
        <v>0</v>
      </c>
      <c r="CY194" s="256" t="str">
        <f aca="false">IF(CX194&lt;$CX210,$CX211,$CX212)</f>
        <v>ns</v>
      </c>
      <c r="CZ194" s="256" t="n">
        <f aca="false">ABS($P183-P194)</f>
        <v>0</v>
      </c>
      <c r="DA194" s="256" t="str">
        <f aca="false">IF(CZ194&lt;$CZ210,$CZ211,$CZ212)</f>
        <v>ns</v>
      </c>
      <c r="DB194" s="256" t="n">
        <f aca="false">ABS($P184-P194)</f>
        <v>0</v>
      </c>
      <c r="DC194" s="256" t="str">
        <f aca="false">IF(DB194&lt;DB210,$DB211,$DB212)</f>
        <v>ns</v>
      </c>
      <c r="DD194" s="256" t="n">
        <f aca="false">ABS($P185-P194)</f>
        <v>0</v>
      </c>
      <c r="DE194" s="256" t="str">
        <f aca="false">IF(DD194&lt;DD210,$DD211,$DD212)</f>
        <v>ns</v>
      </c>
      <c r="DF194" s="256" t="n">
        <f aca="false">ABS($P186-P194)</f>
        <v>0</v>
      </c>
      <c r="DG194" s="256" t="str">
        <f aca="false">IF(DF194&lt;DF210,$DF211,$DF212)</f>
        <v>ns</v>
      </c>
      <c r="DH194" s="256" t="n">
        <f aca="false">ABS($P187-P194)</f>
        <v>0</v>
      </c>
      <c r="DI194" s="256" t="str">
        <f aca="false">IF(DH194&lt;DH210,$DH211,$DH212)</f>
        <v>ns</v>
      </c>
      <c r="DJ194" s="256" t="n">
        <f aca="false">ABS($P188-P194)</f>
        <v>0</v>
      </c>
      <c r="DK194" s="256" t="str">
        <f aca="false">IF(DJ194&lt;DJ210,$DJ211,$DJ212)</f>
        <v>ns</v>
      </c>
      <c r="DL194" s="256" t="n">
        <f aca="false">ABS($P189-P194)</f>
        <v>0</v>
      </c>
      <c r="DM194" s="256" t="str">
        <f aca="false">IF(DL194&lt;DL210,$DL211,$DL212)</f>
        <v>ns</v>
      </c>
      <c r="DN194" s="256" t="n">
        <f aca="false">ABS($P190-P194)</f>
        <v>0</v>
      </c>
      <c r="DO194" s="256" t="str">
        <f aca="false">IF(DN194&lt;DN210,$DN211,$DN212)</f>
        <v>ns</v>
      </c>
      <c r="DP194" s="256" t="n">
        <f aca="false">ABS($P191-P194)</f>
        <v>0</v>
      </c>
      <c r="DQ194" s="256" t="str">
        <f aca="false">IF(DP194&lt;DP210,$DP211,$DP212)</f>
        <v>ns</v>
      </c>
      <c r="DR194" s="256" t="n">
        <f aca="false">ABS($P192-P194)</f>
        <v>0</v>
      </c>
      <c r="DS194" s="256" t="str">
        <f aca="false">IF(DR194&lt;DR210,$DR211,$DR212)</f>
        <v>ns</v>
      </c>
      <c r="DT194" s="256" t="n">
        <f aca="false">ABS($P193-P194)</f>
        <v>0</v>
      </c>
      <c r="DU194" s="256" t="str">
        <f aca="false">IF(DT194&lt;DT210,$DT211,$DT212)</f>
        <v>ns</v>
      </c>
    </row>
    <row r="195" customFormat="false" ht="12.75" hidden="false" customHeight="false" outlineLevel="0" collapsed="false">
      <c r="A195" s="260" t="n">
        <f aca="false">IF(Rendimiento!G94="",Rendimiento!K94,Rendimiento!G94)</f>
        <v>0</v>
      </c>
      <c r="B195" s="273" t="n">
        <f aca="false">Rendimiento!H94</f>
        <v>0</v>
      </c>
      <c r="C195" s="273" t="n">
        <f aca="false">Rendimiento!I94</f>
        <v>0</v>
      </c>
      <c r="D195" s="256" t="n">
        <f aca="false">Rendimiento!J94</f>
        <v>0</v>
      </c>
      <c r="E195" s="256" t="n">
        <f aca="false">A195*A195</f>
        <v>0</v>
      </c>
      <c r="F195" s="256" t="n">
        <f aca="false">B195*B195</f>
        <v>0</v>
      </c>
      <c r="G195" s="256" t="n">
        <f aca="false">C195*C195</f>
        <v>0</v>
      </c>
      <c r="H195" s="256" t="n">
        <f aca="false">D195*D195</f>
        <v>0</v>
      </c>
      <c r="I195" s="257" t="n">
        <f aca="false">SUM(A195:D195)</f>
        <v>0</v>
      </c>
      <c r="J195" s="256" t="n">
        <f aca="false">I195*I195</f>
        <v>0</v>
      </c>
      <c r="K195" s="256" t="n">
        <f aca="false">SUM(E195:H195)</f>
        <v>0</v>
      </c>
      <c r="O195" s="256" t="n">
        <f aca="false">Rendimiento!P94</f>
        <v>0</v>
      </c>
      <c r="P195" s="266" t="n">
        <f aca="false">Rendimiento!Q94</f>
        <v>0</v>
      </c>
      <c r="Q195" s="262" t="n">
        <f aca="false">IF(E210&gt;0,O195,0)</f>
        <v>0</v>
      </c>
      <c r="R195" s="258" t="str">
        <f aca="false">T(Q195)</f>
        <v/>
      </c>
      <c r="S195" s="262" t="n">
        <f aca="false">IF(E210&gt;0,P195,Q195)</f>
        <v>0</v>
      </c>
      <c r="T195" s="256" t="str">
        <f aca="false">IF(S195=0,"",$BM195)</f>
        <v/>
      </c>
      <c r="U195" s="256" t="str">
        <f aca="false">IF(S195=0,"",$BO195)</f>
        <v/>
      </c>
      <c r="V195" s="256" t="str">
        <f aca="false">IF(S195=0,"",$BQ195)</f>
        <v/>
      </c>
      <c r="W195" s="256" t="str">
        <f aca="false">IF(S195=0,"",$BS195)</f>
        <v/>
      </c>
      <c r="X195" s="256" t="str">
        <f aca="false">IF(S195=0,"",$BU195)</f>
        <v/>
      </c>
      <c r="Y195" s="256" t="str">
        <f aca="false">IF(S195=0,"",$BW195)</f>
        <v/>
      </c>
      <c r="Z195" s="256" t="str">
        <f aca="false">IF(S195=0,"",$BY195)</f>
        <v/>
      </c>
      <c r="AA195" s="256" t="str">
        <f aca="false">IF(S195=0,"",$CA195)</f>
        <v/>
      </c>
      <c r="AB195" s="256" t="str">
        <f aca="false">IF(S195=0,"",$CC195)</f>
        <v/>
      </c>
      <c r="AC195" s="256" t="str">
        <f aca="false">IF(S195=0,"",$CE195)</f>
        <v/>
      </c>
      <c r="AD195" s="256" t="str">
        <f aca="false">IF(S195=0,"",$CG195)</f>
        <v/>
      </c>
      <c r="AE195" s="256" t="str">
        <f aca="false">IF(S195=0,"",$CI195)</f>
        <v/>
      </c>
      <c r="AF195" s="256" t="str">
        <f aca="false">IF(S195=0,"",$CK195)</f>
        <v/>
      </c>
      <c r="AG195" s="256" t="str">
        <f aca="false">IF(S195=0,"",$CM195)</f>
        <v/>
      </c>
      <c r="AH195" s="256" t="str">
        <f aca="false">IF(S195=0,"",$CO195)</f>
        <v/>
      </c>
      <c r="AI195" s="256" t="str">
        <f aca="false">IF(S195=0,"",$CQ195)</f>
        <v/>
      </c>
      <c r="AJ195" s="256" t="str">
        <f aca="false">IF(S195=0,"",$CS195)</f>
        <v/>
      </c>
      <c r="AK195" s="256" t="str">
        <f aca="false">IF(S195=0,"",$CU195)</f>
        <v/>
      </c>
      <c r="AL195" s="256" t="str">
        <f aca="false">IF(S195=0,"",$CW195)</f>
        <v/>
      </c>
      <c r="AM195" s="256" t="str">
        <f aca="false">IF(S195=0,"",$CY195)</f>
        <v/>
      </c>
      <c r="AN195" s="256" t="str">
        <f aca="false">IF(S195=0,"",$DA195)</f>
        <v/>
      </c>
      <c r="AO195" s="256" t="str">
        <f aca="false">IF(S195=0,"",$DC195)</f>
        <v/>
      </c>
      <c r="AP195" s="256" t="str">
        <f aca="false">IF(S195=0,"",$DE195)</f>
        <v/>
      </c>
      <c r="AQ195" s="256" t="str">
        <f aca="false">IF(S195=0,"",$DG195)</f>
        <v/>
      </c>
      <c r="AR195" s="256" t="str">
        <f aca="false">IF(S195=0,"",$DI195)</f>
        <v/>
      </c>
      <c r="AS195" s="256" t="str">
        <f aca="false">IF(S195=0,"",$DK195)</f>
        <v/>
      </c>
      <c r="AT195" s="256" t="str">
        <f aca="false">IF(S195=0,"",$DM195)</f>
        <v/>
      </c>
      <c r="AU195" s="256" t="str">
        <f aca="false">IF(S195=0,"",$DO195)</f>
        <v/>
      </c>
      <c r="AV195" s="256" t="str">
        <f aca="false">IF(S195=0,"",$DQ195)</f>
        <v/>
      </c>
      <c r="AW195" s="256" t="str">
        <f aca="false">IF(S195=0,"",$DS195)</f>
        <v/>
      </c>
      <c r="AX195" s="256" t="str">
        <f aca="false">IF(S195=0,"",$DU195)</f>
        <v/>
      </c>
      <c r="AY195" s="256" t="str">
        <f aca="false">IF(S195=0,"",$DW195)</f>
        <v/>
      </c>
      <c r="BL195" s="262" t="n">
        <f aca="false">ABS($P163-P195)</f>
        <v>2558.67</v>
      </c>
      <c r="BM195" s="272" t="str">
        <f aca="false">IF(BL195&lt;$BL210,$BL211,$BL212)</f>
        <v>ns</v>
      </c>
      <c r="BN195" s="262" t="n">
        <f aca="false">ABS($P164-P195)</f>
        <v>2703.45</v>
      </c>
      <c r="BO195" s="272" t="str">
        <f aca="false">IF(BN195&lt;$BN210,$BN211,$BN212)</f>
        <v>ns</v>
      </c>
      <c r="BP195" s="262" t="n">
        <f aca="false">ABS($P165-P195)</f>
        <v>2741.56</v>
      </c>
      <c r="BQ195" s="272" t="str">
        <f aca="false">IF(BP195&lt;$BP210,$BP211,$BP212)</f>
        <v>ns</v>
      </c>
      <c r="BR195" s="262" t="n">
        <f aca="false">ABS($P166-P195)</f>
        <v>2947.22</v>
      </c>
      <c r="BS195" s="272" t="str">
        <f aca="false">IF(BR195&lt;$BR210,$BR211,$BR212)</f>
        <v>ns</v>
      </c>
      <c r="BT195" s="262" t="n">
        <f aca="false">ABS($P167-P195)</f>
        <v>3079.41</v>
      </c>
      <c r="BU195" s="272" t="str">
        <f aca="false">IF(BT195&lt;$BT210,$BT211,$BT212)</f>
        <v>ns</v>
      </c>
      <c r="BV195" s="262" t="n">
        <f aca="false">ABS($P168-P195)</f>
        <v>3372.26</v>
      </c>
      <c r="BW195" s="272" t="str">
        <f aca="false">IF(BV195&lt;$BV210,$BV211,$BV212)</f>
        <v>ns</v>
      </c>
      <c r="BX195" s="262" t="n">
        <f aca="false">ABS($P169-P195)</f>
        <v>0</v>
      </c>
      <c r="BY195" s="272" t="str">
        <f aca="false">IF(BX195&lt;$BX210,$BX211,$BX212)</f>
        <v>ns</v>
      </c>
      <c r="BZ195" s="262" t="n">
        <f aca="false">ABS($P170-P195)</f>
        <v>0</v>
      </c>
      <c r="CA195" s="272" t="str">
        <f aca="false">IF(BZ195&lt;$BZ210,$BZ211,$BZ212)</f>
        <v>ns</v>
      </c>
      <c r="CB195" s="262" t="n">
        <f aca="false">ABS($P171-P195)</f>
        <v>0</v>
      </c>
      <c r="CC195" s="272" t="str">
        <f aca="false">IF(CB195&lt;$CB210,$CB211,$CB212)</f>
        <v>ns</v>
      </c>
      <c r="CD195" s="262" t="n">
        <f aca="false">ABS($P172-P195)</f>
        <v>0</v>
      </c>
      <c r="CE195" s="272" t="str">
        <f aca="false">IF(CD195&lt;$CD210,$CD211,$CD212)</f>
        <v>ns</v>
      </c>
      <c r="CF195" s="262" t="n">
        <f aca="false">ABS($P173-P195)</f>
        <v>0</v>
      </c>
      <c r="CG195" s="272" t="str">
        <f aca="false">IF(CF195&lt;$CF210,$CF211,$CF212)</f>
        <v>ns</v>
      </c>
      <c r="CH195" s="262" t="n">
        <f aca="false">ABS($P174-P195)</f>
        <v>0</v>
      </c>
      <c r="CI195" s="272" t="str">
        <f aca="false">IF(CH195&lt;$CH210,$CH211,$CH212)</f>
        <v>ns</v>
      </c>
      <c r="CJ195" s="262" t="n">
        <f aca="false">ABS($P175-P195)</f>
        <v>0</v>
      </c>
      <c r="CK195" s="272" t="str">
        <f aca="false">IF(CJ195&lt;$CJ210,$CJ211,$CJ212)</f>
        <v>ns</v>
      </c>
      <c r="CL195" s="262" t="n">
        <f aca="false">ABS($P176-P195)</f>
        <v>0</v>
      </c>
      <c r="CM195" s="272" t="str">
        <f aca="false">IF(CL195&lt;$CL210,$CL211,$CL212)</f>
        <v>ns</v>
      </c>
      <c r="CN195" s="262" t="n">
        <f aca="false">ABS($P177-P195)</f>
        <v>0</v>
      </c>
      <c r="CO195" s="272" t="str">
        <f aca="false">IF(CN195&lt;$CN210,$CN211,$CN212)</f>
        <v>ns</v>
      </c>
      <c r="CP195" s="262" t="n">
        <f aca="false">ABS($P178-P195)</f>
        <v>0</v>
      </c>
      <c r="CQ195" s="272" t="str">
        <f aca="false">IF(CP195&lt;$CP210,$CP211,$CP212)</f>
        <v>ns</v>
      </c>
      <c r="CR195" s="262" t="n">
        <f aca="false">ABS($P179-P195)</f>
        <v>0</v>
      </c>
      <c r="CS195" s="272" t="str">
        <f aca="false">IF(CR195&lt;$CR210,$CR211,$CR212)</f>
        <v>ns</v>
      </c>
      <c r="CT195" s="262" t="n">
        <f aca="false">ABS($P180-P195)</f>
        <v>0</v>
      </c>
      <c r="CU195" s="272" t="str">
        <f aca="false">IF(CT195&lt;$CT210,$CT211,$CT212)</f>
        <v>ns</v>
      </c>
      <c r="CV195" s="262" t="n">
        <f aca="false">ABS($P181-P195)</f>
        <v>0</v>
      </c>
      <c r="CW195" s="272" t="str">
        <f aca="false">IF(CV195&lt;$CV210,$CV211,$CV212)</f>
        <v>ns</v>
      </c>
      <c r="CX195" s="262" t="n">
        <f aca="false">ABS($P182-P195)</f>
        <v>0</v>
      </c>
      <c r="CY195" s="272" t="str">
        <f aca="false">IF(CX195&lt;$CX210,$CX211,$CX212)</f>
        <v>ns</v>
      </c>
      <c r="CZ195" s="256" t="n">
        <f aca="false">ABS($P183-P195)</f>
        <v>0</v>
      </c>
      <c r="DA195" s="272" t="str">
        <f aca="false">IF(CZ195&lt;$CZ210,$CZ211,$CZ212)</f>
        <v>ns</v>
      </c>
      <c r="DB195" s="256" t="n">
        <f aca="false">ABS($P184-P195)</f>
        <v>0</v>
      </c>
      <c r="DC195" s="272" t="str">
        <f aca="false">IF(DB195&lt;DB210,$DB211,$DB212)</f>
        <v>ns</v>
      </c>
      <c r="DD195" s="256" t="n">
        <f aca="false">ABS($P185-P195)</f>
        <v>0</v>
      </c>
      <c r="DE195" s="272" t="str">
        <f aca="false">IF(DD195&lt;DD210,$DD211,$DD212)</f>
        <v>ns</v>
      </c>
      <c r="DF195" s="256" t="n">
        <f aca="false">ABS($P186-P195)</f>
        <v>0</v>
      </c>
      <c r="DG195" s="272" t="str">
        <f aca="false">IF(DF195&lt;DF210,$DF211,$DF212)</f>
        <v>ns</v>
      </c>
      <c r="DH195" s="256" t="n">
        <f aca="false">ABS($P187-P195)</f>
        <v>0</v>
      </c>
      <c r="DI195" s="272" t="str">
        <f aca="false">IF(DH195&lt;DH210,$DH211,$DH212)</f>
        <v>ns</v>
      </c>
      <c r="DJ195" s="256" t="n">
        <f aca="false">ABS($P188-P195)</f>
        <v>0</v>
      </c>
      <c r="DK195" s="272" t="str">
        <f aca="false">IF(DJ195&lt;DJ210,$DJ211,$DJ212)</f>
        <v>ns</v>
      </c>
      <c r="DL195" s="256" t="n">
        <f aca="false">ABS($P189-P195)</f>
        <v>0</v>
      </c>
      <c r="DM195" s="272" t="str">
        <f aca="false">IF(DL195&lt;DL210,$DL211,$DL212)</f>
        <v>ns</v>
      </c>
      <c r="DN195" s="256" t="n">
        <f aca="false">ABS($P190-P195)</f>
        <v>0</v>
      </c>
      <c r="DO195" s="272" t="str">
        <f aca="false">IF(DN195&lt;DN210,$DN211,$DN212)</f>
        <v>ns</v>
      </c>
      <c r="DP195" s="256" t="n">
        <f aca="false">ABS($P191-P195)</f>
        <v>0</v>
      </c>
      <c r="DQ195" s="272" t="str">
        <f aca="false">IF(DP195&lt;DP210,$DP211,$DP212)</f>
        <v>ns</v>
      </c>
      <c r="DR195" s="256" t="n">
        <f aca="false">ABS($P192-P195)</f>
        <v>0</v>
      </c>
      <c r="DS195" s="272" t="str">
        <f aca="false">IF(DR195&lt;DR210,$DR211,$DR212)</f>
        <v>ns</v>
      </c>
      <c r="DT195" s="256" t="n">
        <f aca="false">ABS($P193-P195)</f>
        <v>0</v>
      </c>
      <c r="DU195" s="256" t="str">
        <f aca="false">IF(DT195&lt;DT210,$DT211,$DT212)</f>
        <v>ns</v>
      </c>
      <c r="DV195" s="256" t="n">
        <f aca="false">ABS($P194-P195)</f>
        <v>0</v>
      </c>
      <c r="DW195" s="256" t="str">
        <f aca="false">IF(DV195&lt;DV210,$DV211,$DV212)</f>
        <v>ns</v>
      </c>
    </row>
    <row r="196" customFormat="false" ht="12.75" hidden="false" customHeight="false" outlineLevel="0" collapsed="false">
      <c r="A196" s="260" t="n">
        <f aca="false">IF(Rendimiento!G95="",Rendimiento!K95,Rendimiento!G95)</f>
        <v>0</v>
      </c>
      <c r="B196" s="273" t="n">
        <f aca="false">Rendimiento!H95</f>
        <v>0</v>
      </c>
      <c r="C196" s="273" t="n">
        <f aca="false">Rendimiento!I95</f>
        <v>0</v>
      </c>
      <c r="D196" s="256" t="n">
        <f aca="false">Rendimiento!J95</f>
        <v>0</v>
      </c>
      <c r="E196" s="256" t="n">
        <f aca="false">A196*A196</f>
        <v>0</v>
      </c>
      <c r="F196" s="256" t="n">
        <f aca="false">B196*B196</f>
        <v>0</v>
      </c>
      <c r="G196" s="256" t="n">
        <f aca="false">C196*C196</f>
        <v>0</v>
      </c>
      <c r="H196" s="256" t="n">
        <f aca="false">D196*D196</f>
        <v>0</v>
      </c>
      <c r="I196" s="257" t="n">
        <f aca="false">SUM(A196:D196)</f>
        <v>0</v>
      </c>
      <c r="J196" s="256" t="n">
        <f aca="false">I196*I196</f>
        <v>0</v>
      </c>
      <c r="K196" s="256" t="n">
        <f aca="false">SUM(E196:H196)</f>
        <v>0</v>
      </c>
      <c r="O196" s="256" t="n">
        <f aca="false">Rendimiento!P95</f>
        <v>0</v>
      </c>
      <c r="P196" s="266" t="n">
        <f aca="false">Rendimiento!Q95</f>
        <v>0</v>
      </c>
      <c r="Q196" s="262" t="n">
        <f aca="false">IF(E210&gt;0,O196,0)</f>
        <v>0</v>
      </c>
      <c r="R196" s="258" t="str">
        <f aca="false">T(Q196)</f>
        <v/>
      </c>
      <c r="S196" s="262" t="n">
        <f aca="false">IF(E210&gt;0,P196,Q196)</f>
        <v>0</v>
      </c>
      <c r="T196" s="256" t="str">
        <f aca="false">IF(S196=0,"",$BM196)</f>
        <v/>
      </c>
      <c r="U196" s="256" t="str">
        <f aca="false">IF(S196=0,"",$BO196)</f>
        <v/>
      </c>
      <c r="V196" s="256" t="str">
        <f aca="false">IF(S196=0,"",$BQ196)</f>
        <v/>
      </c>
      <c r="W196" s="256" t="str">
        <f aca="false">IF(S196=0,"",$BS196)</f>
        <v/>
      </c>
      <c r="X196" s="256" t="str">
        <f aca="false">IF(S196=0,"",$BU196)</f>
        <v/>
      </c>
      <c r="Y196" s="256" t="str">
        <f aca="false">IF(S196=0,"",$BW196)</f>
        <v/>
      </c>
      <c r="Z196" s="256" t="str">
        <f aca="false">IF(S196=0,"",$BY196)</f>
        <v/>
      </c>
      <c r="AA196" s="256" t="str">
        <f aca="false">IF(S196=0,"",$CA196)</f>
        <v/>
      </c>
      <c r="AB196" s="256" t="str">
        <f aca="false">IF(S196=0,"",$CC196)</f>
        <v/>
      </c>
      <c r="AC196" s="256" t="str">
        <f aca="false">IF(S196=0,"",$CE196)</f>
        <v/>
      </c>
      <c r="AD196" s="256" t="str">
        <f aca="false">IF(S196=0,"",$CG196)</f>
        <v/>
      </c>
      <c r="AE196" s="256" t="str">
        <f aca="false">IF(S196=0,"",$CI196)</f>
        <v/>
      </c>
      <c r="AF196" s="256" t="str">
        <f aca="false">IF(S196=0,"",$CK196)</f>
        <v/>
      </c>
      <c r="AG196" s="256" t="str">
        <f aca="false">IF(S196=0,"",$CM196)</f>
        <v/>
      </c>
      <c r="AH196" s="256" t="str">
        <f aca="false">IF(S196=0,"",$CO196)</f>
        <v/>
      </c>
      <c r="AI196" s="256" t="str">
        <f aca="false">IF(S196=0,"",$CQ196)</f>
        <v/>
      </c>
      <c r="AJ196" s="256" t="str">
        <f aca="false">IF(S196=0,"",$CS196)</f>
        <v/>
      </c>
      <c r="AK196" s="256" t="str">
        <f aca="false">IF(S196=0,"",$CU196)</f>
        <v/>
      </c>
      <c r="AL196" s="256" t="str">
        <f aca="false">IF(S196=0,"",$CW196)</f>
        <v/>
      </c>
      <c r="AM196" s="256" t="str">
        <f aca="false">IF(S196=0,"",$CY196)</f>
        <v/>
      </c>
      <c r="AN196" s="256" t="str">
        <f aca="false">IF(S196=0,"",$DA196)</f>
        <v/>
      </c>
      <c r="AO196" s="256" t="str">
        <f aca="false">IF(S196=0,"",$DC196)</f>
        <v/>
      </c>
      <c r="AP196" s="256" t="str">
        <f aca="false">IF(S196=0,"",$DE196)</f>
        <v/>
      </c>
      <c r="AQ196" s="256" t="str">
        <f aca="false">IF(S196=0,"",$DG196)</f>
        <v/>
      </c>
      <c r="AR196" s="256" t="str">
        <f aca="false">IF(S196=0,"",$DI196)</f>
        <v/>
      </c>
      <c r="AS196" s="256" t="str">
        <f aca="false">IF(S196=0,"",$DK196)</f>
        <v/>
      </c>
      <c r="AT196" s="256" t="str">
        <f aca="false">IF(S196=0,"",$DM196)</f>
        <v/>
      </c>
      <c r="AU196" s="256" t="str">
        <f aca="false">IF(S196=0,"",$DO196)</f>
        <v/>
      </c>
      <c r="AV196" s="256" t="str">
        <f aca="false">IF(S196=0,"",$DQ196)</f>
        <v/>
      </c>
      <c r="AW196" s="256" t="str">
        <f aca="false">IF(S196=0,"",$DS196)</f>
        <v/>
      </c>
      <c r="AX196" s="256" t="str">
        <f aca="false">IF(S196=0,"",$DU196)</f>
        <v/>
      </c>
      <c r="AY196" s="256" t="str">
        <f aca="false">IF(S196=0,"",$DW196)</f>
        <v/>
      </c>
      <c r="AZ196" s="256" t="str">
        <f aca="false">IF(S196=0,"",$DY196)</f>
        <v/>
      </c>
      <c r="BL196" s="262" t="n">
        <f aca="false">ABS($P163-P196)</f>
        <v>2558.67</v>
      </c>
      <c r="BM196" s="272" t="str">
        <f aca="false">IF(BL196&lt;$BL210,$BL211,$BL212)</f>
        <v>ns</v>
      </c>
      <c r="BN196" s="262" t="n">
        <f aca="false">ABS($P164-P196)</f>
        <v>2703.45</v>
      </c>
      <c r="BO196" s="272" t="str">
        <f aca="false">IF(BN196&lt;$BN210,$BN211,$BN212)</f>
        <v>ns</v>
      </c>
      <c r="BP196" s="262" t="n">
        <f aca="false">ABS($P165-P196)</f>
        <v>2741.56</v>
      </c>
      <c r="BQ196" s="272" t="str">
        <f aca="false">IF(BP196&lt;$BP210,$BP211,$BP212)</f>
        <v>ns</v>
      </c>
      <c r="BR196" s="262" t="n">
        <f aca="false">ABS($P166-P196)</f>
        <v>2947.22</v>
      </c>
      <c r="BS196" s="272" t="str">
        <f aca="false">IF(BR196&lt;$BR210,$BR211,$BR212)</f>
        <v>ns</v>
      </c>
      <c r="BT196" s="262" t="n">
        <f aca="false">ABS($P167-P196)</f>
        <v>3079.41</v>
      </c>
      <c r="BU196" s="272" t="str">
        <f aca="false">IF(BT196&lt;$BT210,$BT211,$BT212)</f>
        <v>ns</v>
      </c>
      <c r="BV196" s="262" t="n">
        <f aca="false">ABS($P168-P196)</f>
        <v>3372.26</v>
      </c>
      <c r="BW196" s="272" t="str">
        <f aca="false">IF(BV196&lt;$BV210,$BV211,$BV212)</f>
        <v>ns</v>
      </c>
      <c r="BX196" s="262" t="n">
        <f aca="false">ABS($P169-P196)</f>
        <v>0</v>
      </c>
      <c r="BY196" s="272" t="str">
        <f aca="false">IF(BX196&lt;$BX210,$BX211,$BX212)</f>
        <v>ns</v>
      </c>
      <c r="BZ196" s="262" t="n">
        <f aca="false">ABS($P170-P196)</f>
        <v>0</v>
      </c>
      <c r="CA196" s="272" t="str">
        <f aca="false">IF(BZ196&lt;$BZ210,$BZ211,$BZ212)</f>
        <v>ns</v>
      </c>
      <c r="CB196" s="262" t="n">
        <f aca="false">ABS($P171-P196)</f>
        <v>0</v>
      </c>
      <c r="CC196" s="272" t="str">
        <f aca="false">IF(CB196&lt;$CB210,$CB211,$CB212)</f>
        <v>ns</v>
      </c>
      <c r="CD196" s="262" t="n">
        <f aca="false">ABS($P172-P196)</f>
        <v>0</v>
      </c>
      <c r="CE196" s="272" t="str">
        <f aca="false">IF(CD196&lt;$CD210,$CD211,$CD212)</f>
        <v>ns</v>
      </c>
      <c r="CF196" s="262" t="n">
        <f aca="false">ABS($P173-P196)</f>
        <v>0</v>
      </c>
      <c r="CG196" s="272" t="str">
        <f aca="false">IF(CF196&lt;$CF210,$CF211,$CF212)</f>
        <v>ns</v>
      </c>
      <c r="CH196" s="262" t="n">
        <f aca="false">ABS($P174-P196)</f>
        <v>0</v>
      </c>
      <c r="CI196" s="272" t="str">
        <f aca="false">IF(CH196&lt;$CH210,$CH211,$CH212)</f>
        <v>ns</v>
      </c>
      <c r="CJ196" s="262" t="n">
        <f aca="false">ABS($P175-P196)</f>
        <v>0</v>
      </c>
      <c r="CK196" s="272" t="str">
        <f aca="false">IF(CJ196&lt;$CJ210,$CJ211,$CJ212)</f>
        <v>ns</v>
      </c>
      <c r="CL196" s="262" t="n">
        <f aca="false">ABS($P176-P196)</f>
        <v>0</v>
      </c>
      <c r="CM196" s="272" t="str">
        <f aca="false">IF(CL196&lt;$CL210,$CL211,$CL212)</f>
        <v>ns</v>
      </c>
      <c r="CN196" s="262" t="n">
        <f aca="false">ABS($P177-P196)</f>
        <v>0</v>
      </c>
      <c r="CO196" s="272" t="str">
        <f aca="false">IF(CN196&lt;$CN210,$CN211,$CN212)</f>
        <v>ns</v>
      </c>
      <c r="CP196" s="262" t="n">
        <f aca="false">ABS($P178-P196)</f>
        <v>0</v>
      </c>
      <c r="CQ196" s="272" t="str">
        <f aca="false">IF(CP196&lt;$CP210,$CP211,$CP212)</f>
        <v>ns</v>
      </c>
      <c r="CR196" s="262" t="n">
        <f aca="false">ABS($P179-P196)</f>
        <v>0</v>
      </c>
      <c r="CS196" s="272" t="str">
        <f aca="false">IF(CR196&lt;$CR210,$CR211,$CR212)</f>
        <v>ns</v>
      </c>
      <c r="CT196" s="262" t="n">
        <f aca="false">ABS($P180-P196)</f>
        <v>0</v>
      </c>
      <c r="CU196" s="272" t="str">
        <f aca="false">IF(CT196&lt;$CT210,$CT211,$CT212)</f>
        <v>ns</v>
      </c>
      <c r="CV196" s="262" t="n">
        <f aca="false">ABS($P181-P196)</f>
        <v>0</v>
      </c>
      <c r="CW196" s="272" t="str">
        <f aca="false">IF(CV196&lt;$CV210,$CV211,$CV212)</f>
        <v>ns</v>
      </c>
      <c r="CX196" s="262" t="n">
        <f aca="false">ABS($P182-P196)</f>
        <v>0</v>
      </c>
      <c r="CY196" s="272" t="str">
        <f aca="false">IF(CX196&lt;$CX210,$CX211,$CX212)</f>
        <v>ns</v>
      </c>
      <c r="CZ196" s="256" t="n">
        <f aca="false">ABS($P183-P196)</f>
        <v>0</v>
      </c>
      <c r="DA196" s="272" t="str">
        <f aca="false">IF(CZ196&lt;$CZ210,$CZ211,$CZ212)</f>
        <v>ns</v>
      </c>
      <c r="DB196" s="256" t="n">
        <f aca="false">ABS($P184-P196)</f>
        <v>0</v>
      </c>
      <c r="DC196" s="272" t="str">
        <f aca="false">IF(DB196&lt;DB210,$DB211,$DB212)</f>
        <v>ns</v>
      </c>
      <c r="DD196" s="256" t="n">
        <f aca="false">ABS($P185-P196)</f>
        <v>0</v>
      </c>
      <c r="DE196" s="272" t="str">
        <f aca="false">IF(DD196&lt;DD210,$DD211,$DD212)</f>
        <v>ns</v>
      </c>
      <c r="DF196" s="256" t="n">
        <f aca="false">ABS($P186-P196)</f>
        <v>0</v>
      </c>
      <c r="DG196" s="272" t="str">
        <f aca="false">IF(DF196&lt;DF210,$DF211,$DF212)</f>
        <v>ns</v>
      </c>
      <c r="DH196" s="256" t="n">
        <f aca="false">ABS($P187-P196)</f>
        <v>0</v>
      </c>
      <c r="DI196" s="272" t="str">
        <f aca="false">IF(DH196&lt;DH210,$DH211,$DH212)</f>
        <v>ns</v>
      </c>
      <c r="DJ196" s="256" t="n">
        <f aca="false">ABS($P188-P196)</f>
        <v>0</v>
      </c>
      <c r="DK196" s="272" t="str">
        <f aca="false">IF(DJ196&lt;DJ210,$DJ211,$DJ212)</f>
        <v>ns</v>
      </c>
      <c r="DL196" s="256" t="n">
        <f aca="false">ABS($P189-P196)</f>
        <v>0</v>
      </c>
      <c r="DM196" s="272" t="str">
        <f aca="false">IF(DL196&lt;DL210,$DL211,$DL212)</f>
        <v>ns</v>
      </c>
      <c r="DN196" s="256" t="n">
        <f aca="false">ABS($P190-P196)</f>
        <v>0</v>
      </c>
      <c r="DO196" s="272" t="str">
        <f aca="false">IF(DN196&lt;DN210,$DN211,$DN212)</f>
        <v>ns</v>
      </c>
      <c r="DP196" s="256" t="n">
        <f aca="false">ABS($P191-P196)</f>
        <v>0</v>
      </c>
      <c r="DQ196" s="272" t="str">
        <f aca="false">IF(DP196&lt;DP210,$DP211,$DP212)</f>
        <v>ns</v>
      </c>
      <c r="DR196" s="256" t="n">
        <f aca="false">ABS($P192-P196)</f>
        <v>0</v>
      </c>
      <c r="DS196" s="272" t="str">
        <f aca="false">IF(DR196&lt;DR210,$DR211,$DR212)</f>
        <v>ns</v>
      </c>
      <c r="DT196" s="256" t="n">
        <f aca="false">ABS($P193-P196)</f>
        <v>0</v>
      </c>
      <c r="DU196" s="272" t="str">
        <f aca="false">IF(DT196&lt;DT210,$DT211,$DT212)</f>
        <v>ns</v>
      </c>
      <c r="DV196" s="256" t="n">
        <f aca="false">ABS($P194-P196)</f>
        <v>0</v>
      </c>
      <c r="DW196" s="272" t="str">
        <f aca="false">IF(DV196&lt;DV210,$DV211,$DV212)</f>
        <v>ns</v>
      </c>
      <c r="DX196" s="256" t="n">
        <f aca="false">ABS($P195-P196)</f>
        <v>0</v>
      </c>
      <c r="DY196" s="272" t="str">
        <f aca="false">IF(DX196&lt;DX210,$DX211,$DX212)</f>
        <v>ns</v>
      </c>
    </row>
    <row r="197" customFormat="false" ht="12.75" hidden="false" customHeight="false" outlineLevel="0" collapsed="false">
      <c r="A197" s="260" t="n">
        <f aca="false">IF(Rendimiento!G96="",Rendimiento!K96,Rendimiento!G96)</f>
        <v>0</v>
      </c>
      <c r="B197" s="273" t="n">
        <f aca="false">Rendimiento!H96</f>
        <v>0</v>
      </c>
      <c r="C197" s="273" t="n">
        <f aca="false">Rendimiento!I96</f>
        <v>0</v>
      </c>
      <c r="D197" s="256" t="n">
        <f aca="false">Rendimiento!J96</f>
        <v>0</v>
      </c>
      <c r="E197" s="256" t="n">
        <f aca="false">A197*A197</f>
        <v>0</v>
      </c>
      <c r="F197" s="256" t="n">
        <f aca="false">B197*B197</f>
        <v>0</v>
      </c>
      <c r="G197" s="256" t="n">
        <f aca="false">C197*C197</f>
        <v>0</v>
      </c>
      <c r="H197" s="256" t="n">
        <f aca="false">D197*D197</f>
        <v>0</v>
      </c>
      <c r="I197" s="257" t="n">
        <f aca="false">SUM(A197:D197)</f>
        <v>0</v>
      </c>
      <c r="J197" s="256" t="n">
        <f aca="false">I197*I197</f>
        <v>0</v>
      </c>
      <c r="K197" s="256" t="n">
        <f aca="false">SUM(E197:H197)</f>
        <v>0</v>
      </c>
      <c r="O197" s="256" t="n">
        <f aca="false">Rendimiento!P96</f>
        <v>0</v>
      </c>
      <c r="P197" s="266" t="n">
        <f aca="false">Rendimiento!Q96</f>
        <v>0</v>
      </c>
      <c r="Q197" s="262" t="n">
        <f aca="false">IF(E210&gt;0,O197,0)</f>
        <v>0</v>
      </c>
      <c r="R197" s="258" t="str">
        <f aca="false">T(Q197)</f>
        <v/>
      </c>
      <c r="S197" s="262" t="n">
        <f aca="false">IF(E210&gt;0,P197,Q197)</f>
        <v>0</v>
      </c>
      <c r="T197" s="256" t="str">
        <f aca="false">IF(S197=0,"",$BM197)</f>
        <v/>
      </c>
      <c r="U197" s="256" t="str">
        <f aca="false">IF(S197=0,"",$BO197)</f>
        <v/>
      </c>
      <c r="V197" s="256" t="str">
        <f aca="false">IF(S197=0,"",$BQ197)</f>
        <v/>
      </c>
      <c r="W197" s="256" t="str">
        <f aca="false">IF(S197=0,"",$BS197)</f>
        <v/>
      </c>
      <c r="X197" s="256" t="str">
        <f aca="false">IF(S197=0,"",$BU197)</f>
        <v/>
      </c>
      <c r="Y197" s="256" t="str">
        <f aca="false">IF(S197=0,"",$BW197)</f>
        <v/>
      </c>
      <c r="Z197" s="256" t="str">
        <f aca="false">IF(S197=0,"",$BY197)</f>
        <v/>
      </c>
      <c r="AA197" s="256" t="str">
        <f aca="false">IF(S197=0,"",$CA197)</f>
        <v/>
      </c>
      <c r="AB197" s="256" t="str">
        <f aca="false">IF(S197=0,"",$CC197)</f>
        <v/>
      </c>
      <c r="AC197" s="256" t="str">
        <f aca="false">IF(S197=0,"",$CE197)</f>
        <v/>
      </c>
      <c r="AD197" s="256" t="str">
        <f aca="false">IF(S197=0,"",$CG197)</f>
        <v/>
      </c>
      <c r="AE197" s="256" t="str">
        <f aca="false">IF(S197=0,"",$CI197)</f>
        <v/>
      </c>
      <c r="AF197" s="256" t="str">
        <f aca="false">IF(S197=0,"",$CK197)</f>
        <v/>
      </c>
      <c r="AG197" s="256" t="str">
        <f aca="false">IF(S197=0,"",$CM197)</f>
        <v/>
      </c>
      <c r="AH197" s="256" t="str">
        <f aca="false">IF(S197=0,"",$CO197)</f>
        <v/>
      </c>
      <c r="AI197" s="256" t="str">
        <f aca="false">IF(S197=0,"",$CQ197)</f>
        <v/>
      </c>
      <c r="AJ197" s="256" t="str">
        <f aca="false">IF(S197=0,"",$CS197)</f>
        <v/>
      </c>
      <c r="AK197" s="256" t="str">
        <f aca="false">IF(S197=0,"",$CU197)</f>
        <v/>
      </c>
      <c r="AL197" s="256" t="str">
        <f aca="false">IF(S197=0,"",$CW197)</f>
        <v/>
      </c>
      <c r="AM197" s="256" t="str">
        <f aca="false">IF(S197=0,"",$CY197)</f>
        <v/>
      </c>
      <c r="AN197" s="256" t="str">
        <f aca="false">IF(S197=0,"",$DA197)</f>
        <v/>
      </c>
      <c r="AO197" s="256" t="str">
        <f aca="false">IF(S197=0,"",$DC197)</f>
        <v/>
      </c>
      <c r="AP197" s="256" t="str">
        <f aca="false">IF(S197=0,"",$DE197)</f>
        <v/>
      </c>
      <c r="AQ197" s="256" t="str">
        <f aca="false">IF(S197=0,"",$DG197)</f>
        <v/>
      </c>
      <c r="AR197" s="256" t="str">
        <f aca="false">IF(S197=0,"",$DI197)</f>
        <v/>
      </c>
      <c r="AS197" s="256" t="str">
        <f aca="false">IF(S197=0,"",$DK197)</f>
        <v/>
      </c>
      <c r="AT197" s="256" t="str">
        <f aca="false">IF(S197=0,"",$DM197)</f>
        <v/>
      </c>
      <c r="AU197" s="256" t="str">
        <f aca="false">IF(S197=0,"",$DO197)</f>
        <v/>
      </c>
      <c r="AV197" s="256" t="str">
        <f aca="false">IF(S197=0,"",$DQ197)</f>
        <v/>
      </c>
      <c r="AW197" s="256" t="str">
        <f aca="false">IF(S197=0,"",$DS197)</f>
        <v/>
      </c>
      <c r="AX197" s="256" t="str">
        <f aca="false">IF(S197=0,"",$DU197)</f>
        <v/>
      </c>
      <c r="AY197" s="256" t="str">
        <f aca="false">IF(S197=0,"",$DW197)</f>
        <v/>
      </c>
      <c r="AZ197" s="256" t="str">
        <f aca="false">IF(S197=0,"",$DY197)</f>
        <v/>
      </c>
      <c r="BA197" s="256" t="str">
        <f aca="false">IF(S197=0,"",$EA197)</f>
        <v/>
      </c>
      <c r="BL197" s="262" t="n">
        <f aca="false">ABS($P163-P197)</f>
        <v>2558.67</v>
      </c>
      <c r="BM197" s="256" t="str">
        <f aca="false">IF(BL197&lt;$BL210,$BL211,$BL212)</f>
        <v>ns</v>
      </c>
      <c r="BN197" s="262" t="n">
        <f aca="false">ABS($P164-P197)</f>
        <v>2703.45</v>
      </c>
      <c r="BO197" s="256" t="str">
        <f aca="false">IF(BN197&lt;$BN210,$BN211,$BN212)</f>
        <v>ns</v>
      </c>
      <c r="BP197" s="262" t="n">
        <f aca="false">ABS($P165-P197)</f>
        <v>2741.56</v>
      </c>
      <c r="BQ197" s="256" t="str">
        <f aca="false">IF(BP197&lt;$BP210,$BP211,$BP212)</f>
        <v>ns</v>
      </c>
      <c r="BR197" s="262" t="n">
        <f aca="false">ABS($P166-P197)</f>
        <v>2947.22</v>
      </c>
      <c r="BS197" s="256" t="str">
        <f aca="false">IF(BR197&lt;$BR210,$BR211,$BR212)</f>
        <v>ns</v>
      </c>
      <c r="BT197" s="262" t="n">
        <f aca="false">ABS($P167-P197)</f>
        <v>3079.41</v>
      </c>
      <c r="BU197" s="256" t="str">
        <f aca="false">IF(BT197&lt;$BT210,$BT211,$BT212)</f>
        <v>ns</v>
      </c>
      <c r="BV197" s="262" t="n">
        <f aca="false">ABS($P168-P197)</f>
        <v>3372.26</v>
      </c>
      <c r="BW197" s="256" t="str">
        <f aca="false">IF(BV197&lt;$BV210,$BV211,$BV212)</f>
        <v>ns</v>
      </c>
      <c r="BX197" s="262" t="n">
        <f aca="false">ABS($P169-P197)</f>
        <v>0</v>
      </c>
      <c r="BY197" s="256" t="str">
        <f aca="false">IF(BX197&lt;$BX210,$BX211,$BX212)</f>
        <v>ns</v>
      </c>
      <c r="BZ197" s="262" t="n">
        <f aca="false">ABS($P170-P197)</f>
        <v>0</v>
      </c>
      <c r="CA197" s="256" t="str">
        <f aca="false">IF(BZ197&lt;$BZ210,$BZ211,$BZ212)</f>
        <v>ns</v>
      </c>
      <c r="CB197" s="262" t="n">
        <f aca="false">ABS($P171-P197)</f>
        <v>0</v>
      </c>
      <c r="CC197" s="256" t="str">
        <f aca="false">IF(CB197&lt;$CB210,$CB211,$CB212)</f>
        <v>ns</v>
      </c>
      <c r="CD197" s="262" t="n">
        <f aca="false">ABS($P172-P197)</f>
        <v>0</v>
      </c>
      <c r="CE197" s="256" t="str">
        <f aca="false">IF(CD197&lt;$CD210,$CD211,$CD212)</f>
        <v>ns</v>
      </c>
      <c r="CF197" s="262" t="n">
        <f aca="false">ABS($P173-P197)</f>
        <v>0</v>
      </c>
      <c r="CG197" s="256" t="str">
        <f aca="false">IF(CF197&lt;$CF210,$CF211,$CF212)</f>
        <v>ns</v>
      </c>
      <c r="CH197" s="262" t="n">
        <f aca="false">ABS($P174-P197)</f>
        <v>0</v>
      </c>
      <c r="CI197" s="256" t="str">
        <f aca="false">IF(CH197&lt;$CH210,$CH211,$CH212)</f>
        <v>ns</v>
      </c>
      <c r="CJ197" s="262" t="n">
        <f aca="false">ABS($P175-P197)</f>
        <v>0</v>
      </c>
      <c r="CK197" s="256" t="str">
        <f aca="false">IF(CJ197&lt;$CJ210,$CJ211,$CJ212)</f>
        <v>ns</v>
      </c>
      <c r="CL197" s="262" t="n">
        <f aca="false">ABS($P176-P197)</f>
        <v>0</v>
      </c>
      <c r="CM197" s="256" t="str">
        <f aca="false">IF(CL197&lt;$CL210,$CL211,$CL212)</f>
        <v>ns</v>
      </c>
      <c r="CN197" s="262" t="n">
        <f aca="false">ABS($P177-P197)</f>
        <v>0</v>
      </c>
      <c r="CO197" s="256" t="str">
        <f aca="false">IF(CN197&lt;$CN210,$CN211,$CN212)</f>
        <v>ns</v>
      </c>
      <c r="CP197" s="262" t="n">
        <f aca="false">ABS($P178-P197)</f>
        <v>0</v>
      </c>
      <c r="CQ197" s="256" t="str">
        <f aca="false">IF(CP197&lt;$CP210,$CP211,$CP212)</f>
        <v>ns</v>
      </c>
      <c r="CR197" s="262" t="n">
        <f aca="false">ABS($P179-P197)</f>
        <v>0</v>
      </c>
      <c r="CS197" s="256" t="str">
        <f aca="false">IF(CR197&lt;$CR210,$CR211,$CR212)</f>
        <v>ns</v>
      </c>
      <c r="CT197" s="262" t="n">
        <f aca="false">ABS($P180-P197)</f>
        <v>0</v>
      </c>
      <c r="CU197" s="256" t="str">
        <f aca="false">IF(CT197&lt;$CT210,$CT211,$CT212)</f>
        <v>ns</v>
      </c>
      <c r="CV197" s="262" t="n">
        <f aca="false">ABS($P181-P197)</f>
        <v>0</v>
      </c>
      <c r="CW197" s="256" t="str">
        <f aca="false">IF(CV197&lt;$CV210,$CV211,$CV212)</f>
        <v>ns</v>
      </c>
      <c r="CX197" s="262" t="n">
        <f aca="false">ABS($P182-P197)</f>
        <v>0</v>
      </c>
      <c r="CY197" s="256" t="str">
        <f aca="false">IF(CX197&lt;$CX210,$CX211,$CX212)</f>
        <v>ns</v>
      </c>
      <c r="CZ197" s="256" t="n">
        <f aca="false">ABS($P183-P197)</f>
        <v>0</v>
      </c>
      <c r="DA197" s="256" t="str">
        <f aca="false">IF(CZ197&lt;$CZ210,$CZ211,$CZ212)</f>
        <v>ns</v>
      </c>
      <c r="DB197" s="256" t="n">
        <f aca="false">ABS($P184-P197)</f>
        <v>0</v>
      </c>
      <c r="DC197" s="256" t="str">
        <f aca="false">IF(DB197&lt;DB210,$DB211,$DB212)</f>
        <v>ns</v>
      </c>
      <c r="DD197" s="256" t="n">
        <f aca="false">ABS($P185-P197)</f>
        <v>0</v>
      </c>
      <c r="DE197" s="256" t="str">
        <f aca="false">IF(DD197&lt;DD210,$DD211,$DD212)</f>
        <v>ns</v>
      </c>
      <c r="DF197" s="256" t="n">
        <f aca="false">ABS($P186-P197)</f>
        <v>0</v>
      </c>
      <c r="DG197" s="256" t="str">
        <f aca="false">IF(DF197&lt;DF210,$DF211,$DF212)</f>
        <v>ns</v>
      </c>
      <c r="DH197" s="256" t="n">
        <f aca="false">ABS($P187-P197)</f>
        <v>0</v>
      </c>
      <c r="DI197" s="256" t="str">
        <f aca="false">IF(DH197&lt;DH210,$DH211,$DH212)</f>
        <v>ns</v>
      </c>
      <c r="DJ197" s="256" t="n">
        <f aca="false">ABS($P188-P197)</f>
        <v>0</v>
      </c>
      <c r="DK197" s="256" t="str">
        <f aca="false">IF(DJ197&lt;DJ210,$DJ211,$DJ212)</f>
        <v>ns</v>
      </c>
      <c r="DL197" s="256" t="n">
        <f aca="false">ABS($P189-P197)</f>
        <v>0</v>
      </c>
      <c r="DM197" s="256" t="str">
        <f aca="false">IF(DL197&lt;DL210,$DL211,$DL212)</f>
        <v>ns</v>
      </c>
      <c r="DN197" s="256" t="n">
        <f aca="false">ABS($P190-P197)</f>
        <v>0</v>
      </c>
      <c r="DO197" s="256" t="str">
        <f aca="false">IF(DN197&lt;DN210,$DN211,$DN212)</f>
        <v>ns</v>
      </c>
      <c r="DP197" s="256" t="n">
        <f aca="false">ABS($P191-P197)</f>
        <v>0</v>
      </c>
      <c r="DQ197" s="256" t="str">
        <f aca="false">IF(DP197&lt;DP210,$DP211,$DP212)</f>
        <v>ns</v>
      </c>
      <c r="DR197" s="256" t="n">
        <f aca="false">ABS($P192-P197)</f>
        <v>0</v>
      </c>
      <c r="DS197" s="256" t="str">
        <f aca="false">IF(DR197&lt;DR210,$DR211,$DR212)</f>
        <v>ns</v>
      </c>
      <c r="DT197" s="256" t="n">
        <f aca="false">ABS($P193-P197)</f>
        <v>0</v>
      </c>
      <c r="DU197" s="272" t="str">
        <f aca="false">IF(DT197&lt;DT210,$DT211,$DT212)</f>
        <v>ns</v>
      </c>
      <c r="DV197" s="256" t="n">
        <f aca="false">ABS($P194-P197)</f>
        <v>0</v>
      </c>
      <c r="DW197" s="272" t="str">
        <f aca="false">IF(DV197&lt;DV210,$DV211,$DV212)</f>
        <v>ns</v>
      </c>
      <c r="DX197" s="256" t="n">
        <f aca="false">ABS($P195-P197)</f>
        <v>0</v>
      </c>
      <c r="DY197" s="272" t="str">
        <f aca="false">IF(DX197&lt;DX210,$DX211,$DX212)</f>
        <v>ns</v>
      </c>
      <c r="DZ197" s="256" t="n">
        <f aca="false">ABS($P196-P197)</f>
        <v>0</v>
      </c>
      <c r="EA197" s="272" t="str">
        <f aca="false">IF(DZ197&lt;DZ210,$DZ211,$DZ212)</f>
        <v>ns</v>
      </c>
    </row>
    <row r="198" customFormat="false" ht="12.75" hidden="false" customHeight="false" outlineLevel="0" collapsed="false">
      <c r="A198" s="260" t="n">
        <f aca="false">IF(Rendimiento!G97="",Rendimiento!K97,Rendimiento!G97)</f>
        <v>0</v>
      </c>
      <c r="B198" s="273" t="n">
        <f aca="false">Rendimiento!H97</f>
        <v>0</v>
      </c>
      <c r="C198" s="273" t="n">
        <f aca="false">Rendimiento!I97</f>
        <v>0</v>
      </c>
      <c r="D198" s="256" t="n">
        <f aca="false">Rendimiento!J97</f>
        <v>0</v>
      </c>
      <c r="E198" s="256" t="n">
        <f aca="false">A198*A198</f>
        <v>0</v>
      </c>
      <c r="F198" s="256" t="n">
        <f aca="false">B198*B198</f>
        <v>0</v>
      </c>
      <c r="G198" s="256" t="n">
        <f aca="false">C198*C198</f>
        <v>0</v>
      </c>
      <c r="H198" s="256" t="n">
        <f aca="false">D198*D198</f>
        <v>0</v>
      </c>
      <c r="I198" s="257" t="n">
        <f aca="false">SUM(A198:D198)</f>
        <v>0</v>
      </c>
      <c r="J198" s="256" t="n">
        <f aca="false">I198*I198</f>
        <v>0</v>
      </c>
      <c r="K198" s="256" t="n">
        <f aca="false">SUM(E198:H198)</f>
        <v>0</v>
      </c>
      <c r="O198" s="256" t="n">
        <f aca="false">Rendimiento!P97</f>
        <v>0</v>
      </c>
      <c r="P198" s="266" t="n">
        <f aca="false">Rendimiento!Q97</f>
        <v>0</v>
      </c>
      <c r="Q198" s="262" t="n">
        <f aca="false">IF(E210&gt;0,O198,0)</f>
        <v>0</v>
      </c>
      <c r="R198" s="258" t="str">
        <f aca="false">T(Q198)</f>
        <v/>
      </c>
      <c r="S198" s="262" t="n">
        <f aca="false">IF(E210&gt;0,P198,Q198)</f>
        <v>0</v>
      </c>
      <c r="T198" s="256" t="str">
        <f aca="false">IF(S198=0,"",$BM198)</f>
        <v/>
      </c>
      <c r="U198" s="256" t="str">
        <f aca="false">IF(S198=0,"",$BO198)</f>
        <v/>
      </c>
      <c r="V198" s="256" t="str">
        <f aca="false">IF(S198=0,"",$BQ198)</f>
        <v/>
      </c>
      <c r="W198" s="256" t="str">
        <f aca="false">IF(S198=0,"",$BS198)</f>
        <v/>
      </c>
      <c r="X198" s="256" t="str">
        <f aca="false">IF(S198=0,"",$BU198)</f>
        <v/>
      </c>
      <c r="Y198" s="256" t="str">
        <f aca="false">IF(S198=0,"",$BW198)</f>
        <v/>
      </c>
      <c r="Z198" s="256" t="str">
        <f aca="false">IF(S198=0,"",$BY198)</f>
        <v/>
      </c>
      <c r="AA198" s="256" t="str">
        <f aca="false">IF(S198=0,"",$CA198)</f>
        <v/>
      </c>
      <c r="AB198" s="256" t="str">
        <f aca="false">IF(S198=0,"",$CC198)</f>
        <v/>
      </c>
      <c r="AC198" s="256" t="str">
        <f aca="false">IF(S198=0,"",$CE198)</f>
        <v/>
      </c>
      <c r="AD198" s="256" t="str">
        <f aca="false">IF(S198=0,"",$CG198)</f>
        <v/>
      </c>
      <c r="AE198" s="256" t="str">
        <f aca="false">IF(S198=0,"",$CI198)</f>
        <v/>
      </c>
      <c r="AF198" s="256" t="str">
        <f aca="false">IF(S198=0,"",$CK198)</f>
        <v/>
      </c>
      <c r="AG198" s="256" t="str">
        <f aca="false">IF(S198=0,"",$CM198)</f>
        <v/>
      </c>
      <c r="AH198" s="256" t="str">
        <f aca="false">IF(S198=0,"",$CO198)</f>
        <v/>
      </c>
      <c r="AI198" s="256" t="str">
        <f aca="false">IF(S198=0,"",$CQ198)</f>
        <v/>
      </c>
      <c r="AJ198" s="256" t="str">
        <f aca="false">IF(S198=0,"",$CS198)</f>
        <v/>
      </c>
      <c r="AK198" s="256" t="str">
        <f aca="false">IF(S198=0,"",$CU198)</f>
        <v/>
      </c>
      <c r="AL198" s="256" t="str">
        <f aca="false">IF(S198=0,"",$CW198)</f>
        <v/>
      </c>
      <c r="AM198" s="256" t="str">
        <f aca="false">IF(S198=0,"",$CY198)</f>
        <v/>
      </c>
      <c r="AN198" s="256" t="str">
        <f aca="false">IF(S198=0,"",$DA198)</f>
        <v/>
      </c>
      <c r="AO198" s="256" t="str">
        <f aca="false">IF(S198=0,"",$DC198)</f>
        <v/>
      </c>
      <c r="AP198" s="256" t="str">
        <f aca="false">IF(S198=0,"",$DE198)</f>
        <v/>
      </c>
      <c r="AQ198" s="256" t="str">
        <f aca="false">IF(S198=0,"",$DG198)</f>
        <v/>
      </c>
      <c r="AR198" s="256" t="str">
        <f aca="false">IF(S198=0,"",$DI198)</f>
        <v/>
      </c>
      <c r="AS198" s="256" t="str">
        <f aca="false">IF(S198=0,"",$DK198)</f>
        <v/>
      </c>
      <c r="AT198" s="256" t="str">
        <f aca="false">IF(S198=0,"",$DM198)</f>
        <v/>
      </c>
      <c r="AU198" s="256" t="str">
        <f aca="false">IF(S198=0,"",$DO198)</f>
        <v/>
      </c>
      <c r="AV198" s="256" t="str">
        <f aca="false">IF(S198=0,"",$DQ198)</f>
        <v/>
      </c>
      <c r="AW198" s="256" t="str">
        <f aca="false">IF(S198=0,"",$DS198)</f>
        <v/>
      </c>
      <c r="AX198" s="256" t="str">
        <f aca="false">IF(S198=0,"",$DU198)</f>
        <v/>
      </c>
      <c r="AY198" s="256" t="str">
        <f aca="false">IF(S198=0,"",$DW198)</f>
        <v/>
      </c>
      <c r="AZ198" s="256" t="str">
        <f aca="false">IF(S198=0,"",$DY198)</f>
        <v/>
      </c>
      <c r="BA198" s="256" t="str">
        <f aca="false">IF(S198=0,"",$EA198)</f>
        <v/>
      </c>
      <c r="BB198" s="256" t="str">
        <f aca="false">IF(S198=0,"",$EC198)</f>
        <v/>
      </c>
      <c r="BL198" s="262" t="n">
        <f aca="false">ABS($P163-P198)</f>
        <v>2558.67</v>
      </c>
      <c r="BM198" s="256" t="str">
        <f aca="false">IF(BL198&lt;$BL210,$BL211,$BL212)</f>
        <v>ns</v>
      </c>
      <c r="BN198" s="262" t="n">
        <f aca="false">ABS($P164-P198)</f>
        <v>2703.45</v>
      </c>
      <c r="BO198" s="256" t="str">
        <f aca="false">IF(BN198&lt;$BN210,$BN211,$BN212)</f>
        <v>ns</v>
      </c>
      <c r="BP198" s="262" t="n">
        <f aca="false">ABS($P165-P198)</f>
        <v>2741.56</v>
      </c>
      <c r="BQ198" s="256" t="str">
        <f aca="false">IF(BP198&lt;$BP210,$BP211,$BP212)</f>
        <v>ns</v>
      </c>
      <c r="BR198" s="262" t="n">
        <f aca="false">ABS($P166-P198)</f>
        <v>2947.22</v>
      </c>
      <c r="BS198" s="256" t="str">
        <f aca="false">IF(BR198&lt;$BR210,$BR211,$BR212)</f>
        <v>ns</v>
      </c>
      <c r="BT198" s="262" t="n">
        <f aca="false">ABS($P167-P198)</f>
        <v>3079.41</v>
      </c>
      <c r="BU198" s="256" t="str">
        <f aca="false">IF(BT198&lt;$BT210,$BT211,$BT212)</f>
        <v>ns</v>
      </c>
      <c r="BV198" s="262" t="n">
        <f aca="false">ABS($P168-P198)</f>
        <v>3372.26</v>
      </c>
      <c r="BW198" s="256" t="str">
        <f aca="false">IF(BV198&lt;$BV210,$BV211,$BV212)</f>
        <v>ns</v>
      </c>
      <c r="BX198" s="262" t="n">
        <f aca="false">ABS($P169-P198)</f>
        <v>0</v>
      </c>
      <c r="BY198" s="256" t="str">
        <f aca="false">IF(BX198&lt;$BX210,$BX211,$BX212)</f>
        <v>ns</v>
      </c>
      <c r="BZ198" s="262" t="n">
        <f aca="false">ABS($P170-P198)</f>
        <v>0</v>
      </c>
      <c r="CA198" s="256" t="str">
        <f aca="false">IF(BZ198&lt;$BZ210,$BZ211,$BZ212)</f>
        <v>ns</v>
      </c>
      <c r="CB198" s="262" t="n">
        <f aca="false">ABS($P171-P198)</f>
        <v>0</v>
      </c>
      <c r="CC198" s="256" t="str">
        <f aca="false">IF(CB198&lt;$CB210,$CB211,$CB212)</f>
        <v>ns</v>
      </c>
      <c r="CD198" s="262" t="n">
        <f aca="false">ABS($P172-P198)</f>
        <v>0</v>
      </c>
      <c r="CE198" s="256" t="str">
        <f aca="false">IF(CD198&lt;$CD210,$CD211,$CD212)</f>
        <v>ns</v>
      </c>
      <c r="CF198" s="262" t="n">
        <f aca="false">ABS($P173-P198)</f>
        <v>0</v>
      </c>
      <c r="CG198" s="256" t="str">
        <f aca="false">IF(CF198&lt;$CF210,$CF211,$CF212)</f>
        <v>ns</v>
      </c>
      <c r="CH198" s="262" t="n">
        <f aca="false">ABS($P174-P198)</f>
        <v>0</v>
      </c>
      <c r="CI198" s="256" t="str">
        <f aca="false">IF(CH198&lt;$CH210,$CH211,$CH212)</f>
        <v>ns</v>
      </c>
      <c r="CJ198" s="262" t="n">
        <f aca="false">ABS($P175-P198)</f>
        <v>0</v>
      </c>
      <c r="CK198" s="256" t="str">
        <f aca="false">IF(CJ198&lt;$CJ210,$CJ211,$CJ212)</f>
        <v>ns</v>
      </c>
      <c r="CL198" s="262" t="n">
        <f aca="false">ABS($P176-P198)</f>
        <v>0</v>
      </c>
      <c r="CM198" s="256" t="str">
        <f aca="false">IF(CL198&lt;$CL210,$CL211,$CL212)</f>
        <v>ns</v>
      </c>
      <c r="CN198" s="262" t="n">
        <f aca="false">ABS($P177-P198)</f>
        <v>0</v>
      </c>
      <c r="CO198" s="256" t="str">
        <f aca="false">IF(CN198&lt;$CN210,$CN211,$CN212)</f>
        <v>ns</v>
      </c>
      <c r="CP198" s="262" t="n">
        <f aca="false">ABS($P178-P198)</f>
        <v>0</v>
      </c>
      <c r="CQ198" s="256" t="str">
        <f aca="false">IF(CP198&lt;$CP210,$CP211,$CP212)</f>
        <v>ns</v>
      </c>
      <c r="CR198" s="262" t="n">
        <f aca="false">ABS($P179-P198)</f>
        <v>0</v>
      </c>
      <c r="CS198" s="256" t="str">
        <f aca="false">IF(CR198&lt;$CR210,$CR211,$CR212)</f>
        <v>ns</v>
      </c>
      <c r="CT198" s="262" t="n">
        <f aca="false">ABS($P180-P198)</f>
        <v>0</v>
      </c>
      <c r="CU198" s="256" t="str">
        <f aca="false">IF(CT198&lt;$CT210,$CT211,$CT212)</f>
        <v>ns</v>
      </c>
      <c r="CV198" s="262" t="n">
        <f aca="false">ABS($P181-P198)</f>
        <v>0</v>
      </c>
      <c r="CW198" s="256" t="str">
        <f aca="false">IF(CV198&lt;$CV210,$CV211,$CV212)</f>
        <v>ns</v>
      </c>
      <c r="CX198" s="262" t="n">
        <f aca="false">ABS($P182-P198)</f>
        <v>0</v>
      </c>
      <c r="CY198" s="256" t="str">
        <f aca="false">IF(CX198&lt;$CX210,$CX211,$CX212)</f>
        <v>ns</v>
      </c>
      <c r="CZ198" s="256" t="n">
        <f aca="false">ABS($P183-P198)</f>
        <v>0</v>
      </c>
      <c r="DA198" s="256" t="str">
        <f aca="false">IF(CZ198&lt;$CZ210,$CZ211,$CZ212)</f>
        <v>ns</v>
      </c>
      <c r="DB198" s="256" t="n">
        <f aca="false">ABS($P184-P198)</f>
        <v>0</v>
      </c>
      <c r="DC198" s="256" t="str">
        <f aca="false">IF(DB198&lt;DB210,$DB211,$DB212)</f>
        <v>ns</v>
      </c>
      <c r="DD198" s="256" t="n">
        <f aca="false">ABS($P185-P198)</f>
        <v>0</v>
      </c>
      <c r="DE198" s="256" t="str">
        <f aca="false">IF(DD198&lt;DD210,$DD211,$DD212)</f>
        <v>ns</v>
      </c>
      <c r="DF198" s="256" t="n">
        <f aca="false">ABS($P186-P198)</f>
        <v>0</v>
      </c>
      <c r="DG198" s="256" t="str">
        <f aca="false">IF(DF198&lt;DF210,$DF211,$DF212)</f>
        <v>ns</v>
      </c>
      <c r="DH198" s="256" t="n">
        <f aca="false">ABS($P187-P198)</f>
        <v>0</v>
      </c>
      <c r="DI198" s="256" t="str">
        <f aca="false">IF(DH198&lt;DH210,$DH211,$DH212)</f>
        <v>ns</v>
      </c>
      <c r="DJ198" s="256" t="n">
        <f aca="false">ABS($P188-P198)</f>
        <v>0</v>
      </c>
      <c r="DK198" s="256" t="str">
        <f aca="false">IF(DJ198&lt;DJ210,$DJ211,$DJ212)</f>
        <v>ns</v>
      </c>
      <c r="DL198" s="256" t="n">
        <f aca="false">ABS($P189-P198)</f>
        <v>0</v>
      </c>
      <c r="DM198" s="256" t="str">
        <f aca="false">IF(DL198&lt;DL210,$DL211,$DL212)</f>
        <v>ns</v>
      </c>
      <c r="DN198" s="256" t="n">
        <f aca="false">ABS($P190-P198)</f>
        <v>0</v>
      </c>
      <c r="DO198" s="256" t="str">
        <f aca="false">IF(DN198&lt;DN210,$DN211,$DN212)</f>
        <v>ns</v>
      </c>
      <c r="DP198" s="256" t="n">
        <f aca="false">ABS($P191-P198)</f>
        <v>0</v>
      </c>
      <c r="DQ198" s="256" t="str">
        <f aca="false">IF(DP198&lt;DP210,$DP211,$DP212)</f>
        <v>ns</v>
      </c>
      <c r="DR198" s="256" t="n">
        <f aca="false">ABS($P192-P198)</f>
        <v>0</v>
      </c>
      <c r="DS198" s="256" t="str">
        <f aca="false">IF(DR198&lt;DR210,$DR211,$DR212)</f>
        <v>ns</v>
      </c>
      <c r="DT198" s="256" t="n">
        <f aca="false">ABS($P193-P198)</f>
        <v>0</v>
      </c>
      <c r="DU198" s="256" t="str">
        <f aca="false">IF(DT198&lt;DT210,$DT211,$DT212)</f>
        <v>ns</v>
      </c>
      <c r="DV198" s="256" t="n">
        <f aca="false">ABS($P194-P198)</f>
        <v>0</v>
      </c>
      <c r="DW198" s="256" t="str">
        <f aca="false">IF(DV198&lt;DV210,$DV211,$DV212)</f>
        <v>ns</v>
      </c>
      <c r="DX198" s="256" t="n">
        <f aca="false">ABS($P195-P198)</f>
        <v>0</v>
      </c>
      <c r="DY198" s="256" t="str">
        <f aca="false">IF(DX198&lt;DX210,$DX211,$DX212)</f>
        <v>ns</v>
      </c>
      <c r="DZ198" s="256" t="n">
        <f aca="false">ABS($P196-P198)</f>
        <v>0</v>
      </c>
      <c r="EA198" s="256" t="str">
        <f aca="false">IF(DZ198&lt;DZ210,$DZ211,$DZ212)</f>
        <v>ns</v>
      </c>
      <c r="EB198" s="256" t="n">
        <f aca="false">ABS($P197-P198)</f>
        <v>0</v>
      </c>
      <c r="EC198" s="256" t="str">
        <f aca="false">IF(EB198&lt;$EB210,$EB211,$EB212)</f>
        <v>ns</v>
      </c>
    </row>
    <row r="199" customFormat="false" ht="12.75" hidden="false" customHeight="false" outlineLevel="0" collapsed="false">
      <c r="A199" s="260" t="n">
        <f aca="false">IF(Rendimiento!G98="",Rendimiento!K98,Rendimiento!G98)</f>
        <v>0</v>
      </c>
      <c r="B199" s="273" t="n">
        <f aca="false">Rendimiento!H98</f>
        <v>0</v>
      </c>
      <c r="C199" s="273" t="n">
        <f aca="false">Rendimiento!I98</f>
        <v>0</v>
      </c>
      <c r="D199" s="256" t="n">
        <f aca="false">Rendimiento!J98</f>
        <v>0</v>
      </c>
      <c r="E199" s="256" t="n">
        <f aca="false">A199*A199</f>
        <v>0</v>
      </c>
      <c r="F199" s="256" t="n">
        <f aca="false">B199*B199</f>
        <v>0</v>
      </c>
      <c r="G199" s="256" t="n">
        <f aca="false">C199*C199</f>
        <v>0</v>
      </c>
      <c r="H199" s="256" t="n">
        <f aca="false">D199*D199</f>
        <v>0</v>
      </c>
      <c r="I199" s="257" t="n">
        <f aca="false">SUM(A199:D199)</f>
        <v>0</v>
      </c>
      <c r="J199" s="256" t="n">
        <f aca="false">I199*I199</f>
        <v>0</v>
      </c>
      <c r="K199" s="256" t="n">
        <f aca="false">SUM(E199:H199)</f>
        <v>0</v>
      </c>
      <c r="O199" s="256" t="n">
        <f aca="false">Rendimiento!P98</f>
        <v>0</v>
      </c>
      <c r="P199" s="266" t="n">
        <f aca="false">Rendimiento!Q98</f>
        <v>0</v>
      </c>
      <c r="Q199" s="262" t="n">
        <f aca="false">IF(E210&gt;0,O199,0)</f>
        <v>0</v>
      </c>
      <c r="R199" s="258" t="str">
        <f aca="false">T(Q199)</f>
        <v/>
      </c>
      <c r="S199" s="262" t="n">
        <f aca="false">IF(E210&gt;0,P199,Q199)</f>
        <v>0</v>
      </c>
      <c r="T199" s="256" t="str">
        <f aca="false">IF(S199=0,"",$BM199)</f>
        <v/>
      </c>
      <c r="U199" s="256" t="str">
        <f aca="false">IF(S199=0,"",$BO199)</f>
        <v/>
      </c>
      <c r="V199" s="256" t="str">
        <f aca="false">IF(S199=0,"",$BQ199)</f>
        <v/>
      </c>
      <c r="W199" s="256" t="str">
        <f aca="false">IF(S199=0,"",$BS199)</f>
        <v/>
      </c>
      <c r="X199" s="256" t="str">
        <f aca="false">IF(S199=0,"",$BU199)</f>
        <v/>
      </c>
      <c r="Y199" s="256" t="str">
        <f aca="false">IF(S199=0,"",$BW199)</f>
        <v/>
      </c>
      <c r="Z199" s="256" t="str">
        <f aca="false">IF(S199=0,"",$BY199)</f>
        <v/>
      </c>
      <c r="AA199" s="256" t="str">
        <f aca="false">IF(S199=0,"",$CA199)</f>
        <v/>
      </c>
      <c r="AB199" s="256" t="str">
        <f aca="false">IF(S199=0,"",$CC199)</f>
        <v/>
      </c>
      <c r="AC199" s="256" t="str">
        <f aca="false">IF(S199=0,"",$CE199)</f>
        <v/>
      </c>
      <c r="AD199" s="256" t="str">
        <f aca="false">IF(S199=0,"",$CG199)</f>
        <v/>
      </c>
      <c r="AE199" s="256" t="str">
        <f aca="false">IF(S199=0,"",$CI199)</f>
        <v/>
      </c>
      <c r="AF199" s="256" t="str">
        <f aca="false">IF(S199=0,"",$CK199)</f>
        <v/>
      </c>
      <c r="AG199" s="256" t="str">
        <f aca="false">IF(S199=0,"",$CM199)</f>
        <v/>
      </c>
      <c r="AH199" s="256" t="str">
        <f aca="false">IF(S199=0,"",$CO199)</f>
        <v/>
      </c>
      <c r="AI199" s="256" t="str">
        <f aca="false">IF(S199=0,"",$CQ199)</f>
        <v/>
      </c>
      <c r="AJ199" s="256" t="str">
        <f aca="false">IF(S199=0,"",$CS199)</f>
        <v/>
      </c>
      <c r="AK199" s="256" t="str">
        <f aca="false">IF(S199=0,"",$CU199)</f>
        <v/>
      </c>
      <c r="AL199" s="256" t="str">
        <f aca="false">IF(S199=0,"",$CW199)</f>
        <v/>
      </c>
      <c r="AM199" s="256" t="str">
        <f aca="false">IF(S199=0,"",$CY199)</f>
        <v/>
      </c>
      <c r="AN199" s="256" t="str">
        <f aca="false">IF(S199=0,"",$DA199)</f>
        <v/>
      </c>
      <c r="AO199" s="256" t="str">
        <f aca="false">IF(S199=0,"",$DC199)</f>
        <v/>
      </c>
      <c r="AP199" s="256" t="str">
        <f aca="false">IF(S199=0,"",$DE199)</f>
        <v/>
      </c>
      <c r="AQ199" s="256" t="str">
        <f aca="false">IF(S199=0,"",$DG199)</f>
        <v/>
      </c>
      <c r="AR199" s="256" t="str">
        <f aca="false">IF(S199=0,"",$DI199)</f>
        <v/>
      </c>
      <c r="AS199" s="256" t="str">
        <f aca="false">IF(S199=0,"",$DK199)</f>
        <v/>
      </c>
      <c r="AT199" s="256" t="str">
        <f aca="false">IF(S199=0,"",$DM199)</f>
        <v/>
      </c>
      <c r="AU199" s="256" t="str">
        <f aca="false">IF(S199=0,"",$DO199)</f>
        <v/>
      </c>
      <c r="AV199" s="256" t="str">
        <f aca="false">IF(S199=0,"",$DQ199)</f>
        <v/>
      </c>
      <c r="AW199" s="256" t="str">
        <f aca="false">IF(S199=0,"",$DS199)</f>
        <v/>
      </c>
      <c r="AX199" s="256" t="str">
        <f aca="false">IF(S199=0,"",$DU199)</f>
        <v/>
      </c>
      <c r="AY199" s="256" t="str">
        <f aca="false">IF(S199=0,"",$DW199)</f>
        <v/>
      </c>
      <c r="AZ199" s="256" t="str">
        <f aca="false">IF(S199=0,"",$DY199)</f>
        <v/>
      </c>
      <c r="BA199" s="256" t="str">
        <f aca="false">IF(S199=0,"",$EA199)</f>
        <v/>
      </c>
      <c r="BB199" s="256" t="str">
        <f aca="false">IF(S199=0,"",$EC199)</f>
        <v/>
      </c>
      <c r="BC199" s="256" t="str">
        <f aca="false">IF(S199=0,"",$EE199)</f>
        <v/>
      </c>
      <c r="BL199" s="262" t="n">
        <f aca="false">ABS($P163-P199)</f>
        <v>2558.67</v>
      </c>
      <c r="BM199" s="256" t="str">
        <f aca="false">IF(BL199&lt;$BL210,$BL211,$BL212)</f>
        <v>ns</v>
      </c>
      <c r="BN199" s="262" t="n">
        <f aca="false">ABS($P164-P199)</f>
        <v>2703.45</v>
      </c>
      <c r="BO199" s="256" t="str">
        <f aca="false">IF(BN199&lt;$BN210,$BN211,$BN212)</f>
        <v>ns</v>
      </c>
      <c r="BP199" s="262" t="n">
        <f aca="false">ABS($P165-P199)</f>
        <v>2741.56</v>
      </c>
      <c r="BQ199" s="256" t="str">
        <f aca="false">IF(BP199&lt;$BP210,$BP211,$BP212)</f>
        <v>ns</v>
      </c>
      <c r="BR199" s="262" t="n">
        <f aca="false">ABS($P166-P199)</f>
        <v>2947.22</v>
      </c>
      <c r="BS199" s="256" t="str">
        <f aca="false">IF(BR199&lt;$BR210,$BR211,$BR212)</f>
        <v>ns</v>
      </c>
      <c r="BT199" s="262" t="n">
        <f aca="false">ABS($P167-P199)</f>
        <v>3079.41</v>
      </c>
      <c r="BU199" s="256" t="str">
        <f aca="false">IF(BT199&lt;$BT210,$BT211,$BT212)</f>
        <v>ns</v>
      </c>
      <c r="BV199" s="262" t="n">
        <f aca="false">ABS($P168-P199)</f>
        <v>3372.26</v>
      </c>
      <c r="BW199" s="256" t="str">
        <f aca="false">IF(BV199&lt;$BV210,$BV211,$BV212)</f>
        <v>ns</v>
      </c>
      <c r="BX199" s="262" t="n">
        <f aca="false">ABS($P169-P199)</f>
        <v>0</v>
      </c>
      <c r="BY199" s="256" t="str">
        <f aca="false">IF(BX199&lt;$BX210,$BX211,$BX212)</f>
        <v>ns</v>
      </c>
      <c r="BZ199" s="262" t="n">
        <f aca="false">ABS($P170-P199)</f>
        <v>0</v>
      </c>
      <c r="CA199" s="256" t="str">
        <f aca="false">IF(BZ199&lt;$BZ210,$BZ211,$BZ212)</f>
        <v>ns</v>
      </c>
      <c r="CB199" s="262" t="n">
        <f aca="false">ABS($P171-P199)</f>
        <v>0</v>
      </c>
      <c r="CC199" s="256" t="str">
        <f aca="false">IF(CB199&lt;$CB210,$CB211,$CB212)</f>
        <v>ns</v>
      </c>
      <c r="CD199" s="262" t="n">
        <f aca="false">ABS($P172-P199)</f>
        <v>0</v>
      </c>
      <c r="CE199" s="256" t="str">
        <f aca="false">IF(CD199&lt;$CD210,$CD211,$CD212)</f>
        <v>ns</v>
      </c>
      <c r="CF199" s="262" t="n">
        <f aca="false">ABS($P173-P199)</f>
        <v>0</v>
      </c>
      <c r="CG199" s="256" t="str">
        <f aca="false">IF(CF199&lt;$CF210,$CF211,$CF212)</f>
        <v>ns</v>
      </c>
      <c r="CH199" s="262" t="n">
        <f aca="false">ABS($P174-P199)</f>
        <v>0</v>
      </c>
      <c r="CI199" s="256" t="str">
        <f aca="false">IF(CH199&lt;$CH210,$CH211,$CH212)</f>
        <v>ns</v>
      </c>
      <c r="CJ199" s="262" t="n">
        <f aca="false">ABS($P175-P199)</f>
        <v>0</v>
      </c>
      <c r="CK199" s="256" t="str">
        <f aca="false">IF(CJ199&lt;$CJ210,$CJ211,$CJ212)</f>
        <v>ns</v>
      </c>
      <c r="CL199" s="262" t="n">
        <f aca="false">ABS($P176-P199)</f>
        <v>0</v>
      </c>
      <c r="CM199" s="256" t="str">
        <f aca="false">IF(CL199&lt;$CL210,$CL211,$CL212)</f>
        <v>ns</v>
      </c>
      <c r="CN199" s="262" t="n">
        <f aca="false">ABS($P177-P199)</f>
        <v>0</v>
      </c>
      <c r="CO199" s="256" t="str">
        <f aca="false">IF(CN199&lt;$CN210,$CN211,$CN212)</f>
        <v>ns</v>
      </c>
      <c r="CP199" s="262" t="n">
        <f aca="false">ABS($P178-P199)</f>
        <v>0</v>
      </c>
      <c r="CQ199" s="256" t="str">
        <f aca="false">IF(CP199&lt;$CP210,$CP211,$CP212)</f>
        <v>ns</v>
      </c>
      <c r="CR199" s="262" t="n">
        <f aca="false">ABS($P179-P199)</f>
        <v>0</v>
      </c>
      <c r="CS199" s="256" t="str">
        <f aca="false">IF(CR199&lt;$CR210,$CR211,$CR212)</f>
        <v>ns</v>
      </c>
      <c r="CT199" s="262" t="n">
        <f aca="false">ABS($P180-P199)</f>
        <v>0</v>
      </c>
      <c r="CU199" s="256" t="str">
        <f aca="false">IF(CT199&lt;$CT210,$CT211,$CT212)</f>
        <v>ns</v>
      </c>
      <c r="CV199" s="262" t="n">
        <f aca="false">ABS($P181-P199)</f>
        <v>0</v>
      </c>
      <c r="CW199" s="256" t="str">
        <f aca="false">IF(CV199&lt;$CV210,$CV211,$CV212)</f>
        <v>ns</v>
      </c>
      <c r="CX199" s="262" t="n">
        <f aca="false">ABS($P182-P199)</f>
        <v>0</v>
      </c>
      <c r="CY199" s="256" t="str">
        <f aca="false">IF(CX199&lt;$CX210,$CX211,$CX212)</f>
        <v>ns</v>
      </c>
      <c r="CZ199" s="256" t="n">
        <f aca="false">ABS($P183-P199)</f>
        <v>0</v>
      </c>
      <c r="DA199" s="256" t="str">
        <f aca="false">IF(CZ199&lt;$CZ210,$CZ211,$CZ212)</f>
        <v>ns</v>
      </c>
      <c r="DB199" s="256" t="n">
        <f aca="false">ABS($P184-P199)</f>
        <v>0</v>
      </c>
      <c r="DC199" s="256" t="str">
        <f aca="false">IF(DB199&lt;DB210,$DB211,$DB212)</f>
        <v>ns</v>
      </c>
      <c r="DD199" s="256" t="n">
        <f aca="false">ABS($P185-P199)</f>
        <v>0</v>
      </c>
      <c r="DE199" s="256" t="str">
        <f aca="false">IF(DD199&lt;DD210,$DD211,$DD212)</f>
        <v>ns</v>
      </c>
      <c r="DF199" s="256" t="n">
        <f aca="false">ABS($P186-P199)</f>
        <v>0</v>
      </c>
      <c r="DG199" s="256" t="str">
        <f aca="false">IF(DF199&lt;DF210,$DF211,$DF212)</f>
        <v>ns</v>
      </c>
      <c r="DH199" s="256" t="n">
        <f aca="false">ABS($P187-P199)</f>
        <v>0</v>
      </c>
      <c r="DI199" s="256" t="str">
        <f aca="false">IF(DH199&lt;DH210,$DH211,$DH212)</f>
        <v>ns</v>
      </c>
      <c r="DJ199" s="256" t="n">
        <f aca="false">ABS($P188-P199)</f>
        <v>0</v>
      </c>
      <c r="DK199" s="256" t="str">
        <f aca="false">IF(DJ199&lt;DJ210,$DJ211,$DJ212)</f>
        <v>ns</v>
      </c>
      <c r="DL199" s="256" t="n">
        <f aca="false">ABS($P189-P199)</f>
        <v>0</v>
      </c>
      <c r="DM199" s="256" t="str">
        <f aca="false">IF(DL199&lt;DL210,$DL211,$DL212)</f>
        <v>ns</v>
      </c>
      <c r="DN199" s="256" t="n">
        <f aca="false">ABS($P190-P199)</f>
        <v>0</v>
      </c>
      <c r="DO199" s="256" t="str">
        <f aca="false">IF(DN199&lt;DN210,$DN211,$DN212)</f>
        <v>ns</v>
      </c>
      <c r="DP199" s="256" t="n">
        <f aca="false">ABS($P191-P199)</f>
        <v>0</v>
      </c>
      <c r="DQ199" s="256" t="str">
        <f aca="false">IF(DP199&lt;DP210,$DP211,$DP212)</f>
        <v>ns</v>
      </c>
      <c r="DR199" s="256" t="n">
        <f aca="false">ABS($P192-P199)</f>
        <v>0</v>
      </c>
      <c r="DS199" s="256" t="str">
        <f aca="false">IF(DR199&lt;DR210,$DR211,$DR212)</f>
        <v>ns</v>
      </c>
      <c r="DT199" s="256" t="n">
        <f aca="false">ABS($P193-P199)</f>
        <v>0</v>
      </c>
      <c r="DU199" s="256" t="str">
        <f aca="false">IF(DT199&lt;DT210,$DT211,$DT212)</f>
        <v>ns</v>
      </c>
      <c r="DV199" s="256" t="n">
        <f aca="false">ABS($P194-P199)</f>
        <v>0</v>
      </c>
      <c r="DW199" s="256" t="str">
        <f aca="false">IF(DV199&lt;DV210,$DV211,$DV212)</f>
        <v>ns</v>
      </c>
      <c r="DX199" s="256" t="n">
        <f aca="false">ABS($P195-P199)</f>
        <v>0</v>
      </c>
      <c r="DY199" s="256" t="str">
        <f aca="false">IF(DX199&lt;DX210,$DX211,$DX212)</f>
        <v>ns</v>
      </c>
      <c r="DZ199" s="256" t="n">
        <f aca="false">ABS($P196-P199)</f>
        <v>0</v>
      </c>
      <c r="EA199" s="256" t="str">
        <f aca="false">IF(DZ199&lt;DZ210,$DZ211,$DZ212)</f>
        <v>ns</v>
      </c>
      <c r="EB199" s="256" t="n">
        <f aca="false">ABS($P197-P199)</f>
        <v>0</v>
      </c>
      <c r="EC199" s="256" t="str">
        <f aca="false">IF(EB199&lt;$EB210,$EB211,$EB212)</f>
        <v>ns</v>
      </c>
      <c r="ED199" s="256" t="n">
        <f aca="false">ABS($P198-P199)</f>
        <v>0</v>
      </c>
      <c r="EE199" s="256" t="str">
        <f aca="false">IF(ED199&lt;$ED210,$ED211,$ED212)</f>
        <v>ns</v>
      </c>
    </row>
    <row r="200" customFormat="false" ht="12.75" hidden="false" customHeight="false" outlineLevel="0" collapsed="false">
      <c r="A200" s="260" t="n">
        <f aca="false">IF(Rendimiento!G99="",Rendimiento!K99,Rendimiento!G99)</f>
        <v>0</v>
      </c>
      <c r="B200" s="273" t="n">
        <f aca="false">Rendimiento!H99</f>
        <v>0</v>
      </c>
      <c r="C200" s="273" t="n">
        <f aca="false">Rendimiento!I99</f>
        <v>0</v>
      </c>
      <c r="D200" s="256" t="n">
        <f aca="false">Rendimiento!J99</f>
        <v>0</v>
      </c>
      <c r="E200" s="256" t="n">
        <f aca="false">A200*A200</f>
        <v>0</v>
      </c>
      <c r="F200" s="256" t="n">
        <f aca="false">B200*B200</f>
        <v>0</v>
      </c>
      <c r="G200" s="256" t="n">
        <f aca="false">C200*C200</f>
        <v>0</v>
      </c>
      <c r="H200" s="256" t="n">
        <f aca="false">D200*D200</f>
        <v>0</v>
      </c>
      <c r="I200" s="257" t="n">
        <f aca="false">SUM(A200:D200)</f>
        <v>0</v>
      </c>
      <c r="J200" s="256" t="n">
        <f aca="false">I200*I200</f>
        <v>0</v>
      </c>
      <c r="K200" s="256" t="n">
        <f aca="false">SUM(E200:H200)</f>
        <v>0</v>
      </c>
      <c r="O200" s="256" t="n">
        <f aca="false">Rendimiento!P99</f>
        <v>0</v>
      </c>
      <c r="P200" s="266" t="n">
        <f aca="false">Rendimiento!Q99</f>
        <v>0</v>
      </c>
      <c r="Q200" s="262" t="n">
        <f aca="false">IF(E210&gt;0,O200,0)</f>
        <v>0</v>
      </c>
      <c r="R200" s="258" t="str">
        <f aca="false">T(Q200)</f>
        <v/>
      </c>
      <c r="S200" s="262" t="n">
        <f aca="false">IF(E210&gt;0,P200,Q200)</f>
        <v>0</v>
      </c>
      <c r="T200" s="256" t="str">
        <f aca="false">IF(S200=0,"",$BM200)</f>
        <v/>
      </c>
      <c r="U200" s="256" t="str">
        <f aca="false">IF(S200=0,"",$BO200)</f>
        <v/>
      </c>
      <c r="V200" s="256" t="str">
        <f aca="false">IF(S200=0,"",$BQ200)</f>
        <v/>
      </c>
      <c r="W200" s="256" t="str">
        <f aca="false">IF(S200=0,"",$BS200)</f>
        <v/>
      </c>
      <c r="X200" s="256" t="str">
        <f aca="false">IF(S200=0,"",$BU200)</f>
        <v/>
      </c>
      <c r="Y200" s="256" t="str">
        <f aca="false">IF(S200=0,"",$BW200)</f>
        <v/>
      </c>
      <c r="Z200" s="256" t="str">
        <f aca="false">IF(S200=0,"",$BY200)</f>
        <v/>
      </c>
      <c r="AA200" s="256" t="str">
        <f aca="false">IF(S200=0,"",$CA200)</f>
        <v/>
      </c>
      <c r="AB200" s="256" t="str">
        <f aca="false">IF(S200=0,"",$CC200)</f>
        <v/>
      </c>
      <c r="AC200" s="256" t="str">
        <f aca="false">IF(S200=0,"",$CE200)</f>
        <v/>
      </c>
      <c r="AD200" s="256" t="str">
        <f aca="false">IF(S200=0,"",$CG200)</f>
        <v/>
      </c>
      <c r="AE200" s="256" t="str">
        <f aca="false">IF(S200=0,"",$CI200)</f>
        <v/>
      </c>
      <c r="AF200" s="256" t="str">
        <f aca="false">IF(S200=0,"",$CK200)</f>
        <v/>
      </c>
      <c r="AG200" s="256" t="str">
        <f aca="false">IF(S200=0,"",$CM200)</f>
        <v/>
      </c>
      <c r="AH200" s="256" t="str">
        <f aca="false">IF(S200=0,"",$CO200)</f>
        <v/>
      </c>
      <c r="AI200" s="256" t="str">
        <f aca="false">IF(S200=0,"",$CQ200)</f>
        <v/>
      </c>
      <c r="AJ200" s="256" t="str">
        <f aca="false">IF(S200=0,"",$CS200)</f>
        <v/>
      </c>
      <c r="AK200" s="256" t="str">
        <f aca="false">IF(S200=0,"",$CU200)</f>
        <v/>
      </c>
      <c r="AL200" s="256" t="str">
        <f aca="false">IF(S200=0,"",$CW200)</f>
        <v/>
      </c>
      <c r="AM200" s="256" t="str">
        <f aca="false">IF(S200=0,"",$CY200)</f>
        <v/>
      </c>
      <c r="AN200" s="256" t="str">
        <f aca="false">IF(S200=0,"",$DA200)</f>
        <v/>
      </c>
      <c r="AO200" s="256" t="str">
        <f aca="false">IF(S200=0,"",$DC200)</f>
        <v/>
      </c>
      <c r="AP200" s="256" t="str">
        <f aca="false">IF(S200=0,"",$DE200)</f>
        <v/>
      </c>
      <c r="AQ200" s="256" t="str">
        <f aca="false">IF(S200=0,"",$DG200)</f>
        <v/>
      </c>
      <c r="AR200" s="256" t="str">
        <f aca="false">IF(S200=0,"",$DI200)</f>
        <v/>
      </c>
      <c r="AS200" s="256" t="str">
        <f aca="false">IF(S200=0,"",$DK200)</f>
        <v/>
      </c>
      <c r="AT200" s="256" t="str">
        <f aca="false">IF(S200=0,"",$DM200)</f>
        <v/>
      </c>
      <c r="AU200" s="256" t="str">
        <f aca="false">IF(S200=0,"",$DO200)</f>
        <v/>
      </c>
      <c r="AV200" s="256" t="str">
        <f aca="false">IF(S200=0,"",$DQ200)</f>
        <v/>
      </c>
      <c r="AW200" s="256" t="str">
        <f aca="false">IF(S200=0,"",$DS200)</f>
        <v/>
      </c>
      <c r="AX200" s="256" t="str">
        <f aca="false">IF(S200=0,"",$DU200)</f>
        <v/>
      </c>
      <c r="AY200" s="256" t="str">
        <f aca="false">IF(S200=0,"",$DW200)</f>
        <v/>
      </c>
      <c r="AZ200" s="256" t="str">
        <f aca="false">IF(S200=0,"",$DY200)</f>
        <v/>
      </c>
      <c r="BA200" s="256" t="str">
        <f aca="false">IF(S200=0,"",$EA200)</f>
        <v/>
      </c>
      <c r="BB200" s="256" t="str">
        <f aca="false">IF(S200=0,"",$EC200)</f>
        <v/>
      </c>
      <c r="BC200" s="256" t="str">
        <f aca="false">IF(S200=0,"",$EE200)</f>
        <v/>
      </c>
      <c r="BD200" s="256" t="str">
        <f aca="false">IF(S200=0,"",$EG200)</f>
        <v/>
      </c>
      <c r="BL200" s="262" t="n">
        <f aca="false">ABS($P163-P200)</f>
        <v>2558.67</v>
      </c>
      <c r="BM200" s="256" t="str">
        <f aca="false">IF(BL200&lt;$BL210,$BL211,$BL212)</f>
        <v>ns</v>
      </c>
      <c r="BN200" s="262" t="n">
        <f aca="false">ABS($P164-P200)</f>
        <v>2703.45</v>
      </c>
      <c r="BO200" s="256" t="str">
        <f aca="false">IF(BN200&lt;$BN210,$BN211,$BN212)</f>
        <v>ns</v>
      </c>
      <c r="BP200" s="262" t="n">
        <f aca="false">ABS($P165-P200)</f>
        <v>2741.56</v>
      </c>
      <c r="BQ200" s="256" t="str">
        <f aca="false">IF(BP200&lt;$BP210,$BP211,$BP212)</f>
        <v>ns</v>
      </c>
      <c r="BR200" s="262" t="n">
        <f aca="false">ABS($P166-P200)</f>
        <v>2947.22</v>
      </c>
      <c r="BS200" s="256" t="str">
        <f aca="false">IF(BR200&lt;$BR210,$BR211,$BR212)</f>
        <v>ns</v>
      </c>
      <c r="BT200" s="262" t="n">
        <f aca="false">ABS($P167-P200)</f>
        <v>3079.41</v>
      </c>
      <c r="BU200" s="256" t="str">
        <f aca="false">IF(BT200&lt;$BT210,$BT211,$BT212)</f>
        <v>ns</v>
      </c>
      <c r="BV200" s="262" t="n">
        <f aca="false">ABS($P168-P200)</f>
        <v>3372.26</v>
      </c>
      <c r="BW200" s="256" t="str">
        <f aca="false">IF(BV200&lt;$BV210,$BV211,$BV212)</f>
        <v>ns</v>
      </c>
      <c r="BX200" s="262" t="n">
        <f aca="false">ABS($P169-P200)</f>
        <v>0</v>
      </c>
      <c r="BY200" s="256" t="str">
        <f aca="false">IF(BX200&lt;$BX210,$BX211,$BX212)</f>
        <v>ns</v>
      </c>
      <c r="BZ200" s="262" t="n">
        <f aca="false">ABS($P170-P200)</f>
        <v>0</v>
      </c>
      <c r="CA200" s="256" t="str">
        <f aca="false">IF(BZ200&lt;$BZ210,$BZ211,$BZ212)</f>
        <v>ns</v>
      </c>
      <c r="CB200" s="262" t="n">
        <f aca="false">ABS($P171-P200)</f>
        <v>0</v>
      </c>
      <c r="CC200" s="256" t="str">
        <f aca="false">IF(CB200&lt;$CB210,$CB211,$CB212)</f>
        <v>ns</v>
      </c>
      <c r="CD200" s="262" t="n">
        <f aca="false">ABS($P172-P200)</f>
        <v>0</v>
      </c>
      <c r="CE200" s="256" t="str">
        <f aca="false">IF(CD200&lt;$CD210,$CD211,$CD212)</f>
        <v>ns</v>
      </c>
      <c r="CF200" s="262" t="n">
        <f aca="false">ABS($P173-P200)</f>
        <v>0</v>
      </c>
      <c r="CG200" s="256" t="str">
        <f aca="false">IF(CF200&lt;$CF210,$CF211,$CF212)</f>
        <v>ns</v>
      </c>
      <c r="CH200" s="262" t="n">
        <f aca="false">ABS($P174-P200)</f>
        <v>0</v>
      </c>
      <c r="CI200" s="256" t="str">
        <f aca="false">IF(CH200&lt;$CH210,$CH211,$CH212)</f>
        <v>ns</v>
      </c>
      <c r="CJ200" s="262" t="n">
        <f aca="false">ABS($P175-P200)</f>
        <v>0</v>
      </c>
      <c r="CK200" s="256" t="str">
        <f aca="false">IF(CJ200&lt;$CJ210,$CJ211,$CJ212)</f>
        <v>ns</v>
      </c>
      <c r="CL200" s="262" t="n">
        <f aca="false">ABS($P176-P200)</f>
        <v>0</v>
      </c>
      <c r="CM200" s="256" t="str">
        <f aca="false">IF(CL200&lt;$CL210,$CL211,$CL212)</f>
        <v>ns</v>
      </c>
      <c r="CN200" s="262" t="n">
        <f aca="false">ABS($P177-P200)</f>
        <v>0</v>
      </c>
      <c r="CO200" s="256" t="str">
        <f aca="false">IF(CN200&lt;$CN210,$CN211,$CN212)</f>
        <v>ns</v>
      </c>
      <c r="CP200" s="262" t="n">
        <f aca="false">ABS($P178-P200)</f>
        <v>0</v>
      </c>
      <c r="CQ200" s="256" t="str">
        <f aca="false">IF(CP200&lt;$CP210,$CP211,$CP212)</f>
        <v>ns</v>
      </c>
      <c r="CR200" s="262" t="n">
        <f aca="false">ABS($P179-P200)</f>
        <v>0</v>
      </c>
      <c r="CS200" s="256" t="str">
        <f aca="false">IF(CR200&lt;$CR210,$CR211,$CR212)</f>
        <v>ns</v>
      </c>
      <c r="CT200" s="262" t="n">
        <f aca="false">ABS($P180-P200)</f>
        <v>0</v>
      </c>
      <c r="CU200" s="256" t="str">
        <f aca="false">IF(CT200&lt;$CT210,$CT211,$CT212)</f>
        <v>ns</v>
      </c>
      <c r="CV200" s="262" t="n">
        <f aca="false">ABS($P181-P200)</f>
        <v>0</v>
      </c>
      <c r="CW200" s="256" t="str">
        <f aca="false">IF(CV200&lt;$CV210,$CV211,$CV212)</f>
        <v>ns</v>
      </c>
      <c r="CX200" s="262" t="n">
        <f aca="false">ABS($P182-P200)</f>
        <v>0</v>
      </c>
      <c r="CY200" s="256" t="str">
        <f aca="false">IF(CX200&lt;$CX210,$CX211,$CX212)</f>
        <v>ns</v>
      </c>
      <c r="CZ200" s="256" t="n">
        <f aca="false">ABS($P183-P200)</f>
        <v>0</v>
      </c>
      <c r="DA200" s="256" t="str">
        <f aca="false">IF(CZ200&lt;$CZ210,$CZ211,$CZ212)</f>
        <v>ns</v>
      </c>
      <c r="DB200" s="256" t="n">
        <f aca="false">ABS($P184-P200)</f>
        <v>0</v>
      </c>
      <c r="DC200" s="256" t="str">
        <f aca="false">IF(DB200&lt;DB210,$DB211,$DB212)</f>
        <v>ns</v>
      </c>
      <c r="DD200" s="256" t="n">
        <f aca="false">ABS($P185-P200)</f>
        <v>0</v>
      </c>
      <c r="DE200" s="256" t="str">
        <f aca="false">IF(DD200&lt;DD210,$DD211,$DD212)</f>
        <v>ns</v>
      </c>
      <c r="DF200" s="256" t="n">
        <f aca="false">ABS($P186-P200)</f>
        <v>0</v>
      </c>
      <c r="DG200" s="256" t="str">
        <f aca="false">IF(DF200&lt;DF210,$DF211,$DF212)</f>
        <v>ns</v>
      </c>
      <c r="DH200" s="256" t="n">
        <f aca="false">ABS($P187-P200)</f>
        <v>0</v>
      </c>
      <c r="DI200" s="256" t="str">
        <f aca="false">IF(DH200&lt;DH210,$DH211,$DH212)</f>
        <v>ns</v>
      </c>
      <c r="DJ200" s="256" t="n">
        <f aca="false">ABS($P188-P200)</f>
        <v>0</v>
      </c>
      <c r="DK200" s="256" t="str">
        <f aca="false">IF(DJ200&lt;DJ210,$DJ211,$DJ212)</f>
        <v>ns</v>
      </c>
      <c r="DL200" s="256" t="n">
        <f aca="false">ABS($P189-P200)</f>
        <v>0</v>
      </c>
      <c r="DM200" s="256" t="str">
        <f aca="false">IF(DL200&lt;DL210,$DL211,$DL212)</f>
        <v>ns</v>
      </c>
      <c r="DN200" s="256" t="n">
        <f aca="false">ABS($P190-P200)</f>
        <v>0</v>
      </c>
      <c r="DO200" s="256" t="str">
        <f aca="false">IF(DN200&lt;DN210,$DN211,$DN212)</f>
        <v>ns</v>
      </c>
      <c r="DP200" s="256" t="n">
        <f aca="false">ABS($P191-P200)</f>
        <v>0</v>
      </c>
      <c r="DQ200" s="256" t="str">
        <f aca="false">IF(DP200&lt;DP210,$DP211,$DP212)</f>
        <v>ns</v>
      </c>
      <c r="DR200" s="256" t="n">
        <f aca="false">ABS($P192-P200)</f>
        <v>0</v>
      </c>
      <c r="DS200" s="256" t="str">
        <f aca="false">IF(DR200&lt;DR210,$DR211,$DR212)</f>
        <v>ns</v>
      </c>
      <c r="DT200" s="256" t="n">
        <f aca="false">ABS($P193-P200)</f>
        <v>0</v>
      </c>
      <c r="DU200" s="256" t="str">
        <f aca="false">IF(DT200&lt;DT210,$DT211,$DT212)</f>
        <v>ns</v>
      </c>
      <c r="DV200" s="256" t="n">
        <f aca="false">ABS($P194-P200)</f>
        <v>0</v>
      </c>
      <c r="DW200" s="256" t="str">
        <f aca="false">IF(DV200&lt;DV210,$DV211,$DV212)</f>
        <v>ns</v>
      </c>
      <c r="DX200" s="256" t="n">
        <f aca="false">ABS($P195-P200)</f>
        <v>0</v>
      </c>
      <c r="DY200" s="256" t="str">
        <f aca="false">IF(DX200&lt;DX210,$DX211,$DX212)</f>
        <v>ns</v>
      </c>
      <c r="DZ200" s="256" t="n">
        <f aca="false">ABS($P196-P200)</f>
        <v>0</v>
      </c>
      <c r="EA200" s="256" t="str">
        <f aca="false">IF(DZ200&lt;DZ210,$DZ211,$DZ212)</f>
        <v>ns</v>
      </c>
      <c r="EB200" s="256" t="n">
        <f aca="false">ABS($P197-P200)</f>
        <v>0</v>
      </c>
      <c r="EC200" s="256" t="str">
        <f aca="false">IF(EB200&lt;$EB210,$EB211,$EB212)</f>
        <v>ns</v>
      </c>
      <c r="ED200" s="256" t="n">
        <f aca="false">ABS($P198-P200)</f>
        <v>0</v>
      </c>
      <c r="EE200" s="256" t="str">
        <f aca="false">IF(ED200&lt;$ED210,$ED211,$ED212)</f>
        <v>ns</v>
      </c>
      <c r="EF200" s="256" t="n">
        <f aca="false">ABS($P199-P200)</f>
        <v>0</v>
      </c>
      <c r="EG200" s="256" t="str">
        <f aca="false">IF(EF200&lt;$EF210,$EF211,$EF212)</f>
        <v>ns</v>
      </c>
    </row>
    <row r="201" customFormat="false" ht="12.75" hidden="false" customHeight="false" outlineLevel="0" collapsed="false">
      <c r="A201" s="260" t="n">
        <f aca="false">IF(Rendimiento!G100="",Rendimiento!K100,Rendimiento!G100)</f>
        <v>0</v>
      </c>
      <c r="B201" s="273" t="n">
        <f aca="false">Rendimiento!H100</f>
        <v>0</v>
      </c>
      <c r="C201" s="273" t="n">
        <f aca="false">Rendimiento!I100</f>
        <v>0</v>
      </c>
      <c r="D201" s="256" t="n">
        <f aca="false">Rendimiento!J100</f>
        <v>0</v>
      </c>
      <c r="E201" s="256" t="n">
        <f aca="false">A201*A201</f>
        <v>0</v>
      </c>
      <c r="F201" s="256" t="n">
        <f aca="false">B201*B201</f>
        <v>0</v>
      </c>
      <c r="G201" s="256" t="n">
        <f aca="false">C201*C201</f>
        <v>0</v>
      </c>
      <c r="H201" s="256" t="n">
        <f aca="false">D201*D201</f>
        <v>0</v>
      </c>
      <c r="I201" s="257" t="n">
        <f aca="false">SUM(A201:D201)</f>
        <v>0</v>
      </c>
      <c r="J201" s="256" t="n">
        <f aca="false">I201*I201</f>
        <v>0</v>
      </c>
      <c r="K201" s="256" t="n">
        <f aca="false">SUM(E201:H201)</f>
        <v>0</v>
      </c>
      <c r="O201" s="256" t="n">
        <f aca="false">Rendimiento!P100</f>
        <v>0</v>
      </c>
      <c r="P201" s="266" t="n">
        <f aca="false">Rendimiento!Q100</f>
        <v>0</v>
      </c>
      <c r="Q201" s="262" t="n">
        <f aca="false">IF(E210&gt;0,O201,0)</f>
        <v>0</v>
      </c>
      <c r="R201" s="258" t="str">
        <f aca="false">T(Q201)</f>
        <v/>
      </c>
      <c r="S201" s="262" t="n">
        <f aca="false">IF(E210&gt;0,P201,Q201)</f>
        <v>0</v>
      </c>
      <c r="T201" s="256" t="str">
        <f aca="false">IF(S201=0,"",$BM201)</f>
        <v/>
      </c>
      <c r="U201" s="256" t="str">
        <f aca="false">IF(S201=0,"",$BO201)</f>
        <v/>
      </c>
      <c r="V201" s="256" t="str">
        <f aca="false">IF(S201=0,"",$BQ201)</f>
        <v/>
      </c>
      <c r="W201" s="256" t="str">
        <f aca="false">IF(S201=0,"",$BS201)</f>
        <v/>
      </c>
      <c r="X201" s="256" t="str">
        <f aca="false">IF(S201=0,"",$BU201)</f>
        <v/>
      </c>
      <c r="Y201" s="256" t="str">
        <f aca="false">IF(S201=0,"",$BW201)</f>
        <v/>
      </c>
      <c r="Z201" s="256" t="str">
        <f aca="false">IF(S201=0,"",$BY201)</f>
        <v/>
      </c>
      <c r="AA201" s="256" t="str">
        <f aca="false">IF(S201=0,"",$CA201)</f>
        <v/>
      </c>
      <c r="AB201" s="256" t="str">
        <f aca="false">IF(S201=0,"",$CC201)</f>
        <v/>
      </c>
      <c r="AC201" s="256" t="str">
        <f aca="false">IF(S201=0,"",$CE201)</f>
        <v/>
      </c>
      <c r="AD201" s="256" t="str">
        <f aca="false">IF(S201=0,"",$CG201)</f>
        <v/>
      </c>
      <c r="AE201" s="256" t="str">
        <f aca="false">IF(S201=0,"",$CI201)</f>
        <v/>
      </c>
      <c r="AF201" s="256" t="str">
        <f aca="false">IF(S201=0,"",$CK201)</f>
        <v/>
      </c>
      <c r="AG201" s="256" t="str">
        <f aca="false">IF(S201=0,"",$CM201)</f>
        <v/>
      </c>
      <c r="AH201" s="256" t="str">
        <f aca="false">IF(S201=0,"",$CO201)</f>
        <v/>
      </c>
      <c r="AI201" s="256" t="str">
        <f aca="false">IF(S201=0,"",$CQ201)</f>
        <v/>
      </c>
      <c r="AJ201" s="256" t="str">
        <f aca="false">IF(S201=0,"",$CS201)</f>
        <v/>
      </c>
      <c r="AK201" s="256" t="str">
        <f aca="false">IF(S201=0,"",$CU201)</f>
        <v/>
      </c>
      <c r="AL201" s="256" t="str">
        <f aca="false">IF(S201=0,"",$CW201)</f>
        <v/>
      </c>
      <c r="AM201" s="256" t="str">
        <f aca="false">IF(S201=0,"",$CY201)</f>
        <v/>
      </c>
      <c r="AN201" s="256" t="str">
        <f aca="false">IF(S201=0,"",$DA201)</f>
        <v/>
      </c>
      <c r="AO201" s="256" t="str">
        <f aca="false">IF(S201=0,"",$DC201)</f>
        <v/>
      </c>
      <c r="AP201" s="256" t="str">
        <f aca="false">IF(S201=0,"",$DE201)</f>
        <v/>
      </c>
      <c r="AQ201" s="256" t="str">
        <f aca="false">IF(S201=0,"",$DG201)</f>
        <v/>
      </c>
      <c r="AR201" s="256" t="str">
        <f aca="false">IF(S201=0,"",$DI201)</f>
        <v/>
      </c>
      <c r="AS201" s="256" t="str">
        <f aca="false">IF(S201=0,"",$DK201)</f>
        <v/>
      </c>
      <c r="AT201" s="256" t="str">
        <f aca="false">IF(S201=0,"",$DM201)</f>
        <v/>
      </c>
      <c r="AU201" s="256" t="str">
        <f aca="false">IF(S201=0,"",$DO201)</f>
        <v/>
      </c>
      <c r="AV201" s="256" t="str">
        <f aca="false">IF(S201=0,"",$DQ201)</f>
        <v/>
      </c>
      <c r="AW201" s="256" t="str">
        <f aca="false">IF(S201=0,"",$DS201)</f>
        <v/>
      </c>
      <c r="AX201" s="256" t="str">
        <f aca="false">IF(S201=0,"",$DU201)</f>
        <v/>
      </c>
      <c r="AY201" s="256" t="str">
        <f aca="false">IF(S201=0,"",$DW201)</f>
        <v/>
      </c>
      <c r="AZ201" s="256" t="str">
        <f aca="false">IF(S201=0,"",$DY201)</f>
        <v/>
      </c>
      <c r="BA201" s="256" t="str">
        <f aca="false">IF(S201=0,"",$EA201)</f>
        <v/>
      </c>
      <c r="BB201" s="256" t="str">
        <f aca="false">IF(S201=0,"",$EC201)</f>
        <v/>
      </c>
      <c r="BC201" s="256" t="str">
        <f aca="false">IF(S201=0,"",$EE201)</f>
        <v/>
      </c>
      <c r="BD201" s="256" t="str">
        <f aca="false">IF(S201=0,"",$EG201)</f>
        <v/>
      </c>
      <c r="BE201" s="256" t="str">
        <f aca="false">IF(S201=0,"",$EI201)</f>
        <v/>
      </c>
      <c r="BL201" s="262" t="n">
        <f aca="false">ABS($P163-P201)</f>
        <v>2558.67</v>
      </c>
      <c r="BM201" s="256" t="str">
        <f aca="false">IF(BL201&lt;$BL210,$BL211,$BL212)</f>
        <v>ns</v>
      </c>
      <c r="BN201" s="262" t="n">
        <f aca="false">ABS($P164-P201)</f>
        <v>2703.45</v>
      </c>
      <c r="BO201" s="256" t="str">
        <f aca="false">IF(BN201&lt;$BN210,$BN211,$BN212)</f>
        <v>ns</v>
      </c>
      <c r="BP201" s="262" t="n">
        <f aca="false">ABS($P165-P201)</f>
        <v>2741.56</v>
      </c>
      <c r="BQ201" s="256" t="str">
        <f aca="false">IF(BP201&lt;$BP210,$BP211,$BP212)</f>
        <v>ns</v>
      </c>
      <c r="BR201" s="262" t="n">
        <f aca="false">ABS($P166-P201)</f>
        <v>2947.22</v>
      </c>
      <c r="BS201" s="256" t="str">
        <f aca="false">IF(BR201&lt;$BR210,$BR211,$BR212)</f>
        <v>ns</v>
      </c>
      <c r="BT201" s="262" t="n">
        <f aca="false">ABS($P167-P201)</f>
        <v>3079.41</v>
      </c>
      <c r="BU201" s="256" t="str">
        <f aca="false">IF(BT201&lt;$BT210,$BT211,$BT212)</f>
        <v>ns</v>
      </c>
      <c r="BV201" s="262" t="n">
        <f aca="false">ABS($P168-P201)</f>
        <v>3372.26</v>
      </c>
      <c r="BW201" s="256" t="str">
        <f aca="false">IF(BV201&lt;$BV210,$BV211,$BV212)</f>
        <v>ns</v>
      </c>
      <c r="BX201" s="262" t="n">
        <f aca="false">ABS($P169-P201)</f>
        <v>0</v>
      </c>
      <c r="BY201" s="256" t="str">
        <f aca="false">IF(BX201&lt;$BX210,$BX211,$BX212)</f>
        <v>ns</v>
      </c>
      <c r="BZ201" s="262" t="n">
        <f aca="false">ABS($P170-P201)</f>
        <v>0</v>
      </c>
      <c r="CA201" s="256" t="str">
        <f aca="false">IF(BZ201&lt;$BZ210,$BZ211,$BZ212)</f>
        <v>ns</v>
      </c>
      <c r="CB201" s="262" t="n">
        <f aca="false">ABS($P171-P201)</f>
        <v>0</v>
      </c>
      <c r="CC201" s="256" t="str">
        <f aca="false">IF(CB201&lt;$CB210,$CB211,$CB212)</f>
        <v>ns</v>
      </c>
      <c r="CD201" s="262" t="n">
        <f aca="false">ABS($P172-P201)</f>
        <v>0</v>
      </c>
      <c r="CE201" s="256" t="str">
        <f aca="false">IF(CD201&lt;$CD210,$CD211,$CD212)</f>
        <v>ns</v>
      </c>
      <c r="CF201" s="262" t="n">
        <f aca="false">ABS($P173-P201)</f>
        <v>0</v>
      </c>
      <c r="CG201" s="256" t="str">
        <f aca="false">IF(CF201&lt;$CF210,$CF211,$CF212)</f>
        <v>ns</v>
      </c>
      <c r="CH201" s="262" t="n">
        <f aca="false">ABS($P174-P201)</f>
        <v>0</v>
      </c>
      <c r="CI201" s="256" t="str">
        <f aca="false">IF(CH201&lt;$CH210,$CH211,$CH212)</f>
        <v>ns</v>
      </c>
      <c r="CJ201" s="262" t="n">
        <f aca="false">ABS($P175-P201)</f>
        <v>0</v>
      </c>
      <c r="CK201" s="256" t="str">
        <f aca="false">IF(CJ201&lt;$CJ210,$CJ211,$CJ212)</f>
        <v>ns</v>
      </c>
      <c r="CL201" s="262" t="n">
        <f aca="false">ABS($P176-P201)</f>
        <v>0</v>
      </c>
      <c r="CM201" s="256" t="str">
        <f aca="false">IF(CL201&lt;$CL210,$CL211,$CL212)</f>
        <v>ns</v>
      </c>
      <c r="CN201" s="262" t="n">
        <f aca="false">ABS($P177-P201)</f>
        <v>0</v>
      </c>
      <c r="CO201" s="256" t="str">
        <f aca="false">IF(CN201&lt;$CN210,$CN211,$CN212)</f>
        <v>ns</v>
      </c>
      <c r="CP201" s="262" t="n">
        <f aca="false">ABS($P178-P201)</f>
        <v>0</v>
      </c>
      <c r="CQ201" s="256" t="str">
        <f aca="false">IF(CP201&lt;$CP210,$CP211,$CP212)</f>
        <v>ns</v>
      </c>
      <c r="CR201" s="262" t="n">
        <f aca="false">ABS($P179-P201)</f>
        <v>0</v>
      </c>
      <c r="CS201" s="256" t="str">
        <f aca="false">IF(CR201&lt;$CR210,$CR211,$CR212)</f>
        <v>ns</v>
      </c>
      <c r="CT201" s="262" t="n">
        <f aca="false">ABS($P180-P201)</f>
        <v>0</v>
      </c>
      <c r="CU201" s="256" t="str">
        <f aca="false">IF(CT201&lt;$CT210,$CT211,$CT212)</f>
        <v>ns</v>
      </c>
      <c r="CV201" s="262" t="n">
        <f aca="false">ABS($P181-P201)</f>
        <v>0</v>
      </c>
      <c r="CW201" s="256" t="str">
        <f aca="false">IF(CV201&lt;$CV210,$CV211,$CV212)</f>
        <v>ns</v>
      </c>
      <c r="CX201" s="262" t="n">
        <f aca="false">ABS($P182-P201)</f>
        <v>0</v>
      </c>
      <c r="CY201" s="256" t="str">
        <f aca="false">IF(CX201&lt;$CX210,$CX211,$CX212)</f>
        <v>ns</v>
      </c>
      <c r="CZ201" s="256" t="n">
        <f aca="false">ABS($P183-P201)</f>
        <v>0</v>
      </c>
      <c r="DA201" s="256" t="str">
        <f aca="false">IF(CZ201&lt;$CZ210,$CZ211,$CZ212)</f>
        <v>ns</v>
      </c>
      <c r="DB201" s="256" t="n">
        <f aca="false">ABS($P184-P201)</f>
        <v>0</v>
      </c>
      <c r="DC201" s="256" t="str">
        <f aca="false">IF(DB201&lt;DB210,$DB211,$DB212)</f>
        <v>ns</v>
      </c>
      <c r="DD201" s="256" t="n">
        <f aca="false">ABS($P185-P201)</f>
        <v>0</v>
      </c>
      <c r="DE201" s="256" t="str">
        <f aca="false">IF(DD201&lt;DD210,$DD211,$DD212)</f>
        <v>ns</v>
      </c>
      <c r="DF201" s="256" t="n">
        <f aca="false">ABS($P186-P201)</f>
        <v>0</v>
      </c>
      <c r="DG201" s="256" t="str">
        <f aca="false">IF(DF201&lt;DF210,$DF211,$DF212)</f>
        <v>ns</v>
      </c>
      <c r="DH201" s="256" t="n">
        <f aca="false">ABS($P187-P201)</f>
        <v>0</v>
      </c>
      <c r="DI201" s="256" t="str">
        <f aca="false">IF(DH201&lt;DH210,$DH211,$DH212)</f>
        <v>ns</v>
      </c>
      <c r="DJ201" s="256" t="n">
        <f aca="false">ABS($P188-P201)</f>
        <v>0</v>
      </c>
      <c r="DK201" s="256" t="str">
        <f aca="false">IF(DJ201&lt;DJ210,$DJ211,$DJ212)</f>
        <v>ns</v>
      </c>
      <c r="DL201" s="256" t="n">
        <f aca="false">ABS($P189-P201)</f>
        <v>0</v>
      </c>
      <c r="DM201" s="256" t="str">
        <f aca="false">IF(DL201&lt;DL210,$DL211,$DL212)</f>
        <v>ns</v>
      </c>
      <c r="DN201" s="256" t="n">
        <f aca="false">ABS($P190-P201)</f>
        <v>0</v>
      </c>
      <c r="DO201" s="256" t="str">
        <f aca="false">IF(DN201&lt;DN210,$DN211,$DN212)</f>
        <v>ns</v>
      </c>
      <c r="DP201" s="256" t="n">
        <f aca="false">ABS($P191-P201)</f>
        <v>0</v>
      </c>
      <c r="DQ201" s="256" t="str">
        <f aca="false">IF(DP201&lt;DP210,$DP211,$DP212)</f>
        <v>ns</v>
      </c>
      <c r="DR201" s="256" t="n">
        <f aca="false">ABS($P192-P201)</f>
        <v>0</v>
      </c>
      <c r="DS201" s="256" t="str">
        <f aca="false">IF(DR201&lt;DR210,$DR211,$DR212)</f>
        <v>ns</v>
      </c>
      <c r="DT201" s="256" t="n">
        <f aca="false">ABS($P193-P201)</f>
        <v>0</v>
      </c>
      <c r="DU201" s="256" t="str">
        <f aca="false">IF(DT201&lt;DT210,$DT211,$DT212)</f>
        <v>ns</v>
      </c>
      <c r="DV201" s="256" t="n">
        <f aca="false">ABS($P194-P201)</f>
        <v>0</v>
      </c>
      <c r="DW201" s="256" t="str">
        <f aca="false">IF(DV201&lt;DV210,$DV211,$DV212)</f>
        <v>ns</v>
      </c>
      <c r="DX201" s="256" t="n">
        <f aca="false">ABS($P195-P201)</f>
        <v>0</v>
      </c>
      <c r="DY201" s="256" t="str">
        <f aca="false">IF(DX201&lt;DX210,$DX211,$DX212)</f>
        <v>ns</v>
      </c>
      <c r="DZ201" s="256" t="n">
        <f aca="false">ABS($P196-P201)</f>
        <v>0</v>
      </c>
      <c r="EA201" s="256" t="str">
        <f aca="false">IF(DZ201&lt;DZ210,$DZ211,$DZ212)</f>
        <v>ns</v>
      </c>
      <c r="EB201" s="256" t="n">
        <f aca="false">ABS($P197-P201)</f>
        <v>0</v>
      </c>
      <c r="EC201" s="256" t="str">
        <f aca="false">IF(EB201&lt;$EB210,$EB211,$EB212)</f>
        <v>ns</v>
      </c>
      <c r="ED201" s="256" t="n">
        <f aca="false">ABS($P198-P201)</f>
        <v>0</v>
      </c>
      <c r="EE201" s="256" t="str">
        <f aca="false">IF(ED201&lt;$ED210,$ED211,$ED212)</f>
        <v>ns</v>
      </c>
      <c r="EF201" s="256" t="n">
        <f aca="false">ABS($P199-P201)</f>
        <v>0</v>
      </c>
      <c r="EG201" s="256" t="str">
        <f aca="false">IF(EF201&lt;$EF210,$EF211,$EF212)</f>
        <v>ns</v>
      </c>
      <c r="EH201" s="256" t="n">
        <f aca="false">ABS($P$200-P201)</f>
        <v>0</v>
      </c>
      <c r="EI201" s="256" t="str">
        <f aca="false">IF(EH201&lt;$EH210,$EH211,$EH212)</f>
        <v>ns</v>
      </c>
    </row>
    <row r="202" customFormat="false" ht="12.75" hidden="false" customHeight="false" outlineLevel="0" collapsed="false">
      <c r="A202" s="260" t="n">
        <f aca="false">IF(Rendimiento!G101="",Rendimiento!K101,Rendimiento!G101)</f>
        <v>0</v>
      </c>
      <c r="B202" s="273" t="n">
        <f aca="false">Rendimiento!H101</f>
        <v>0</v>
      </c>
      <c r="C202" s="273" t="n">
        <f aca="false">Rendimiento!I101</f>
        <v>0</v>
      </c>
      <c r="D202" s="272" t="n">
        <f aca="false">Rendimiento!J101</f>
        <v>0</v>
      </c>
      <c r="E202" s="256" t="n">
        <f aca="false">A202*A202</f>
        <v>0</v>
      </c>
      <c r="F202" s="256" t="n">
        <f aca="false">B202*B202</f>
        <v>0</v>
      </c>
      <c r="G202" s="256" t="n">
        <f aca="false">C202*C202</f>
        <v>0</v>
      </c>
      <c r="H202" s="256" t="n">
        <f aca="false">D202*D202</f>
        <v>0</v>
      </c>
      <c r="I202" s="257" t="n">
        <f aca="false">SUM(A202:D202)</f>
        <v>0</v>
      </c>
      <c r="J202" s="256" t="n">
        <f aca="false">I202*I202</f>
        <v>0</v>
      </c>
      <c r="K202" s="256" t="n">
        <f aca="false">SUM(E202:H202)</f>
        <v>0</v>
      </c>
      <c r="L202" s="272"/>
      <c r="M202" s="272"/>
      <c r="N202" s="272"/>
      <c r="O202" s="272" t="n">
        <f aca="false">Rendimiento!P101</f>
        <v>0</v>
      </c>
      <c r="P202" s="277" t="n">
        <f aca="false">Rendimiento!Q101</f>
        <v>0</v>
      </c>
      <c r="Q202" s="262" t="n">
        <f aca="false">IF(E210&gt;0,O202,0)</f>
        <v>0</v>
      </c>
      <c r="R202" s="258" t="str">
        <f aca="false">T(Q202)</f>
        <v/>
      </c>
      <c r="S202" s="262" t="n">
        <f aca="false">IF($E$210&gt;0,P202,Q202)</f>
        <v>0</v>
      </c>
      <c r="T202" s="256" t="str">
        <f aca="false">IF(S202=0,"",$BM202)</f>
        <v/>
      </c>
      <c r="U202" s="256" t="str">
        <f aca="false">IF(S202=0,"",$BO202)</f>
        <v/>
      </c>
      <c r="V202" s="256" t="str">
        <f aca="false">IF(S202=0,"",$BQ202)</f>
        <v/>
      </c>
      <c r="W202" s="256" t="str">
        <f aca="false">IF(S202=0,"",$BS202)</f>
        <v/>
      </c>
      <c r="X202" s="256" t="str">
        <f aca="false">IF(S202=0,"",$BU202)</f>
        <v/>
      </c>
      <c r="Y202" s="256" t="str">
        <f aca="false">IF(S202=0,"",$BW202)</f>
        <v/>
      </c>
      <c r="Z202" s="256" t="str">
        <f aca="false">IF(S202=0,"",$BY202)</f>
        <v/>
      </c>
      <c r="AA202" s="256" t="str">
        <f aca="false">IF(S202=0,"",$CA202)</f>
        <v/>
      </c>
      <c r="AB202" s="256" t="str">
        <f aca="false">IF(S202=0,"",$CC202)</f>
        <v/>
      </c>
      <c r="AC202" s="256" t="str">
        <f aca="false">IF(S202=0,"",$CE202)</f>
        <v/>
      </c>
      <c r="AD202" s="256" t="str">
        <f aca="false">IF(S202=0,"",$CG202)</f>
        <v/>
      </c>
      <c r="AE202" s="256" t="str">
        <f aca="false">IF(S202=0,"",$CI202)</f>
        <v/>
      </c>
      <c r="AF202" s="256" t="str">
        <f aca="false">IF(S202=0,"",$CK202)</f>
        <v/>
      </c>
      <c r="AG202" s="256" t="str">
        <f aca="false">IF(S202=0,"",$CM202)</f>
        <v/>
      </c>
      <c r="AH202" s="256" t="str">
        <f aca="false">IF(S202=0,"",$CO202)</f>
        <v/>
      </c>
      <c r="AI202" s="256" t="str">
        <f aca="false">IF(S202=0,"",$CQ202)</f>
        <v/>
      </c>
      <c r="AJ202" s="256" t="str">
        <f aca="false">IF(S202=0,"",$CS202)</f>
        <v/>
      </c>
      <c r="AK202" s="256" t="str">
        <f aca="false">IF(S202=0,"",$CU202)</f>
        <v/>
      </c>
      <c r="AL202" s="256" t="str">
        <f aca="false">IF(S202=0,"",$CW202)</f>
        <v/>
      </c>
      <c r="AM202" s="256" t="str">
        <f aca="false">IF(S202=0,"",$CY202)</f>
        <v/>
      </c>
      <c r="AN202" s="256" t="str">
        <f aca="false">IF(S202=0,"",$DA202)</f>
        <v/>
      </c>
      <c r="AO202" s="256" t="str">
        <f aca="false">IF(S202=0,"",$DC202)</f>
        <v/>
      </c>
      <c r="AP202" s="256" t="str">
        <f aca="false">IF(S202=0,"",$DE202)</f>
        <v/>
      </c>
      <c r="AQ202" s="256" t="str">
        <f aca="false">IF(S202=0,"",$DG202)</f>
        <v/>
      </c>
      <c r="AR202" s="256" t="str">
        <f aca="false">IF(S202=0,"",$DI202)</f>
        <v/>
      </c>
      <c r="AS202" s="256" t="str">
        <f aca="false">IF(S202=0,"",$DK202)</f>
        <v/>
      </c>
      <c r="AT202" s="256" t="str">
        <f aca="false">IF(S202=0,"",$DM202)</f>
        <v/>
      </c>
      <c r="AU202" s="256" t="str">
        <f aca="false">IF(S202=0,"",$DO202)</f>
        <v/>
      </c>
      <c r="AV202" s="256" t="str">
        <f aca="false">IF(S202=0,"",$DQ202)</f>
        <v/>
      </c>
      <c r="AW202" s="256" t="str">
        <f aca="false">IF(S202=0,"",$DS202)</f>
        <v/>
      </c>
      <c r="AX202" s="256" t="str">
        <f aca="false">IF(S202=0,"",$DU202)</f>
        <v/>
      </c>
      <c r="AY202" s="256" t="str">
        <f aca="false">IF(S202=0,"",$DW202)</f>
        <v/>
      </c>
      <c r="AZ202" s="256" t="str">
        <f aca="false">IF(S202=0,"",$DY202)</f>
        <v/>
      </c>
      <c r="BA202" s="256" t="str">
        <f aca="false">IF(S202=0,"",$EA202)</f>
        <v/>
      </c>
      <c r="BB202" s="256" t="str">
        <f aca="false">IF(S202=0,"",$EC202)</f>
        <v/>
      </c>
      <c r="BC202" s="256" t="str">
        <f aca="false">IF(S202=0,"",$EE202)</f>
        <v/>
      </c>
      <c r="BD202" s="256" t="str">
        <f aca="false">IF(S202=0,"",$EG202)</f>
        <v/>
      </c>
      <c r="BE202" s="256" t="str">
        <f aca="false">IF(S202=0,"",$EI202)</f>
        <v/>
      </c>
      <c r="BF202" s="256" t="str">
        <f aca="false">IF(S202=0,"",$EK202)</f>
        <v/>
      </c>
      <c r="BL202" s="262" t="n">
        <f aca="false">ABS($P163-P202)</f>
        <v>2558.67</v>
      </c>
      <c r="BM202" s="256" t="str">
        <f aca="false">IF(BL202&lt;$BL210,$BL211,$BL212)</f>
        <v>ns</v>
      </c>
      <c r="BN202" s="262" t="n">
        <f aca="false">ABS($P$164-P202)</f>
        <v>2703.45</v>
      </c>
      <c r="BO202" s="256" t="str">
        <f aca="false">IF(BN202&lt;$BN210,$BN211,$BN212)</f>
        <v>ns</v>
      </c>
      <c r="BP202" s="262" t="n">
        <f aca="false">ABS($P$165-P202)</f>
        <v>2741.56</v>
      </c>
      <c r="BQ202" s="256" t="str">
        <f aca="false">IF(BP202&lt;$BP210,$BP211,$BP212)</f>
        <v>ns</v>
      </c>
      <c r="BR202" s="262" t="n">
        <f aca="false">ABS($P$166-P202)</f>
        <v>2947.22</v>
      </c>
      <c r="BS202" s="256" t="str">
        <f aca="false">IF(BR202&lt;$BR210,$BR211,$BR212)</f>
        <v>ns</v>
      </c>
      <c r="BT202" s="262" t="n">
        <f aca="false">ABS($P$167-P202)</f>
        <v>3079.41</v>
      </c>
      <c r="BU202" s="256" t="str">
        <f aca="false">IF(BT202&lt;$BT210,$BT211,$BT212)</f>
        <v>ns</v>
      </c>
      <c r="BV202" s="262" t="n">
        <f aca="false">ABS($P$168-P202)</f>
        <v>3372.26</v>
      </c>
      <c r="BW202" s="256" t="str">
        <f aca="false">IF(BV202&lt;$BV210,$BV211,$BV212)</f>
        <v>ns</v>
      </c>
      <c r="BX202" s="262" t="n">
        <f aca="false">ABS($P$169-P202)</f>
        <v>0</v>
      </c>
      <c r="BY202" s="256" t="str">
        <f aca="false">IF(BX202&lt;$BX210,$BX211,$BX212)</f>
        <v>ns</v>
      </c>
      <c r="BZ202" s="262" t="n">
        <f aca="false">ABS($P$170-P202)</f>
        <v>0</v>
      </c>
      <c r="CA202" s="256" t="str">
        <f aca="false">IF(BZ202&lt;$BZ210,$BZ211,$BZ212)</f>
        <v>ns</v>
      </c>
      <c r="CB202" s="262" t="n">
        <f aca="false">ABS($P$171-P202)</f>
        <v>0</v>
      </c>
      <c r="CC202" s="256" t="str">
        <f aca="false">IF(CB202&lt;$CB210,$CB211,$CB212)</f>
        <v>ns</v>
      </c>
      <c r="CD202" s="262" t="n">
        <f aca="false">ABS($P$172-P202)</f>
        <v>0</v>
      </c>
      <c r="CE202" s="256" t="str">
        <f aca="false">IF(CD202&lt;$CD210,$CD211,$CD212)</f>
        <v>ns</v>
      </c>
      <c r="CF202" s="262" t="n">
        <f aca="false">ABS($P$173-P202)</f>
        <v>0</v>
      </c>
      <c r="CG202" s="256" t="str">
        <f aca="false">IF(CF202&lt;$CF210,$CF211,$CF212)</f>
        <v>ns</v>
      </c>
      <c r="CH202" s="262" t="n">
        <f aca="false">ABS($P$174-P202)</f>
        <v>0</v>
      </c>
      <c r="CI202" s="256" t="str">
        <f aca="false">IF(CH202&lt;$CH210,$CH211,$CH212)</f>
        <v>ns</v>
      </c>
      <c r="CJ202" s="262" t="n">
        <f aca="false">ABS($P$175-P202)</f>
        <v>0</v>
      </c>
      <c r="CK202" s="256" t="str">
        <f aca="false">IF(CJ202&lt;$CJ210,$CJ211,$CJ212)</f>
        <v>ns</v>
      </c>
      <c r="CL202" s="262" t="n">
        <f aca="false">ABS($P$176-P202)</f>
        <v>0</v>
      </c>
      <c r="CM202" s="256" t="str">
        <f aca="false">IF(CL202&lt;$CL210,$CL211,$CL212)</f>
        <v>ns</v>
      </c>
      <c r="CN202" s="262" t="n">
        <f aca="false">ABS($P$177-P202)</f>
        <v>0</v>
      </c>
      <c r="CO202" s="256" t="str">
        <f aca="false">IF(CN202&lt;$CN210,$CN211,$CN212)</f>
        <v>ns</v>
      </c>
      <c r="CP202" s="262" t="n">
        <f aca="false">ABS($P$178-P202)</f>
        <v>0</v>
      </c>
      <c r="CQ202" s="256" t="str">
        <f aca="false">IF(CP202&lt;$CP210,$CP211,$CP212)</f>
        <v>ns</v>
      </c>
      <c r="CR202" s="262" t="n">
        <f aca="false">ABS($P$179-P202)</f>
        <v>0</v>
      </c>
      <c r="CS202" s="256" t="str">
        <f aca="false">IF(CR202&lt;$CR210,$CR211,$CR212)</f>
        <v>ns</v>
      </c>
      <c r="CT202" s="262" t="n">
        <f aca="false">ABS($P$180-P202)</f>
        <v>0</v>
      </c>
      <c r="CU202" s="256" t="str">
        <f aca="false">IF(CT202&lt;$CT210,$CT211,$CT212)</f>
        <v>ns</v>
      </c>
      <c r="CV202" s="262" t="n">
        <f aca="false">ABS($P$181-P202)</f>
        <v>0</v>
      </c>
      <c r="CW202" s="256" t="str">
        <f aca="false">IF(CV202&lt;$CV210,$CV211,$CV212)</f>
        <v>ns</v>
      </c>
      <c r="CX202" s="262" t="n">
        <f aca="false">ABS($P$182-P202)</f>
        <v>0</v>
      </c>
      <c r="CY202" s="256" t="str">
        <f aca="false">IF(CX202&lt;$CX210,$CX211,$CX212)</f>
        <v>ns</v>
      </c>
      <c r="CZ202" s="256" t="n">
        <f aca="false">ABS($P$183-P202)</f>
        <v>0</v>
      </c>
      <c r="DA202" s="256" t="str">
        <f aca="false">IF(CZ202&lt;$CZ210,$CZ211,$CZ212)</f>
        <v>ns</v>
      </c>
      <c r="DB202" s="256" t="n">
        <f aca="false">ABS($P$184-P202)</f>
        <v>0</v>
      </c>
      <c r="DC202" s="256" t="str">
        <f aca="false">IF(DB202&lt;DB210,$DB211,$DB212)</f>
        <v>ns</v>
      </c>
      <c r="DD202" s="256" t="n">
        <f aca="false">ABS($P$185-P202)</f>
        <v>0</v>
      </c>
      <c r="DE202" s="256" t="str">
        <f aca="false">IF(DD202&lt;DD210,$DD211,$DD212)</f>
        <v>ns</v>
      </c>
      <c r="DF202" s="256" t="n">
        <f aca="false">ABS($P$186-P202)</f>
        <v>0</v>
      </c>
      <c r="DG202" s="256" t="str">
        <f aca="false">IF(DF202&lt;DF210,$DF211,$DF212)</f>
        <v>ns</v>
      </c>
      <c r="DH202" s="256" t="n">
        <f aca="false">ABS($P$187-P202)</f>
        <v>0</v>
      </c>
      <c r="DI202" s="256" t="str">
        <f aca="false">IF(DH202&lt;DH210,$DH211,$DH212)</f>
        <v>ns</v>
      </c>
      <c r="DJ202" s="256" t="n">
        <f aca="false">ABS($P$188-P202)</f>
        <v>0</v>
      </c>
      <c r="DK202" s="256" t="str">
        <f aca="false">IF(DJ202&lt;DJ210,$DJ211,$DJ212)</f>
        <v>ns</v>
      </c>
      <c r="DL202" s="256" t="n">
        <f aca="false">ABS($P$189-P202)</f>
        <v>0</v>
      </c>
      <c r="DM202" s="256" t="str">
        <f aca="false">IF(DL202&lt;DL210,$DL211,$DL212)</f>
        <v>ns</v>
      </c>
      <c r="DN202" s="256" t="n">
        <f aca="false">ABS($P$190-P202)</f>
        <v>0</v>
      </c>
      <c r="DO202" s="256" t="str">
        <f aca="false">IF(DN202&lt;DN210,$DN211,$DN212)</f>
        <v>ns</v>
      </c>
      <c r="DP202" s="256" t="n">
        <f aca="false">ABS($P$191-P202)</f>
        <v>0</v>
      </c>
      <c r="DQ202" s="256" t="str">
        <f aca="false">IF(DP202&lt;DP210,$DP211,$DP212)</f>
        <v>ns</v>
      </c>
      <c r="DR202" s="256" t="n">
        <f aca="false">ABS($P$192-P202)</f>
        <v>0</v>
      </c>
      <c r="DS202" s="256" t="str">
        <f aca="false">IF(DR202&lt;DR210,$DR211,$DR212)</f>
        <v>ns</v>
      </c>
      <c r="DT202" s="256" t="n">
        <f aca="false">ABS($P$193-P202)</f>
        <v>0</v>
      </c>
      <c r="DU202" s="256" t="str">
        <f aca="false">IF(DT202&lt;DT210,$DT211,$DT212)</f>
        <v>ns</v>
      </c>
      <c r="DV202" s="256" t="n">
        <f aca="false">ABS($P$194-P202)</f>
        <v>0</v>
      </c>
      <c r="DW202" s="256" t="str">
        <f aca="false">IF(DV202&lt;DV210,$DV211,$DV212)</f>
        <v>ns</v>
      </c>
      <c r="DX202" s="256" t="n">
        <f aca="false">ABS($P$195-P202)</f>
        <v>0</v>
      </c>
      <c r="DY202" s="256" t="str">
        <f aca="false">IF(DX202&lt;DX210,$DX211,$DX212)</f>
        <v>ns</v>
      </c>
      <c r="DZ202" s="256" t="n">
        <f aca="false">ABS($P$196-P202)</f>
        <v>0</v>
      </c>
      <c r="EA202" s="256" t="str">
        <f aca="false">IF(DZ202&lt;DZ210,$DZ211,$DZ212)</f>
        <v>ns</v>
      </c>
      <c r="EB202" s="256" t="n">
        <f aca="false">ABS($P$197-P202)</f>
        <v>0</v>
      </c>
      <c r="EC202" s="256" t="str">
        <f aca="false">IF(EB202&lt;$EB210,$EB211,$EB212)</f>
        <v>ns</v>
      </c>
      <c r="ED202" s="256" t="n">
        <f aca="false">ABS($P$198-P202)</f>
        <v>0</v>
      </c>
      <c r="EE202" s="256" t="str">
        <f aca="false">IF(ED202&lt;$ED210,$ED211,$ED212)</f>
        <v>ns</v>
      </c>
      <c r="EF202" s="256" t="n">
        <f aca="false">ABS($P$199-P202)</f>
        <v>0</v>
      </c>
      <c r="EG202" s="256" t="str">
        <f aca="false">IF(EF202&lt;$EF210,$EF211,$EF212)</f>
        <v>ns</v>
      </c>
      <c r="EH202" s="256" t="n">
        <f aca="false">ABS($P$200-P202)</f>
        <v>0</v>
      </c>
      <c r="EI202" s="256" t="str">
        <f aca="false">IF(EH202&lt;$EH210,$EH211,$EH212)</f>
        <v>ns</v>
      </c>
      <c r="EJ202" s="256" t="n">
        <f aca="false">ABS($P$201-P202)</f>
        <v>0</v>
      </c>
      <c r="EK202" s="256" t="str">
        <f aca="false">IF(EJ202&lt;$EJ210,$EJ211,$EJ212)</f>
        <v>ns</v>
      </c>
      <c r="EX202" s="272"/>
      <c r="EY202" s="272"/>
    </row>
    <row r="203" customFormat="false" ht="12.75" hidden="false" customHeight="false" outlineLevel="0" collapsed="false">
      <c r="A203" s="260" t="n">
        <f aca="false">IF(Rendimiento!G102="",Rendimiento!K102,Rendimiento!G102)</f>
        <v>0</v>
      </c>
      <c r="B203" s="273" t="n">
        <f aca="false">Rendimiento!H102</f>
        <v>0</v>
      </c>
      <c r="C203" s="273" t="n">
        <f aca="false">Rendimiento!I102</f>
        <v>0</v>
      </c>
      <c r="D203" s="272" t="n">
        <f aca="false">Rendimiento!J102</f>
        <v>0</v>
      </c>
      <c r="E203" s="256" t="n">
        <f aca="false">A203*A203</f>
        <v>0</v>
      </c>
      <c r="F203" s="256" t="n">
        <f aca="false">B203*B203</f>
        <v>0</v>
      </c>
      <c r="G203" s="256" t="n">
        <f aca="false">C203*C203</f>
        <v>0</v>
      </c>
      <c r="H203" s="256" t="n">
        <f aca="false">D203*D203</f>
        <v>0</v>
      </c>
      <c r="I203" s="257" t="n">
        <f aca="false">SUM(A203:D203)</f>
        <v>0</v>
      </c>
      <c r="J203" s="256" t="n">
        <f aca="false">I203*I203</f>
        <v>0</v>
      </c>
      <c r="K203" s="256" t="n">
        <f aca="false">SUM(E203:H203)</f>
        <v>0</v>
      </c>
      <c r="L203" s="272"/>
      <c r="M203" s="272"/>
      <c r="N203" s="272"/>
      <c r="O203" s="272" t="n">
        <f aca="false">Rendimiento!P102</f>
        <v>0</v>
      </c>
      <c r="P203" s="277" t="n">
        <f aca="false">Rendimiento!Q102</f>
        <v>0</v>
      </c>
      <c r="Q203" s="262" t="n">
        <f aca="false">IF(E210&gt;0,O203,0)</f>
        <v>0</v>
      </c>
      <c r="R203" s="258" t="str">
        <f aca="false">T(Q203)</f>
        <v/>
      </c>
      <c r="S203" s="262" t="n">
        <f aca="false">IF($E$210&gt;0,P203,Q203)</f>
        <v>0</v>
      </c>
      <c r="T203" s="256" t="str">
        <f aca="false">IF($S203=0,"",$BM203)</f>
        <v/>
      </c>
      <c r="U203" s="256" t="str">
        <f aca="false">IF(S203=0,"",$BO203)</f>
        <v/>
      </c>
      <c r="V203" s="256" t="str">
        <f aca="false">IF(S203=0,"",$BQ203)</f>
        <v/>
      </c>
      <c r="W203" s="256" t="str">
        <f aca="false">IF(S203=0,"",$BS203)</f>
        <v/>
      </c>
      <c r="X203" s="256" t="str">
        <f aca="false">IF(S203=0,"",$BU203)</f>
        <v/>
      </c>
      <c r="Y203" s="256" t="str">
        <f aca="false">IF(S203=0,"",$BW203)</f>
        <v/>
      </c>
      <c r="Z203" s="256" t="str">
        <f aca="false">IF(S203=0,"",$BY203)</f>
        <v/>
      </c>
      <c r="AA203" s="256" t="str">
        <f aca="false">IF(S203=0,"",$CA203)</f>
        <v/>
      </c>
      <c r="AB203" s="256" t="str">
        <f aca="false">IF(S203=0,"",$CC203)</f>
        <v/>
      </c>
      <c r="AC203" s="256" t="str">
        <f aca="false">IF(S203=0,"",$CE203)</f>
        <v/>
      </c>
      <c r="AD203" s="256" t="str">
        <f aca="false">IF(S203=0,"",$CG203)</f>
        <v/>
      </c>
      <c r="AE203" s="256" t="str">
        <f aca="false">IF(S203=0,"",$CI203)</f>
        <v/>
      </c>
      <c r="AF203" s="256" t="str">
        <f aca="false">IF(S203=0,"",$CK203)</f>
        <v/>
      </c>
      <c r="AG203" s="256" t="str">
        <f aca="false">IF(S203=0,"",$CM203)</f>
        <v/>
      </c>
      <c r="AH203" s="256" t="str">
        <f aca="false">IF(S203=0,"",$CO203)</f>
        <v/>
      </c>
      <c r="AI203" s="256" t="str">
        <f aca="false">IF(S203=0,"",$CQ203)</f>
        <v/>
      </c>
      <c r="AJ203" s="256" t="str">
        <f aca="false">IF(S203=0,"",$CS203)</f>
        <v/>
      </c>
      <c r="AK203" s="256" t="str">
        <f aca="false">IF(S203=0,"",$CU203)</f>
        <v/>
      </c>
      <c r="AL203" s="256" t="str">
        <f aca="false">IF(S203=0,"",$CW203)</f>
        <v/>
      </c>
      <c r="AM203" s="256" t="str">
        <f aca="false">IF(S203=0,"",$CY203)</f>
        <v/>
      </c>
      <c r="AN203" s="256" t="str">
        <f aca="false">IF(S203=0,"",$DA203)</f>
        <v/>
      </c>
      <c r="AO203" s="256" t="str">
        <f aca="false">IF(S203=0,"",$DC203)</f>
        <v/>
      </c>
      <c r="AP203" s="256" t="str">
        <f aca="false">IF(S203=0,"",$DE203)</f>
        <v/>
      </c>
      <c r="AQ203" s="256" t="str">
        <f aca="false">IF(S203=0,"",$DG203)</f>
        <v/>
      </c>
      <c r="AR203" s="256" t="str">
        <f aca="false">IF(S203=0,"",$DI203)</f>
        <v/>
      </c>
      <c r="AS203" s="256" t="str">
        <f aca="false">IF(S203=0,"",$DK203)</f>
        <v/>
      </c>
      <c r="AT203" s="256" t="str">
        <f aca="false">IF(S203=0,"",$DM203)</f>
        <v/>
      </c>
      <c r="AU203" s="256" t="str">
        <f aca="false">IF(S203=0,"",$DO203)</f>
        <v/>
      </c>
      <c r="AV203" s="256" t="str">
        <f aca="false">IF(S203=0,"",$DQ203)</f>
        <v/>
      </c>
      <c r="AW203" s="256" t="str">
        <f aca="false">IF(S203=0,"",$DS203)</f>
        <v/>
      </c>
      <c r="AX203" s="256" t="str">
        <f aca="false">IF(S203=0,"",$DU203)</f>
        <v/>
      </c>
      <c r="AY203" s="256" t="str">
        <f aca="false">IF(S203=0,"",$DW203)</f>
        <v/>
      </c>
      <c r="AZ203" s="256" t="str">
        <f aca="false">IF(S203=0,"",$DY203)</f>
        <v/>
      </c>
      <c r="BA203" s="256" t="str">
        <f aca="false">IF(S203=0,"",$EA203)</f>
        <v/>
      </c>
      <c r="BB203" s="256" t="str">
        <f aca="false">IF(S203=0,"",$EC203)</f>
        <v/>
      </c>
      <c r="BC203" s="256" t="str">
        <f aca="false">IF(S203=0,"",$EE203)</f>
        <v/>
      </c>
      <c r="BD203" s="256" t="str">
        <f aca="false">IF(S203=0,"",$EG203)</f>
        <v/>
      </c>
      <c r="BE203" s="256" t="str">
        <f aca="false">IF(S203=0,"",$EI203)</f>
        <v/>
      </c>
      <c r="BF203" s="256" t="str">
        <f aca="false">IF(S203=0,"",$EK203)</f>
        <v/>
      </c>
      <c r="BG203" s="256" t="str">
        <f aca="false">IF(S203=0,"",$EM203)</f>
        <v/>
      </c>
      <c r="BL203" s="262" t="n">
        <f aca="false">ABS($P163-P203)</f>
        <v>2558.67</v>
      </c>
      <c r="BM203" s="256" t="str">
        <f aca="false">IF(BL203&lt;$BL210,$BL211,$BL212)</f>
        <v>ns</v>
      </c>
      <c r="BN203" s="262" t="n">
        <f aca="false">ABS($P$164-P203)</f>
        <v>2703.45</v>
      </c>
      <c r="BO203" s="256" t="str">
        <f aca="false">IF(BN203&lt;$BN210,$BN211,$BN212)</f>
        <v>ns</v>
      </c>
      <c r="BP203" s="262" t="n">
        <f aca="false">ABS($P$165-P203)</f>
        <v>2741.56</v>
      </c>
      <c r="BQ203" s="256" t="str">
        <f aca="false">IF(BP203&lt;$BP210,$BP211,$BP212)</f>
        <v>ns</v>
      </c>
      <c r="BR203" s="262" t="n">
        <f aca="false">ABS($P$166-P203)</f>
        <v>2947.22</v>
      </c>
      <c r="BS203" s="256" t="str">
        <f aca="false">IF(BR203&lt;$BR210,$BR211,$BR212)</f>
        <v>ns</v>
      </c>
      <c r="BT203" s="262" t="n">
        <f aca="false">ABS($P$167-P203)</f>
        <v>3079.41</v>
      </c>
      <c r="BU203" s="256" t="str">
        <f aca="false">IF(BT203&lt;$BT210,$BT211,$BT212)</f>
        <v>ns</v>
      </c>
      <c r="BV203" s="262" t="n">
        <f aca="false">ABS($P$168-P203)</f>
        <v>3372.26</v>
      </c>
      <c r="BW203" s="256" t="str">
        <f aca="false">IF(BV203&lt;$BV210,$BV211,$BV212)</f>
        <v>ns</v>
      </c>
      <c r="BX203" s="262" t="n">
        <f aca="false">ABS($P$169-P203)</f>
        <v>0</v>
      </c>
      <c r="BY203" s="256" t="str">
        <f aca="false">IF(BX203&lt;$BX210,$BX211,$BX212)</f>
        <v>ns</v>
      </c>
      <c r="BZ203" s="262" t="n">
        <f aca="false">ABS($P$170-P203)</f>
        <v>0</v>
      </c>
      <c r="CA203" s="256" t="str">
        <f aca="false">IF(BZ203&lt;$BZ210,$BZ211,$BZ212)</f>
        <v>ns</v>
      </c>
      <c r="CB203" s="262" t="n">
        <f aca="false">ABS($P$171-P203)</f>
        <v>0</v>
      </c>
      <c r="CC203" s="256" t="str">
        <f aca="false">IF(CB203&lt;$CB210,$CB211,$CB212)</f>
        <v>ns</v>
      </c>
      <c r="CD203" s="262" t="n">
        <f aca="false">ABS($P$172-P203)</f>
        <v>0</v>
      </c>
      <c r="CE203" s="256" t="str">
        <f aca="false">IF(CD203&lt;$CD210,$CD211,$CD212)</f>
        <v>ns</v>
      </c>
      <c r="CF203" s="262" t="n">
        <f aca="false">ABS($P$173-P203)</f>
        <v>0</v>
      </c>
      <c r="CG203" s="256" t="str">
        <f aca="false">IF(CF203&lt;$CF210,$CF211,$CF212)</f>
        <v>ns</v>
      </c>
      <c r="CH203" s="262" t="n">
        <f aca="false">ABS($P$174-P203)</f>
        <v>0</v>
      </c>
      <c r="CI203" s="256" t="str">
        <f aca="false">IF(CH203&lt;$CH210,$CH211,$CH212)</f>
        <v>ns</v>
      </c>
      <c r="CJ203" s="262" t="n">
        <f aca="false">ABS($P$175-P203)</f>
        <v>0</v>
      </c>
      <c r="CK203" s="256" t="str">
        <f aca="false">IF(CJ203&lt;$CJ210,$CJ211,$CJ212)</f>
        <v>ns</v>
      </c>
      <c r="CL203" s="262" t="n">
        <f aca="false">ABS($P$176-P203)</f>
        <v>0</v>
      </c>
      <c r="CM203" s="256" t="str">
        <f aca="false">IF(CL203&lt;$CL210,$CL211,$CL212)</f>
        <v>ns</v>
      </c>
      <c r="CN203" s="262" t="n">
        <f aca="false">ABS($P$177-P203)</f>
        <v>0</v>
      </c>
      <c r="CO203" s="256" t="str">
        <f aca="false">IF(CN203&lt;$CN210,$CN211,$CN212)</f>
        <v>ns</v>
      </c>
      <c r="CP203" s="262" t="n">
        <f aca="false">ABS($P$178-P203)</f>
        <v>0</v>
      </c>
      <c r="CQ203" s="256" t="str">
        <f aca="false">IF(CP203&lt;$CP210,$CP211,$CP212)</f>
        <v>ns</v>
      </c>
      <c r="CR203" s="262" t="n">
        <f aca="false">ABS($P$179-P203)</f>
        <v>0</v>
      </c>
      <c r="CS203" s="256" t="str">
        <f aca="false">IF(CR203&lt;$CR210,$CR211,$CR212)</f>
        <v>ns</v>
      </c>
      <c r="CT203" s="262" t="n">
        <f aca="false">ABS($P$180-P203)</f>
        <v>0</v>
      </c>
      <c r="CU203" s="256" t="str">
        <f aca="false">IF(CT203&lt;$CT210,$CT211,$CT212)</f>
        <v>ns</v>
      </c>
      <c r="CV203" s="262" t="n">
        <f aca="false">ABS($P$181-P203)</f>
        <v>0</v>
      </c>
      <c r="CW203" s="256" t="str">
        <f aca="false">IF(CV203&lt;$CV210,$CV211,$CV212)</f>
        <v>ns</v>
      </c>
      <c r="CX203" s="262" t="n">
        <f aca="false">ABS($P$182-P203)</f>
        <v>0</v>
      </c>
      <c r="CY203" s="256" t="str">
        <f aca="false">IF(CX203&lt;$CX210,$CX211,$CX212)</f>
        <v>ns</v>
      </c>
      <c r="CZ203" s="256" t="n">
        <f aca="false">ABS($P$183-P203)</f>
        <v>0</v>
      </c>
      <c r="DA203" s="256" t="str">
        <f aca="false">IF(CZ203&lt;$CZ210,$CZ211,$CZ212)</f>
        <v>ns</v>
      </c>
      <c r="DB203" s="256" t="n">
        <f aca="false">ABS($P$184-P203)</f>
        <v>0</v>
      </c>
      <c r="DC203" s="256" t="str">
        <f aca="false">IF(DB203&lt;DB210,$DB211,$DB212)</f>
        <v>ns</v>
      </c>
      <c r="DD203" s="256" t="n">
        <f aca="false">ABS($P$185-P203)</f>
        <v>0</v>
      </c>
      <c r="DE203" s="256" t="str">
        <f aca="false">IF(DD203&lt;DD210,$DD211,$DD212)</f>
        <v>ns</v>
      </c>
      <c r="DF203" s="256" t="n">
        <f aca="false">ABS($P$186-P203)</f>
        <v>0</v>
      </c>
      <c r="DG203" s="256" t="str">
        <f aca="false">IF(DF203&lt;DF210,$DF211,$DF212)</f>
        <v>ns</v>
      </c>
      <c r="DH203" s="256" t="n">
        <f aca="false">ABS($P$187-P203)</f>
        <v>0</v>
      </c>
      <c r="DI203" s="256" t="str">
        <f aca="false">IF(DH203&lt;DH210,$DH211,$DH212)</f>
        <v>ns</v>
      </c>
      <c r="DJ203" s="256" t="n">
        <f aca="false">ABS($P$188-P203)</f>
        <v>0</v>
      </c>
      <c r="DK203" s="256" t="str">
        <f aca="false">IF(DJ203&lt;DJ210,$DJ211,$DJ212)</f>
        <v>ns</v>
      </c>
      <c r="DL203" s="256" t="n">
        <f aca="false">ABS($P$189-P203)</f>
        <v>0</v>
      </c>
      <c r="DM203" s="256" t="str">
        <f aca="false">IF(DL203&lt;DL210,$DL211,$DL212)</f>
        <v>ns</v>
      </c>
      <c r="DN203" s="256" t="n">
        <f aca="false">ABS($P$190-P203)</f>
        <v>0</v>
      </c>
      <c r="DO203" s="256" t="str">
        <f aca="false">IF(DN203&lt;DN210,$DN211,$DN212)</f>
        <v>ns</v>
      </c>
      <c r="DP203" s="256" t="n">
        <f aca="false">ABS($P$191-P203)</f>
        <v>0</v>
      </c>
      <c r="DQ203" s="256" t="str">
        <f aca="false">IF(DP203&lt;DP210,$DP211,$DP212)</f>
        <v>ns</v>
      </c>
      <c r="DR203" s="256" t="n">
        <f aca="false">ABS($P$192-P203)</f>
        <v>0</v>
      </c>
      <c r="DS203" s="256" t="str">
        <f aca="false">IF(DR203&lt;DR210,$DR211,$DR212)</f>
        <v>ns</v>
      </c>
      <c r="DT203" s="256" t="n">
        <f aca="false">ABS($P$193-P203)</f>
        <v>0</v>
      </c>
      <c r="DU203" s="256" t="str">
        <f aca="false">IF(DT203&lt;DT210,$DT211,$DT212)</f>
        <v>ns</v>
      </c>
      <c r="DV203" s="256" t="n">
        <f aca="false">ABS($P$194-P203)</f>
        <v>0</v>
      </c>
      <c r="DW203" s="256" t="str">
        <f aca="false">IF(DV203&lt;DV210,$DV211,$DV212)</f>
        <v>ns</v>
      </c>
      <c r="DX203" s="256" t="n">
        <f aca="false">ABS($P$195-P203)</f>
        <v>0</v>
      </c>
      <c r="DY203" s="256" t="str">
        <f aca="false">IF(DX203&lt;DX210,$DX211,$DX212)</f>
        <v>ns</v>
      </c>
      <c r="DZ203" s="256" t="n">
        <f aca="false">ABS($P$196-P203)</f>
        <v>0</v>
      </c>
      <c r="EA203" s="256" t="str">
        <f aca="false">IF(DZ203&lt;DZ210,$DZ211,$DZ212)</f>
        <v>ns</v>
      </c>
      <c r="EB203" s="256" t="n">
        <f aca="false">ABS($P$197-P203)</f>
        <v>0</v>
      </c>
      <c r="EC203" s="256" t="str">
        <f aca="false">IF(EB203&lt;$EB210,$EB211,$EB212)</f>
        <v>ns</v>
      </c>
      <c r="ED203" s="256" t="n">
        <f aca="false">ABS($P$198-P203)</f>
        <v>0</v>
      </c>
      <c r="EE203" s="256" t="str">
        <f aca="false">IF(ED203&lt;$ED210,$ED211,$ED212)</f>
        <v>ns</v>
      </c>
      <c r="EF203" s="256" t="n">
        <f aca="false">ABS($P$199-P203)</f>
        <v>0</v>
      </c>
      <c r="EG203" s="256" t="str">
        <f aca="false">IF(EF203&lt;$EF210,$EF211,$EF212)</f>
        <v>ns</v>
      </c>
      <c r="EH203" s="256" t="n">
        <f aca="false">ABS($P$200-P203)</f>
        <v>0</v>
      </c>
      <c r="EI203" s="256" t="str">
        <f aca="false">IF(EH203&lt;$EH210,$EH211,$EH212)</f>
        <v>ns</v>
      </c>
      <c r="EJ203" s="256" t="n">
        <f aca="false">ABS($P$201-P203)</f>
        <v>0</v>
      </c>
      <c r="EK203" s="256" t="str">
        <f aca="false">IF(EJ203&lt;$EJ210,$EJ211,$EJ212)</f>
        <v>ns</v>
      </c>
      <c r="EL203" s="256" t="n">
        <f aca="false">ABS($P$202-P203)</f>
        <v>0</v>
      </c>
      <c r="EM203" s="256" t="str">
        <f aca="false">IF(EL203&lt;$EL210,$EL211,$EL212)</f>
        <v>ns</v>
      </c>
      <c r="EX203" s="272"/>
      <c r="EY203" s="272"/>
    </row>
    <row r="204" customFormat="false" ht="12.75" hidden="false" customHeight="false" outlineLevel="0" collapsed="false">
      <c r="A204" s="260" t="n">
        <f aca="false">IF(Rendimiento!G103="",Rendimiento!K103,Rendimiento!G103)</f>
        <v>0</v>
      </c>
      <c r="B204" s="273" t="n">
        <f aca="false">Rendimiento!H103</f>
        <v>0</v>
      </c>
      <c r="C204" s="273" t="n">
        <f aca="false">Rendimiento!I103</f>
        <v>0</v>
      </c>
      <c r="D204" s="272" t="n">
        <f aca="false">Rendimiento!J103</f>
        <v>0</v>
      </c>
      <c r="E204" s="256" t="n">
        <f aca="false">A204*A204</f>
        <v>0</v>
      </c>
      <c r="F204" s="256" t="n">
        <f aca="false">B204*B204</f>
        <v>0</v>
      </c>
      <c r="G204" s="256" t="n">
        <f aca="false">C204*C204</f>
        <v>0</v>
      </c>
      <c r="H204" s="256" t="n">
        <f aca="false">D204*D204</f>
        <v>0</v>
      </c>
      <c r="I204" s="257" t="n">
        <f aca="false">SUM(A204:D204)</f>
        <v>0</v>
      </c>
      <c r="J204" s="256" t="n">
        <f aca="false">I204*I204</f>
        <v>0</v>
      </c>
      <c r="K204" s="256" t="n">
        <f aca="false">SUM(E204:H204)</f>
        <v>0</v>
      </c>
      <c r="L204" s="272"/>
      <c r="M204" s="272"/>
      <c r="N204" s="272"/>
      <c r="O204" s="272" t="n">
        <f aca="false">Rendimiento!P103</f>
        <v>0</v>
      </c>
      <c r="P204" s="277" t="n">
        <f aca="false">Rendimiento!Q103</f>
        <v>0</v>
      </c>
      <c r="Q204" s="262" t="n">
        <f aca="false">IF(E210&gt;0,O204,0)</f>
        <v>0</v>
      </c>
      <c r="R204" s="258" t="str">
        <f aca="false">T(Q204)</f>
        <v/>
      </c>
      <c r="S204" s="262" t="n">
        <f aca="false">IF($E$210&gt;0,P204,Q204)</f>
        <v>0</v>
      </c>
      <c r="T204" s="256" t="str">
        <f aca="false">IF(S204=0,"",$BM204)</f>
        <v/>
      </c>
      <c r="U204" s="256" t="str">
        <f aca="false">IF(S204=0,"",$BO204)</f>
        <v/>
      </c>
      <c r="V204" s="256" t="str">
        <f aca="false">IF(S204=0,"",$BQ204)</f>
        <v/>
      </c>
      <c r="W204" s="256" t="str">
        <f aca="false">IF(S204=0,"",$BS204)</f>
        <v/>
      </c>
      <c r="X204" s="256" t="str">
        <f aca="false">IF(S204=0,"",$BU204)</f>
        <v/>
      </c>
      <c r="Y204" s="256" t="str">
        <f aca="false">IF(S204=0,"",$BW204)</f>
        <v/>
      </c>
      <c r="Z204" s="256" t="str">
        <f aca="false">IF(S204=0,"",$BY204)</f>
        <v/>
      </c>
      <c r="AA204" s="256" t="str">
        <f aca="false">IF(S204=0,"",$CA204)</f>
        <v/>
      </c>
      <c r="AB204" s="256" t="str">
        <f aca="false">IF(S204=0,"",$CC204)</f>
        <v/>
      </c>
      <c r="AC204" s="256" t="str">
        <f aca="false">IF(S204=0,"",$CE204)</f>
        <v/>
      </c>
      <c r="AD204" s="256" t="str">
        <f aca="false">IF(S204=0,"",$CG204)</f>
        <v/>
      </c>
      <c r="AE204" s="256" t="str">
        <f aca="false">IF(S204=0,"",$CI204)</f>
        <v/>
      </c>
      <c r="AF204" s="256" t="str">
        <f aca="false">IF(S204=0,"",$CK204)</f>
        <v/>
      </c>
      <c r="AG204" s="256" t="str">
        <f aca="false">IF(S204=0,"",$CM204)</f>
        <v/>
      </c>
      <c r="AH204" s="256" t="str">
        <f aca="false">IF(S204=0,"",$CO204)</f>
        <v/>
      </c>
      <c r="AI204" s="256" t="str">
        <f aca="false">IF(S204=0,"",$CQ204)</f>
        <v/>
      </c>
      <c r="AJ204" s="256" t="str">
        <f aca="false">IF(S204=0,"",$CS204)</f>
        <v/>
      </c>
      <c r="AK204" s="256" t="str">
        <f aca="false">IF(S204=0,"",$CU204)</f>
        <v/>
      </c>
      <c r="AL204" s="256" t="str">
        <f aca="false">IF(S204=0,"",$CW204)</f>
        <v/>
      </c>
      <c r="AM204" s="256" t="str">
        <f aca="false">IF(S204=0,"",$CY204)</f>
        <v/>
      </c>
      <c r="AN204" s="256" t="str">
        <f aca="false">IF(S204=0,"",$DA204)</f>
        <v/>
      </c>
      <c r="AO204" s="256" t="str">
        <f aca="false">IF(S204=0,"",$DC204)</f>
        <v/>
      </c>
      <c r="AP204" s="256" t="str">
        <f aca="false">IF(S204=0,"",$DE204)</f>
        <v/>
      </c>
      <c r="AQ204" s="256" t="str">
        <f aca="false">IF(S204=0,"",$DG204)</f>
        <v/>
      </c>
      <c r="AR204" s="256" t="str">
        <f aca="false">IF(S204=0,"",$DI204)</f>
        <v/>
      </c>
      <c r="AS204" s="256" t="str">
        <f aca="false">IF(S204=0,"",$DK204)</f>
        <v/>
      </c>
      <c r="AT204" s="256" t="str">
        <f aca="false">IF(S204=0,"",$DM204)</f>
        <v/>
      </c>
      <c r="AU204" s="256" t="str">
        <f aca="false">IF(S204=0,"",$DO204)</f>
        <v/>
      </c>
      <c r="AV204" s="256" t="str">
        <f aca="false">IF(S204=0,"",$DQ204)</f>
        <v/>
      </c>
      <c r="AW204" s="256" t="str">
        <f aca="false">IF(S204=0,"",$DS204)</f>
        <v/>
      </c>
      <c r="AX204" s="256" t="str">
        <f aca="false">IF(S204=0,"",$DU204)</f>
        <v/>
      </c>
      <c r="AY204" s="256" t="str">
        <f aca="false">IF(S204=0,"",$DW204)</f>
        <v/>
      </c>
      <c r="AZ204" s="256" t="str">
        <f aca="false">IF(S204=0,"",$DY204)</f>
        <v/>
      </c>
      <c r="BA204" s="256" t="str">
        <f aca="false">IF(S204=0,"",$EA204)</f>
        <v/>
      </c>
      <c r="BB204" s="256" t="str">
        <f aca="false">IF(S204=0,"",$EC204)</f>
        <v/>
      </c>
      <c r="BC204" s="256" t="str">
        <f aca="false">IF(S204=0,"",$EE204)</f>
        <v/>
      </c>
      <c r="BD204" s="256" t="str">
        <f aca="false">IF(S204=0,"",$EG204)</f>
        <v/>
      </c>
      <c r="BE204" s="256" t="str">
        <f aca="false">IF(S204=0,"",$EI204)</f>
        <v/>
      </c>
      <c r="BF204" s="256" t="str">
        <f aca="false">IF(S204=0,"",$EK204)</f>
        <v/>
      </c>
      <c r="BG204" s="256" t="str">
        <f aca="false">IF(S204=0,"",$EM204)</f>
        <v/>
      </c>
      <c r="BH204" s="256" t="str">
        <f aca="false">IF(S204=0,"",$EO204)</f>
        <v/>
      </c>
      <c r="BL204" s="262" t="n">
        <f aca="false">ABS($P163-P204)</f>
        <v>2558.67</v>
      </c>
      <c r="BM204" s="256" t="str">
        <f aca="false">IF(BL204&lt;$BL210,$BL211,$BL212)</f>
        <v>ns</v>
      </c>
      <c r="BN204" s="262" t="n">
        <f aca="false">ABS($P$164-P204)</f>
        <v>2703.45</v>
      </c>
      <c r="BO204" s="256" t="str">
        <f aca="false">IF(BN204&lt;$BN210,$BN211,$BN212)</f>
        <v>ns</v>
      </c>
      <c r="BP204" s="262" t="n">
        <f aca="false">ABS($P$165-P204)</f>
        <v>2741.56</v>
      </c>
      <c r="BQ204" s="256" t="str">
        <f aca="false">IF(BP204&lt;$BP210,$BP211,$BP212)</f>
        <v>ns</v>
      </c>
      <c r="BR204" s="262" t="n">
        <f aca="false">ABS($P$166-P204)</f>
        <v>2947.22</v>
      </c>
      <c r="BS204" s="256" t="str">
        <f aca="false">IF(BR204&lt;$BR210,$BR211,$BR212)</f>
        <v>ns</v>
      </c>
      <c r="BT204" s="262" t="n">
        <f aca="false">ABS($P$167-P204)</f>
        <v>3079.41</v>
      </c>
      <c r="BU204" s="256" t="str">
        <f aca="false">IF(BT204&lt;$BT210,$BT211,$BT212)</f>
        <v>ns</v>
      </c>
      <c r="BV204" s="262" t="n">
        <f aca="false">ABS($P$168-P204)</f>
        <v>3372.26</v>
      </c>
      <c r="BW204" s="256" t="str">
        <f aca="false">IF(BV204&lt;$BV210,$BV211,$BV212)</f>
        <v>ns</v>
      </c>
      <c r="BX204" s="262" t="n">
        <f aca="false">ABS($P$169-P204)</f>
        <v>0</v>
      </c>
      <c r="BY204" s="256" t="str">
        <f aca="false">IF(BX204&lt;$BX210,$BX211,$BX212)</f>
        <v>ns</v>
      </c>
      <c r="BZ204" s="262" t="n">
        <f aca="false">ABS($P$170-P204)</f>
        <v>0</v>
      </c>
      <c r="CA204" s="256" t="str">
        <f aca="false">IF(BZ204&lt;$BZ210,$BZ211,$BZ212)</f>
        <v>ns</v>
      </c>
      <c r="CB204" s="262" t="n">
        <f aca="false">ABS($P$171-P204)</f>
        <v>0</v>
      </c>
      <c r="CC204" s="256" t="str">
        <f aca="false">IF(CB204&lt;$CB210,$CB211,$CB212)</f>
        <v>ns</v>
      </c>
      <c r="CD204" s="262" t="n">
        <f aca="false">ABS($P$172-P204)</f>
        <v>0</v>
      </c>
      <c r="CE204" s="256" t="str">
        <f aca="false">IF(CD204&lt;$CD210,$CD211,$CD212)</f>
        <v>ns</v>
      </c>
      <c r="CF204" s="262" t="n">
        <f aca="false">ABS($P$173-P204)</f>
        <v>0</v>
      </c>
      <c r="CG204" s="256" t="str">
        <f aca="false">IF(CF204&lt;$CF210,$CF211,$CF212)</f>
        <v>ns</v>
      </c>
      <c r="CH204" s="262" t="n">
        <f aca="false">ABS($P$174-P204)</f>
        <v>0</v>
      </c>
      <c r="CI204" s="256" t="str">
        <f aca="false">IF(CH204&lt;$CH210,$CH211,$CH212)</f>
        <v>ns</v>
      </c>
      <c r="CJ204" s="262" t="n">
        <f aca="false">ABS($P$175-P204)</f>
        <v>0</v>
      </c>
      <c r="CK204" s="256" t="str">
        <f aca="false">IF(CJ204&lt;$CJ210,$CJ211,$CJ212)</f>
        <v>ns</v>
      </c>
      <c r="CL204" s="262" t="n">
        <f aca="false">ABS($P$176-P204)</f>
        <v>0</v>
      </c>
      <c r="CM204" s="256" t="str">
        <f aca="false">IF(CL204&lt;$CL210,$CL211,$CL212)</f>
        <v>ns</v>
      </c>
      <c r="CN204" s="262" t="n">
        <f aca="false">ABS($P$177-P204)</f>
        <v>0</v>
      </c>
      <c r="CO204" s="256" t="str">
        <f aca="false">IF(CN204&lt;$CN210,$CN211,$CN212)</f>
        <v>ns</v>
      </c>
      <c r="CP204" s="262" t="n">
        <f aca="false">ABS($P$178-P204)</f>
        <v>0</v>
      </c>
      <c r="CQ204" s="256" t="str">
        <f aca="false">IF(CP204&lt;$CP210,$CP211,$CP212)</f>
        <v>ns</v>
      </c>
      <c r="CR204" s="262" t="n">
        <f aca="false">ABS($P$179-P204)</f>
        <v>0</v>
      </c>
      <c r="CS204" s="256" t="str">
        <f aca="false">IF(CR204&lt;$CR210,$CR211,$CR212)</f>
        <v>ns</v>
      </c>
      <c r="CT204" s="262" t="n">
        <f aca="false">ABS($P$180-P204)</f>
        <v>0</v>
      </c>
      <c r="CU204" s="256" t="str">
        <f aca="false">IF(CT204&lt;$CT210,$CT211,$CT212)</f>
        <v>ns</v>
      </c>
      <c r="CV204" s="262" t="n">
        <f aca="false">ABS($P$181-P204)</f>
        <v>0</v>
      </c>
      <c r="CW204" s="256" t="str">
        <f aca="false">IF(CV204&lt;$CV210,$CV211,$CV212)</f>
        <v>ns</v>
      </c>
      <c r="CX204" s="262" t="n">
        <f aca="false">ABS($P$182-P204)</f>
        <v>0</v>
      </c>
      <c r="CY204" s="256" t="str">
        <f aca="false">IF(CX204&lt;$CX210,$CX211,$CX212)</f>
        <v>ns</v>
      </c>
      <c r="CZ204" s="256" t="n">
        <f aca="false">ABS($P$183-P204)</f>
        <v>0</v>
      </c>
      <c r="DA204" s="256" t="str">
        <f aca="false">IF(CZ204&lt;$CZ210,$CZ211,$CZ212)</f>
        <v>ns</v>
      </c>
      <c r="DB204" s="256" t="n">
        <f aca="false">ABS($P$184-P204)</f>
        <v>0</v>
      </c>
      <c r="DC204" s="256" t="str">
        <f aca="false">IF(DB204&lt;DB210,$DB211,$DB212)</f>
        <v>ns</v>
      </c>
      <c r="DD204" s="256" t="n">
        <f aca="false">ABS($P$185-P204)</f>
        <v>0</v>
      </c>
      <c r="DE204" s="256" t="str">
        <f aca="false">IF(DD204&lt;DD210,$DD211,$DD212)</f>
        <v>ns</v>
      </c>
      <c r="DF204" s="256" t="n">
        <f aca="false">ABS($P$186-P204)</f>
        <v>0</v>
      </c>
      <c r="DG204" s="256" t="str">
        <f aca="false">IF(DF204&lt;DF210,$DF211,$DF212)</f>
        <v>ns</v>
      </c>
      <c r="DH204" s="256" t="n">
        <f aca="false">ABS($P$187-P204)</f>
        <v>0</v>
      </c>
      <c r="DI204" s="256" t="str">
        <f aca="false">IF(DH204&lt;DH210,$DH211,$DH212)</f>
        <v>ns</v>
      </c>
      <c r="DJ204" s="256" t="n">
        <f aca="false">ABS($P$188-P204)</f>
        <v>0</v>
      </c>
      <c r="DK204" s="256" t="str">
        <f aca="false">IF(DJ204&lt;DJ210,$DJ211,$DJ212)</f>
        <v>ns</v>
      </c>
      <c r="DL204" s="256" t="n">
        <f aca="false">ABS($P$189-P204)</f>
        <v>0</v>
      </c>
      <c r="DM204" s="256" t="str">
        <f aca="false">IF(DL204&lt;DL210,$DL211,$DL212)</f>
        <v>ns</v>
      </c>
      <c r="DN204" s="256" t="n">
        <f aca="false">ABS($P$190-P204)</f>
        <v>0</v>
      </c>
      <c r="DO204" s="256" t="str">
        <f aca="false">IF(DN204&lt;DN210,$DN211,$DN212)</f>
        <v>ns</v>
      </c>
      <c r="DP204" s="256" t="n">
        <f aca="false">ABS($P$191-P204)</f>
        <v>0</v>
      </c>
      <c r="DQ204" s="256" t="str">
        <f aca="false">IF(DP204&lt;DP210,$DP211,$DP212)</f>
        <v>ns</v>
      </c>
      <c r="DR204" s="256" t="n">
        <f aca="false">ABS($P$192-P204)</f>
        <v>0</v>
      </c>
      <c r="DS204" s="256" t="str">
        <f aca="false">IF(DR204&lt;DR210,$DR211,$DR212)</f>
        <v>ns</v>
      </c>
      <c r="DT204" s="256" t="n">
        <f aca="false">ABS($P$193-P204)</f>
        <v>0</v>
      </c>
      <c r="DU204" s="256" t="str">
        <f aca="false">IF(DT204&lt;DT210,$DT211,$DT212)</f>
        <v>ns</v>
      </c>
      <c r="DV204" s="256" t="n">
        <f aca="false">ABS($P$194-P204)</f>
        <v>0</v>
      </c>
      <c r="DW204" s="256" t="str">
        <f aca="false">IF(DV204&lt;DV210,$DV211,$DV212)</f>
        <v>ns</v>
      </c>
      <c r="DX204" s="256" t="n">
        <f aca="false">ABS($P$195-P204)</f>
        <v>0</v>
      </c>
      <c r="DY204" s="256" t="str">
        <f aca="false">IF(DX204&lt;DX210,$DX211,$DX212)</f>
        <v>ns</v>
      </c>
      <c r="DZ204" s="256" t="n">
        <f aca="false">ABS($P$196-P204)</f>
        <v>0</v>
      </c>
      <c r="EA204" s="256" t="str">
        <f aca="false">IF(DZ204&lt;DZ210,$DZ211,$DZ212)</f>
        <v>ns</v>
      </c>
      <c r="EB204" s="256" t="n">
        <f aca="false">ABS($P$197-P204)</f>
        <v>0</v>
      </c>
      <c r="EC204" s="256" t="str">
        <f aca="false">IF(EB204&lt;$EB210,$EB211,$EB212)</f>
        <v>ns</v>
      </c>
      <c r="ED204" s="256" t="n">
        <f aca="false">ABS($P$198-P204)</f>
        <v>0</v>
      </c>
      <c r="EE204" s="256" t="str">
        <f aca="false">IF(ED204&lt;$ED210,$ED211,$ED212)</f>
        <v>ns</v>
      </c>
      <c r="EF204" s="256" t="n">
        <f aca="false">ABS($P$199-P204)</f>
        <v>0</v>
      </c>
      <c r="EG204" s="256" t="str">
        <f aca="false">IF(EF204&lt;$EF210,$EF211,$EF212)</f>
        <v>ns</v>
      </c>
      <c r="EH204" s="256" t="n">
        <f aca="false">ABS($P$200-P204)</f>
        <v>0</v>
      </c>
      <c r="EI204" s="256" t="str">
        <f aca="false">IF(EH204&lt;$EH210,$EH211,$EH212)</f>
        <v>ns</v>
      </c>
      <c r="EJ204" s="256" t="n">
        <f aca="false">ABS($P$201-P204)</f>
        <v>0</v>
      </c>
      <c r="EK204" s="256" t="str">
        <f aca="false">IF(EJ204&lt;$EJ210,$EJ211,$EJ212)</f>
        <v>ns</v>
      </c>
      <c r="EL204" s="256" t="n">
        <f aca="false">ABS($P$202-P204)</f>
        <v>0</v>
      </c>
      <c r="EM204" s="256" t="str">
        <f aca="false">IF(EL204&lt;$EL210,$EL211,$EL212)</f>
        <v>ns</v>
      </c>
      <c r="EN204" s="256" t="n">
        <f aca="false">ABS($P$203-P204)</f>
        <v>0</v>
      </c>
      <c r="EO204" s="256" t="str">
        <f aca="false">IF(EN204&lt;$EN210,$EN211,$EN212)</f>
        <v>ns</v>
      </c>
      <c r="EX204" s="272"/>
      <c r="EY204" s="272"/>
    </row>
    <row r="205" customFormat="false" ht="12.75" hidden="false" customHeight="false" outlineLevel="0" collapsed="false">
      <c r="A205" s="260" t="n">
        <f aca="false">IF(Rendimiento!G104="",Rendimiento!K104,Rendimiento!G104)</f>
        <v>0</v>
      </c>
      <c r="B205" s="273" t="n">
        <f aca="false">Rendimiento!H104</f>
        <v>0</v>
      </c>
      <c r="C205" s="273" t="n">
        <f aca="false">Rendimiento!I104</f>
        <v>0</v>
      </c>
      <c r="D205" s="272" t="n">
        <f aca="false">Rendimiento!J104</f>
        <v>0</v>
      </c>
      <c r="E205" s="256" t="n">
        <f aca="false">A205*A205</f>
        <v>0</v>
      </c>
      <c r="F205" s="256" t="n">
        <f aca="false">B205*B205</f>
        <v>0</v>
      </c>
      <c r="G205" s="256" t="n">
        <f aca="false">C205*C205</f>
        <v>0</v>
      </c>
      <c r="H205" s="256" t="n">
        <f aca="false">D205*D205</f>
        <v>0</v>
      </c>
      <c r="I205" s="257" t="n">
        <f aca="false">SUM(A205:D205)</f>
        <v>0</v>
      </c>
      <c r="J205" s="256" t="n">
        <f aca="false">I205*I205</f>
        <v>0</v>
      </c>
      <c r="K205" s="256" t="n">
        <f aca="false">SUM(E205:H205)</f>
        <v>0</v>
      </c>
      <c r="L205" s="272"/>
      <c r="M205" s="272"/>
      <c r="N205" s="272"/>
      <c r="O205" s="272" t="n">
        <f aca="false">Rendimiento!P104</f>
        <v>0</v>
      </c>
      <c r="P205" s="277" t="n">
        <f aca="false">Rendimiento!Q104</f>
        <v>0</v>
      </c>
      <c r="Q205" s="262" t="n">
        <f aca="false">IF(E210&gt;0,O205,0)</f>
        <v>0</v>
      </c>
      <c r="R205" s="258" t="str">
        <f aca="false">T(Q205)</f>
        <v/>
      </c>
      <c r="S205" s="262" t="n">
        <f aca="false">IF($E$210&gt;0,P205,Q205)</f>
        <v>0</v>
      </c>
      <c r="T205" s="256" t="str">
        <f aca="false">IF(S205=0,"",$BM205)</f>
        <v/>
      </c>
      <c r="U205" s="256" t="str">
        <f aca="false">IF(S205=0,"",$BO205)</f>
        <v/>
      </c>
      <c r="V205" s="256" t="str">
        <f aca="false">IF(S205=0,"",$BQ205)</f>
        <v/>
      </c>
      <c r="W205" s="256" t="str">
        <f aca="false">IF(S205=0,"",$BS205)</f>
        <v/>
      </c>
      <c r="X205" s="256" t="str">
        <f aca="false">IF(S205=0,"",$BU205)</f>
        <v/>
      </c>
      <c r="Y205" s="256" t="str">
        <f aca="false">IF(S205=0,"",$BW205)</f>
        <v/>
      </c>
      <c r="Z205" s="256" t="str">
        <f aca="false">IF(S205=0,"",$BY205)</f>
        <v/>
      </c>
      <c r="AA205" s="256" t="str">
        <f aca="false">IF(S205=0,"",$CA205)</f>
        <v/>
      </c>
      <c r="AB205" s="256" t="str">
        <f aca="false">IF(S205=0,"",$CC205)</f>
        <v/>
      </c>
      <c r="AC205" s="256" t="str">
        <f aca="false">IF(S205=0,"",$CE205)</f>
        <v/>
      </c>
      <c r="AD205" s="256" t="str">
        <f aca="false">IF(S205=0,"",$CG205)</f>
        <v/>
      </c>
      <c r="AE205" s="256" t="str">
        <f aca="false">IF(S205=0,"",$CI205)</f>
        <v/>
      </c>
      <c r="AF205" s="256" t="str">
        <f aca="false">IF(S205=0,"",$CK205)</f>
        <v/>
      </c>
      <c r="AG205" s="256" t="str">
        <f aca="false">IF(S205=0,"",$CM205)</f>
        <v/>
      </c>
      <c r="AH205" s="256" t="str">
        <f aca="false">IF(S205=0,"",$CO205)</f>
        <v/>
      </c>
      <c r="AI205" s="256" t="str">
        <f aca="false">IF(S205=0,"",$CQ205)</f>
        <v/>
      </c>
      <c r="AJ205" s="256" t="str">
        <f aca="false">IF(S205=0,"",$CS205)</f>
        <v/>
      </c>
      <c r="AK205" s="256" t="str">
        <f aca="false">IF(S205=0,"",$CU205)</f>
        <v/>
      </c>
      <c r="AL205" s="256" t="str">
        <f aca="false">IF(S205=0,"",$CW205)</f>
        <v/>
      </c>
      <c r="AM205" s="256" t="str">
        <f aca="false">IF(S205=0,"",$CY205)</f>
        <v/>
      </c>
      <c r="AN205" s="256" t="str">
        <f aca="false">IF(S205=0,"",$DA205)</f>
        <v/>
      </c>
      <c r="AO205" s="256" t="str">
        <f aca="false">IF(S205=0,"",$DC205)</f>
        <v/>
      </c>
      <c r="AP205" s="256" t="str">
        <f aca="false">IF(S205=0,"",$DE205)</f>
        <v/>
      </c>
      <c r="AQ205" s="256" t="str">
        <f aca="false">IF(S205=0,"",$DG205)</f>
        <v/>
      </c>
      <c r="AR205" s="256" t="str">
        <f aca="false">IF(S205=0,"",$DI205)</f>
        <v/>
      </c>
      <c r="AS205" s="256" t="str">
        <f aca="false">IF(S205=0,"",$DK205)</f>
        <v/>
      </c>
      <c r="AT205" s="256" t="str">
        <f aca="false">IF(S205=0,"",$DM205)</f>
        <v/>
      </c>
      <c r="AU205" s="256" t="str">
        <f aca="false">IF(S205=0,"",$DO205)</f>
        <v/>
      </c>
      <c r="AV205" s="256" t="str">
        <f aca="false">IF(S205=0,"",$DQ205)</f>
        <v/>
      </c>
      <c r="AW205" s="256" t="str">
        <f aca="false">IF(S205=0,"",$DS205)</f>
        <v/>
      </c>
      <c r="AX205" s="256" t="str">
        <f aca="false">IF(S205=0,"",$DU205)</f>
        <v/>
      </c>
      <c r="AY205" s="256" t="str">
        <f aca="false">IF(S205=0,"",$DW205)</f>
        <v/>
      </c>
      <c r="AZ205" s="256" t="str">
        <f aca="false">IF(S205=0,"",$DY205)</f>
        <v/>
      </c>
      <c r="BA205" s="256" t="str">
        <f aca="false">IF(S205=0,"",$EA205)</f>
        <v/>
      </c>
      <c r="BB205" s="256" t="str">
        <f aca="false">IF(S205=0,"",$EC205)</f>
        <v/>
      </c>
      <c r="BC205" s="256" t="str">
        <f aca="false">IF(S205=0,"",$EE205)</f>
        <v/>
      </c>
      <c r="BD205" s="256" t="str">
        <f aca="false">IF(S205=0,"",$EG205)</f>
        <v/>
      </c>
      <c r="BE205" s="256" t="str">
        <f aca="false">IF(S205=0,"",$EI205)</f>
        <v/>
      </c>
      <c r="BF205" s="256" t="str">
        <f aca="false">IF(S205=0,"",$EK205)</f>
        <v/>
      </c>
      <c r="BG205" s="256" t="str">
        <f aca="false">IF(S205=0,"",$EM205)</f>
        <v/>
      </c>
      <c r="BH205" s="256" t="str">
        <f aca="false">IF(S205=0,"",$EO205)</f>
        <v/>
      </c>
      <c r="BI205" s="256" t="str">
        <f aca="false">IF(S205=0,"",$EQ205)</f>
        <v/>
      </c>
      <c r="BL205" s="262" t="n">
        <f aca="false">ABS($P163-P205)</f>
        <v>2558.67</v>
      </c>
      <c r="BM205" s="256" t="str">
        <f aca="false">IF(BL205&lt;$BL210,$BL211,$BL212)</f>
        <v>ns</v>
      </c>
      <c r="BN205" s="262" t="n">
        <f aca="false">ABS($P$164-P205)</f>
        <v>2703.45</v>
      </c>
      <c r="BO205" s="256" t="str">
        <f aca="false">IF(BN205&lt;$BN210,$BN211,$BN212)</f>
        <v>ns</v>
      </c>
      <c r="BP205" s="262" t="n">
        <f aca="false">ABS($P$165-P205)</f>
        <v>2741.56</v>
      </c>
      <c r="BQ205" s="256" t="str">
        <f aca="false">IF(BP205&lt;$BP210,$BP211,$BP212)</f>
        <v>ns</v>
      </c>
      <c r="BR205" s="262" t="n">
        <f aca="false">ABS($P$166-P205)</f>
        <v>2947.22</v>
      </c>
      <c r="BS205" s="256" t="str">
        <f aca="false">IF(BR205&lt;$BR210,$BR211,$BR212)</f>
        <v>ns</v>
      </c>
      <c r="BT205" s="262" t="n">
        <f aca="false">ABS($P$167-P205)</f>
        <v>3079.41</v>
      </c>
      <c r="BU205" s="256" t="str">
        <f aca="false">IF(BT205&lt;$BT210,$BT211,$BT212)</f>
        <v>ns</v>
      </c>
      <c r="BV205" s="262" t="n">
        <f aca="false">ABS($P$168-P205)</f>
        <v>3372.26</v>
      </c>
      <c r="BW205" s="256" t="str">
        <f aca="false">IF(BV205&lt;$BV210,$BV211,$BV212)</f>
        <v>ns</v>
      </c>
      <c r="BX205" s="262" t="n">
        <f aca="false">ABS($P$169-P205)</f>
        <v>0</v>
      </c>
      <c r="BY205" s="256" t="str">
        <f aca="false">IF(BX205&lt;$BX210,$BX211,$BX212)</f>
        <v>ns</v>
      </c>
      <c r="BZ205" s="262" t="n">
        <f aca="false">ABS($P$170-P205)</f>
        <v>0</v>
      </c>
      <c r="CA205" s="256" t="str">
        <f aca="false">IF(BZ205&lt;$BZ210,$BZ211,$BZ212)</f>
        <v>ns</v>
      </c>
      <c r="CB205" s="262" t="n">
        <f aca="false">ABS($P$171-P205)</f>
        <v>0</v>
      </c>
      <c r="CC205" s="256" t="str">
        <f aca="false">IF(CB205&lt;$CB210,$CB211,$CB212)</f>
        <v>ns</v>
      </c>
      <c r="CD205" s="262" t="n">
        <f aca="false">ABS($P$172-P205)</f>
        <v>0</v>
      </c>
      <c r="CE205" s="256" t="str">
        <f aca="false">IF(CD205&lt;$CD210,$CD211,$CD212)</f>
        <v>ns</v>
      </c>
      <c r="CF205" s="262" t="n">
        <f aca="false">ABS($P$173-P205)</f>
        <v>0</v>
      </c>
      <c r="CG205" s="256" t="str">
        <f aca="false">IF(CF205&lt;$CF210,$CF211,$CF212)</f>
        <v>ns</v>
      </c>
      <c r="CH205" s="262" t="n">
        <f aca="false">ABS($P$174-P205)</f>
        <v>0</v>
      </c>
      <c r="CI205" s="256" t="str">
        <f aca="false">IF(CH205&lt;$CH210,$CH211,$CH212)</f>
        <v>ns</v>
      </c>
      <c r="CJ205" s="262" t="n">
        <f aca="false">ABS($P$175-P205)</f>
        <v>0</v>
      </c>
      <c r="CK205" s="256" t="str">
        <f aca="false">IF(CJ205&lt;$CJ210,$CJ211,$CJ212)</f>
        <v>ns</v>
      </c>
      <c r="CL205" s="262" t="n">
        <f aca="false">ABS($P$176-P205)</f>
        <v>0</v>
      </c>
      <c r="CM205" s="256" t="str">
        <f aca="false">IF(CL205&lt;$CL210,$CL211,$CL212)</f>
        <v>ns</v>
      </c>
      <c r="CN205" s="262" t="n">
        <f aca="false">ABS($P$177-P205)</f>
        <v>0</v>
      </c>
      <c r="CO205" s="256" t="str">
        <f aca="false">IF(CN205&lt;$CN210,$CN211,$CN212)</f>
        <v>ns</v>
      </c>
      <c r="CP205" s="262" t="n">
        <f aca="false">ABS($P$178-P205)</f>
        <v>0</v>
      </c>
      <c r="CQ205" s="256" t="str">
        <f aca="false">IF(CP205&lt;$CP210,$CP211,$CP212)</f>
        <v>ns</v>
      </c>
      <c r="CR205" s="262" t="n">
        <f aca="false">ABS($P$179-P205)</f>
        <v>0</v>
      </c>
      <c r="CS205" s="256" t="str">
        <f aca="false">IF(CR205&lt;$CR210,$CR211,$CR212)</f>
        <v>ns</v>
      </c>
      <c r="CT205" s="262" t="n">
        <f aca="false">ABS($P$180-P205)</f>
        <v>0</v>
      </c>
      <c r="CU205" s="256" t="str">
        <f aca="false">IF(CT205&lt;$CT210,$CT211,$CT212)</f>
        <v>ns</v>
      </c>
      <c r="CV205" s="262" t="n">
        <f aca="false">ABS($P$181-P205)</f>
        <v>0</v>
      </c>
      <c r="CW205" s="256" t="str">
        <f aca="false">IF(CV205&lt;$CV210,$CV211,$CV212)</f>
        <v>ns</v>
      </c>
      <c r="CX205" s="262" t="n">
        <f aca="false">ABS($P$182-P205)</f>
        <v>0</v>
      </c>
      <c r="CY205" s="256" t="str">
        <f aca="false">IF(CX205&lt;$CX210,$CX211,$CX212)</f>
        <v>ns</v>
      </c>
      <c r="CZ205" s="256" t="n">
        <f aca="false">ABS($P$183-P205)</f>
        <v>0</v>
      </c>
      <c r="DA205" s="256" t="str">
        <f aca="false">IF(CZ205&lt;$CZ210,$CZ211,$CZ212)</f>
        <v>ns</v>
      </c>
      <c r="DB205" s="256" t="n">
        <f aca="false">ABS($P$184-P205)</f>
        <v>0</v>
      </c>
      <c r="DC205" s="256" t="str">
        <f aca="false">IF(DB205&lt;DB210,$DB211,$DB212)</f>
        <v>ns</v>
      </c>
      <c r="DD205" s="256" t="n">
        <f aca="false">ABS($P$185-P205)</f>
        <v>0</v>
      </c>
      <c r="DE205" s="256" t="str">
        <f aca="false">IF(DD205&lt;DD210,$DD211,$DD212)</f>
        <v>ns</v>
      </c>
      <c r="DF205" s="256" t="n">
        <f aca="false">ABS($P$186-P205)</f>
        <v>0</v>
      </c>
      <c r="DG205" s="256" t="str">
        <f aca="false">IF(DF205&lt;DF210,$DF211,$DF212)</f>
        <v>ns</v>
      </c>
      <c r="DH205" s="256" t="n">
        <f aca="false">ABS($P$187-P205)</f>
        <v>0</v>
      </c>
      <c r="DI205" s="256" t="str">
        <f aca="false">IF(DH205&lt;DH210,$DH211,$DH212)</f>
        <v>ns</v>
      </c>
      <c r="DJ205" s="256" t="n">
        <f aca="false">ABS($P$188-P205)</f>
        <v>0</v>
      </c>
      <c r="DK205" s="256" t="str">
        <f aca="false">IF(DJ205&lt;DJ210,$DJ211,$DJ212)</f>
        <v>ns</v>
      </c>
      <c r="DL205" s="256" t="n">
        <f aca="false">ABS($P$189-P205)</f>
        <v>0</v>
      </c>
      <c r="DM205" s="256" t="str">
        <f aca="false">IF(DL205&lt;DL210,$DL211,$DL212)</f>
        <v>ns</v>
      </c>
      <c r="DN205" s="256" t="n">
        <f aca="false">ABS($P$190-P205)</f>
        <v>0</v>
      </c>
      <c r="DO205" s="256" t="str">
        <f aca="false">IF(DN205&lt;DN210,$DN211,$DN212)</f>
        <v>ns</v>
      </c>
      <c r="DP205" s="256" t="n">
        <f aca="false">ABS($P$191-P205)</f>
        <v>0</v>
      </c>
      <c r="DQ205" s="256" t="str">
        <f aca="false">IF(DP205&lt;DP210,$DP211,$DP212)</f>
        <v>ns</v>
      </c>
      <c r="DR205" s="256" t="n">
        <f aca="false">ABS($P$192-P205)</f>
        <v>0</v>
      </c>
      <c r="DS205" s="256" t="str">
        <f aca="false">IF(DR205&lt;DR210,$DR211,$DR212)</f>
        <v>ns</v>
      </c>
      <c r="DT205" s="256" t="n">
        <f aca="false">ABS($P$193-P205)</f>
        <v>0</v>
      </c>
      <c r="DU205" s="256" t="str">
        <f aca="false">IF(DT205&lt;DT210,$DT211,$DT212)</f>
        <v>ns</v>
      </c>
      <c r="DV205" s="256" t="n">
        <f aca="false">ABS($P$194-P205)</f>
        <v>0</v>
      </c>
      <c r="DW205" s="256" t="str">
        <f aca="false">IF(DV205&lt;DV210,$DV211,$DV212)</f>
        <v>ns</v>
      </c>
      <c r="DX205" s="256" t="n">
        <f aca="false">ABS($P$195-P205)</f>
        <v>0</v>
      </c>
      <c r="DY205" s="256" t="str">
        <f aca="false">IF(DX205&lt;DX210,$DX211,$DX212)</f>
        <v>ns</v>
      </c>
      <c r="DZ205" s="256" t="n">
        <f aca="false">ABS($P$196-P205)</f>
        <v>0</v>
      </c>
      <c r="EA205" s="256" t="str">
        <f aca="false">IF(DZ205&lt;DZ210,$DZ211,$DZ212)</f>
        <v>ns</v>
      </c>
      <c r="EB205" s="256" t="n">
        <f aca="false">ABS($P$197-P205)</f>
        <v>0</v>
      </c>
      <c r="EC205" s="256" t="str">
        <f aca="false">IF(EB205&lt;$EB210,$EB211,$EB212)</f>
        <v>ns</v>
      </c>
      <c r="ED205" s="256" t="n">
        <f aca="false">ABS($P$198-P205)</f>
        <v>0</v>
      </c>
      <c r="EE205" s="256" t="str">
        <f aca="false">IF(ED205&lt;$ED210,$ED211,$ED212)</f>
        <v>ns</v>
      </c>
      <c r="EF205" s="256" t="n">
        <f aca="false">ABS($P$199-P205)</f>
        <v>0</v>
      </c>
      <c r="EG205" s="256" t="str">
        <f aca="false">IF(EF205&lt;$EF210,$EF211,$EF212)</f>
        <v>ns</v>
      </c>
      <c r="EH205" s="256" t="n">
        <f aca="false">ABS($P$200-P205)</f>
        <v>0</v>
      </c>
      <c r="EI205" s="256" t="str">
        <f aca="false">IF(EH205&lt;$EH210,$EH211,$EH212)</f>
        <v>ns</v>
      </c>
      <c r="EJ205" s="256" t="n">
        <f aca="false">ABS($P$201-P205)</f>
        <v>0</v>
      </c>
      <c r="EK205" s="256" t="str">
        <f aca="false">IF(EJ205&lt;$EJ210,$EJ211,$EJ212)</f>
        <v>ns</v>
      </c>
      <c r="EL205" s="256" t="n">
        <f aca="false">ABS($P$202-P205)</f>
        <v>0</v>
      </c>
      <c r="EM205" s="256" t="str">
        <f aca="false">IF(EL205&lt;$EL210,$EL211,$EL212)</f>
        <v>ns</v>
      </c>
      <c r="EN205" s="256" t="n">
        <f aca="false">ABS($P$203-P205)</f>
        <v>0</v>
      </c>
      <c r="EO205" s="256" t="str">
        <f aca="false">IF(EN205&lt;$EN210,$EN211,$EN212)</f>
        <v>ns</v>
      </c>
      <c r="EP205" s="256" t="n">
        <f aca="false">ABS($P$204-P205)</f>
        <v>0</v>
      </c>
      <c r="EQ205" s="256" t="str">
        <f aca="false">IF(EP205&lt;$EP210,$EP211,$EP212)</f>
        <v>ns</v>
      </c>
      <c r="EX205" s="272"/>
      <c r="EY205" s="272"/>
    </row>
    <row r="206" customFormat="false" ht="12.75" hidden="false" customHeight="false" outlineLevel="0" collapsed="false">
      <c r="A206" s="260" t="n">
        <f aca="false">IF(Rendimiento!G105="",Rendimiento!K105,Rendimiento!G105)</f>
        <v>0</v>
      </c>
      <c r="B206" s="273" t="n">
        <f aca="false">Rendimiento!H105</f>
        <v>0</v>
      </c>
      <c r="C206" s="273" t="n">
        <f aca="false">Rendimiento!I105</f>
        <v>0</v>
      </c>
      <c r="D206" s="272" t="n">
        <f aca="false">Rendimiento!J105</f>
        <v>0</v>
      </c>
      <c r="E206" s="256" t="n">
        <f aca="false">A206*A206</f>
        <v>0</v>
      </c>
      <c r="F206" s="256" t="n">
        <f aca="false">B206*B206</f>
        <v>0</v>
      </c>
      <c r="G206" s="256" t="n">
        <f aca="false">C206*C206</f>
        <v>0</v>
      </c>
      <c r="H206" s="256" t="n">
        <f aca="false">D206*D206</f>
        <v>0</v>
      </c>
      <c r="I206" s="257" t="n">
        <f aca="false">SUM(A206:D206)</f>
        <v>0</v>
      </c>
      <c r="J206" s="256" t="n">
        <f aca="false">I206*I206</f>
        <v>0</v>
      </c>
      <c r="K206" s="256" t="n">
        <f aca="false">SUM(E206:H206)</f>
        <v>0</v>
      </c>
      <c r="L206" s="272"/>
      <c r="M206" s="272"/>
      <c r="N206" s="272"/>
      <c r="O206" s="272" t="n">
        <f aca="false">Rendimiento!P105</f>
        <v>0</v>
      </c>
      <c r="P206" s="277" t="n">
        <f aca="false">Rendimiento!Q105</f>
        <v>0</v>
      </c>
      <c r="Q206" s="262" t="n">
        <f aca="false">IF(E210&gt;0,O206,0)</f>
        <v>0</v>
      </c>
      <c r="R206" s="258" t="str">
        <f aca="false">T(Q206)</f>
        <v/>
      </c>
      <c r="S206" s="262" t="n">
        <f aca="false">IF($E$210&gt;0,P206,Q206)</f>
        <v>0</v>
      </c>
      <c r="T206" s="256" t="str">
        <f aca="false">IF(S206=0,"",$BM206)</f>
        <v/>
      </c>
      <c r="U206" s="256" t="str">
        <f aca="false">IF(S206=0,"",$BO206)</f>
        <v/>
      </c>
      <c r="V206" s="256" t="str">
        <f aca="false">IF(S206=0,"",$BQ206)</f>
        <v/>
      </c>
      <c r="W206" s="256" t="str">
        <f aca="false">IF(S206=0,"",$BS206)</f>
        <v/>
      </c>
      <c r="X206" s="256" t="str">
        <f aca="false">IF(S206=0,"",$BU206)</f>
        <v/>
      </c>
      <c r="Y206" s="256" t="str">
        <f aca="false">IF(S206=0,"",$BW206)</f>
        <v/>
      </c>
      <c r="Z206" s="256" t="str">
        <f aca="false">IF(S206=0,"",$BY206)</f>
        <v/>
      </c>
      <c r="AA206" s="256" t="str">
        <f aca="false">IF(S206=0,"",$CA206)</f>
        <v/>
      </c>
      <c r="AB206" s="256" t="str">
        <f aca="false">IF(S206=0,"",$CC206)</f>
        <v/>
      </c>
      <c r="AC206" s="256" t="str">
        <f aca="false">IF(S206=0,"",$CE206)</f>
        <v/>
      </c>
      <c r="AD206" s="256" t="str">
        <f aca="false">IF(S206=0,"",$CG206)</f>
        <v/>
      </c>
      <c r="AE206" s="256" t="str">
        <f aca="false">IF(S206=0,"",$CI206)</f>
        <v/>
      </c>
      <c r="AF206" s="256" t="str">
        <f aca="false">IF(S206=0,"",$CK206)</f>
        <v/>
      </c>
      <c r="AG206" s="256" t="str">
        <f aca="false">IF(S206=0,"",$CM206)</f>
        <v/>
      </c>
      <c r="AH206" s="256" t="str">
        <f aca="false">IF(S206=0,"",$CO206)</f>
        <v/>
      </c>
      <c r="AI206" s="256" t="str">
        <f aca="false">IF(S206=0,"",$CQ206)</f>
        <v/>
      </c>
      <c r="AJ206" s="256" t="str">
        <f aca="false">IF(S206=0,"",$CS206)</f>
        <v/>
      </c>
      <c r="AK206" s="256" t="str">
        <f aca="false">IF(S206=0,"",$CU206)</f>
        <v/>
      </c>
      <c r="AL206" s="256" t="str">
        <f aca="false">IF(S206=0,"",$CW206)</f>
        <v/>
      </c>
      <c r="AM206" s="256" t="str">
        <f aca="false">IF(S206=0,"",$CY206)</f>
        <v/>
      </c>
      <c r="AN206" s="256" t="str">
        <f aca="false">IF(S206=0,"",$DA206)</f>
        <v/>
      </c>
      <c r="AO206" s="256" t="str">
        <f aca="false">IF(S206=0,"",$DC206)</f>
        <v/>
      </c>
      <c r="AP206" s="256" t="str">
        <f aca="false">IF(S206=0,"",$DE206)</f>
        <v/>
      </c>
      <c r="AQ206" s="256" t="str">
        <f aca="false">IF(S206=0,"",$DG206)</f>
        <v/>
      </c>
      <c r="AR206" s="256" t="str">
        <f aca="false">IF(S206=0,"",$DI206)</f>
        <v/>
      </c>
      <c r="AS206" s="256" t="str">
        <f aca="false">IF(S206=0,"",$DK206)</f>
        <v/>
      </c>
      <c r="AT206" s="256" t="str">
        <f aca="false">IF(S206=0,"",$DM206)</f>
        <v/>
      </c>
      <c r="AU206" s="256" t="str">
        <f aca="false">IF(S206=0,"",$DO206)</f>
        <v/>
      </c>
      <c r="AV206" s="256" t="str">
        <f aca="false">IF(S206=0,"",$DQ206)</f>
        <v/>
      </c>
      <c r="AW206" s="256" t="str">
        <f aca="false">IF(S206=0,"",$DS206)</f>
        <v/>
      </c>
      <c r="AX206" s="256" t="str">
        <f aca="false">IF(S206=0,"",$DU206)</f>
        <v/>
      </c>
      <c r="AY206" s="256" t="str">
        <f aca="false">IF(S206=0,"",$DW206)</f>
        <v/>
      </c>
      <c r="AZ206" s="256" t="str">
        <f aca="false">IF(S206=0,"",$DY206)</f>
        <v/>
      </c>
      <c r="BA206" s="256" t="str">
        <f aca="false">IF(S206=0,"",$EA206)</f>
        <v/>
      </c>
      <c r="BB206" s="256" t="str">
        <f aca="false">IF(S206=0,"",$EC206)</f>
        <v/>
      </c>
      <c r="BC206" s="256" t="str">
        <f aca="false">IF(S206=0,"",$EE206)</f>
        <v/>
      </c>
      <c r="BD206" s="256" t="str">
        <f aca="false">IF(S206=0,"",$EG206)</f>
        <v/>
      </c>
      <c r="BE206" s="256" t="str">
        <f aca="false">IF(S206=0,"",$EI206)</f>
        <v/>
      </c>
      <c r="BF206" s="256" t="str">
        <f aca="false">IF(S206=0,"",$EK206)</f>
        <v/>
      </c>
      <c r="BG206" s="256" t="str">
        <f aca="false">IF(S206=0,"",$EM206)</f>
        <v/>
      </c>
      <c r="BH206" s="256" t="str">
        <f aca="false">IF(S206=0,"",$EO206)</f>
        <v/>
      </c>
      <c r="BI206" s="256" t="str">
        <f aca="false">IF(S206=0,"",$EQ206)</f>
        <v/>
      </c>
      <c r="BJ206" s="256" t="str">
        <f aca="false">IF(S206=0,"",$ES206)</f>
        <v/>
      </c>
      <c r="BL206" s="262" t="n">
        <f aca="false">ABS($P163-P206)</f>
        <v>2558.67</v>
      </c>
      <c r="BM206" s="256" t="str">
        <f aca="false">IF(BL206&lt;$BL210,$BL211,$BL212)</f>
        <v>ns</v>
      </c>
      <c r="BN206" s="262" t="n">
        <f aca="false">ABS($P$164-P206)</f>
        <v>2703.45</v>
      </c>
      <c r="BO206" s="256" t="str">
        <f aca="false">IF(BN206&lt;$BN210,$BN211,$BN212)</f>
        <v>ns</v>
      </c>
      <c r="BP206" s="262" t="n">
        <f aca="false">ABS($P$165-P206)</f>
        <v>2741.56</v>
      </c>
      <c r="BQ206" s="256" t="str">
        <f aca="false">IF(BP206&lt;$BP210,$BP211,$BP212)</f>
        <v>ns</v>
      </c>
      <c r="BR206" s="262" t="n">
        <f aca="false">ABS($P$166-P206)</f>
        <v>2947.22</v>
      </c>
      <c r="BS206" s="256" t="str">
        <f aca="false">IF(BR206&lt;$BR210,$BR211,$BR212)</f>
        <v>ns</v>
      </c>
      <c r="BT206" s="262" t="n">
        <f aca="false">ABS($P$167-P206)</f>
        <v>3079.41</v>
      </c>
      <c r="BU206" s="256" t="str">
        <f aca="false">IF(BT206&lt;$BT210,$BT211,$BT212)</f>
        <v>ns</v>
      </c>
      <c r="BV206" s="262" t="n">
        <f aca="false">ABS($P$168-P206)</f>
        <v>3372.26</v>
      </c>
      <c r="BW206" s="256" t="str">
        <f aca="false">IF(BV206&lt;$BV210,$BV211,$BV212)</f>
        <v>ns</v>
      </c>
      <c r="BX206" s="262" t="n">
        <f aca="false">ABS($P$169-P206)</f>
        <v>0</v>
      </c>
      <c r="BY206" s="256" t="str">
        <f aca="false">IF(BX206&lt;$BX210,$BX211,$BX212)</f>
        <v>ns</v>
      </c>
      <c r="BZ206" s="262" t="n">
        <f aca="false">ABS($P$170-P206)</f>
        <v>0</v>
      </c>
      <c r="CA206" s="256" t="str">
        <f aca="false">IF(BZ206&lt;$BZ210,$BZ211,$BZ212)</f>
        <v>ns</v>
      </c>
      <c r="CB206" s="262" t="n">
        <f aca="false">ABS($P$171-P206)</f>
        <v>0</v>
      </c>
      <c r="CC206" s="256" t="str">
        <f aca="false">IF(CB206&lt;$CB210,$CB211,$CB212)</f>
        <v>ns</v>
      </c>
      <c r="CD206" s="262" t="n">
        <f aca="false">ABS($P$172-P206)</f>
        <v>0</v>
      </c>
      <c r="CE206" s="256" t="str">
        <f aca="false">IF(CD206&lt;$CD210,$CD211,$CD212)</f>
        <v>ns</v>
      </c>
      <c r="CF206" s="262" t="n">
        <f aca="false">ABS($P$173-P206)</f>
        <v>0</v>
      </c>
      <c r="CG206" s="256" t="str">
        <f aca="false">IF(CF206&lt;$CF210,$CF211,$CF212)</f>
        <v>ns</v>
      </c>
      <c r="CH206" s="262" t="n">
        <f aca="false">ABS($P$174-P206)</f>
        <v>0</v>
      </c>
      <c r="CI206" s="256" t="str">
        <f aca="false">IF(CH206&lt;$CH210,$CH211,$CH212)</f>
        <v>ns</v>
      </c>
      <c r="CJ206" s="262" t="n">
        <f aca="false">ABS($P$175-P206)</f>
        <v>0</v>
      </c>
      <c r="CK206" s="256" t="str">
        <f aca="false">IF(CJ206&lt;$CJ210,$CJ211,$CJ212)</f>
        <v>ns</v>
      </c>
      <c r="CL206" s="262" t="n">
        <f aca="false">ABS($P$176-P206)</f>
        <v>0</v>
      </c>
      <c r="CM206" s="256" t="str">
        <f aca="false">IF(CL206&lt;$CL210,$CL211,$CL212)</f>
        <v>ns</v>
      </c>
      <c r="CN206" s="262" t="n">
        <f aca="false">ABS($P$177-P206)</f>
        <v>0</v>
      </c>
      <c r="CO206" s="256" t="str">
        <f aca="false">IF(CN206&lt;$CN210,$CN211,$CN212)</f>
        <v>ns</v>
      </c>
      <c r="CP206" s="262" t="n">
        <f aca="false">ABS($P$178-P206)</f>
        <v>0</v>
      </c>
      <c r="CQ206" s="256" t="str">
        <f aca="false">IF(CP206&lt;$CP210,$CP211,$CP212)</f>
        <v>ns</v>
      </c>
      <c r="CR206" s="262" t="n">
        <f aca="false">ABS($P$179-P206)</f>
        <v>0</v>
      </c>
      <c r="CS206" s="256" t="str">
        <f aca="false">IF(CR206&lt;$CR210,$CR211,$CR212)</f>
        <v>ns</v>
      </c>
      <c r="CT206" s="262" t="n">
        <f aca="false">ABS($P$180-P206)</f>
        <v>0</v>
      </c>
      <c r="CU206" s="256" t="str">
        <f aca="false">IF(CT206&lt;$CT210,$CT211,$CT212)</f>
        <v>ns</v>
      </c>
      <c r="CV206" s="262" t="n">
        <f aca="false">ABS($P$181-P206)</f>
        <v>0</v>
      </c>
      <c r="CW206" s="256" t="str">
        <f aca="false">IF(CV206&lt;$CV210,$CV211,$CV212)</f>
        <v>ns</v>
      </c>
      <c r="CX206" s="262" t="n">
        <f aca="false">ABS($P$182-P206)</f>
        <v>0</v>
      </c>
      <c r="CY206" s="256" t="str">
        <f aca="false">IF(CX206&lt;$CX210,$CX211,$CX212)</f>
        <v>ns</v>
      </c>
      <c r="CZ206" s="256" t="n">
        <f aca="false">ABS($P$183-P206)</f>
        <v>0</v>
      </c>
      <c r="DA206" s="256" t="str">
        <f aca="false">IF(CZ206&lt;$CZ210,$CZ211,$CZ212)</f>
        <v>ns</v>
      </c>
      <c r="DB206" s="256" t="n">
        <f aca="false">ABS($P$184-P206)</f>
        <v>0</v>
      </c>
      <c r="DC206" s="256" t="str">
        <f aca="false">IF(DB206&lt;DB210,$DB211,$DB212)</f>
        <v>ns</v>
      </c>
      <c r="DD206" s="256" t="n">
        <f aca="false">ABS($P$185-P206)</f>
        <v>0</v>
      </c>
      <c r="DE206" s="256" t="str">
        <f aca="false">IF(DD206&lt;DD210,$DD211,$DD212)</f>
        <v>ns</v>
      </c>
      <c r="DF206" s="256" t="n">
        <f aca="false">ABS($P$186-P206)</f>
        <v>0</v>
      </c>
      <c r="DG206" s="256" t="str">
        <f aca="false">IF(DF206&lt;DF210,$DF211,$DF212)</f>
        <v>ns</v>
      </c>
      <c r="DH206" s="256" t="n">
        <f aca="false">ABS($P$187-P206)</f>
        <v>0</v>
      </c>
      <c r="DI206" s="256" t="str">
        <f aca="false">IF(DH206&lt;DH210,$DH211,$DH212)</f>
        <v>ns</v>
      </c>
      <c r="DJ206" s="256" t="n">
        <f aca="false">ABS($P$188-P206)</f>
        <v>0</v>
      </c>
      <c r="DK206" s="256" t="str">
        <f aca="false">IF(DJ206&lt;DJ210,$DJ211,$DJ212)</f>
        <v>ns</v>
      </c>
      <c r="DL206" s="256" t="n">
        <f aca="false">ABS($P$189-P206)</f>
        <v>0</v>
      </c>
      <c r="DM206" s="256" t="str">
        <f aca="false">IF(DL206&lt;DL210,$DL211,$DL212)</f>
        <v>ns</v>
      </c>
      <c r="DN206" s="256" t="n">
        <f aca="false">ABS($P$190-P206)</f>
        <v>0</v>
      </c>
      <c r="DO206" s="256" t="str">
        <f aca="false">IF(DN206&lt;DN210,$DN211,$DN212)</f>
        <v>ns</v>
      </c>
      <c r="DP206" s="256" t="n">
        <f aca="false">ABS($P$191-P206)</f>
        <v>0</v>
      </c>
      <c r="DQ206" s="256" t="str">
        <f aca="false">IF(DP206&lt;DP210,$DP211,$DP212)</f>
        <v>ns</v>
      </c>
      <c r="DR206" s="256" t="n">
        <f aca="false">ABS($P$192-P206)</f>
        <v>0</v>
      </c>
      <c r="DS206" s="256" t="str">
        <f aca="false">IF(DR206&lt;DR210,$DR211,$DR212)</f>
        <v>ns</v>
      </c>
      <c r="DT206" s="256" t="n">
        <f aca="false">ABS($P$193-P206)</f>
        <v>0</v>
      </c>
      <c r="DU206" s="256" t="str">
        <f aca="false">IF(DT206&lt;DT210,$DT211,$DT212)</f>
        <v>ns</v>
      </c>
      <c r="DV206" s="256" t="n">
        <f aca="false">ABS($P$194-P206)</f>
        <v>0</v>
      </c>
      <c r="DW206" s="256" t="str">
        <f aca="false">IF(DV206&lt;DV210,$DV211,$DV212)</f>
        <v>ns</v>
      </c>
      <c r="DX206" s="256" t="n">
        <f aca="false">ABS($P$195-P206)</f>
        <v>0</v>
      </c>
      <c r="DY206" s="256" t="str">
        <f aca="false">IF(DX206&lt;DX210,$DX211,$DX212)</f>
        <v>ns</v>
      </c>
      <c r="DZ206" s="256" t="n">
        <f aca="false">ABS($P$196-P206)</f>
        <v>0</v>
      </c>
      <c r="EA206" s="256" t="str">
        <f aca="false">IF(DZ206&lt;DZ210,$DZ211,$DZ212)</f>
        <v>ns</v>
      </c>
      <c r="EB206" s="256" t="n">
        <f aca="false">ABS($P$197-P206)</f>
        <v>0</v>
      </c>
      <c r="EC206" s="256" t="str">
        <f aca="false">IF(EB206&lt;$EB210,$EB211,$EB212)</f>
        <v>ns</v>
      </c>
      <c r="ED206" s="256" t="n">
        <f aca="false">ABS($P$198-P206)</f>
        <v>0</v>
      </c>
      <c r="EE206" s="256" t="str">
        <f aca="false">IF(ED206&lt;$ED210,$ED211,$ED212)</f>
        <v>ns</v>
      </c>
      <c r="EF206" s="256" t="n">
        <f aca="false">ABS($P$199-P206)</f>
        <v>0</v>
      </c>
      <c r="EG206" s="256" t="str">
        <f aca="false">IF(EF206&lt;$EF210,$EF211,$EF212)</f>
        <v>ns</v>
      </c>
      <c r="EH206" s="256" t="n">
        <f aca="false">ABS($P$200-P206)</f>
        <v>0</v>
      </c>
      <c r="EI206" s="256" t="str">
        <f aca="false">IF(EH206&lt;$EH210,$EH211,$EH212)</f>
        <v>ns</v>
      </c>
      <c r="EJ206" s="256" t="n">
        <f aca="false">ABS($P$201-P206)</f>
        <v>0</v>
      </c>
      <c r="EK206" s="256" t="str">
        <f aca="false">IF(EJ206&lt;$EJ210,$EJ211,$EJ212)</f>
        <v>ns</v>
      </c>
      <c r="EL206" s="256" t="n">
        <f aca="false">ABS($P$202-P206)</f>
        <v>0</v>
      </c>
      <c r="EM206" s="256" t="str">
        <f aca="false">IF(EL206&lt;$EL210,$EL211,$EL212)</f>
        <v>ns</v>
      </c>
      <c r="EN206" s="256" t="n">
        <f aca="false">ABS($P$203-P206)</f>
        <v>0</v>
      </c>
      <c r="EO206" s="256" t="str">
        <f aca="false">IF(EN206&lt;$EN210,$EN211,$EN212)</f>
        <v>ns</v>
      </c>
      <c r="EP206" s="256" t="n">
        <f aca="false">ABS($P$204-P206)</f>
        <v>0</v>
      </c>
      <c r="EQ206" s="256" t="str">
        <f aca="false">IF(EP206&lt;$EP210,$EP211,$EP212)</f>
        <v>ns</v>
      </c>
      <c r="ER206" s="256" t="n">
        <f aca="false">ABS($P$205-P206)</f>
        <v>0</v>
      </c>
      <c r="ES206" s="256" t="str">
        <f aca="false">IF(ER206&lt;$ER210,$ER211,$ER212)</f>
        <v>ns</v>
      </c>
      <c r="EX206" s="272"/>
      <c r="EY206" s="272"/>
    </row>
    <row r="207" customFormat="false" ht="12.75" hidden="false" customHeight="false" outlineLevel="0" collapsed="false">
      <c r="A207" s="260" t="n">
        <f aca="false">IF(Rendimiento!G106="",Rendimiento!K106,Rendimiento!G106)</f>
        <v>0</v>
      </c>
      <c r="B207" s="273" t="n">
        <f aca="false">Rendimiento!H106</f>
        <v>0</v>
      </c>
      <c r="C207" s="273" t="n">
        <f aca="false">Rendimiento!I106</f>
        <v>0</v>
      </c>
      <c r="D207" s="272" t="n">
        <f aca="false">Rendimiento!J106</f>
        <v>0</v>
      </c>
      <c r="E207" s="256" t="n">
        <f aca="false">A207*A207</f>
        <v>0</v>
      </c>
      <c r="F207" s="256" t="n">
        <f aca="false">B207*B207</f>
        <v>0</v>
      </c>
      <c r="G207" s="256" t="n">
        <f aca="false">C207*C207</f>
        <v>0</v>
      </c>
      <c r="H207" s="256" t="n">
        <f aca="false">D207*D207</f>
        <v>0</v>
      </c>
      <c r="I207" s="257" t="n">
        <f aca="false">SUM(A207:D207)</f>
        <v>0</v>
      </c>
      <c r="J207" s="256" t="n">
        <f aca="false">I207*I207</f>
        <v>0</v>
      </c>
      <c r="K207" s="256" t="n">
        <f aca="false">SUM(E207:H207)</f>
        <v>0</v>
      </c>
      <c r="L207" s="272"/>
      <c r="M207" s="272"/>
      <c r="N207" s="272"/>
      <c r="O207" s="272" t="n">
        <f aca="false">Rendimiento!P106</f>
        <v>0</v>
      </c>
      <c r="P207" s="277" t="n">
        <f aca="false">Rendimiento!Q106</f>
        <v>0</v>
      </c>
      <c r="Q207" s="262" t="n">
        <f aca="false">IF(E210&gt;0,O207,0)</f>
        <v>0</v>
      </c>
      <c r="R207" s="258" t="str">
        <f aca="false">T(Q207)</f>
        <v/>
      </c>
      <c r="S207" s="262" t="n">
        <f aca="false">IF($E$210&gt;0,P207,Q207)</f>
        <v>0</v>
      </c>
      <c r="T207" s="256" t="str">
        <f aca="false">IF(S207=0,"",$BM207)</f>
        <v/>
      </c>
      <c r="U207" s="256" t="str">
        <f aca="false">IF(S207=0,"",$BO207)</f>
        <v/>
      </c>
      <c r="V207" s="256" t="str">
        <f aca="false">IF(S207=0,"",$BQ207)</f>
        <v/>
      </c>
      <c r="W207" s="256" t="str">
        <f aca="false">IF(S207=0,"",$BS207)</f>
        <v/>
      </c>
      <c r="X207" s="256" t="str">
        <f aca="false">IF(S207=0,"",$BU207)</f>
        <v/>
      </c>
      <c r="Y207" s="256" t="str">
        <f aca="false">IF(S207=0,"",$BW207)</f>
        <v/>
      </c>
      <c r="Z207" s="256" t="str">
        <f aca="false">IF(S207=0,"",$BY207)</f>
        <v/>
      </c>
      <c r="AA207" s="256" t="str">
        <f aca="false">IF(S207=0,"",$CA207)</f>
        <v/>
      </c>
      <c r="AB207" s="256" t="str">
        <f aca="false">IF(S207=0,"",$CC207)</f>
        <v/>
      </c>
      <c r="AC207" s="256" t="str">
        <f aca="false">IF(S207=0,"",$CE207)</f>
        <v/>
      </c>
      <c r="AD207" s="256" t="str">
        <f aca="false">IF(S207=0,"",$CG207)</f>
        <v/>
      </c>
      <c r="AE207" s="256" t="str">
        <f aca="false">IF(S207=0,"",$CI207)</f>
        <v/>
      </c>
      <c r="AF207" s="256" t="str">
        <f aca="false">IF(S207=0,"",$CK207)</f>
        <v/>
      </c>
      <c r="AG207" s="256" t="str">
        <f aca="false">IF(S207=0,"",$CM207)</f>
        <v/>
      </c>
      <c r="AH207" s="256" t="str">
        <f aca="false">IF(S207=0,"",$CO207)</f>
        <v/>
      </c>
      <c r="AI207" s="256" t="str">
        <f aca="false">IF(S207=0,"",$CQ207)</f>
        <v/>
      </c>
      <c r="AJ207" s="256" t="str">
        <f aca="false">IF(S207=0,"",$CS207)</f>
        <v/>
      </c>
      <c r="AK207" s="256" t="str">
        <f aca="false">IF(S207=0,"",$CU207)</f>
        <v/>
      </c>
      <c r="AL207" s="256" t="str">
        <f aca="false">IF(S207=0,"",$CW207)</f>
        <v/>
      </c>
      <c r="AM207" s="256" t="str">
        <f aca="false">IF(S207=0,"",$CY207)</f>
        <v/>
      </c>
      <c r="AN207" s="256" t="str">
        <f aca="false">IF(S207=0,"",$DA207)</f>
        <v/>
      </c>
      <c r="AO207" s="256" t="str">
        <f aca="false">IF(S207=0,"",$DC207)</f>
        <v/>
      </c>
      <c r="AP207" s="256" t="str">
        <f aca="false">IF(S207=0,"",$DE207)</f>
        <v/>
      </c>
      <c r="AQ207" s="256" t="str">
        <f aca="false">IF(S207=0,"",$DG207)</f>
        <v/>
      </c>
      <c r="AR207" s="256" t="str">
        <f aca="false">IF(S207=0,"",$DI207)</f>
        <v/>
      </c>
      <c r="AS207" s="256" t="str">
        <f aca="false">IF(S207=0,"",$DK207)</f>
        <v/>
      </c>
      <c r="AT207" s="256" t="str">
        <f aca="false">IF(S207=0,"",$DM207)</f>
        <v/>
      </c>
      <c r="AU207" s="256" t="str">
        <f aca="false">IF(S207=0,"",$DO207)</f>
        <v/>
      </c>
      <c r="AV207" s="256" t="str">
        <f aca="false">IF(S207=0,"",$DQ207)</f>
        <v/>
      </c>
      <c r="AW207" s="256" t="str">
        <f aca="false">IF(S207=0,"",$DS207)</f>
        <v/>
      </c>
      <c r="AX207" s="256" t="str">
        <f aca="false">IF(S207=0,"",$DU207)</f>
        <v/>
      </c>
      <c r="AY207" s="256" t="str">
        <f aca="false">IF(S207=0,"",$DW207)</f>
        <v/>
      </c>
      <c r="AZ207" s="256" t="str">
        <f aca="false">IF(S207=0,"",$DY207)</f>
        <v/>
      </c>
      <c r="BA207" s="256" t="str">
        <f aca="false">IF(S207=0,"",$EA207)</f>
        <v/>
      </c>
      <c r="BB207" s="256" t="str">
        <f aca="false">IF(S207=0,"",$EC207)</f>
        <v/>
      </c>
      <c r="BC207" s="256" t="str">
        <f aca="false">IF(S207=0,"",$EE207)</f>
        <v/>
      </c>
      <c r="BD207" s="256" t="str">
        <f aca="false">IF(S207=0,"",$EG207)</f>
        <v/>
      </c>
      <c r="BE207" s="256" t="str">
        <f aca="false">IF(S207=0,"",$EI207)</f>
        <v/>
      </c>
      <c r="BF207" s="256" t="str">
        <f aca="false">IF(S207=0,"",$EK207)</f>
        <v/>
      </c>
      <c r="BG207" s="256" t="str">
        <f aca="false">IF(S207=0,"",$EM207)</f>
        <v/>
      </c>
      <c r="BH207" s="256" t="str">
        <f aca="false">IF(S207=0,"",$EO207)</f>
        <v/>
      </c>
      <c r="BI207" s="256" t="str">
        <f aca="false">IF(S207=0,"",$EQ207)</f>
        <v/>
      </c>
      <c r="BJ207" s="256" t="str">
        <f aca="false">IF(S207=0,"",$ES207)</f>
        <v/>
      </c>
      <c r="BK207" s="256" t="str">
        <f aca="false">IF(S207=0,"",$EU207)</f>
        <v/>
      </c>
      <c r="BL207" s="262" t="n">
        <f aca="false">ABS($P163-P207)</f>
        <v>2558.67</v>
      </c>
      <c r="BM207" s="256" t="str">
        <f aca="false">IF(BL207&lt;$BL210,$BL211,$BL212)</f>
        <v>ns</v>
      </c>
      <c r="BN207" s="262" t="n">
        <f aca="false">ABS($P$164-P207)</f>
        <v>2703.45</v>
      </c>
      <c r="BO207" s="256" t="str">
        <f aca="false">IF(BN207&lt;$BN210,$BN211,$BN212)</f>
        <v>ns</v>
      </c>
      <c r="BP207" s="262" t="n">
        <f aca="false">ABS($P$165-P207)</f>
        <v>2741.56</v>
      </c>
      <c r="BQ207" s="256" t="str">
        <f aca="false">IF(BP207&lt;$BP210,$BP211,$BP212)</f>
        <v>ns</v>
      </c>
      <c r="BR207" s="262" t="n">
        <f aca="false">ABS($P$166-P207)</f>
        <v>2947.22</v>
      </c>
      <c r="BS207" s="256" t="str">
        <f aca="false">IF(BR207&lt;$BR210,$BR211,$BR212)</f>
        <v>ns</v>
      </c>
      <c r="BT207" s="262" t="n">
        <f aca="false">ABS($P$167-P207)</f>
        <v>3079.41</v>
      </c>
      <c r="BU207" s="256" t="str">
        <f aca="false">IF(BT207&lt;$BT210,$BT211,$BT212)</f>
        <v>ns</v>
      </c>
      <c r="BV207" s="262" t="n">
        <f aca="false">ABS($P$168-P207)</f>
        <v>3372.26</v>
      </c>
      <c r="BW207" s="256" t="str">
        <f aca="false">IF(BV207&lt;$BV210,$BV211,$BV212)</f>
        <v>ns</v>
      </c>
      <c r="BX207" s="262" t="n">
        <f aca="false">ABS($P$169-P207)</f>
        <v>0</v>
      </c>
      <c r="BY207" s="256" t="str">
        <f aca="false">IF(BX207&lt;$BX210,$BX211,$BX212)</f>
        <v>ns</v>
      </c>
      <c r="BZ207" s="262" t="n">
        <f aca="false">ABS($P$170-P207)</f>
        <v>0</v>
      </c>
      <c r="CA207" s="256" t="str">
        <f aca="false">IF(BZ207&lt;$BZ210,$BZ211,$BZ212)</f>
        <v>ns</v>
      </c>
      <c r="CB207" s="262" t="n">
        <f aca="false">ABS($P$171-P207)</f>
        <v>0</v>
      </c>
      <c r="CC207" s="256" t="str">
        <f aca="false">IF(CB207&lt;$CB210,$CB211,$CB212)</f>
        <v>ns</v>
      </c>
      <c r="CD207" s="262" t="n">
        <f aca="false">ABS($P$172-P207)</f>
        <v>0</v>
      </c>
      <c r="CE207" s="256" t="str">
        <f aca="false">IF(CD207&lt;$CD210,$CD211,$CD212)</f>
        <v>ns</v>
      </c>
      <c r="CF207" s="262" t="n">
        <f aca="false">ABS($P$173-P207)</f>
        <v>0</v>
      </c>
      <c r="CG207" s="256" t="str">
        <f aca="false">IF(CF207&lt;$CF210,$CF211,$CF212)</f>
        <v>ns</v>
      </c>
      <c r="CH207" s="262" t="n">
        <f aca="false">ABS($P$174-P207)</f>
        <v>0</v>
      </c>
      <c r="CI207" s="256" t="str">
        <f aca="false">IF(CH207&lt;$CH210,$CH211,$CH212)</f>
        <v>ns</v>
      </c>
      <c r="CJ207" s="262" t="n">
        <f aca="false">ABS($P$175-P207)</f>
        <v>0</v>
      </c>
      <c r="CK207" s="256" t="str">
        <f aca="false">IF(CJ207&lt;$CJ210,$CJ211,$CJ212)</f>
        <v>ns</v>
      </c>
      <c r="CL207" s="262" t="n">
        <f aca="false">ABS($P$176-P207)</f>
        <v>0</v>
      </c>
      <c r="CM207" s="256" t="str">
        <f aca="false">IF(CL207&lt;$CL210,$CL211,$CL212)</f>
        <v>ns</v>
      </c>
      <c r="CN207" s="262" t="n">
        <f aca="false">ABS($P$177-P207)</f>
        <v>0</v>
      </c>
      <c r="CO207" s="256" t="str">
        <f aca="false">IF(CN207&lt;$CN210,$CN211,$CN212)</f>
        <v>ns</v>
      </c>
      <c r="CP207" s="262" t="n">
        <f aca="false">ABS($P$178-P207)</f>
        <v>0</v>
      </c>
      <c r="CQ207" s="256" t="str">
        <f aca="false">IF(CP207&lt;$CP210,$CP211,$CP212)</f>
        <v>ns</v>
      </c>
      <c r="CR207" s="262" t="n">
        <f aca="false">ABS($P$179-P207)</f>
        <v>0</v>
      </c>
      <c r="CS207" s="256" t="str">
        <f aca="false">IF(CR207&lt;$CR210,$CR211,$CR212)</f>
        <v>ns</v>
      </c>
      <c r="CT207" s="262" t="n">
        <f aca="false">ABS($P$180-P207)</f>
        <v>0</v>
      </c>
      <c r="CU207" s="256" t="str">
        <f aca="false">IF(CT207&lt;$CT210,$CT211,$CT212)</f>
        <v>ns</v>
      </c>
      <c r="CV207" s="262" t="n">
        <f aca="false">ABS($P$181-P207)</f>
        <v>0</v>
      </c>
      <c r="CW207" s="256" t="str">
        <f aca="false">IF(CV207&lt;$CV210,$CV211,$CV212)</f>
        <v>ns</v>
      </c>
      <c r="CX207" s="262" t="n">
        <f aca="false">ABS($P$182-P207)</f>
        <v>0</v>
      </c>
      <c r="CY207" s="256" t="str">
        <f aca="false">IF(CX207&lt;$CX210,$CX211,$CX212)</f>
        <v>ns</v>
      </c>
      <c r="CZ207" s="256" t="n">
        <f aca="false">ABS($P$183-P207)</f>
        <v>0</v>
      </c>
      <c r="DA207" s="256" t="str">
        <f aca="false">IF(CZ207&lt;$CZ210,$CZ211,$CZ212)</f>
        <v>ns</v>
      </c>
      <c r="DB207" s="256" t="n">
        <f aca="false">ABS($P$184-P207)</f>
        <v>0</v>
      </c>
      <c r="DC207" s="256" t="str">
        <f aca="false">IF(DB207&lt;DB210,$DB211,$DB212)</f>
        <v>ns</v>
      </c>
      <c r="DD207" s="256" t="n">
        <f aca="false">ABS($P$185-P207)</f>
        <v>0</v>
      </c>
      <c r="DE207" s="256" t="str">
        <f aca="false">IF(DD207&lt;DD210,$DD211,$DD212)</f>
        <v>ns</v>
      </c>
      <c r="DF207" s="256" t="n">
        <f aca="false">ABS($P$186-P207)</f>
        <v>0</v>
      </c>
      <c r="DG207" s="256" t="str">
        <f aca="false">IF(DF207&lt;DF210,$DF211,$DF212)</f>
        <v>ns</v>
      </c>
      <c r="DH207" s="256" t="n">
        <f aca="false">ABS($P$187-P207)</f>
        <v>0</v>
      </c>
      <c r="DI207" s="256" t="str">
        <f aca="false">IF(DH207&lt;DH210,$DH211,$DH212)</f>
        <v>ns</v>
      </c>
      <c r="DJ207" s="256" t="n">
        <f aca="false">ABS($P$188-P207)</f>
        <v>0</v>
      </c>
      <c r="DK207" s="256" t="str">
        <f aca="false">IF(DJ207&lt;DJ210,$DJ211,$DJ212)</f>
        <v>ns</v>
      </c>
      <c r="DL207" s="256" t="n">
        <f aca="false">ABS($P$189-P207)</f>
        <v>0</v>
      </c>
      <c r="DM207" s="256" t="str">
        <f aca="false">IF(DL207&lt;DL210,$DL211,$DL212)</f>
        <v>ns</v>
      </c>
      <c r="DN207" s="256" t="n">
        <f aca="false">ABS($P$190-P207)</f>
        <v>0</v>
      </c>
      <c r="DO207" s="256" t="str">
        <f aca="false">IF(DN207&lt;DN210,$DN211,$DN212)</f>
        <v>ns</v>
      </c>
      <c r="DP207" s="256" t="n">
        <f aca="false">ABS($P$191-P207)</f>
        <v>0</v>
      </c>
      <c r="DQ207" s="256" t="str">
        <f aca="false">IF(DP207&lt;DP210,$DP211,$DP212)</f>
        <v>ns</v>
      </c>
      <c r="DR207" s="256" t="n">
        <f aca="false">ABS($P$192-P207)</f>
        <v>0</v>
      </c>
      <c r="DS207" s="256" t="str">
        <f aca="false">IF(DR207&lt;DR210,$DR211,$DR212)</f>
        <v>ns</v>
      </c>
      <c r="DT207" s="256" t="n">
        <f aca="false">ABS($P$193-P207)</f>
        <v>0</v>
      </c>
      <c r="DU207" s="256" t="str">
        <f aca="false">IF(DT207&lt;DT210,$DT211,$DT212)</f>
        <v>ns</v>
      </c>
      <c r="DV207" s="256" t="n">
        <f aca="false">ABS($P$194-P207)</f>
        <v>0</v>
      </c>
      <c r="DW207" s="256" t="str">
        <f aca="false">IF(DV207&lt;DV210,$DV211,$DV212)</f>
        <v>ns</v>
      </c>
      <c r="DX207" s="256" t="n">
        <f aca="false">ABS($P$195-P207)</f>
        <v>0</v>
      </c>
      <c r="DY207" s="256" t="str">
        <f aca="false">IF(DX207&lt;DX210,$DX211,$DX212)</f>
        <v>ns</v>
      </c>
      <c r="DZ207" s="256" t="n">
        <f aca="false">ABS($P$196-P207)</f>
        <v>0</v>
      </c>
      <c r="EA207" s="256" t="str">
        <f aca="false">IF(DZ207&lt;DZ210,$DZ211,$DZ212)</f>
        <v>ns</v>
      </c>
      <c r="EB207" s="256" t="n">
        <f aca="false">ABS($P$197-P207)</f>
        <v>0</v>
      </c>
      <c r="EC207" s="256" t="str">
        <f aca="false">IF(EB207&lt;$EB210,$EB211,$EB212)</f>
        <v>ns</v>
      </c>
      <c r="ED207" s="256" t="n">
        <f aca="false">ABS($P$198-P207)</f>
        <v>0</v>
      </c>
      <c r="EE207" s="256" t="str">
        <f aca="false">IF(ED207&lt;$ED210,$ED211,$ED212)</f>
        <v>ns</v>
      </c>
      <c r="EF207" s="256" t="n">
        <f aca="false">ABS($P$199-P207)</f>
        <v>0</v>
      </c>
      <c r="EG207" s="256" t="str">
        <f aca="false">IF(EF207&lt;$EF210,$EF211,$EF212)</f>
        <v>ns</v>
      </c>
      <c r="EH207" s="256" t="n">
        <f aca="false">ABS($P$200-P207)</f>
        <v>0</v>
      </c>
      <c r="EI207" s="256" t="str">
        <f aca="false">IF(EH207&lt;$EH210,$EH211,$EH212)</f>
        <v>ns</v>
      </c>
      <c r="EJ207" s="256" t="n">
        <f aca="false">ABS($P$201-P207)</f>
        <v>0</v>
      </c>
      <c r="EK207" s="256" t="str">
        <f aca="false">IF(EJ207&lt;$EJ210,$EJ211,$EJ212)</f>
        <v>ns</v>
      </c>
      <c r="EL207" s="256" t="n">
        <f aca="false">ABS($P$202-P207)</f>
        <v>0</v>
      </c>
      <c r="EM207" s="256" t="str">
        <f aca="false">IF(EL207&lt;$EL210,$EL211,$EL212)</f>
        <v>ns</v>
      </c>
      <c r="EN207" s="256" t="n">
        <f aca="false">ABS($P$203-P207)</f>
        <v>0</v>
      </c>
      <c r="EO207" s="256" t="str">
        <f aca="false">IF(EN207&lt;$EN210,$EN211,$EN212)</f>
        <v>ns</v>
      </c>
      <c r="EP207" s="256" t="n">
        <f aca="false">ABS($P$204-P207)</f>
        <v>0</v>
      </c>
      <c r="EQ207" s="256" t="str">
        <f aca="false">IF(EP207&lt;$EP210,$EP211,$EP212)</f>
        <v>ns</v>
      </c>
      <c r="ER207" s="256" t="n">
        <f aca="false">ABS($P$205-P207)</f>
        <v>0</v>
      </c>
      <c r="ES207" s="256" t="str">
        <f aca="false">IF(ER207&lt;$ER210,$ER211,$ER212)</f>
        <v>ns</v>
      </c>
      <c r="ET207" s="256" t="n">
        <f aca="false">ABS($P$205-P207)</f>
        <v>0</v>
      </c>
      <c r="EU207" s="256" t="str">
        <f aca="false">IF(ET207&lt;$ET210,$ET211,$ET212)</f>
        <v>ns</v>
      </c>
      <c r="EX207" s="272"/>
      <c r="EY207" s="272"/>
    </row>
    <row r="208" customFormat="false" ht="12.75" hidden="false" customHeight="false" outlineLevel="0" collapsed="false">
      <c r="A208" s="257" t="n">
        <f aca="false">SUM(A163:A207)</f>
        <v>15857.5263157895</v>
      </c>
      <c r="B208" s="257" t="n">
        <f aca="false">SUM(B163:B207)</f>
        <v>18372.5321637427</v>
      </c>
      <c r="C208" s="257" t="n">
        <f aca="false">SUM(C163:C207)</f>
        <v>17977.6140350877</v>
      </c>
      <c r="D208" s="257" t="n">
        <f aca="false">SUM(D163:D207)</f>
        <v>0</v>
      </c>
      <c r="E208" s="256" t="n">
        <f aca="false">A208*A208</f>
        <v>251461140.855956</v>
      </c>
      <c r="F208" s="256" t="n">
        <f aca="false">B208*B208</f>
        <v>337549938.107759</v>
      </c>
      <c r="G208" s="256" t="n">
        <f aca="false">C208*C208</f>
        <v>323194606.394583</v>
      </c>
      <c r="H208" s="256" t="n">
        <f aca="false">D208*D208</f>
        <v>0</v>
      </c>
      <c r="I208" s="257" t="n">
        <f aca="false">SUM(A208:D208)</f>
        <v>52207.6725146199</v>
      </c>
      <c r="J208" s="256" t="n">
        <f aca="false">I208*I208</f>
        <v>2725641069.3938</v>
      </c>
      <c r="K208" s="256" t="n">
        <f aca="false">SUM(E208:H208)</f>
        <v>912205685.358298</v>
      </c>
      <c r="L208" s="272"/>
      <c r="M208" s="272"/>
      <c r="N208" s="272"/>
      <c r="O208" s="272"/>
      <c r="P208" s="272"/>
      <c r="Q208" s="272"/>
      <c r="R208" s="272"/>
      <c r="S208" s="278"/>
      <c r="T208" s="280"/>
      <c r="U208" s="278"/>
      <c r="V208" s="272"/>
      <c r="W208" s="272"/>
      <c r="X208" s="272"/>
      <c r="Y208" s="272"/>
      <c r="Z208" s="272"/>
      <c r="AA208" s="272"/>
      <c r="AB208" s="272"/>
      <c r="AC208" s="272"/>
      <c r="AD208" s="272"/>
      <c r="AE208" s="272"/>
      <c r="AF208" s="272"/>
      <c r="AG208" s="272"/>
      <c r="AH208" s="272"/>
      <c r="AI208" s="272"/>
      <c r="AJ208" s="272"/>
      <c r="AK208" s="272"/>
      <c r="AL208" s="272"/>
      <c r="AM208" s="272"/>
      <c r="AN208" s="272"/>
      <c r="AO208" s="272"/>
      <c r="AP208" s="272"/>
      <c r="AQ208" s="272"/>
      <c r="AR208" s="272"/>
      <c r="AS208" s="272"/>
      <c r="AT208" s="272"/>
      <c r="AU208" s="272"/>
      <c r="AV208" s="272"/>
      <c r="AW208" s="272"/>
      <c r="AX208" s="272"/>
      <c r="AY208" s="272"/>
      <c r="AZ208" s="272"/>
      <c r="BA208" s="272"/>
      <c r="BB208" s="272"/>
      <c r="BC208" s="272"/>
      <c r="BD208" s="272"/>
      <c r="BE208" s="272"/>
      <c r="BF208" s="272"/>
      <c r="BG208" s="272"/>
      <c r="BH208" s="272"/>
      <c r="BI208" s="272"/>
      <c r="BJ208" s="272"/>
      <c r="BK208" s="272"/>
      <c r="BL208" s="272"/>
      <c r="BM208" s="272"/>
      <c r="BN208" s="278"/>
      <c r="BO208" s="272"/>
      <c r="BP208" s="272"/>
      <c r="BQ208" s="272"/>
      <c r="BR208" s="272"/>
      <c r="BS208" s="272"/>
      <c r="BT208" s="272"/>
      <c r="BU208" s="272"/>
      <c r="BV208" s="272"/>
      <c r="BW208" s="272"/>
      <c r="BX208" s="272"/>
      <c r="BY208" s="272"/>
      <c r="BZ208" s="272"/>
      <c r="CA208" s="272"/>
      <c r="CB208" s="272"/>
      <c r="CC208" s="272"/>
      <c r="CD208" s="272"/>
      <c r="CE208" s="272"/>
      <c r="CF208" s="272"/>
      <c r="CG208" s="272"/>
      <c r="CH208" s="272"/>
      <c r="CI208" s="272"/>
      <c r="CJ208" s="272"/>
      <c r="CK208" s="272"/>
      <c r="CL208" s="272"/>
      <c r="CM208" s="272"/>
      <c r="CN208" s="272"/>
      <c r="CO208" s="272"/>
      <c r="CP208" s="272"/>
      <c r="CQ208" s="272"/>
      <c r="CR208" s="272"/>
      <c r="CS208" s="272"/>
      <c r="CT208" s="272"/>
      <c r="CU208" s="272"/>
      <c r="CV208" s="272"/>
      <c r="CW208" s="272"/>
      <c r="CX208" s="272"/>
      <c r="CY208" s="272"/>
      <c r="CZ208" s="272"/>
      <c r="DA208" s="272"/>
      <c r="DB208" s="272"/>
      <c r="DC208" s="272"/>
      <c r="DD208" s="272"/>
      <c r="DE208" s="272"/>
      <c r="DF208" s="272"/>
      <c r="DG208" s="272"/>
      <c r="DH208" s="272"/>
      <c r="DI208" s="272"/>
      <c r="DJ208" s="272"/>
      <c r="DK208" s="272"/>
      <c r="DL208" s="272"/>
      <c r="DM208" s="272"/>
      <c r="DN208" s="272"/>
      <c r="DO208" s="272"/>
      <c r="DP208" s="272"/>
      <c r="DQ208" s="272"/>
      <c r="DR208" s="272"/>
      <c r="DS208" s="272"/>
      <c r="DT208" s="272"/>
      <c r="DU208" s="272"/>
      <c r="DV208" s="272"/>
      <c r="DW208" s="272"/>
      <c r="DX208" s="272"/>
      <c r="DY208" s="272"/>
      <c r="DZ208" s="272"/>
      <c r="EA208" s="272"/>
      <c r="EB208" s="272"/>
      <c r="EC208" s="272"/>
      <c r="ED208" s="272"/>
      <c r="EE208" s="272"/>
      <c r="EF208" s="272"/>
      <c r="EG208" s="272"/>
      <c r="EH208" s="272"/>
      <c r="EI208" s="272"/>
      <c r="EJ208" s="272"/>
      <c r="EK208" s="272"/>
      <c r="EL208" s="272"/>
      <c r="EM208" s="272"/>
      <c r="EN208" s="272"/>
      <c r="EO208" s="272"/>
      <c r="EP208" s="272"/>
      <c r="EQ208" s="272"/>
      <c r="ER208" s="272"/>
      <c r="ES208" s="272"/>
      <c r="ET208" s="272"/>
      <c r="EU208" s="272"/>
      <c r="EV208" s="272"/>
      <c r="EW208" s="272"/>
      <c r="EX208" s="272"/>
      <c r="EY208" s="272"/>
    </row>
    <row r="209" customFormat="false" ht="12.75" hidden="false" customHeight="false" outlineLevel="0" collapsed="false">
      <c r="A209" s="256" t="n">
        <f aca="false">A208*A208</f>
        <v>251461140.855956</v>
      </c>
      <c r="B209" s="256" t="n">
        <f aca="false">B208*B208</f>
        <v>337549938.107759</v>
      </c>
      <c r="C209" s="256" t="n">
        <f aca="false">C208*C208</f>
        <v>323194606.394583</v>
      </c>
      <c r="D209" s="256" t="n">
        <f aca="false">D208*D208</f>
        <v>0</v>
      </c>
      <c r="E209" s="256" t="n">
        <f aca="false">SUM(A209:D209)</f>
        <v>912205685.358298</v>
      </c>
      <c r="I209" s="257" t="n">
        <f aca="false">SUM(I163:I207)</f>
        <v>52207.6725146199</v>
      </c>
      <c r="J209" s="256" t="n">
        <f aca="false">SUM(J163:J207)</f>
        <v>458212695.526487</v>
      </c>
      <c r="K209" s="256" t="n">
        <f aca="false">SUM(K163:K207)</f>
        <v>154839716.226805</v>
      </c>
      <c r="L209" s="272"/>
      <c r="M209" s="272"/>
      <c r="N209" s="272"/>
      <c r="O209" s="272"/>
      <c r="P209" s="272"/>
      <c r="Q209" s="272"/>
      <c r="R209" s="272"/>
      <c r="S209" s="278"/>
      <c r="T209" s="280"/>
      <c r="U209" s="278"/>
      <c r="V209" s="272"/>
      <c r="W209" s="272"/>
      <c r="X209" s="272"/>
      <c r="Y209" s="272"/>
      <c r="Z209" s="272"/>
      <c r="AA209" s="272"/>
      <c r="AB209" s="272"/>
      <c r="AC209" s="272"/>
      <c r="AD209" s="272"/>
      <c r="AE209" s="272"/>
      <c r="AF209" s="272"/>
      <c r="AG209" s="272"/>
      <c r="AH209" s="272"/>
      <c r="AI209" s="272"/>
      <c r="AJ209" s="272"/>
      <c r="AK209" s="272"/>
      <c r="AL209" s="272"/>
      <c r="AM209" s="272"/>
      <c r="AN209" s="272"/>
      <c r="AO209" s="272"/>
      <c r="AP209" s="272"/>
      <c r="AQ209" s="272"/>
      <c r="AR209" s="272"/>
      <c r="AS209" s="272"/>
      <c r="AT209" s="272"/>
      <c r="AU209" s="272"/>
      <c r="AV209" s="272"/>
      <c r="AW209" s="272"/>
      <c r="AX209" s="272"/>
      <c r="AY209" s="272"/>
      <c r="AZ209" s="272"/>
      <c r="BA209" s="272"/>
      <c r="BB209" s="272"/>
      <c r="BC209" s="272"/>
      <c r="BD209" s="272"/>
      <c r="BE209" s="272"/>
      <c r="BF209" s="272"/>
      <c r="BG209" s="272"/>
      <c r="BH209" s="272"/>
      <c r="BI209" s="272"/>
      <c r="BJ209" s="272"/>
      <c r="BK209" s="272"/>
      <c r="BL209" s="272"/>
      <c r="BM209" s="272"/>
      <c r="BN209" s="278"/>
      <c r="BO209" s="272"/>
      <c r="BP209" s="272"/>
      <c r="BQ209" s="272"/>
      <c r="BR209" s="272"/>
      <c r="BS209" s="272"/>
      <c r="BT209" s="272"/>
      <c r="BU209" s="272"/>
      <c r="BV209" s="272"/>
      <c r="BW209" s="272"/>
      <c r="BX209" s="272"/>
      <c r="BY209" s="272"/>
      <c r="BZ209" s="272"/>
      <c r="CA209" s="272"/>
      <c r="CB209" s="272"/>
      <c r="CC209" s="272"/>
      <c r="CD209" s="272"/>
      <c r="CE209" s="272"/>
      <c r="CF209" s="272"/>
      <c r="CG209" s="272"/>
      <c r="CH209" s="272"/>
      <c r="CI209" s="272"/>
      <c r="CJ209" s="272"/>
      <c r="CK209" s="272"/>
      <c r="CL209" s="272"/>
      <c r="CM209" s="272"/>
      <c r="CN209" s="272"/>
      <c r="CO209" s="272"/>
      <c r="CP209" s="272"/>
      <c r="CQ209" s="272"/>
      <c r="CR209" s="272"/>
      <c r="CS209" s="272"/>
      <c r="CT209" s="272"/>
      <c r="CU209" s="272"/>
      <c r="CV209" s="272"/>
      <c r="CW209" s="272"/>
      <c r="CX209" s="272"/>
      <c r="CY209" s="272"/>
      <c r="CZ209" s="272"/>
      <c r="DA209" s="272"/>
      <c r="DB209" s="272"/>
      <c r="DC209" s="272"/>
      <c r="DD209" s="272"/>
      <c r="DE209" s="272"/>
      <c r="DF209" s="272"/>
      <c r="DG209" s="272"/>
      <c r="DH209" s="272"/>
      <c r="DI209" s="272"/>
      <c r="DJ209" s="272"/>
      <c r="DK209" s="272"/>
      <c r="DL209" s="272"/>
      <c r="DM209" s="272"/>
      <c r="DN209" s="272"/>
      <c r="DO209" s="272"/>
      <c r="DP209" s="272"/>
      <c r="DQ209" s="272"/>
      <c r="DR209" s="272"/>
      <c r="DS209" s="272"/>
      <c r="DT209" s="272"/>
      <c r="DU209" s="272"/>
      <c r="DV209" s="272"/>
      <c r="DW209" s="272"/>
      <c r="DX209" s="272"/>
      <c r="DY209" s="272"/>
      <c r="DZ209" s="272"/>
      <c r="EA209" s="272"/>
      <c r="EB209" s="272"/>
      <c r="EC209" s="272"/>
      <c r="ED209" s="272"/>
      <c r="EE209" s="272"/>
      <c r="EF209" s="272"/>
      <c r="EG209" s="272"/>
      <c r="EH209" s="272"/>
      <c r="EI209" s="272"/>
      <c r="EJ209" s="272"/>
      <c r="EK209" s="272"/>
      <c r="EL209" s="272"/>
      <c r="EM209" s="272"/>
      <c r="EN209" s="272"/>
      <c r="EO209" s="272"/>
    </row>
    <row r="210" customFormat="false" ht="12.75" hidden="false" customHeight="false" outlineLevel="0" collapsed="false">
      <c r="A210" s="256" t="n">
        <f aca="false">SUM(A163:D207)</f>
        <v>52207.6725146199</v>
      </c>
      <c r="B210" s="256" t="n">
        <f aca="false">COUNTIF(A163:D207,"&gt;0,1")</f>
        <v>18</v>
      </c>
      <c r="C210" s="260" t="n">
        <f aca="false">A210/B210</f>
        <v>2900.42625081222</v>
      </c>
      <c r="D210" s="256" t="n">
        <f aca="false">SQRT(M177)</f>
        <v>386.312569491399</v>
      </c>
      <c r="E210" s="260" t="n">
        <f aca="false">IF(F210&gt;15,N184,F210)*AND(N181&lt;0.05,N184,F210)</f>
        <v>0</v>
      </c>
      <c r="F210" s="260" t="n">
        <f aca="false">IF(G210&gt;15,N184,G210)</f>
        <v>13.3191653945077</v>
      </c>
      <c r="G210" s="256" t="n">
        <f aca="false">(D210/C210)*100</f>
        <v>13.3191653945077</v>
      </c>
      <c r="H210" s="256" t="str">
        <f aca="false">IF(G210&gt;15,G211,H211)</f>
        <v>&lt;15%</v>
      </c>
      <c r="I210" s="256" t="str">
        <f aca="false">IF(N181&gt;0.05,I211,J211)</f>
        <v>&gt;0,05</v>
      </c>
      <c r="L210" s="272"/>
      <c r="M210" s="272"/>
      <c r="N210" s="272"/>
      <c r="O210" s="272"/>
      <c r="P210" s="272"/>
      <c r="Q210" s="272"/>
      <c r="R210" s="272"/>
      <c r="S210" s="278"/>
      <c r="T210" s="280"/>
      <c r="U210" s="278"/>
      <c r="V210" s="272"/>
      <c r="W210" s="272"/>
      <c r="X210" s="272"/>
      <c r="Y210" s="272"/>
      <c r="Z210" s="272"/>
      <c r="AA210" s="272"/>
      <c r="AB210" s="272"/>
      <c r="AC210" s="272"/>
      <c r="AD210" s="272"/>
      <c r="AE210" s="272"/>
      <c r="AF210" s="272"/>
      <c r="AG210" s="272"/>
      <c r="AH210" s="272"/>
      <c r="AI210" s="272"/>
      <c r="AJ210" s="272"/>
      <c r="AK210" s="272"/>
      <c r="AL210" s="272"/>
      <c r="AM210" s="272"/>
      <c r="AN210" s="272"/>
      <c r="AO210" s="272"/>
      <c r="AP210" s="272"/>
      <c r="AQ210" s="272"/>
      <c r="AR210" s="272"/>
      <c r="AS210" s="272"/>
      <c r="AT210" s="272"/>
      <c r="AU210" s="272"/>
      <c r="AV210" s="272"/>
      <c r="AW210" s="272"/>
      <c r="AX210" s="272"/>
      <c r="AY210" s="272"/>
      <c r="AZ210" s="272"/>
      <c r="BA210" s="272"/>
      <c r="BB210" s="272"/>
      <c r="BC210" s="272"/>
      <c r="BD210" s="272"/>
      <c r="BE210" s="272"/>
      <c r="BF210" s="272"/>
      <c r="BG210" s="272"/>
      <c r="BH210" s="272"/>
      <c r="BI210" s="272"/>
      <c r="BJ210" s="272"/>
      <c r="BK210" s="272"/>
      <c r="BL210" s="256" t="str">
        <f aca="false">$M$182</f>
        <v>x</v>
      </c>
      <c r="BN210" s="256" t="str">
        <f aca="false">$M$182</f>
        <v>x</v>
      </c>
      <c r="BP210" s="256" t="str">
        <f aca="false">$M$182</f>
        <v>x</v>
      </c>
      <c r="BR210" s="256" t="str">
        <f aca="false">$M$182</f>
        <v>x</v>
      </c>
      <c r="BT210" s="256" t="str">
        <f aca="false">$M$182</f>
        <v>x</v>
      </c>
      <c r="BV210" s="256" t="str">
        <f aca="false">$M$182</f>
        <v>x</v>
      </c>
      <c r="BX210" s="256" t="str">
        <f aca="false">$M$182</f>
        <v>x</v>
      </c>
      <c r="BZ210" s="256" t="str">
        <f aca="false">$M$182</f>
        <v>x</v>
      </c>
      <c r="CB210" s="256" t="str">
        <f aca="false">$M$182</f>
        <v>x</v>
      </c>
      <c r="CD210" s="256" t="str">
        <f aca="false">$M$182</f>
        <v>x</v>
      </c>
      <c r="CF210" s="256" t="str">
        <f aca="false">$M$182</f>
        <v>x</v>
      </c>
      <c r="CH210" s="256" t="str">
        <f aca="false">$M$182</f>
        <v>x</v>
      </c>
      <c r="CJ210" s="256" t="str">
        <f aca="false">$M$182</f>
        <v>x</v>
      </c>
      <c r="CL210" s="256" t="str">
        <f aca="false">$M$182</f>
        <v>x</v>
      </c>
      <c r="CN210" s="256" t="str">
        <f aca="false">$M$182</f>
        <v>x</v>
      </c>
      <c r="CP210" s="256" t="str">
        <f aca="false">$M$182</f>
        <v>x</v>
      </c>
      <c r="CR210" s="256" t="str">
        <f aca="false">$M$182</f>
        <v>x</v>
      </c>
      <c r="CT210" s="256" t="str">
        <f aca="false">$M$182</f>
        <v>x</v>
      </c>
      <c r="CV210" s="256" t="str">
        <f aca="false">$M$182</f>
        <v>x</v>
      </c>
      <c r="CX210" s="256" t="str">
        <f aca="false">$M$182</f>
        <v>x</v>
      </c>
      <c r="CZ210" s="256" t="str">
        <f aca="false">$M$182</f>
        <v>x</v>
      </c>
      <c r="DB210" s="256" t="str">
        <f aca="false">$M$182</f>
        <v>x</v>
      </c>
      <c r="DD210" s="256" t="str">
        <f aca="false">$M$182</f>
        <v>x</v>
      </c>
      <c r="DF210" s="256" t="str">
        <f aca="false">$M$182</f>
        <v>x</v>
      </c>
      <c r="DH210" s="256" t="str">
        <f aca="false">$M$182</f>
        <v>x</v>
      </c>
      <c r="DJ210" s="256" t="str">
        <f aca="false">$M$182</f>
        <v>x</v>
      </c>
      <c r="DL210" s="256" t="str">
        <f aca="false">$M$182</f>
        <v>x</v>
      </c>
      <c r="DN210" s="256" t="str">
        <f aca="false">$M$182</f>
        <v>x</v>
      </c>
      <c r="DP210" s="256" t="str">
        <f aca="false">$M$182</f>
        <v>x</v>
      </c>
      <c r="DR210" s="256" t="str">
        <f aca="false">$M$182</f>
        <v>x</v>
      </c>
      <c r="DT210" s="256" t="str">
        <f aca="false">$M$182</f>
        <v>x</v>
      </c>
      <c r="DV210" s="256" t="str">
        <f aca="false">$M$182</f>
        <v>x</v>
      </c>
      <c r="DX210" s="256" t="str">
        <f aca="false">$M$182</f>
        <v>x</v>
      </c>
      <c r="DZ210" s="256" t="str">
        <f aca="false">$M$182</f>
        <v>x</v>
      </c>
      <c r="EB210" s="256" t="str">
        <f aca="false">$M$182</f>
        <v>x</v>
      </c>
      <c r="ED210" s="256" t="str">
        <f aca="false">$M$182</f>
        <v>x</v>
      </c>
      <c r="EF210" s="256" t="str">
        <f aca="false">$M$182</f>
        <v>x</v>
      </c>
      <c r="EH210" s="256" t="str">
        <f aca="false">$M$182</f>
        <v>x</v>
      </c>
      <c r="EJ210" s="256" t="str">
        <f aca="false">$M$182</f>
        <v>x</v>
      </c>
      <c r="EL210" s="256" t="str">
        <f aca="false">$M$182</f>
        <v>x</v>
      </c>
      <c r="EN210" s="256" t="str">
        <f aca="false">$M$182</f>
        <v>x</v>
      </c>
      <c r="EP210" s="256" t="str">
        <f aca="false">$M$182</f>
        <v>x</v>
      </c>
      <c r="ER210" s="256" t="str">
        <f aca="false">$M$182</f>
        <v>x</v>
      </c>
      <c r="ET210" s="256" t="str">
        <f aca="false">$M$182</f>
        <v>x</v>
      </c>
      <c r="EV210" s="256" t="str">
        <f aca="false">$M$182</f>
        <v>x</v>
      </c>
    </row>
    <row r="211" customFormat="false" ht="12.75" hidden="false" customHeight="false" outlineLevel="0" collapsed="false">
      <c r="G211" s="256" t="s">
        <v>329</v>
      </c>
      <c r="H211" s="256" t="s">
        <v>330</v>
      </c>
      <c r="I211" s="256" t="s">
        <v>331</v>
      </c>
      <c r="J211" s="256" t="s">
        <v>332</v>
      </c>
      <c r="L211" s="272"/>
      <c r="M211" s="272"/>
      <c r="N211" s="272"/>
      <c r="O211" s="272"/>
      <c r="P211" s="272"/>
      <c r="Q211" s="272"/>
      <c r="R211" s="272"/>
      <c r="S211" s="278"/>
      <c r="T211" s="280"/>
      <c r="U211" s="278"/>
      <c r="V211" s="272"/>
      <c r="W211" s="272"/>
      <c r="X211" s="272"/>
      <c r="Y211" s="272"/>
      <c r="Z211" s="272"/>
      <c r="AA211" s="272"/>
      <c r="AB211" s="272"/>
      <c r="AC211" s="272"/>
      <c r="AD211" s="272"/>
      <c r="AE211" s="272"/>
      <c r="AF211" s="272"/>
      <c r="AG211" s="272"/>
      <c r="AH211" s="272"/>
      <c r="AI211" s="272"/>
      <c r="AJ211" s="272"/>
      <c r="AK211" s="272"/>
      <c r="AL211" s="272"/>
      <c r="AM211" s="272"/>
      <c r="AN211" s="272"/>
      <c r="AO211" s="272"/>
      <c r="AP211" s="272"/>
      <c r="AQ211" s="272"/>
      <c r="AR211" s="272"/>
      <c r="AS211" s="272"/>
      <c r="AT211" s="272"/>
      <c r="AU211" s="272"/>
      <c r="AV211" s="272"/>
      <c r="AW211" s="272"/>
      <c r="AX211" s="272"/>
      <c r="AY211" s="272"/>
      <c r="AZ211" s="272"/>
      <c r="BA211" s="272"/>
      <c r="BB211" s="272"/>
      <c r="BC211" s="272"/>
      <c r="BD211" s="272"/>
      <c r="BE211" s="272"/>
      <c r="BF211" s="272"/>
      <c r="BG211" s="272"/>
      <c r="BH211" s="272"/>
      <c r="BI211" s="272"/>
      <c r="BJ211" s="272"/>
      <c r="BK211" s="272"/>
      <c r="BL211" s="256" t="s">
        <v>305</v>
      </c>
      <c r="BM211" s="256" t="s">
        <v>328</v>
      </c>
      <c r="BN211" s="256" t="s">
        <v>305</v>
      </c>
      <c r="BP211" s="256" t="s">
        <v>305</v>
      </c>
      <c r="BR211" s="256" t="s">
        <v>305</v>
      </c>
      <c r="BT211" s="256" t="s">
        <v>305</v>
      </c>
      <c r="BV211" s="256" t="s">
        <v>305</v>
      </c>
      <c r="BX211" s="256" t="s">
        <v>305</v>
      </c>
      <c r="BZ211" s="256" t="s">
        <v>305</v>
      </c>
      <c r="CB211" s="256" t="s">
        <v>305</v>
      </c>
      <c r="CD211" s="256" t="s">
        <v>305</v>
      </c>
      <c r="CF211" s="256" t="s">
        <v>305</v>
      </c>
      <c r="CH211" s="256" t="s">
        <v>305</v>
      </c>
      <c r="CJ211" s="256" t="s">
        <v>305</v>
      </c>
      <c r="CL211" s="256" t="s">
        <v>305</v>
      </c>
      <c r="CN211" s="256" t="s">
        <v>305</v>
      </c>
      <c r="CP211" s="256" t="s">
        <v>305</v>
      </c>
      <c r="CR211" s="256" t="s">
        <v>305</v>
      </c>
      <c r="CT211" s="256" t="s">
        <v>305</v>
      </c>
      <c r="CV211" s="256" t="s">
        <v>305</v>
      </c>
      <c r="CX211" s="256" t="s">
        <v>305</v>
      </c>
      <c r="CZ211" s="256" t="s">
        <v>305</v>
      </c>
      <c r="DB211" s="256" t="s">
        <v>305</v>
      </c>
      <c r="DD211" s="256" t="str">
        <f aca="false">DB211</f>
        <v>ns</v>
      </c>
      <c r="DF211" s="256" t="str">
        <f aca="false">DB211</f>
        <v>ns</v>
      </c>
      <c r="DH211" s="256" t="str">
        <f aca="false">DB211</f>
        <v>ns</v>
      </c>
      <c r="DJ211" s="256" t="str">
        <f aca="false">DB211</f>
        <v>ns</v>
      </c>
      <c r="DL211" s="256" t="str">
        <f aca="false">DD211</f>
        <v>ns</v>
      </c>
      <c r="DN211" s="256" t="str">
        <f aca="false">DF211</f>
        <v>ns</v>
      </c>
      <c r="DP211" s="256" t="str">
        <f aca="false">DH211</f>
        <v>ns</v>
      </c>
      <c r="DR211" s="256" t="str">
        <f aca="false">DJ211</f>
        <v>ns</v>
      </c>
      <c r="DT211" s="256" t="str">
        <f aca="false">DL211</f>
        <v>ns</v>
      </c>
      <c r="DV211" s="256" t="str">
        <f aca="false">DN211</f>
        <v>ns</v>
      </c>
      <c r="DX211" s="256" t="str">
        <f aca="false">DP211</f>
        <v>ns</v>
      </c>
      <c r="DZ211" s="256" t="str">
        <f aca="false">DR211</f>
        <v>ns</v>
      </c>
      <c r="EB211" s="256" t="s">
        <v>305</v>
      </c>
      <c r="ED211" s="256" t="str">
        <f aca="false">DV211</f>
        <v>ns</v>
      </c>
      <c r="EF211" s="256" t="str">
        <f aca="false">DX211</f>
        <v>ns</v>
      </c>
      <c r="EH211" s="256" t="str">
        <f aca="false">DZ211</f>
        <v>ns</v>
      </c>
      <c r="EJ211" s="256" t="str">
        <f aca="false">EB211</f>
        <v>ns</v>
      </c>
      <c r="EL211" s="256" t="str">
        <f aca="false">ED211</f>
        <v>ns</v>
      </c>
      <c r="EN211" s="256" t="str">
        <f aca="false">EF211</f>
        <v>ns</v>
      </c>
      <c r="EP211" s="256" t="str">
        <f aca="false">EH211</f>
        <v>ns</v>
      </c>
      <c r="ER211" s="256" t="str">
        <f aca="false">EJ211</f>
        <v>ns</v>
      </c>
      <c r="ET211" s="256" t="str">
        <f aca="false">EL211</f>
        <v>ns</v>
      </c>
      <c r="EV211" s="256" t="str">
        <f aca="false">EN211</f>
        <v>ns</v>
      </c>
    </row>
    <row r="212" customFormat="false" ht="12.75" hidden="false" customHeight="false" outlineLevel="0" collapsed="false">
      <c r="L212" s="272"/>
      <c r="M212" s="272"/>
      <c r="N212" s="272"/>
      <c r="O212" s="272"/>
      <c r="P212" s="272"/>
      <c r="Q212" s="272"/>
      <c r="R212" s="272"/>
      <c r="S212" s="278"/>
      <c r="T212" s="280"/>
      <c r="U212" s="278"/>
      <c r="V212" s="272"/>
      <c r="W212" s="272"/>
      <c r="X212" s="272"/>
      <c r="Y212" s="272"/>
      <c r="Z212" s="272"/>
      <c r="AA212" s="272"/>
      <c r="AB212" s="272"/>
      <c r="AC212" s="272"/>
      <c r="AD212" s="272"/>
      <c r="AE212" s="272"/>
      <c r="AF212" s="272"/>
      <c r="AG212" s="272"/>
      <c r="AH212" s="272"/>
      <c r="AI212" s="272"/>
      <c r="AJ212" s="272"/>
      <c r="AK212" s="272"/>
      <c r="AL212" s="272"/>
      <c r="AM212" s="272"/>
      <c r="AN212" s="272"/>
      <c r="AO212" s="272"/>
      <c r="AP212" s="272"/>
      <c r="AQ212" s="272"/>
      <c r="AR212" s="272"/>
      <c r="AS212" s="272"/>
      <c r="AT212" s="272"/>
      <c r="AU212" s="272"/>
      <c r="AV212" s="272"/>
      <c r="AW212" s="272"/>
      <c r="AX212" s="272"/>
      <c r="AY212" s="272"/>
      <c r="AZ212" s="272"/>
      <c r="BA212" s="272"/>
      <c r="BB212" s="272"/>
      <c r="BC212" s="272"/>
      <c r="BD212" s="272"/>
      <c r="BE212" s="272"/>
      <c r="BF212" s="272"/>
      <c r="BG212" s="272"/>
      <c r="BH212" s="272"/>
      <c r="BI212" s="272"/>
      <c r="BJ212" s="272"/>
      <c r="BK212" s="272"/>
      <c r="BL212" s="256" t="s">
        <v>307</v>
      </c>
      <c r="BN212" s="256" t="s">
        <v>307</v>
      </c>
      <c r="BP212" s="256" t="s">
        <v>307</v>
      </c>
      <c r="BR212" s="256" t="s">
        <v>307</v>
      </c>
      <c r="BT212" s="256" t="s">
        <v>307</v>
      </c>
      <c r="BV212" s="256" t="s">
        <v>307</v>
      </c>
      <c r="BX212" s="256" t="s">
        <v>307</v>
      </c>
      <c r="BZ212" s="256" t="s">
        <v>307</v>
      </c>
      <c r="CB212" s="256" t="s">
        <v>307</v>
      </c>
      <c r="CD212" s="256" t="s">
        <v>307</v>
      </c>
      <c r="CF212" s="256" t="s">
        <v>307</v>
      </c>
      <c r="CH212" s="256" t="s">
        <v>307</v>
      </c>
      <c r="CJ212" s="256" t="s">
        <v>307</v>
      </c>
      <c r="CL212" s="256" t="s">
        <v>307</v>
      </c>
      <c r="CN212" s="256" t="s">
        <v>307</v>
      </c>
      <c r="CP212" s="256" t="s">
        <v>307</v>
      </c>
      <c r="CR212" s="256" t="s">
        <v>307</v>
      </c>
      <c r="CT212" s="256" t="s">
        <v>307</v>
      </c>
      <c r="CV212" s="256" t="s">
        <v>307</v>
      </c>
      <c r="CX212" s="256" t="s">
        <v>307</v>
      </c>
      <c r="CZ212" s="256" t="s">
        <v>307</v>
      </c>
      <c r="DB212" s="256" t="s">
        <v>307</v>
      </c>
      <c r="DD212" s="256" t="str">
        <f aca="false">DB212</f>
        <v>s</v>
      </c>
      <c r="DF212" s="256" t="str">
        <f aca="false">DB212</f>
        <v>s</v>
      </c>
      <c r="DH212" s="256" t="str">
        <f aca="false">DB212</f>
        <v>s</v>
      </c>
      <c r="DJ212" s="256" t="str">
        <f aca="false">DB212</f>
        <v>s</v>
      </c>
      <c r="DL212" s="256" t="str">
        <f aca="false">DD212</f>
        <v>s</v>
      </c>
      <c r="DN212" s="256" t="str">
        <f aca="false">DF212</f>
        <v>s</v>
      </c>
      <c r="DP212" s="256" t="str">
        <f aca="false">DH212</f>
        <v>s</v>
      </c>
      <c r="DR212" s="256" t="str">
        <f aca="false">DJ212</f>
        <v>s</v>
      </c>
      <c r="DT212" s="256" t="str">
        <f aca="false">DL212</f>
        <v>s</v>
      </c>
      <c r="DV212" s="256" t="str">
        <f aca="false">DN212</f>
        <v>s</v>
      </c>
      <c r="DX212" s="256" t="str">
        <f aca="false">DP212</f>
        <v>s</v>
      </c>
      <c r="DZ212" s="256" t="str">
        <f aca="false">DR212</f>
        <v>s</v>
      </c>
      <c r="EB212" s="256" t="str">
        <f aca="false">DT212</f>
        <v>s</v>
      </c>
      <c r="ED212" s="256" t="str">
        <f aca="false">DV212</f>
        <v>s</v>
      </c>
      <c r="EF212" s="256" t="str">
        <f aca="false">DX212</f>
        <v>s</v>
      </c>
      <c r="EH212" s="256" t="str">
        <f aca="false">DZ212</f>
        <v>s</v>
      </c>
      <c r="EJ212" s="256" t="str">
        <f aca="false">EB212</f>
        <v>s</v>
      </c>
      <c r="EL212" s="256" t="str">
        <f aca="false">ED212</f>
        <v>s</v>
      </c>
      <c r="EN212" s="256" t="str">
        <f aca="false">EF212</f>
        <v>s</v>
      </c>
      <c r="EP212" s="256" t="str">
        <f aca="false">EH212</f>
        <v>s</v>
      </c>
      <c r="ER212" s="256" t="str">
        <f aca="false">EJ212</f>
        <v>s</v>
      </c>
      <c r="ET212" s="256" t="str">
        <f aca="false">EL212</f>
        <v>s</v>
      </c>
      <c r="EV212" s="256" t="str">
        <f aca="false">EN212</f>
        <v>s</v>
      </c>
    </row>
    <row r="213" customFormat="false" ht="12.75" hidden="false" customHeight="false" outlineLevel="0" collapsed="false">
      <c r="L213" s="272"/>
      <c r="M213" s="272"/>
      <c r="N213" s="272"/>
      <c r="O213" s="272"/>
      <c r="P213" s="272"/>
      <c r="Q213" s="272"/>
      <c r="R213" s="272"/>
      <c r="S213" s="278"/>
      <c r="T213" s="280"/>
      <c r="U213" s="278"/>
      <c r="V213" s="272"/>
      <c r="W213" s="272"/>
      <c r="X213" s="272"/>
      <c r="Y213" s="272"/>
      <c r="Z213" s="272"/>
      <c r="AA213" s="272"/>
      <c r="AB213" s="272"/>
      <c r="AC213" s="272"/>
      <c r="AD213" s="272"/>
      <c r="AE213" s="272"/>
      <c r="AF213" s="272"/>
      <c r="AG213" s="272"/>
      <c r="AH213" s="272"/>
      <c r="AI213" s="272"/>
      <c r="AJ213" s="272"/>
      <c r="AK213" s="272"/>
      <c r="AL213" s="272"/>
      <c r="AM213" s="272"/>
      <c r="AN213" s="272"/>
      <c r="AO213" s="272"/>
      <c r="AP213" s="272"/>
      <c r="AQ213" s="272"/>
      <c r="AR213" s="272"/>
      <c r="AS213" s="272"/>
      <c r="AT213" s="272"/>
      <c r="AU213" s="272"/>
      <c r="AV213" s="272"/>
      <c r="AW213" s="272"/>
      <c r="AX213" s="272"/>
      <c r="AY213" s="272"/>
      <c r="AZ213" s="272"/>
      <c r="BA213" s="272"/>
      <c r="BB213" s="272"/>
      <c r="BC213" s="272"/>
      <c r="BD213" s="272"/>
      <c r="BE213" s="272"/>
      <c r="BF213" s="272"/>
      <c r="BG213" s="272"/>
      <c r="BH213" s="272"/>
      <c r="BI213" s="272"/>
      <c r="BJ213" s="272"/>
      <c r="BK213" s="272"/>
    </row>
    <row r="214" customFormat="false" ht="12.75" hidden="false" customHeight="false" outlineLevel="0" collapsed="false">
      <c r="L214" s="272"/>
      <c r="M214" s="272"/>
      <c r="N214" s="272"/>
      <c r="O214" s="272"/>
      <c r="P214" s="272"/>
      <c r="Q214" s="272"/>
      <c r="R214" s="272"/>
      <c r="S214" s="278"/>
      <c r="T214" s="280"/>
      <c r="U214" s="278"/>
      <c r="V214" s="272"/>
      <c r="W214" s="272"/>
      <c r="X214" s="272"/>
      <c r="Y214" s="272"/>
      <c r="Z214" s="272"/>
      <c r="AA214" s="272"/>
      <c r="AB214" s="272"/>
      <c r="AC214" s="272"/>
      <c r="AD214" s="272"/>
      <c r="AE214" s="272"/>
      <c r="AF214" s="272"/>
      <c r="AG214" s="272"/>
      <c r="AH214" s="272"/>
      <c r="AI214" s="272"/>
      <c r="AJ214" s="272"/>
      <c r="AK214" s="272"/>
      <c r="AL214" s="272"/>
      <c r="AM214" s="272"/>
      <c r="AN214" s="272"/>
      <c r="AO214" s="272"/>
      <c r="AP214" s="272"/>
      <c r="AQ214" s="272"/>
      <c r="AR214" s="272"/>
      <c r="AS214" s="272"/>
      <c r="AT214" s="272"/>
      <c r="AU214" s="272"/>
      <c r="AV214" s="272"/>
      <c r="AW214" s="272"/>
      <c r="AX214" s="272"/>
      <c r="AY214" s="272"/>
      <c r="AZ214" s="272"/>
      <c r="BA214" s="272"/>
      <c r="BB214" s="272"/>
      <c r="BC214" s="272"/>
      <c r="BD214" s="272"/>
      <c r="BE214" s="272"/>
      <c r="BF214" s="272"/>
      <c r="BG214" s="272"/>
      <c r="BH214" s="272"/>
      <c r="BI214" s="272"/>
      <c r="BJ214" s="272"/>
      <c r="BK214" s="272"/>
    </row>
    <row r="215" customFormat="false" ht="12.75" hidden="false" customHeight="false" outlineLevel="0" collapsed="false">
      <c r="B215" s="272"/>
      <c r="C215" s="272"/>
      <c r="D215" s="272"/>
      <c r="E215" s="272"/>
      <c r="F215" s="272"/>
      <c r="G215" s="272"/>
      <c r="H215" s="272"/>
      <c r="I215" s="272"/>
      <c r="J215" s="272"/>
      <c r="K215" s="279"/>
      <c r="L215" s="272"/>
      <c r="M215" s="272"/>
      <c r="N215" s="272"/>
      <c r="O215" s="272"/>
      <c r="P215" s="272"/>
      <c r="Q215" s="272"/>
      <c r="R215" s="272"/>
      <c r="S215" s="278"/>
      <c r="T215" s="280"/>
      <c r="U215" s="278"/>
      <c r="V215" s="272"/>
      <c r="W215" s="272"/>
      <c r="X215" s="272"/>
      <c r="Y215" s="272"/>
      <c r="Z215" s="272"/>
      <c r="AA215" s="272"/>
      <c r="AB215" s="272"/>
      <c r="AC215" s="272"/>
      <c r="AD215" s="272"/>
      <c r="AE215" s="272"/>
      <c r="AF215" s="272"/>
      <c r="AG215" s="272"/>
      <c r="AH215" s="272"/>
      <c r="AI215" s="272"/>
      <c r="AJ215" s="272"/>
      <c r="AK215" s="272"/>
      <c r="AL215" s="272"/>
      <c r="AM215" s="272"/>
      <c r="AN215" s="272"/>
      <c r="AO215" s="272"/>
      <c r="AP215" s="272"/>
      <c r="AQ215" s="272"/>
      <c r="AR215" s="272"/>
      <c r="AS215" s="272"/>
      <c r="AT215" s="272"/>
      <c r="AU215" s="272"/>
      <c r="AV215" s="272"/>
      <c r="AW215" s="272"/>
      <c r="AX215" s="272"/>
      <c r="AY215" s="272"/>
      <c r="AZ215" s="272"/>
      <c r="BA215" s="272"/>
      <c r="BB215" s="272"/>
      <c r="BC215" s="272"/>
      <c r="BD215" s="272"/>
      <c r="BE215" s="272"/>
      <c r="BF215" s="272"/>
      <c r="BG215" s="272"/>
      <c r="BH215" s="272"/>
      <c r="BI215" s="272"/>
      <c r="BJ215" s="272"/>
      <c r="BK215" s="272"/>
      <c r="BL215" s="272"/>
      <c r="BM215" s="272"/>
      <c r="BN215" s="278"/>
      <c r="BO215" s="272"/>
      <c r="BP215" s="272"/>
      <c r="BQ215" s="272"/>
      <c r="BR215" s="272"/>
      <c r="BS215" s="272"/>
      <c r="BT215" s="272"/>
      <c r="BU215" s="272"/>
      <c r="BV215" s="272"/>
      <c r="BW215" s="272"/>
      <c r="BX215" s="272"/>
      <c r="BY215" s="272"/>
      <c r="BZ215" s="272"/>
      <c r="CA215" s="272"/>
      <c r="CB215" s="272"/>
      <c r="CC215" s="272"/>
      <c r="CD215" s="272"/>
      <c r="CE215" s="272"/>
      <c r="CF215" s="272"/>
      <c r="CG215" s="272"/>
      <c r="CH215" s="272"/>
      <c r="CI215" s="272"/>
      <c r="CJ215" s="272"/>
      <c r="CK215" s="272"/>
      <c r="CL215" s="272"/>
      <c r="CM215" s="272"/>
      <c r="CN215" s="272"/>
      <c r="CO215" s="272"/>
      <c r="CP215" s="272"/>
      <c r="CQ215" s="272"/>
      <c r="CR215" s="272"/>
      <c r="CS215" s="272"/>
      <c r="CT215" s="272"/>
      <c r="CU215" s="272"/>
      <c r="CV215" s="272"/>
      <c r="CW215" s="272"/>
      <c r="CX215" s="272"/>
      <c r="CY215" s="272"/>
      <c r="CZ215" s="272"/>
      <c r="DA215" s="272"/>
      <c r="DB215" s="272"/>
      <c r="DC215" s="272"/>
      <c r="DD215" s="272"/>
      <c r="DE215" s="272"/>
      <c r="DF215" s="272"/>
      <c r="DG215" s="272"/>
      <c r="DH215" s="272"/>
      <c r="DI215" s="272"/>
      <c r="DJ215" s="272"/>
      <c r="DK215" s="272"/>
      <c r="DL215" s="272"/>
      <c r="DM215" s="272"/>
      <c r="DN215" s="272"/>
      <c r="DO215" s="272"/>
      <c r="DP215" s="272"/>
      <c r="DQ215" s="272"/>
      <c r="DR215" s="272"/>
      <c r="DS215" s="272"/>
      <c r="DT215" s="272"/>
      <c r="DU215" s="272"/>
      <c r="DV215" s="272"/>
      <c r="DW215" s="272"/>
      <c r="DX215" s="272"/>
      <c r="DY215" s="272"/>
      <c r="DZ215" s="272"/>
      <c r="EA215" s="272"/>
      <c r="EB215" s="272"/>
      <c r="EC215" s="272"/>
      <c r="ED215" s="272"/>
      <c r="EE215" s="272"/>
      <c r="EF215" s="272"/>
      <c r="EG215" s="272"/>
      <c r="EH215" s="272"/>
      <c r="EI215" s="272"/>
      <c r="EJ215" s="272"/>
      <c r="EK215" s="272"/>
      <c r="EL215" s="272"/>
      <c r="EM215" s="272"/>
      <c r="EN215" s="272"/>
      <c r="EO215" s="272"/>
    </row>
    <row r="216" customFormat="false" ht="12.75" hidden="false" customHeight="false" outlineLevel="0" collapsed="false">
      <c r="A216" s="256" t="s">
        <v>344</v>
      </c>
      <c r="B216" s="272"/>
      <c r="C216" s="272"/>
      <c r="D216" s="272"/>
      <c r="E216" s="272"/>
      <c r="F216" s="272"/>
      <c r="G216" s="272"/>
      <c r="H216" s="272"/>
      <c r="I216" s="272"/>
      <c r="J216" s="272"/>
      <c r="K216" s="279"/>
      <c r="L216" s="272"/>
      <c r="M216" s="272"/>
      <c r="N216" s="272"/>
      <c r="O216" s="272"/>
      <c r="P216" s="272"/>
      <c r="Q216" s="272"/>
      <c r="R216" s="272"/>
      <c r="S216" s="278"/>
      <c r="T216" s="280"/>
      <c r="U216" s="278"/>
      <c r="V216" s="272"/>
      <c r="W216" s="272"/>
      <c r="X216" s="272"/>
      <c r="Y216" s="272"/>
      <c r="Z216" s="272"/>
      <c r="AA216" s="272"/>
      <c r="AB216" s="272"/>
      <c r="AC216" s="272"/>
      <c r="AD216" s="272"/>
      <c r="AE216" s="272"/>
      <c r="AF216" s="272"/>
      <c r="AG216" s="272"/>
      <c r="AH216" s="272"/>
      <c r="AI216" s="272"/>
      <c r="AJ216" s="272"/>
      <c r="AK216" s="272"/>
      <c r="AL216" s="272"/>
      <c r="AM216" s="272"/>
      <c r="AN216" s="272"/>
      <c r="AO216" s="272"/>
      <c r="AP216" s="272"/>
      <c r="AQ216" s="272"/>
      <c r="AR216" s="272"/>
      <c r="AS216" s="272"/>
      <c r="AT216" s="272"/>
      <c r="AU216" s="272"/>
      <c r="AV216" s="272"/>
      <c r="AW216" s="272"/>
      <c r="AX216" s="272"/>
      <c r="AY216" s="272"/>
      <c r="AZ216" s="272"/>
      <c r="BA216" s="272"/>
      <c r="BB216" s="272"/>
      <c r="BC216" s="272"/>
      <c r="BD216" s="272"/>
      <c r="BE216" s="272"/>
      <c r="BF216" s="272"/>
      <c r="BG216" s="272"/>
      <c r="BH216" s="272"/>
      <c r="BI216" s="272"/>
      <c r="BJ216" s="272"/>
      <c r="BK216" s="272"/>
      <c r="BL216" s="272"/>
      <c r="BM216" s="272"/>
      <c r="BN216" s="278"/>
      <c r="BO216" s="272"/>
      <c r="BP216" s="272"/>
      <c r="BQ216" s="272"/>
      <c r="BR216" s="272"/>
      <c r="BS216" s="272"/>
      <c r="BT216" s="272"/>
      <c r="BU216" s="272"/>
      <c r="BV216" s="272"/>
      <c r="BW216" s="272"/>
      <c r="BX216" s="272"/>
      <c r="BY216" s="272"/>
      <c r="BZ216" s="272"/>
      <c r="CA216" s="272"/>
      <c r="CB216" s="272"/>
      <c r="CC216" s="272"/>
      <c r="CD216" s="272"/>
      <c r="CE216" s="272"/>
      <c r="CF216" s="272"/>
      <c r="CG216" s="272"/>
      <c r="CH216" s="272"/>
      <c r="CI216" s="272"/>
      <c r="CJ216" s="272"/>
      <c r="CK216" s="272"/>
      <c r="CL216" s="272"/>
      <c r="CM216" s="272"/>
      <c r="CN216" s="272"/>
      <c r="CO216" s="272"/>
      <c r="CP216" s="272"/>
      <c r="CQ216" s="272"/>
      <c r="CR216" s="272"/>
      <c r="CS216" s="272"/>
      <c r="CT216" s="272"/>
      <c r="CU216" s="272"/>
      <c r="CV216" s="272"/>
      <c r="CW216" s="272"/>
      <c r="CX216" s="272"/>
      <c r="CY216" s="272"/>
      <c r="CZ216" s="272"/>
      <c r="DA216" s="272"/>
      <c r="DB216" s="272"/>
      <c r="DC216" s="272"/>
      <c r="DD216" s="272"/>
      <c r="DE216" s="272"/>
      <c r="DF216" s="272"/>
      <c r="DG216" s="272"/>
      <c r="DH216" s="272"/>
      <c r="DI216" s="272"/>
      <c r="DJ216" s="272"/>
      <c r="DK216" s="272"/>
      <c r="DL216" s="272"/>
      <c r="DM216" s="272"/>
      <c r="DN216" s="272"/>
      <c r="DO216" s="272"/>
      <c r="DP216" s="272"/>
      <c r="DQ216" s="272"/>
      <c r="DR216" s="272"/>
      <c r="DS216" s="272"/>
      <c r="DT216" s="272"/>
      <c r="DU216" s="272"/>
      <c r="DV216" s="272"/>
      <c r="DW216" s="272"/>
      <c r="DX216" s="272"/>
      <c r="DY216" s="272"/>
      <c r="DZ216" s="272"/>
      <c r="EA216" s="272"/>
      <c r="EB216" s="272"/>
      <c r="EC216" s="272"/>
      <c r="ED216" s="272"/>
      <c r="EE216" s="272"/>
      <c r="EF216" s="272"/>
      <c r="EG216" s="272"/>
      <c r="EH216" s="272"/>
      <c r="EI216" s="272"/>
      <c r="EJ216" s="272"/>
      <c r="EK216" s="272"/>
      <c r="EL216" s="272"/>
      <c r="EM216" s="272"/>
      <c r="EN216" s="272"/>
      <c r="EO216" s="272"/>
    </row>
    <row r="217" customFormat="false" ht="12.75" hidden="false" customHeight="false" outlineLevel="0" collapsed="false">
      <c r="A217" s="260" t="n">
        <f aca="false">IF(Rendimiento!B116="",Rendimiento!F116,Rendimiento!B116)</f>
        <v>0</v>
      </c>
      <c r="B217" s="273" t="n">
        <f aca="false">Rendimiento!C116</f>
        <v>0</v>
      </c>
      <c r="C217" s="273" t="n">
        <f aca="false">Rendimiento!D116</f>
        <v>0</v>
      </c>
      <c r="D217" s="260" t="n">
        <f aca="false">Rendimiento!E116</f>
        <v>0</v>
      </c>
      <c r="E217" s="256" t="n">
        <f aca="false">A217*A217</f>
        <v>0</v>
      </c>
      <c r="F217" s="256" t="n">
        <f aca="false">B217*B217</f>
        <v>0</v>
      </c>
      <c r="G217" s="256" t="n">
        <f aca="false">C217*C217</f>
        <v>0</v>
      </c>
      <c r="H217" s="256" t="n">
        <f aca="false">D217*D217</f>
        <v>0</v>
      </c>
      <c r="I217" s="257" t="n">
        <f aca="false">SUM(A217:D217)</f>
        <v>0</v>
      </c>
      <c r="J217" s="256" t="n">
        <f aca="false">I217*I217</f>
        <v>0</v>
      </c>
      <c r="K217" s="256" t="n">
        <f aca="false">SUM(E217:H217)</f>
        <v>0</v>
      </c>
      <c r="L217" s="256" t="s">
        <v>288</v>
      </c>
      <c r="M217" s="256" t="e">
        <f aca="false">K263-N218</f>
        <v>#DIV/0!</v>
      </c>
      <c r="O217" s="260" t="n">
        <f aca="false">Rendimiento!M116</f>
        <v>0</v>
      </c>
      <c r="P217" s="274" t="n">
        <f aca="false">Rendimiento!N116</f>
        <v>0</v>
      </c>
      <c r="Q217" s="262" t="e">
        <f aca="false">IF(E264&gt;0,O217,0)</f>
        <v>#DIV/0!</v>
      </c>
      <c r="R217" s="258" t="e">
        <f aca="false">T(Q217)</f>
        <v>#DIV/0!</v>
      </c>
      <c r="S217" s="262" t="e">
        <f aca="false">IF(E264&gt;0,P217,Q217)</f>
        <v>#DIV/0!</v>
      </c>
      <c r="EZ217" s="256" t="n">
        <f aca="false">SUM(A217:D261)</f>
        <v>0</v>
      </c>
      <c r="FA217" s="256" t="n">
        <f aca="false">SUM(A217:D217)</f>
        <v>0</v>
      </c>
      <c r="FB217" s="256" t="n">
        <f aca="false">SUM(A267:D267)</f>
        <v>8342.0350877193</v>
      </c>
      <c r="FC217" s="256" t="n">
        <f aca="false">SUM(FA217:FB217)</f>
        <v>8342.0350877193</v>
      </c>
    </row>
    <row r="218" customFormat="false" ht="12.75" hidden="false" customHeight="false" outlineLevel="0" collapsed="false">
      <c r="A218" s="260" t="n">
        <f aca="false">IF(Rendimiento!B117="",Rendimiento!F117,Rendimiento!B117)</f>
        <v>0</v>
      </c>
      <c r="B218" s="273" t="n">
        <f aca="false">Rendimiento!C117</f>
        <v>0</v>
      </c>
      <c r="C218" s="273" t="n">
        <f aca="false">Rendimiento!D117</f>
        <v>0</v>
      </c>
      <c r="D218" s="260" t="n">
        <f aca="false">Rendimiento!E117</f>
        <v>0</v>
      </c>
      <c r="E218" s="256" t="n">
        <f aca="false">A218*A218</f>
        <v>0</v>
      </c>
      <c r="F218" s="256" t="n">
        <f aca="false">B218*B218</f>
        <v>0</v>
      </c>
      <c r="G218" s="256" t="n">
        <f aca="false">C218*C218</f>
        <v>0</v>
      </c>
      <c r="H218" s="256" t="n">
        <f aca="false">D218*D218</f>
        <v>0</v>
      </c>
      <c r="I218" s="257" t="n">
        <f aca="false">SUM(A218:D218)</f>
        <v>0</v>
      </c>
      <c r="J218" s="256" t="n">
        <f aca="false">I218*I218</f>
        <v>0</v>
      </c>
      <c r="K218" s="256" t="n">
        <f aca="false">SUM(E218:H218)</f>
        <v>0</v>
      </c>
      <c r="L218" s="256" t="s">
        <v>290</v>
      </c>
      <c r="M218" s="256" t="n">
        <f aca="false">SUM(A217:D261)</f>
        <v>0</v>
      </c>
      <c r="N218" s="256" t="e">
        <f aca="false">(M218*M218)/L219</f>
        <v>#DIV/0!</v>
      </c>
      <c r="O218" s="260" t="n">
        <f aca="false">Rendimiento!M117</f>
        <v>0</v>
      </c>
      <c r="P218" s="274" t="n">
        <f aca="false">Rendimiento!N117</f>
        <v>0</v>
      </c>
      <c r="Q218" s="262" t="e">
        <f aca="false">IF(E264&gt;0,O218,0)</f>
        <v>#DIV/0!</v>
      </c>
      <c r="R218" s="258" t="e">
        <f aca="false">T(Q218)</f>
        <v>#DIV/0!</v>
      </c>
      <c r="S218" s="262" t="e">
        <f aca="false">IF(E264&gt;0,P218,Q218)</f>
        <v>#DIV/0!</v>
      </c>
      <c r="T218" s="256" t="e">
        <f aca="false">IF(S218=0,"",$BM218)</f>
        <v>#DIV/0!</v>
      </c>
      <c r="BL218" s="262" t="n">
        <f aca="false">ABS($P$217-P218)</f>
        <v>0</v>
      </c>
      <c r="BM218" s="256" t="e">
        <f aca="false">IF(BL218&lt;$BL$264,$BL$265,$BL$266)</f>
        <v>#DIV/0!</v>
      </c>
      <c r="EZ218" s="256" t="n">
        <f aca="false">SUM(A267:D311)</f>
        <v>137200.16374269</v>
      </c>
      <c r="FA218" s="256" t="n">
        <f aca="false">SUM(A218:D218)</f>
        <v>0</v>
      </c>
      <c r="FB218" s="256" t="n">
        <f aca="false">SUM(A268:D268)</f>
        <v>12398.3625730994</v>
      </c>
      <c r="FC218" s="256" t="n">
        <f aca="false">SUM(FA218:FB218)</f>
        <v>12398.3625730994</v>
      </c>
    </row>
    <row r="219" customFormat="false" ht="12.75" hidden="false" customHeight="false" outlineLevel="0" collapsed="false">
      <c r="A219" s="260" t="n">
        <f aca="false">IF(Rendimiento!B118="",Rendimiento!F118,Rendimiento!B118)</f>
        <v>0</v>
      </c>
      <c r="B219" s="273" t="n">
        <f aca="false">Rendimiento!C118</f>
        <v>0</v>
      </c>
      <c r="C219" s="273" t="n">
        <f aca="false">Rendimiento!D118</f>
        <v>0</v>
      </c>
      <c r="D219" s="260" t="n">
        <f aca="false">Rendimiento!E118</f>
        <v>0</v>
      </c>
      <c r="E219" s="256" t="n">
        <f aca="false">A219*A219</f>
        <v>0</v>
      </c>
      <c r="F219" s="256" t="n">
        <f aca="false">B219*B219</f>
        <v>0</v>
      </c>
      <c r="G219" s="256" t="n">
        <f aca="false">C219*C219</f>
        <v>0</v>
      </c>
      <c r="H219" s="256" t="n">
        <f aca="false">D219*D219</f>
        <v>0</v>
      </c>
      <c r="I219" s="257" t="n">
        <f aca="false">SUM(A219:D219)</f>
        <v>0</v>
      </c>
      <c r="J219" s="256" t="n">
        <f aca="false">I219*I219</f>
        <v>0</v>
      </c>
      <c r="K219" s="256" t="n">
        <f aca="false">SUM(E219:H219)</f>
        <v>0</v>
      </c>
      <c r="L219" s="256" t="n">
        <f aca="false">COUNTIF(A217:D261,"&gt;0,1")</f>
        <v>0</v>
      </c>
      <c r="O219" s="260" t="n">
        <f aca="false">Rendimiento!M118</f>
        <v>0</v>
      </c>
      <c r="P219" s="274" t="n">
        <f aca="false">Rendimiento!N118</f>
        <v>0</v>
      </c>
      <c r="Q219" s="262" t="e">
        <f aca="false">IF(E264&gt;0,O219,0)</f>
        <v>#DIV/0!</v>
      </c>
      <c r="R219" s="258" t="e">
        <f aca="false">T(Q219)</f>
        <v>#DIV/0!</v>
      </c>
      <c r="S219" s="262" t="e">
        <f aca="false">IF(E264&gt;0,P219,Q219)</f>
        <v>#DIV/0!</v>
      </c>
      <c r="T219" s="256" t="e">
        <f aca="false">IF(S219=0,"",$BM219)</f>
        <v>#DIV/0!</v>
      </c>
      <c r="U219" s="256" t="e">
        <f aca="false">IF(S219=0,"",$BO219)</f>
        <v>#DIV/0!</v>
      </c>
      <c r="BL219" s="262" t="n">
        <f aca="false">ABS($P$217-P219)</f>
        <v>0</v>
      </c>
      <c r="BM219" s="256" t="e">
        <f aca="false">IF(BL219&lt;$BL$264,$BL$265,$BL$266)</f>
        <v>#DIV/0!</v>
      </c>
      <c r="BN219" s="256" t="n">
        <f aca="false">ABS($P$218-P219)</f>
        <v>0</v>
      </c>
      <c r="BO219" s="256" t="e">
        <f aca="false">IF(BN219&lt;$BL$264,$BN$265,$BN266)</f>
        <v>#DIV/0!</v>
      </c>
      <c r="EZ219" s="260" t="n">
        <f aca="false">SUM(EZ217:EZ218)</f>
        <v>137200.16374269</v>
      </c>
      <c r="FA219" s="256" t="n">
        <f aca="false">SUM(A219:D219)</f>
        <v>0</v>
      </c>
      <c r="FB219" s="256" t="n">
        <f aca="false">SUM(A269:D269)</f>
        <v>12979.5321637427</v>
      </c>
      <c r="FC219" s="256" t="n">
        <f aca="false">SUM(FA219:FB219)</f>
        <v>12979.5321637427</v>
      </c>
    </row>
    <row r="220" customFormat="false" ht="12.75" hidden="false" customHeight="false" outlineLevel="0" collapsed="false">
      <c r="A220" s="260" t="n">
        <f aca="false">IF(Rendimiento!B119="",Rendimiento!F119,Rendimiento!B119)</f>
        <v>0</v>
      </c>
      <c r="B220" s="273" t="n">
        <f aca="false">Rendimiento!C119</f>
        <v>0</v>
      </c>
      <c r="C220" s="273" t="n">
        <f aca="false">Rendimiento!D119</f>
        <v>0</v>
      </c>
      <c r="D220" s="260" t="n">
        <f aca="false">Rendimiento!E119</f>
        <v>0</v>
      </c>
      <c r="E220" s="256" t="n">
        <f aca="false">A220*A220</f>
        <v>0</v>
      </c>
      <c r="F220" s="256" t="n">
        <f aca="false">B220*B220</f>
        <v>0</v>
      </c>
      <c r="G220" s="256" t="n">
        <f aca="false">C220*C220</f>
        <v>0</v>
      </c>
      <c r="H220" s="256" t="n">
        <f aca="false">D220*D220</f>
        <v>0</v>
      </c>
      <c r="I220" s="257" t="n">
        <f aca="false">SUM(A220:D220)</f>
        <v>0</v>
      </c>
      <c r="J220" s="256" t="n">
        <f aca="false">I220*I220</f>
        <v>0</v>
      </c>
      <c r="K220" s="256" t="n">
        <f aca="false">SUM(E220:H220)</f>
        <v>0</v>
      </c>
      <c r="L220" s="256" t="s">
        <v>293</v>
      </c>
      <c r="M220" s="256" t="e">
        <f aca="false">M221-N218</f>
        <v>#DIV/0!</v>
      </c>
      <c r="O220" s="260" t="n">
        <f aca="false">Rendimiento!M119</f>
        <v>0</v>
      </c>
      <c r="P220" s="274" t="n">
        <f aca="false">Rendimiento!N119</f>
        <v>0</v>
      </c>
      <c r="Q220" s="262" t="e">
        <f aca="false">IF(E264&gt;0,O220,0)</f>
        <v>#DIV/0!</v>
      </c>
      <c r="R220" s="258" t="e">
        <f aca="false">T(Q220)</f>
        <v>#DIV/0!</v>
      </c>
      <c r="S220" s="262" t="e">
        <f aca="false">IF(E264&gt;0,P220,Q220)</f>
        <v>#DIV/0!</v>
      </c>
      <c r="T220" s="256" t="e">
        <f aca="false">IF(S220=0,"",$BM220)</f>
        <v>#DIV/0!</v>
      </c>
      <c r="U220" s="256" t="e">
        <f aca="false">IF(S220=0,"",$BO220)</f>
        <v>#DIV/0!</v>
      </c>
      <c r="V220" s="256" t="e">
        <f aca="false">IF(S220=0,"",$BQ220)</f>
        <v>#DIV/0!</v>
      </c>
      <c r="BL220" s="262" t="n">
        <f aca="false">ABS($P$217-P220)</f>
        <v>0</v>
      </c>
      <c r="BM220" s="256" t="e">
        <f aca="false">IF(BL220&lt;$BL$264,$BL$265,$BL$266)</f>
        <v>#DIV/0!</v>
      </c>
      <c r="BN220" s="256" t="n">
        <f aca="false">ABS($P$218-P220)</f>
        <v>0</v>
      </c>
      <c r="BO220" s="256" t="e">
        <f aca="false">IF(BN220&lt;$BN$264,$BN$265,$BN266)</f>
        <v>#DIV/0!</v>
      </c>
      <c r="BP220" s="256" t="n">
        <f aca="false">ABS($P$219-P220)</f>
        <v>0</v>
      </c>
      <c r="BQ220" s="256" t="e">
        <f aca="false">IF(BP220&lt;$BP$264,$BP$265,$BP266)</f>
        <v>#DIV/0!</v>
      </c>
      <c r="EZ220" s="256" t="n">
        <f aca="false">EZ219*EZ219</f>
        <v>18823884931.021</v>
      </c>
      <c r="FA220" s="256" t="n">
        <f aca="false">SUM(A220:D220)</f>
        <v>0</v>
      </c>
      <c r="FB220" s="256" t="n">
        <f aca="false">SUM(A270:D270)</f>
        <v>12269.6432748538</v>
      </c>
      <c r="FC220" s="256" t="n">
        <f aca="false">SUM(FA220:FB220)</f>
        <v>12269.6432748538</v>
      </c>
    </row>
    <row r="221" customFormat="false" ht="13.5" hidden="false" customHeight="false" outlineLevel="0" collapsed="false">
      <c r="A221" s="260" t="n">
        <f aca="false">IF(Rendimiento!B120="",Rendimiento!F120,Rendimiento!B120)</f>
        <v>0</v>
      </c>
      <c r="B221" s="273" t="n">
        <f aca="false">Rendimiento!C120</f>
        <v>0</v>
      </c>
      <c r="C221" s="273" t="n">
        <f aca="false">Rendimiento!D120</f>
        <v>0</v>
      </c>
      <c r="D221" s="260" t="n">
        <f aca="false">Rendimiento!E120</f>
        <v>0</v>
      </c>
      <c r="E221" s="256" t="n">
        <f aca="false">A221*A221</f>
        <v>0</v>
      </c>
      <c r="F221" s="256" t="n">
        <f aca="false">B221*B221</f>
        <v>0</v>
      </c>
      <c r="G221" s="256" t="n">
        <f aca="false">C221*C221</f>
        <v>0</v>
      </c>
      <c r="H221" s="256" t="n">
        <f aca="false">D221*D221</f>
        <v>0</v>
      </c>
      <c r="I221" s="257" t="n">
        <f aca="false">SUM(A221:D221)</f>
        <v>0</v>
      </c>
      <c r="J221" s="256" t="n">
        <f aca="false">I221*I221</f>
        <v>0</v>
      </c>
      <c r="K221" s="256" t="n">
        <f aca="false">SUM(E221:H221)</f>
        <v>0</v>
      </c>
      <c r="L221" s="256" t="n">
        <f aca="false">COUNTIF(I217:I261,"&gt;0,1")</f>
        <v>0</v>
      </c>
      <c r="M221" s="256" t="e">
        <f aca="false">E263/L221</f>
        <v>#DIV/0!</v>
      </c>
      <c r="O221" s="260" t="n">
        <f aca="false">Rendimiento!M120</f>
        <v>0</v>
      </c>
      <c r="P221" s="274" t="n">
        <f aca="false">Rendimiento!N120</f>
        <v>0</v>
      </c>
      <c r="Q221" s="262" t="e">
        <f aca="false">IF(E264&gt;0,O221,0)</f>
        <v>#DIV/0!</v>
      </c>
      <c r="R221" s="258" t="e">
        <f aca="false">T(Q221)</f>
        <v>#DIV/0!</v>
      </c>
      <c r="S221" s="262" t="e">
        <f aca="false">IF(E264&gt;0,P221,Q221)</f>
        <v>#DIV/0!</v>
      </c>
      <c r="T221" s="256" t="e">
        <f aca="false">IF(S221=0,"",$BM221)</f>
        <v>#DIV/0!</v>
      </c>
      <c r="U221" s="256" t="e">
        <f aca="false">IF(S221=0,"",$BO221)</f>
        <v>#DIV/0!</v>
      </c>
      <c r="V221" s="256" t="e">
        <f aca="false">IF(S221=0,"",$BQ221)</f>
        <v>#DIV/0!</v>
      </c>
      <c r="W221" s="256" t="e">
        <f aca="false">IF(S221=0,"",$BS221)</f>
        <v>#DIV/0!</v>
      </c>
      <c r="BL221" s="262" t="n">
        <f aca="false">ABS($P$217-P221)</f>
        <v>0</v>
      </c>
      <c r="BM221" s="256" t="e">
        <f aca="false">IF(BL221&lt;$BL$264,$BL$265,$BL$266)</f>
        <v>#DIV/0!</v>
      </c>
      <c r="BN221" s="256" t="n">
        <f aca="false">ABS($P$218-P221)</f>
        <v>0</v>
      </c>
      <c r="BO221" s="256" t="e">
        <f aca="false">IF(BN221&lt;$BN$264,$BN$265,$BN266)</f>
        <v>#DIV/0!</v>
      </c>
      <c r="BP221" s="256" t="n">
        <f aca="false">ABS($P$219-P221)</f>
        <v>0</v>
      </c>
      <c r="BQ221" s="256" t="e">
        <f aca="false">IF(BP221&lt;$BP$264,$BP$265,$BP266)</f>
        <v>#DIV/0!</v>
      </c>
      <c r="BR221" s="256" t="n">
        <f aca="false">ABS($P$220-P221)</f>
        <v>0</v>
      </c>
      <c r="BS221" s="256" t="e">
        <f aca="false">IF(BR221&lt;$BR$264,$BR$265,$BR266)</f>
        <v>#DIV/0!</v>
      </c>
      <c r="EZ221" s="256" t="n">
        <f aca="false">COUNTIF(A217:D261,"&gt;0,1")*2</f>
        <v>0</v>
      </c>
      <c r="FA221" s="256" t="n">
        <f aca="false">SUM(A221:D221)</f>
        <v>0</v>
      </c>
      <c r="FB221" s="256" t="n">
        <f aca="false">SUM(A271:D271)</f>
        <v>8772.01169590643</v>
      </c>
      <c r="FC221" s="256" t="n">
        <f aca="false">SUM(FA221:FB221)</f>
        <v>8772.01169590643</v>
      </c>
    </row>
    <row r="222" customFormat="false" ht="13.5" hidden="false" customHeight="false" outlineLevel="0" collapsed="false">
      <c r="A222" s="260" t="n">
        <f aca="false">IF(Rendimiento!B121="",Rendimiento!F121,Rendimiento!B121)</f>
        <v>0</v>
      </c>
      <c r="B222" s="273" t="n">
        <f aca="false">Rendimiento!C121</f>
        <v>0</v>
      </c>
      <c r="C222" s="273" t="n">
        <f aca="false">Rendimiento!D121</f>
        <v>0</v>
      </c>
      <c r="D222" s="260" t="n">
        <f aca="false">Rendimiento!E121</f>
        <v>0</v>
      </c>
      <c r="E222" s="256" t="n">
        <f aca="false">A222*A222</f>
        <v>0</v>
      </c>
      <c r="F222" s="256" t="n">
        <f aca="false">B222*B222</f>
        <v>0</v>
      </c>
      <c r="G222" s="256" t="n">
        <f aca="false">C222*C222</f>
        <v>0</v>
      </c>
      <c r="H222" s="256" t="n">
        <f aca="false">D222*D222</f>
        <v>0</v>
      </c>
      <c r="I222" s="257" t="n">
        <f aca="false">SUM(A222:D222)</f>
        <v>0</v>
      </c>
      <c r="J222" s="256" t="n">
        <f aca="false">I222*I222</f>
        <v>0</v>
      </c>
      <c r="K222" s="256" t="n">
        <f aca="false">SUM(E222:H222)</f>
        <v>0</v>
      </c>
      <c r="L222" s="256" t="s">
        <v>296</v>
      </c>
      <c r="M222" s="256" t="e">
        <f aca="false">M223-N218</f>
        <v>#DIV/0!</v>
      </c>
      <c r="O222" s="260" t="n">
        <f aca="false">Rendimiento!M121</f>
        <v>0</v>
      </c>
      <c r="P222" s="274" t="n">
        <f aca="false">Rendimiento!N121</f>
        <v>0</v>
      </c>
      <c r="Q222" s="262" t="e">
        <f aca="false">IF(E264&gt;0,O222,0)</f>
        <v>#DIV/0!</v>
      </c>
      <c r="R222" s="258" t="e">
        <f aca="false">T(Q222)</f>
        <v>#DIV/0!</v>
      </c>
      <c r="S222" s="262" t="e">
        <f aca="false">IF(E264&gt;0,P222,Q222)</f>
        <v>#DIV/0!</v>
      </c>
      <c r="T222" s="256" t="e">
        <f aca="false">IF(S222=0,"",$BM222)</f>
        <v>#DIV/0!</v>
      </c>
      <c r="U222" s="256" t="e">
        <f aca="false">IF(S222=0,"",$BO222)</f>
        <v>#DIV/0!</v>
      </c>
      <c r="V222" s="256" t="e">
        <f aca="false">IF(S222=0,"",$BQ222)</f>
        <v>#DIV/0!</v>
      </c>
      <c r="W222" s="256" t="e">
        <f aca="false">IF(S222=0,"",$BS222)</f>
        <v>#DIV/0!</v>
      </c>
      <c r="X222" s="256" t="e">
        <f aca="false">IF(S222=0,"",$BU222)</f>
        <v>#DIV/0!</v>
      </c>
      <c r="BL222" s="262" t="n">
        <f aca="false">ABS($P$217-P222)</f>
        <v>0</v>
      </c>
      <c r="BM222" s="256" t="e">
        <f aca="false">IF(BL222&lt;$BL$264,$BL$265,$BL$266)</f>
        <v>#DIV/0!</v>
      </c>
      <c r="BN222" s="256" t="n">
        <f aca="false">ABS($P$218-P222)</f>
        <v>0</v>
      </c>
      <c r="BO222" s="256" t="e">
        <f aca="false">IF(BN222&lt;$BN$264,$BN$265,$BN266)</f>
        <v>#DIV/0!</v>
      </c>
      <c r="BP222" s="256" t="n">
        <f aca="false">ABS($P$219-P222)</f>
        <v>0</v>
      </c>
      <c r="BQ222" s="256" t="e">
        <f aca="false">IF(BP222&lt;$BP$264,$BP$265,$BP266)</f>
        <v>#DIV/0!</v>
      </c>
      <c r="BR222" s="256" t="n">
        <f aca="false">ABS($P$220-P222)</f>
        <v>0</v>
      </c>
      <c r="BS222" s="256" t="e">
        <f aca="false">IF(BR222&lt;$BR$264,$BR$265,$BR266)</f>
        <v>#DIV/0!</v>
      </c>
      <c r="BT222" s="256" t="n">
        <f aca="false">ABS($P$221-P222)</f>
        <v>0</v>
      </c>
      <c r="BU222" s="256" t="e">
        <f aca="false">IF(BT222&lt;$BT$264,$BT$265,$BT266)</f>
        <v>#DIV/0!</v>
      </c>
      <c r="EY222" s="256" t="s">
        <v>290</v>
      </c>
      <c r="EZ222" s="269" t="e">
        <f aca="false">EZ220/EZ221</f>
        <v>#DIV/0!</v>
      </c>
      <c r="FA222" s="256" t="n">
        <f aca="false">SUM(A222:D222)</f>
        <v>0</v>
      </c>
      <c r="FB222" s="256" t="n">
        <f aca="false">SUM(A272:D272)</f>
        <v>9450.62573099415</v>
      </c>
      <c r="FC222" s="256" t="n">
        <f aca="false">SUM(FA222:FB222)</f>
        <v>9450.62573099415</v>
      </c>
    </row>
    <row r="223" customFormat="false" ht="12.75" hidden="false" customHeight="false" outlineLevel="0" collapsed="false">
      <c r="A223" s="260" t="n">
        <f aca="false">IF(Rendimiento!B122="",Rendimiento!F122,Rendimiento!B122)</f>
        <v>0</v>
      </c>
      <c r="B223" s="273" t="n">
        <f aca="false">Rendimiento!C122</f>
        <v>0</v>
      </c>
      <c r="C223" s="273" t="n">
        <f aca="false">Rendimiento!D122</f>
        <v>0</v>
      </c>
      <c r="D223" s="260" t="n">
        <f aca="false">Rendimiento!E122</f>
        <v>0</v>
      </c>
      <c r="E223" s="256" t="n">
        <f aca="false">A223*A223</f>
        <v>0</v>
      </c>
      <c r="F223" s="256" t="n">
        <f aca="false">B223*B223</f>
        <v>0</v>
      </c>
      <c r="G223" s="256" t="n">
        <f aca="false">C223*C223</f>
        <v>0</v>
      </c>
      <c r="H223" s="256" t="n">
        <f aca="false">D223*D223</f>
        <v>0</v>
      </c>
      <c r="I223" s="257" t="n">
        <f aca="false">SUM(A223:D223)</f>
        <v>0</v>
      </c>
      <c r="J223" s="256" t="n">
        <f aca="false">I223*I223</f>
        <v>0</v>
      </c>
      <c r="K223" s="256" t="n">
        <f aca="false">SUM(E223:H223)</f>
        <v>0</v>
      </c>
      <c r="L223" s="256" t="n">
        <f aca="false">COUNTIF(A262:D262,"&gt;0,1")</f>
        <v>0</v>
      </c>
      <c r="M223" s="256" t="e">
        <f aca="false">J263/L223</f>
        <v>#DIV/0!</v>
      </c>
      <c r="O223" s="260" t="n">
        <f aca="false">Rendimiento!M122</f>
        <v>0</v>
      </c>
      <c r="P223" s="274" t="n">
        <f aca="false">Rendimiento!N122</f>
        <v>0</v>
      </c>
      <c r="Q223" s="262" t="e">
        <f aca="false">IF(E264&gt;0,O223,0)</f>
        <v>#DIV/0!</v>
      </c>
      <c r="R223" s="258" t="e">
        <f aca="false">T(Q223)</f>
        <v>#DIV/0!</v>
      </c>
      <c r="S223" s="262" t="e">
        <f aca="false">IF(E264&gt;0,P223,Q223)</f>
        <v>#DIV/0!</v>
      </c>
      <c r="T223" s="256" t="e">
        <f aca="false">IF(S223=0,"",$BM223)</f>
        <v>#DIV/0!</v>
      </c>
      <c r="U223" s="256" t="e">
        <f aca="false">IF(S223=0,"",$BO223)</f>
        <v>#DIV/0!</v>
      </c>
      <c r="V223" s="256" t="e">
        <f aca="false">IF(S223=0,"",$BQ223)</f>
        <v>#DIV/0!</v>
      </c>
      <c r="W223" s="256" t="e">
        <f aca="false">IF(S223=0,"",$BS223)</f>
        <v>#DIV/0!</v>
      </c>
      <c r="X223" s="256" t="e">
        <f aca="false">IF(S223=0,"",$BU223)</f>
        <v>#DIV/0!</v>
      </c>
      <c r="Y223" s="256" t="e">
        <f aca="false">IF(S223=0,"",$BW223)</f>
        <v>#DIV/0!</v>
      </c>
      <c r="BL223" s="262" t="n">
        <f aca="false">ABS($P$217-P223)</f>
        <v>0</v>
      </c>
      <c r="BM223" s="256" t="e">
        <f aca="false">IF(BL223&lt;$BL$264,$BL$265,$BL$266)</f>
        <v>#DIV/0!</v>
      </c>
      <c r="BN223" s="256" t="n">
        <f aca="false">ABS($P$218-P223)</f>
        <v>0</v>
      </c>
      <c r="BO223" s="256" t="e">
        <f aca="false">IF(BN223&lt;$BN$264,$BN$265,$BN266)</f>
        <v>#DIV/0!</v>
      </c>
      <c r="BP223" s="256" t="n">
        <f aca="false">ABS($P$219-P223)</f>
        <v>0</v>
      </c>
      <c r="BQ223" s="256" t="e">
        <f aca="false">IF(BP223&lt;$BP$264,$BP$265,$BP266)</f>
        <v>#DIV/0!</v>
      </c>
      <c r="BR223" s="256" t="n">
        <f aca="false">ABS($P$220-P223)</f>
        <v>0</v>
      </c>
      <c r="BS223" s="256" t="e">
        <f aca="false">IF(BR223&lt;$BR$264,$BR$265,$BR266)</f>
        <v>#DIV/0!</v>
      </c>
      <c r="BT223" s="256" t="n">
        <f aca="false">ABS($P$221-P223)</f>
        <v>0</v>
      </c>
      <c r="BU223" s="256" t="e">
        <f aca="false">IF(BT223&lt;$BT$264,$BT$265,$BT266)</f>
        <v>#DIV/0!</v>
      </c>
      <c r="BV223" s="256" t="n">
        <f aca="false">ABS($P$222-P223)</f>
        <v>0</v>
      </c>
      <c r="BW223" s="256" t="e">
        <f aca="false">IF(BV223&lt;$BV$264,$BV$265,$BV266)</f>
        <v>#DIV/0!</v>
      </c>
      <c r="FA223" s="256" t="n">
        <f aca="false">SUM(A223:D223)</f>
        <v>0</v>
      </c>
      <c r="FB223" s="256" t="n">
        <f aca="false">SUM(A273:D273)</f>
        <v>7837.23391812866</v>
      </c>
      <c r="FC223" s="256" t="n">
        <f aca="false">SUM(FA223:FB223)</f>
        <v>7837.23391812866</v>
      </c>
    </row>
    <row r="224" customFormat="false" ht="12.75" hidden="false" customHeight="false" outlineLevel="0" collapsed="false">
      <c r="A224" s="260" t="n">
        <f aca="false">IF(Rendimiento!B123="",Rendimiento!F123,Rendimiento!B123)</f>
        <v>0</v>
      </c>
      <c r="B224" s="273" t="n">
        <f aca="false">Rendimiento!C123</f>
        <v>0</v>
      </c>
      <c r="C224" s="273" t="n">
        <f aca="false">Rendimiento!D123</f>
        <v>0</v>
      </c>
      <c r="D224" s="260" t="n">
        <f aca="false">Rendimiento!E123</f>
        <v>0</v>
      </c>
      <c r="E224" s="256" t="n">
        <f aca="false">A224*A224</f>
        <v>0</v>
      </c>
      <c r="F224" s="256" t="n">
        <f aca="false">B224*B224</f>
        <v>0</v>
      </c>
      <c r="G224" s="256" t="n">
        <f aca="false">C224*C224</f>
        <v>0</v>
      </c>
      <c r="H224" s="256" t="n">
        <f aca="false">D224*D224</f>
        <v>0</v>
      </c>
      <c r="I224" s="257" t="n">
        <f aca="false">SUM(A224:D224)</f>
        <v>0</v>
      </c>
      <c r="J224" s="256" t="n">
        <f aca="false">I224*I224</f>
        <v>0</v>
      </c>
      <c r="K224" s="256" t="n">
        <f aca="false">SUM(E224:H224)</f>
        <v>0</v>
      </c>
      <c r="L224" s="256" t="s">
        <v>298</v>
      </c>
      <c r="M224" s="256" t="e">
        <f aca="false">M217-M220-M222</f>
        <v>#DIV/0!</v>
      </c>
      <c r="O224" s="260" t="n">
        <f aca="false">Rendimiento!M123</f>
        <v>0</v>
      </c>
      <c r="P224" s="274" t="n">
        <f aca="false">Rendimiento!N123</f>
        <v>0</v>
      </c>
      <c r="Q224" s="262" t="e">
        <f aca="false">IF(E264&gt;0,O224,0)</f>
        <v>#DIV/0!</v>
      </c>
      <c r="R224" s="258" t="e">
        <f aca="false">T(Q224)</f>
        <v>#DIV/0!</v>
      </c>
      <c r="S224" s="262" t="e">
        <f aca="false">IF(E264&gt;0,P224,Q224)</f>
        <v>#DIV/0!</v>
      </c>
      <c r="T224" s="256" t="e">
        <f aca="false">IF(S224=0,"",$BM224)</f>
        <v>#DIV/0!</v>
      </c>
      <c r="U224" s="256" t="e">
        <f aca="false">IF(S224=0,"",$BO224)</f>
        <v>#DIV/0!</v>
      </c>
      <c r="V224" s="256" t="e">
        <f aca="false">IF(S224=0,"",$BQ224)</f>
        <v>#DIV/0!</v>
      </c>
      <c r="W224" s="256" t="e">
        <f aca="false">IF(S224=0,"",$BS224)</f>
        <v>#DIV/0!</v>
      </c>
      <c r="X224" s="256" t="e">
        <f aca="false">IF(S224=0,"",$BU224)</f>
        <v>#DIV/0!</v>
      </c>
      <c r="Y224" s="256" t="e">
        <f aca="false">IF(S224=0,"",$BW224)</f>
        <v>#DIV/0!</v>
      </c>
      <c r="Z224" s="256" t="e">
        <f aca="false">IF(S224=0,"",$BY224)</f>
        <v>#DIV/0!</v>
      </c>
      <c r="BL224" s="262" t="n">
        <f aca="false">ABS($P$217-P224)</f>
        <v>0</v>
      </c>
      <c r="BM224" s="256" t="e">
        <f aca="false">IF(BL224&lt;$BL$264,$BL$265,$BL$266)</f>
        <v>#DIV/0!</v>
      </c>
      <c r="BN224" s="256" t="n">
        <f aca="false">ABS($P$218-P224)</f>
        <v>0</v>
      </c>
      <c r="BO224" s="256" t="e">
        <f aca="false">IF(BN224&lt;$BN$264,$BN$265,$BN266)</f>
        <v>#DIV/0!</v>
      </c>
      <c r="BP224" s="256" t="n">
        <f aca="false">ABS($P$219-P224)</f>
        <v>0</v>
      </c>
      <c r="BQ224" s="256" t="e">
        <f aca="false">IF(BP224&lt;$BP$264,$BP$265,$BP266)</f>
        <v>#DIV/0!</v>
      </c>
      <c r="BR224" s="256" t="n">
        <f aca="false">ABS($P$220-P224)</f>
        <v>0</v>
      </c>
      <c r="BS224" s="256" t="e">
        <f aca="false">IF(BR224&lt;$BR$264,$BR$265,$BR266)</f>
        <v>#DIV/0!</v>
      </c>
      <c r="BT224" s="256" t="n">
        <f aca="false">ABS($P$221-P224)</f>
        <v>0</v>
      </c>
      <c r="BU224" s="256" t="e">
        <f aca="false">IF(BT224&lt;$BT$264,$BT$265,$BT266)</f>
        <v>#DIV/0!</v>
      </c>
      <c r="BV224" s="256" t="n">
        <f aca="false">ABS($P$222-P224)</f>
        <v>0</v>
      </c>
      <c r="BW224" s="256" t="e">
        <f aca="false">IF(BV224&lt;$BV$264,$BV$265,$BV266)</f>
        <v>#DIV/0!</v>
      </c>
      <c r="BX224" s="256" t="n">
        <f aca="false">ABS($P$223-P224)</f>
        <v>0</v>
      </c>
      <c r="BY224" s="256" t="e">
        <f aca="false">IF(BX224&lt;$BX$264,$BX$265,$BX266)</f>
        <v>#DIV/0!</v>
      </c>
      <c r="EZ224" s="256" t="n">
        <f aca="false">SUMSQ(FC217:FC261)</f>
        <v>1419953255.58763</v>
      </c>
      <c r="FA224" s="256" t="n">
        <f aca="false">SUM(A224:D224)</f>
        <v>0</v>
      </c>
      <c r="FB224" s="256" t="n">
        <f aca="false">SUM(A274:D274)</f>
        <v>9975.6081871345</v>
      </c>
      <c r="FC224" s="256" t="n">
        <f aca="false">SUM(FA224:FB224)</f>
        <v>9975.6081871345</v>
      </c>
    </row>
    <row r="225" customFormat="false" ht="12.75" hidden="false" customHeight="false" outlineLevel="0" collapsed="false">
      <c r="A225" s="260" t="n">
        <f aca="false">IF(Rendimiento!B124="",Rendimiento!F124,Rendimiento!B124)</f>
        <v>0</v>
      </c>
      <c r="B225" s="273" t="n">
        <f aca="false">Rendimiento!C124</f>
        <v>0</v>
      </c>
      <c r="C225" s="273" t="n">
        <f aca="false">Rendimiento!D124</f>
        <v>0</v>
      </c>
      <c r="D225" s="260" t="n">
        <f aca="false">Rendimiento!E124</f>
        <v>0</v>
      </c>
      <c r="E225" s="256" t="n">
        <f aca="false">A225*A225</f>
        <v>0</v>
      </c>
      <c r="F225" s="256" t="n">
        <f aca="false">B225*B225</f>
        <v>0</v>
      </c>
      <c r="G225" s="256" t="n">
        <f aca="false">C225*C225</f>
        <v>0</v>
      </c>
      <c r="H225" s="256" t="n">
        <f aca="false">D225*D225</f>
        <v>0</v>
      </c>
      <c r="I225" s="257" t="n">
        <f aca="false">SUM(A225:D225)</f>
        <v>0</v>
      </c>
      <c r="J225" s="256" t="n">
        <f aca="false">I225*I225</f>
        <v>0</v>
      </c>
      <c r="K225" s="256" t="n">
        <f aca="false">SUM(E225:H225)</f>
        <v>0</v>
      </c>
      <c r="L225" s="256" t="s">
        <v>300</v>
      </c>
      <c r="M225" s="256" t="n">
        <f aca="false">L219-1</f>
        <v>-1</v>
      </c>
      <c r="O225" s="260" t="n">
        <f aca="false">Rendimiento!M124</f>
        <v>0</v>
      </c>
      <c r="P225" s="274" t="n">
        <f aca="false">Rendimiento!N124</f>
        <v>0</v>
      </c>
      <c r="Q225" s="262" t="e">
        <f aca="false">IF(E264&gt;0,O225,0)</f>
        <v>#DIV/0!</v>
      </c>
      <c r="R225" s="258" t="e">
        <f aca="false">T(Q225)</f>
        <v>#DIV/0!</v>
      </c>
      <c r="S225" s="262" t="e">
        <f aca="false">IF(E264&gt;0,P225,Q225)</f>
        <v>#DIV/0!</v>
      </c>
      <c r="T225" s="256" t="e">
        <f aca="false">IF(S225=0,"",$BM225)</f>
        <v>#DIV/0!</v>
      </c>
      <c r="U225" s="256" t="e">
        <f aca="false">IF(S225=0,"",$BO225)</f>
        <v>#DIV/0!</v>
      </c>
      <c r="V225" s="256" t="e">
        <f aca="false">IF(S225=0,"",$BQ225)</f>
        <v>#DIV/0!</v>
      </c>
      <c r="W225" s="256" t="e">
        <f aca="false">IF(S225=0,"",$BS225)</f>
        <v>#DIV/0!</v>
      </c>
      <c r="X225" s="256" t="e">
        <f aca="false">IF(S225=0,"",$BU225)</f>
        <v>#DIV/0!</v>
      </c>
      <c r="Y225" s="256" t="e">
        <f aca="false">IF(S225=0,"",$BW225)</f>
        <v>#DIV/0!</v>
      </c>
      <c r="Z225" s="256" t="e">
        <f aca="false">IF(S225=0,"",$BY225)</f>
        <v>#DIV/0!</v>
      </c>
      <c r="AA225" s="256" t="e">
        <f aca="false">IF(S225=0,"",$CA225)</f>
        <v>#DIV/0!</v>
      </c>
      <c r="BL225" s="262" t="n">
        <f aca="false">ABS($P$217-P225)</f>
        <v>0</v>
      </c>
      <c r="BM225" s="256" t="e">
        <f aca="false">IF(BL225&lt;$BL$264,$BL$265,$BL$266)</f>
        <v>#DIV/0!</v>
      </c>
      <c r="BN225" s="256" t="n">
        <f aca="false">ABS($P$218-P225)</f>
        <v>0</v>
      </c>
      <c r="BO225" s="256" t="e">
        <f aca="false">IF(BN225&lt;$BN$264,$BN$265,$BN266)</f>
        <v>#DIV/0!</v>
      </c>
      <c r="BP225" s="256" t="n">
        <f aca="false">ABS($P$219-P225)</f>
        <v>0</v>
      </c>
      <c r="BQ225" s="256" t="e">
        <f aca="false">IF(BP225&lt;$BP$264,$BP$265,$BP266)</f>
        <v>#DIV/0!</v>
      </c>
      <c r="BR225" s="256" t="n">
        <f aca="false">ABS($P$220-P225)</f>
        <v>0</v>
      </c>
      <c r="BS225" s="256" t="e">
        <f aca="false">IF(BR225&lt;$BR$264,$BR$265,$BR266)</f>
        <v>#DIV/0!</v>
      </c>
      <c r="BT225" s="256" t="n">
        <f aca="false">ABS($P$221-P225)</f>
        <v>0</v>
      </c>
      <c r="BU225" s="256" t="e">
        <f aca="false">IF(BT225&lt;$BT$264,$BT$265,$BT266)</f>
        <v>#DIV/0!</v>
      </c>
      <c r="BV225" s="256" t="n">
        <f aca="false">ABS($P$222-P225)</f>
        <v>0</v>
      </c>
      <c r="BW225" s="256" t="e">
        <f aca="false">IF(BV225&lt;$BV$264,$BV$265,$BV266)</f>
        <v>#DIV/0!</v>
      </c>
      <c r="BX225" s="256" t="n">
        <f aca="false">ABS($P$223-P225)</f>
        <v>0</v>
      </c>
      <c r="BY225" s="256" t="e">
        <f aca="false">IF(BX225&lt;$BX$264,$BX$265,$BX266)</f>
        <v>#DIV/0!</v>
      </c>
      <c r="BZ225" s="256" t="n">
        <f aca="false">ABS($P$224-P225)</f>
        <v>0</v>
      </c>
      <c r="CA225" s="256" t="e">
        <f aca="false">IF(BZ225&lt;$BZ$264,$BZ$265,$BZ266)</f>
        <v>#DIV/0!</v>
      </c>
      <c r="EZ225" s="256" t="n">
        <f aca="false">COUNTIF(A217:D217,"&gt;0,1")*2</f>
        <v>0</v>
      </c>
      <c r="FA225" s="256" t="n">
        <f aca="false">SUM(A225:D225)</f>
        <v>0</v>
      </c>
      <c r="FB225" s="256" t="n">
        <f aca="false">SUM(A275:D275)</f>
        <v>12554.6432748538</v>
      </c>
      <c r="FC225" s="256" t="n">
        <f aca="false">SUM(FA225:FB225)</f>
        <v>12554.6432748538</v>
      </c>
    </row>
    <row r="226" customFormat="false" ht="12.75" hidden="false" customHeight="false" outlineLevel="0" collapsed="false">
      <c r="A226" s="260" t="n">
        <f aca="false">IF(Rendimiento!B125="",Rendimiento!F125,Rendimiento!B125)</f>
        <v>0</v>
      </c>
      <c r="B226" s="273" t="n">
        <f aca="false">Rendimiento!C125</f>
        <v>0</v>
      </c>
      <c r="C226" s="273" t="n">
        <f aca="false">Rendimiento!D125</f>
        <v>0</v>
      </c>
      <c r="D226" s="260" t="n">
        <f aca="false">Rendimiento!E125</f>
        <v>0</v>
      </c>
      <c r="E226" s="256" t="n">
        <f aca="false">A226*A226</f>
        <v>0</v>
      </c>
      <c r="F226" s="256" t="n">
        <f aca="false">B226*B226</f>
        <v>0</v>
      </c>
      <c r="G226" s="256" t="n">
        <f aca="false">C226*C226</f>
        <v>0</v>
      </c>
      <c r="H226" s="256" t="n">
        <f aca="false">D226*D226</f>
        <v>0</v>
      </c>
      <c r="I226" s="257" t="n">
        <f aca="false">SUM(A226:D226)</f>
        <v>0</v>
      </c>
      <c r="J226" s="256" t="n">
        <f aca="false">I226*I226</f>
        <v>0</v>
      </c>
      <c r="K226" s="256" t="n">
        <f aca="false">SUM(E226:H226)</f>
        <v>0</v>
      </c>
      <c r="L226" s="256" t="s">
        <v>302</v>
      </c>
      <c r="M226" s="256" t="n">
        <f aca="false">L221-1</f>
        <v>-1</v>
      </c>
      <c r="O226" s="260" t="n">
        <f aca="false">Rendimiento!M125</f>
        <v>0</v>
      </c>
      <c r="P226" s="274" t="n">
        <f aca="false">Rendimiento!N125</f>
        <v>0</v>
      </c>
      <c r="Q226" s="262" t="e">
        <f aca="false">IF(E264&gt;0,O226,0)</f>
        <v>#DIV/0!</v>
      </c>
      <c r="R226" s="258" t="e">
        <f aca="false">T(Q226)</f>
        <v>#DIV/0!</v>
      </c>
      <c r="S226" s="262" t="e">
        <f aca="false">IF(E264&gt;0,P226,Q226)</f>
        <v>#DIV/0!</v>
      </c>
      <c r="T226" s="256" t="e">
        <f aca="false">IF(S226=0,"",$BM226)</f>
        <v>#DIV/0!</v>
      </c>
      <c r="U226" s="256" t="e">
        <f aca="false">IF(S226=0,"",$BO226)</f>
        <v>#DIV/0!</v>
      </c>
      <c r="V226" s="256" t="e">
        <f aca="false">IF(S226=0,"",$BQ226)</f>
        <v>#DIV/0!</v>
      </c>
      <c r="W226" s="256" t="e">
        <f aca="false">IF(S226=0,"",$BS226)</f>
        <v>#DIV/0!</v>
      </c>
      <c r="X226" s="256" t="e">
        <f aca="false">IF(S226=0,"",$BU226)</f>
        <v>#DIV/0!</v>
      </c>
      <c r="Y226" s="256" t="e">
        <f aca="false">IF(S226=0,"",$BW226)</f>
        <v>#DIV/0!</v>
      </c>
      <c r="Z226" s="256" t="e">
        <f aca="false">IF(S226=0,"",$BY226)</f>
        <v>#DIV/0!</v>
      </c>
      <c r="AA226" s="256" t="e">
        <f aca="false">IF(S226=0,"",$CA226)</f>
        <v>#DIV/0!</v>
      </c>
      <c r="AB226" s="256" t="e">
        <f aca="false">IF(S226=0,"",$CC226)</f>
        <v>#DIV/0!</v>
      </c>
      <c r="BL226" s="262" t="n">
        <f aca="false">ABS($P$217-P226)</f>
        <v>0</v>
      </c>
      <c r="BM226" s="256" t="e">
        <f aca="false">IF(BL226&lt;$BL$264,$BL$265,$BL$266)</f>
        <v>#DIV/0!</v>
      </c>
      <c r="BN226" s="256" t="n">
        <f aca="false">ABS($P$218-P226)</f>
        <v>0</v>
      </c>
      <c r="BO226" s="256" t="e">
        <f aca="false">IF(BN226&lt;$BN$264,$BN$265,$BN266)</f>
        <v>#DIV/0!</v>
      </c>
      <c r="BP226" s="256" t="n">
        <f aca="false">ABS($P$219-P226)</f>
        <v>0</v>
      </c>
      <c r="BQ226" s="256" t="e">
        <f aca="false">IF(BP226&lt;$BP$264,$BP$265,$BP266)</f>
        <v>#DIV/0!</v>
      </c>
      <c r="BR226" s="256" t="n">
        <f aca="false">ABS($P$220-P226)</f>
        <v>0</v>
      </c>
      <c r="BS226" s="256" t="e">
        <f aca="false">IF(BR226&lt;$BR$264,$BR$265,$BR266)</f>
        <v>#DIV/0!</v>
      </c>
      <c r="BT226" s="256" t="n">
        <f aca="false">ABS($P$221-P226)</f>
        <v>0</v>
      </c>
      <c r="BU226" s="256" t="e">
        <f aca="false">IF(BT226&lt;$BT$264,$BT$265,$BT266)</f>
        <v>#DIV/0!</v>
      </c>
      <c r="BV226" s="256" t="n">
        <f aca="false">ABS($P$222-P226)</f>
        <v>0</v>
      </c>
      <c r="BW226" s="256" t="e">
        <f aca="false">IF(BV226&lt;$BV$264,$BV$265,$BV266)</f>
        <v>#DIV/0!</v>
      </c>
      <c r="BX226" s="256" t="n">
        <f aca="false">ABS($P$223-P226)</f>
        <v>0</v>
      </c>
      <c r="BY226" s="256" t="e">
        <f aca="false">IF(BX226&lt;$BX$264,$BX$265,$BX266)</f>
        <v>#DIV/0!</v>
      </c>
      <c r="BZ226" s="256" t="n">
        <f aca="false">ABS($P$224-P226)</f>
        <v>0</v>
      </c>
      <c r="CA226" s="256" t="e">
        <f aca="false">IF(BZ226&lt;$BZ$264,$BZ$265,$BZ266)</f>
        <v>#DIV/0!</v>
      </c>
      <c r="CB226" s="256" t="n">
        <f aca="false">ABS($P$225-P226)</f>
        <v>0</v>
      </c>
      <c r="CC226" s="256" t="e">
        <f aca="false">IF(CB226&lt;$CB$264,$CB$265,$CB266)</f>
        <v>#DIV/0!</v>
      </c>
      <c r="EZ226" s="256" t="e">
        <f aca="false">EZ224/EZ225</f>
        <v>#DIV/0!</v>
      </c>
      <c r="FA226" s="256" t="n">
        <f aca="false">SUM(A226:D226)</f>
        <v>0</v>
      </c>
      <c r="FB226" s="256" t="n">
        <f aca="false">SUM(A276:D276)</f>
        <v>11036.1286549708</v>
      </c>
      <c r="FC226" s="256" t="n">
        <f aca="false">SUM(FA226:FB226)</f>
        <v>11036.1286549708</v>
      </c>
    </row>
    <row r="227" customFormat="false" ht="12.75" hidden="false" customHeight="false" outlineLevel="0" collapsed="false">
      <c r="A227" s="260" t="n">
        <f aca="false">IF(Rendimiento!B126="",Rendimiento!F126,Rendimiento!B126)</f>
        <v>0</v>
      </c>
      <c r="B227" s="273" t="n">
        <f aca="false">Rendimiento!C126</f>
        <v>0</v>
      </c>
      <c r="C227" s="273" t="n">
        <f aca="false">Rendimiento!D126</f>
        <v>0</v>
      </c>
      <c r="D227" s="260" t="n">
        <f aca="false">Rendimiento!E126</f>
        <v>0</v>
      </c>
      <c r="E227" s="256" t="n">
        <f aca="false">A227*A227</f>
        <v>0</v>
      </c>
      <c r="F227" s="256" t="n">
        <f aca="false">B227*B227</f>
        <v>0</v>
      </c>
      <c r="G227" s="256" t="n">
        <f aca="false">C227*C227</f>
        <v>0</v>
      </c>
      <c r="H227" s="256" t="n">
        <f aca="false">D227*D227</f>
        <v>0</v>
      </c>
      <c r="I227" s="257" t="n">
        <f aca="false">SUM(A227:D227)</f>
        <v>0</v>
      </c>
      <c r="J227" s="256" t="n">
        <f aca="false">I227*I227</f>
        <v>0</v>
      </c>
      <c r="K227" s="256" t="n">
        <f aca="false">SUM(E227:H227)</f>
        <v>0</v>
      </c>
      <c r="L227" s="256" t="s">
        <v>304</v>
      </c>
      <c r="M227" s="256" t="n">
        <f aca="false">L223-1</f>
        <v>-1</v>
      </c>
      <c r="O227" s="260" t="n">
        <f aca="false">Rendimiento!M126</f>
        <v>0</v>
      </c>
      <c r="P227" s="274" t="n">
        <f aca="false">Rendimiento!N126</f>
        <v>0</v>
      </c>
      <c r="Q227" s="262" t="e">
        <f aca="false">IF(E264&gt;0,O227,0)</f>
        <v>#DIV/0!</v>
      </c>
      <c r="R227" s="258" t="e">
        <f aca="false">T(Q227)</f>
        <v>#DIV/0!</v>
      </c>
      <c r="S227" s="262" t="e">
        <f aca="false">IF(E264&gt;0,P227,Q227)</f>
        <v>#DIV/0!</v>
      </c>
      <c r="T227" s="256" t="e">
        <f aca="false">IF(S227=0,"",$BM227)</f>
        <v>#DIV/0!</v>
      </c>
      <c r="U227" s="256" t="e">
        <f aca="false">IF(S227=0,"",$BO227)</f>
        <v>#DIV/0!</v>
      </c>
      <c r="V227" s="256" t="e">
        <f aca="false">IF(S227=0,"",$BQ227)</f>
        <v>#DIV/0!</v>
      </c>
      <c r="W227" s="256" t="e">
        <f aca="false">IF(S227=0,"",$BS227)</f>
        <v>#DIV/0!</v>
      </c>
      <c r="X227" s="256" t="e">
        <f aca="false">IF(S227=0,"",$BU227)</f>
        <v>#DIV/0!</v>
      </c>
      <c r="Y227" s="256" t="e">
        <f aca="false">IF(S227=0,"",$BW227)</f>
        <v>#DIV/0!</v>
      </c>
      <c r="Z227" s="256" t="e">
        <f aca="false">IF(S227=0,"",$BY227)</f>
        <v>#DIV/0!</v>
      </c>
      <c r="AA227" s="256" t="e">
        <f aca="false">IF(S227=0,"",$CA227)</f>
        <v>#DIV/0!</v>
      </c>
      <c r="AB227" s="256" t="e">
        <f aca="false">IF(S227=0,"",$CC227)</f>
        <v>#DIV/0!</v>
      </c>
      <c r="AC227" s="256" t="e">
        <f aca="false">IF(S227=0,"",$CE227)</f>
        <v>#DIV/0!</v>
      </c>
      <c r="BL227" s="262" t="n">
        <f aca="false">ABS($P$217-P227)</f>
        <v>0</v>
      </c>
      <c r="BM227" s="256" t="e">
        <f aca="false">IF(BL227&lt;$BL$264,$BL$265,$BL$266)</f>
        <v>#DIV/0!</v>
      </c>
      <c r="BN227" s="256" t="n">
        <f aca="false">ABS($P$218-P227)</f>
        <v>0</v>
      </c>
      <c r="BO227" s="256" t="e">
        <f aca="false">IF(BN227&lt;$BN$264,$BN$265,$BN266)</f>
        <v>#DIV/0!</v>
      </c>
      <c r="BP227" s="256" t="n">
        <f aca="false">ABS($P$219-P227)</f>
        <v>0</v>
      </c>
      <c r="BQ227" s="256" t="e">
        <f aca="false">IF(BP227&lt;$BP$264,$BP$265,$BP266)</f>
        <v>#DIV/0!</v>
      </c>
      <c r="BR227" s="256" t="n">
        <f aca="false">ABS($P$220-P227)</f>
        <v>0</v>
      </c>
      <c r="BS227" s="256" t="e">
        <f aca="false">IF(BR227&lt;$BR$264,$BR$265,$BR266)</f>
        <v>#DIV/0!</v>
      </c>
      <c r="BT227" s="256" t="n">
        <f aca="false">ABS($P$221-P227)</f>
        <v>0</v>
      </c>
      <c r="BU227" s="256" t="e">
        <f aca="false">IF(BT227&lt;$BT$264,$BT$265,$BT266)</f>
        <v>#DIV/0!</v>
      </c>
      <c r="BV227" s="256" t="n">
        <f aca="false">ABS($P$222-P227)</f>
        <v>0</v>
      </c>
      <c r="BW227" s="256" t="e">
        <f aca="false">IF(BV227&lt;$BV$264,$BV$265,$BV266)</f>
        <v>#DIV/0!</v>
      </c>
      <c r="BX227" s="256" t="n">
        <f aca="false">ABS($P$223-P227)</f>
        <v>0</v>
      </c>
      <c r="BY227" s="256" t="e">
        <f aca="false">IF(BX227&lt;$BX$264,$BX$265,$BX266)</f>
        <v>#DIV/0!</v>
      </c>
      <c r="BZ227" s="256" t="n">
        <f aca="false">ABS($P$224-P227)</f>
        <v>0</v>
      </c>
      <c r="CA227" s="256" t="e">
        <f aca="false">IF(BZ227&lt;$BZ$264,$BZ$265,$BZ266)</f>
        <v>#DIV/0!</v>
      </c>
      <c r="CB227" s="256" t="n">
        <f aca="false">ABS($P$225-P227)</f>
        <v>0</v>
      </c>
      <c r="CC227" s="256" t="e">
        <f aca="false">IF(CB227&lt;$CB$264,$CB$265,$CB266)</f>
        <v>#DIV/0!</v>
      </c>
      <c r="CD227" s="256" t="n">
        <f aca="false">ABS($P$226-P227)</f>
        <v>0</v>
      </c>
      <c r="CE227" s="256" t="e">
        <f aca="false">IF(CD227&lt;$CD$264,$CD$265,$CD266)</f>
        <v>#DIV/0!</v>
      </c>
      <c r="EY227" s="256" t="s">
        <v>296</v>
      </c>
      <c r="EZ227" s="260" t="e">
        <f aca="false">EZ226-EZ222</f>
        <v>#DIV/0!</v>
      </c>
      <c r="FA227" s="256" t="n">
        <f aca="false">SUM(A227:D227)</f>
        <v>0</v>
      </c>
      <c r="FB227" s="256" t="n">
        <f aca="false">SUM(A277:D277)</f>
        <v>9818.68421052632</v>
      </c>
      <c r="FC227" s="256" t="n">
        <f aca="false">SUM(FA227:FB227)</f>
        <v>9818.68421052632</v>
      </c>
    </row>
    <row r="228" customFormat="false" ht="12.75" hidden="false" customHeight="false" outlineLevel="0" collapsed="false">
      <c r="A228" s="260" t="n">
        <f aca="false">IF(Rendimiento!B127="",Rendimiento!F127,Rendimiento!B127)</f>
        <v>0</v>
      </c>
      <c r="B228" s="273" t="n">
        <f aca="false">Rendimiento!C127</f>
        <v>0</v>
      </c>
      <c r="C228" s="273" t="n">
        <f aca="false">Rendimiento!D127</f>
        <v>0</v>
      </c>
      <c r="D228" s="260" t="n">
        <f aca="false">Rendimiento!E127</f>
        <v>0</v>
      </c>
      <c r="E228" s="256" t="n">
        <f aca="false">A228*A228</f>
        <v>0</v>
      </c>
      <c r="F228" s="256" t="n">
        <f aca="false">B228*B228</f>
        <v>0</v>
      </c>
      <c r="G228" s="256" t="n">
        <f aca="false">C228*C228</f>
        <v>0</v>
      </c>
      <c r="H228" s="256" t="n">
        <f aca="false">D228*D228</f>
        <v>0</v>
      </c>
      <c r="I228" s="257" t="n">
        <f aca="false">SUM(A228:D228)</f>
        <v>0</v>
      </c>
      <c r="J228" s="256" t="n">
        <f aca="false">I228*I228</f>
        <v>0</v>
      </c>
      <c r="K228" s="256" t="n">
        <f aca="false">SUM(E228:H228)</f>
        <v>0</v>
      </c>
      <c r="L228" s="256" t="s">
        <v>306</v>
      </c>
      <c r="M228" s="256" t="n">
        <f aca="false">M225-M226-M227</f>
        <v>1</v>
      </c>
      <c r="O228" s="260" t="n">
        <f aca="false">Rendimiento!M127</f>
        <v>0</v>
      </c>
      <c r="P228" s="274" t="n">
        <f aca="false">Rendimiento!N127</f>
        <v>0</v>
      </c>
      <c r="Q228" s="262" t="e">
        <f aca="false">IF(E264&gt;0,O228,0)</f>
        <v>#DIV/0!</v>
      </c>
      <c r="R228" s="258" t="e">
        <f aca="false">T(Q228)</f>
        <v>#DIV/0!</v>
      </c>
      <c r="S228" s="262" t="e">
        <f aca="false">IF(E264&gt;0,P228,Q228)</f>
        <v>#DIV/0!</v>
      </c>
      <c r="T228" s="256" t="e">
        <f aca="false">IF(S228=0,"",$BM228)</f>
        <v>#DIV/0!</v>
      </c>
      <c r="U228" s="256" t="e">
        <f aca="false">IF(S228=0,"",$BO228)</f>
        <v>#DIV/0!</v>
      </c>
      <c r="V228" s="256" t="e">
        <f aca="false">IF(S228=0,"",$BQ228)</f>
        <v>#DIV/0!</v>
      </c>
      <c r="W228" s="256" t="e">
        <f aca="false">IF(S228=0,"",$BS228)</f>
        <v>#DIV/0!</v>
      </c>
      <c r="X228" s="256" t="e">
        <f aca="false">IF(S228=0,"",$BU228)</f>
        <v>#DIV/0!</v>
      </c>
      <c r="Y228" s="256" t="e">
        <f aca="false">IF(S228=0,"",$BW228)</f>
        <v>#DIV/0!</v>
      </c>
      <c r="Z228" s="256" t="e">
        <f aca="false">IF(S228=0,"",$BY228)</f>
        <v>#DIV/0!</v>
      </c>
      <c r="AA228" s="256" t="e">
        <f aca="false">IF(S228=0,"",$CA228)</f>
        <v>#DIV/0!</v>
      </c>
      <c r="AB228" s="256" t="e">
        <f aca="false">IF(S228=0,"",$CC228)</f>
        <v>#DIV/0!</v>
      </c>
      <c r="AC228" s="256" t="e">
        <f aca="false">IF(S228=0,"",$CE228)</f>
        <v>#DIV/0!</v>
      </c>
      <c r="AD228" s="256" t="e">
        <f aca="false">IF(S228=0,"",$CG228)</f>
        <v>#DIV/0!</v>
      </c>
      <c r="BL228" s="262" t="n">
        <f aca="false">ABS($P$217-P228)</f>
        <v>0</v>
      </c>
      <c r="BM228" s="256" t="e">
        <f aca="false">IF(BL228&lt;$BL$264,$BL$265,$BL$266)</f>
        <v>#DIV/0!</v>
      </c>
      <c r="BN228" s="256" t="n">
        <f aca="false">ABS($P$218-P228)</f>
        <v>0</v>
      </c>
      <c r="BO228" s="256" t="e">
        <f aca="false">IF(BN228&lt;$BN$264,$BN$265,$BN266)</f>
        <v>#DIV/0!</v>
      </c>
      <c r="BP228" s="256" t="n">
        <f aca="false">ABS($P$219-P228)</f>
        <v>0</v>
      </c>
      <c r="BQ228" s="256" t="e">
        <f aca="false">IF(BP228&lt;$BP$264,$BP$265,$BP266)</f>
        <v>#DIV/0!</v>
      </c>
      <c r="BR228" s="256" t="n">
        <f aca="false">ABS($P$220-P228)</f>
        <v>0</v>
      </c>
      <c r="BS228" s="256" t="e">
        <f aca="false">IF(BR228&lt;$BR$264,$BR$265,$BR266)</f>
        <v>#DIV/0!</v>
      </c>
      <c r="BT228" s="256" t="n">
        <f aca="false">ABS($P$221-P228)</f>
        <v>0</v>
      </c>
      <c r="BU228" s="256" t="e">
        <f aca="false">IF(BT228&lt;$BT$264,$BT$265,$BT266)</f>
        <v>#DIV/0!</v>
      </c>
      <c r="BV228" s="256" t="n">
        <f aca="false">ABS($P$222-P228)</f>
        <v>0</v>
      </c>
      <c r="BW228" s="256" t="e">
        <f aca="false">IF(BV228&lt;$BV$264,$BV$265,$BV266)</f>
        <v>#DIV/0!</v>
      </c>
      <c r="BX228" s="256" t="n">
        <f aca="false">ABS($P$223-P228)</f>
        <v>0</v>
      </c>
      <c r="BY228" s="256" t="e">
        <f aca="false">IF(BX228&lt;$BX$264,$BX$265,$BX266)</f>
        <v>#DIV/0!</v>
      </c>
      <c r="BZ228" s="256" t="n">
        <f aca="false">ABS($P$224-P228)</f>
        <v>0</v>
      </c>
      <c r="CA228" s="256" t="e">
        <f aca="false">IF(BZ228&lt;$BZ$264,$BZ$265,$BZ266)</f>
        <v>#DIV/0!</v>
      </c>
      <c r="CB228" s="256" t="n">
        <f aca="false">ABS($P$225-P228)</f>
        <v>0</v>
      </c>
      <c r="CC228" s="256" t="e">
        <f aca="false">IF(CB228&lt;$CB$264,$CB$265,$CB266)</f>
        <v>#DIV/0!</v>
      </c>
      <c r="CD228" s="256" t="n">
        <f aca="false">ABS($P$226-P228)</f>
        <v>0</v>
      </c>
      <c r="CE228" s="256" t="e">
        <f aca="false">IF(CD228&lt;$CD$264,$CD$265,$CD266)</f>
        <v>#DIV/0!</v>
      </c>
      <c r="CF228" s="256" t="n">
        <f aca="false">ABS($P$227-P228)</f>
        <v>0</v>
      </c>
      <c r="CG228" s="256" t="e">
        <f aca="false">IF(CF228&lt;$CF$264,$CF$265,$CF266)</f>
        <v>#DIV/0!</v>
      </c>
      <c r="FA228" s="256" t="n">
        <f aca="false">SUM(A228:D228)</f>
        <v>0</v>
      </c>
      <c r="FB228" s="256" t="n">
        <f aca="false">SUM(A278:D278)</f>
        <v>10266.9824561404</v>
      </c>
      <c r="FC228" s="256" t="n">
        <f aca="false">SUM(FA228:FB228)</f>
        <v>10266.9824561404</v>
      </c>
    </row>
    <row r="229" customFormat="false" ht="12.75" hidden="false" customHeight="false" outlineLevel="0" collapsed="false">
      <c r="A229" s="260" t="n">
        <f aca="false">IF(Rendimiento!B128="",Rendimiento!F128,Rendimiento!B128)</f>
        <v>0</v>
      </c>
      <c r="B229" s="273" t="n">
        <f aca="false">Rendimiento!C128</f>
        <v>0</v>
      </c>
      <c r="C229" s="273" t="n">
        <f aca="false">Rendimiento!D128</f>
        <v>0</v>
      </c>
      <c r="D229" s="260" t="n">
        <f aca="false">Rendimiento!E128</f>
        <v>0</v>
      </c>
      <c r="E229" s="256" t="n">
        <f aca="false">A229*A229</f>
        <v>0</v>
      </c>
      <c r="F229" s="256" t="n">
        <f aca="false">B229*B229</f>
        <v>0</v>
      </c>
      <c r="G229" s="256" t="n">
        <f aca="false">C229*C229</f>
        <v>0</v>
      </c>
      <c r="H229" s="256" t="n">
        <f aca="false">D229*D229</f>
        <v>0</v>
      </c>
      <c r="I229" s="257" t="n">
        <f aca="false">SUM(A229:D229)</f>
        <v>0</v>
      </c>
      <c r="J229" s="256" t="n">
        <f aca="false">I229*I229</f>
        <v>0</v>
      </c>
      <c r="K229" s="256" t="n">
        <f aca="false">SUM(E229:H229)</f>
        <v>0</v>
      </c>
      <c r="L229" s="256" t="s">
        <v>308</v>
      </c>
      <c r="M229" s="256" t="e">
        <f aca="false">M220/M227</f>
        <v>#DIV/0!</v>
      </c>
      <c r="O229" s="260" t="n">
        <f aca="false">Rendimiento!M128</f>
        <v>0</v>
      </c>
      <c r="P229" s="274" t="n">
        <f aca="false">Rendimiento!N128</f>
        <v>0</v>
      </c>
      <c r="Q229" s="262" t="e">
        <f aca="false">IF(E264&gt;0,O229,0)</f>
        <v>#DIV/0!</v>
      </c>
      <c r="R229" s="258" t="e">
        <f aca="false">T(Q229)</f>
        <v>#DIV/0!</v>
      </c>
      <c r="S229" s="262" t="e">
        <f aca="false">IF(E264&gt;0,P229,Q229)</f>
        <v>#DIV/0!</v>
      </c>
      <c r="T229" s="256" t="e">
        <f aca="false">IF(S229=0,"",$BM229)</f>
        <v>#DIV/0!</v>
      </c>
      <c r="U229" s="256" t="e">
        <f aca="false">IF(S229=0,"",$BO229)</f>
        <v>#DIV/0!</v>
      </c>
      <c r="V229" s="256" t="e">
        <f aca="false">IF(S229=0,"",$BQ229)</f>
        <v>#DIV/0!</v>
      </c>
      <c r="W229" s="256" t="e">
        <f aca="false">IF(S229=0,"",$BS229)</f>
        <v>#DIV/0!</v>
      </c>
      <c r="X229" s="256" t="e">
        <f aca="false">IF(S229=0,"",$BU229)</f>
        <v>#DIV/0!</v>
      </c>
      <c r="Y229" s="256" t="e">
        <f aca="false">IF(S229=0,"",$BW229)</f>
        <v>#DIV/0!</v>
      </c>
      <c r="Z229" s="256" t="e">
        <f aca="false">IF(S229=0,"",$BY229)</f>
        <v>#DIV/0!</v>
      </c>
      <c r="AA229" s="256" t="e">
        <f aca="false">IF(S229=0,"",$CA229)</f>
        <v>#DIV/0!</v>
      </c>
      <c r="AB229" s="256" t="e">
        <f aca="false">IF(S229=0,"",$CC229)</f>
        <v>#DIV/0!</v>
      </c>
      <c r="AC229" s="256" t="e">
        <f aca="false">IF(S229=0,"",$CE229)</f>
        <v>#DIV/0!</v>
      </c>
      <c r="AD229" s="256" t="e">
        <f aca="false">IF(S229=0,"",$CG229)</f>
        <v>#DIV/0!</v>
      </c>
      <c r="AE229" s="256" t="e">
        <f aca="false">IF(S229=0,"",$CI229)</f>
        <v>#DIV/0!</v>
      </c>
      <c r="BL229" s="262" t="n">
        <f aca="false">ABS($P$217-P229)</f>
        <v>0</v>
      </c>
      <c r="BM229" s="256" t="e">
        <f aca="false">IF(BL229&lt;$BL$264,$BL$265,$BL$266)</f>
        <v>#DIV/0!</v>
      </c>
      <c r="BN229" s="256" t="n">
        <f aca="false">ABS($P$218-P229)</f>
        <v>0</v>
      </c>
      <c r="BO229" s="256" t="e">
        <f aca="false">IF(BN229&lt;$BN$264,$BN$265,$BN266)</f>
        <v>#DIV/0!</v>
      </c>
      <c r="BP229" s="256" t="n">
        <f aca="false">ABS($P$219-P229)</f>
        <v>0</v>
      </c>
      <c r="BQ229" s="256" t="e">
        <f aca="false">IF(BP229&lt;$BP$264,$BP$265,$BP266)</f>
        <v>#DIV/0!</v>
      </c>
      <c r="BR229" s="256" t="n">
        <f aca="false">ABS($P$220-P229)</f>
        <v>0</v>
      </c>
      <c r="BS229" s="256" t="e">
        <f aca="false">IF(BR229&lt;$BR$264,$BR$265,$BR266)</f>
        <v>#DIV/0!</v>
      </c>
      <c r="BT229" s="256" t="n">
        <f aca="false">ABS($P$221-P229)</f>
        <v>0</v>
      </c>
      <c r="BU229" s="256" t="e">
        <f aca="false">IF(BT229&lt;$BT$264,$BT$265,$BT266)</f>
        <v>#DIV/0!</v>
      </c>
      <c r="BV229" s="256" t="n">
        <f aca="false">ABS($P$222-P229)</f>
        <v>0</v>
      </c>
      <c r="BW229" s="256" t="e">
        <f aca="false">IF(BV229&lt;$BV$264,$BV$265,$BV266)</f>
        <v>#DIV/0!</v>
      </c>
      <c r="BX229" s="256" t="n">
        <f aca="false">ABS($P$223-P229)</f>
        <v>0</v>
      </c>
      <c r="BY229" s="256" t="e">
        <f aca="false">IF(BX229&lt;$BX$264,$BX$265,$BX266)</f>
        <v>#DIV/0!</v>
      </c>
      <c r="BZ229" s="256" t="n">
        <f aca="false">ABS($P$224-P229)</f>
        <v>0</v>
      </c>
      <c r="CA229" s="256" t="e">
        <f aca="false">IF(BZ229&lt;$BZ$264,$BZ$265,$BZ266)</f>
        <v>#DIV/0!</v>
      </c>
      <c r="CB229" s="256" t="n">
        <f aca="false">ABS($P$225-P229)</f>
        <v>0</v>
      </c>
      <c r="CC229" s="256" t="e">
        <f aca="false">IF(CB229&lt;$CB$264,$CB$265,$CB266)</f>
        <v>#DIV/0!</v>
      </c>
      <c r="CD229" s="256" t="n">
        <f aca="false">ABS($P$226-P229)</f>
        <v>0</v>
      </c>
      <c r="CE229" s="256" t="e">
        <f aca="false">IF(CD229&lt;$CD$264,$CD$265,$CD266)</f>
        <v>#DIV/0!</v>
      </c>
      <c r="CF229" s="256" t="n">
        <f aca="false">ABS($P$227-P229)</f>
        <v>0</v>
      </c>
      <c r="CG229" s="256" t="e">
        <f aca="false">IF(CF229&lt;$CF$264,$CF$265,$CF266)</f>
        <v>#DIV/0!</v>
      </c>
      <c r="CH229" s="256" t="n">
        <f aca="false">ABS($P$228-P229)</f>
        <v>0</v>
      </c>
      <c r="CI229" s="256" t="e">
        <f aca="false">IF(CH229&lt;$CH$264,$CH$265,$CH266)</f>
        <v>#DIV/0!</v>
      </c>
      <c r="EZ229" s="256" t="n">
        <f aca="false">SUM(FA217:FA261)</f>
        <v>0</v>
      </c>
      <c r="FA229" s="256" t="n">
        <f aca="false">SUM(A229:D229)</f>
        <v>0</v>
      </c>
      <c r="FB229" s="256" t="n">
        <f aca="false">SUM(A279:D279)</f>
        <v>4505.95906432749</v>
      </c>
      <c r="FC229" s="256" t="n">
        <f aca="false">SUM(FA229:FB229)</f>
        <v>4505.95906432749</v>
      </c>
    </row>
    <row r="230" customFormat="false" ht="12.75" hidden="false" customHeight="false" outlineLevel="0" collapsed="false">
      <c r="A230" s="260" t="n">
        <f aca="false">IF(Rendimiento!B129="",Rendimiento!F129,Rendimiento!B129)</f>
        <v>0</v>
      </c>
      <c r="B230" s="273" t="n">
        <f aca="false">Rendimiento!C129</f>
        <v>0</v>
      </c>
      <c r="C230" s="273" t="n">
        <f aca="false">Rendimiento!D129</f>
        <v>0</v>
      </c>
      <c r="D230" s="260" t="n">
        <f aca="false">Rendimiento!E129</f>
        <v>0</v>
      </c>
      <c r="E230" s="256" t="n">
        <f aca="false">A230*A230</f>
        <v>0</v>
      </c>
      <c r="F230" s="256" t="n">
        <f aca="false">B230*B230</f>
        <v>0</v>
      </c>
      <c r="G230" s="256" t="n">
        <f aca="false">C230*C230</f>
        <v>0</v>
      </c>
      <c r="H230" s="256" t="n">
        <f aca="false">D230*D230</f>
        <v>0</v>
      </c>
      <c r="I230" s="257" t="n">
        <f aca="false">SUM(A230:D230)</f>
        <v>0</v>
      </c>
      <c r="J230" s="256" t="n">
        <f aca="false">I230*I230</f>
        <v>0</v>
      </c>
      <c r="K230" s="256" t="n">
        <f aca="false">SUM(E230:H230)</f>
        <v>0</v>
      </c>
      <c r="L230" s="256" t="s">
        <v>309</v>
      </c>
      <c r="M230" s="256" t="e">
        <f aca="false">M222/M226</f>
        <v>#DIV/0!</v>
      </c>
      <c r="O230" s="260" t="n">
        <f aca="false">Rendimiento!M129</f>
        <v>0</v>
      </c>
      <c r="P230" s="274" t="n">
        <f aca="false">Rendimiento!N129</f>
        <v>0</v>
      </c>
      <c r="Q230" s="262" t="e">
        <f aca="false">IF(E264&gt;0,O230,0)</f>
        <v>#DIV/0!</v>
      </c>
      <c r="R230" s="258" t="e">
        <f aca="false">T(Q230)</f>
        <v>#DIV/0!</v>
      </c>
      <c r="S230" s="262" t="e">
        <f aca="false">IF(E264&gt;0,P230,Q230)</f>
        <v>#DIV/0!</v>
      </c>
      <c r="T230" s="256" t="e">
        <f aca="false">IF(S230=0,"",$BM230)</f>
        <v>#DIV/0!</v>
      </c>
      <c r="U230" s="256" t="e">
        <f aca="false">IF(S230=0,"",$BO230)</f>
        <v>#DIV/0!</v>
      </c>
      <c r="V230" s="256" t="e">
        <f aca="false">IF(S230=0,"",$BQ230)</f>
        <v>#DIV/0!</v>
      </c>
      <c r="W230" s="256" t="e">
        <f aca="false">IF(S230=0,"",$BS230)</f>
        <v>#DIV/0!</v>
      </c>
      <c r="X230" s="256" t="e">
        <f aca="false">IF(S230=0,"",$BU230)</f>
        <v>#DIV/0!</v>
      </c>
      <c r="Y230" s="256" t="e">
        <f aca="false">IF(S230=0,"",$BW230)</f>
        <v>#DIV/0!</v>
      </c>
      <c r="Z230" s="256" t="e">
        <f aca="false">IF(S230=0,"",$BY230)</f>
        <v>#DIV/0!</v>
      </c>
      <c r="AA230" s="256" t="e">
        <f aca="false">IF(S230=0,"",$CA230)</f>
        <v>#DIV/0!</v>
      </c>
      <c r="AB230" s="256" t="e">
        <f aca="false">IF(S230=0,"",$CC230)</f>
        <v>#DIV/0!</v>
      </c>
      <c r="AC230" s="256" t="e">
        <f aca="false">IF(S230=0,"",$CE230)</f>
        <v>#DIV/0!</v>
      </c>
      <c r="AD230" s="256" t="e">
        <f aca="false">IF(S230=0,"",$CG230)</f>
        <v>#DIV/0!</v>
      </c>
      <c r="AE230" s="256" t="e">
        <f aca="false">IF(S230=0,"",$CI230)</f>
        <v>#DIV/0!</v>
      </c>
      <c r="AF230" s="256" t="e">
        <f aca="false">IF(S230=0,"",$CK230)</f>
        <v>#DIV/0!</v>
      </c>
      <c r="BL230" s="262" t="n">
        <f aca="false">ABS($P$217-P230)</f>
        <v>0</v>
      </c>
      <c r="BM230" s="256" t="e">
        <f aca="false">IF(BL230&lt;$BL$264,$BL$265,$BL$266)</f>
        <v>#DIV/0!</v>
      </c>
      <c r="BN230" s="256" t="n">
        <f aca="false">ABS($P$218-P230)</f>
        <v>0</v>
      </c>
      <c r="BO230" s="256" t="e">
        <f aca="false">IF(BN230&lt;$BN$264,$BN$265,$BN266)</f>
        <v>#DIV/0!</v>
      </c>
      <c r="BP230" s="256" t="n">
        <f aca="false">ABS($P$219-P230)</f>
        <v>0</v>
      </c>
      <c r="BQ230" s="256" t="e">
        <f aca="false">IF(BP230&lt;$BP$264,$BP$265,$BP266)</f>
        <v>#DIV/0!</v>
      </c>
      <c r="BR230" s="256" t="n">
        <f aca="false">ABS($P$220-P230)</f>
        <v>0</v>
      </c>
      <c r="BS230" s="256" t="e">
        <f aca="false">IF(BR230&lt;$BR$264,$BR$265,$BR266)</f>
        <v>#DIV/0!</v>
      </c>
      <c r="BT230" s="256" t="n">
        <f aca="false">ABS($P$221-P230)</f>
        <v>0</v>
      </c>
      <c r="BU230" s="256" t="e">
        <f aca="false">IF(BT230&lt;$BT$264,$BT$265,$BT266)</f>
        <v>#DIV/0!</v>
      </c>
      <c r="BV230" s="256" t="n">
        <f aca="false">ABS($P$222-P230)</f>
        <v>0</v>
      </c>
      <c r="BW230" s="256" t="e">
        <f aca="false">IF(BV230&lt;$BV$264,$BV$265,$BV266)</f>
        <v>#DIV/0!</v>
      </c>
      <c r="BX230" s="256" t="n">
        <f aca="false">ABS($P$223-P230)</f>
        <v>0</v>
      </c>
      <c r="BY230" s="256" t="e">
        <f aca="false">IF(BX230&lt;$BX$264,$BX$265,$BX266)</f>
        <v>#DIV/0!</v>
      </c>
      <c r="BZ230" s="256" t="n">
        <f aca="false">ABS($P$224-P230)</f>
        <v>0</v>
      </c>
      <c r="CA230" s="256" t="e">
        <f aca="false">IF(BZ230&lt;$BZ$264,$BZ$265,$BZ266)</f>
        <v>#DIV/0!</v>
      </c>
      <c r="CB230" s="256" t="n">
        <f aca="false">ABS($P$225-P230)</f>
        <v>0</v>
      </c>
      <c r="CC230" s="256" t="e">
        <f aca="false">IF(CB230&lt;$CB$264,$CB$265,$CB266)</f>
        <v>#DIV/0!</v>
      </c>
      <c r="CD230" s="256" t="n">
        <f aca="false">ABS($P$226-P230)</f>
        <v>0</v>
      </c>
      <c r="CE230" s="256" t="e">
        <f aca="false">IF(CD230&lt;$CD$264,$CD$265,$CD266)</f>
        <v>#DIV/0!</v>
      </c>
      <c r="CF230" s="256" t="n">
        <f aca="false">ABS($P$227-P230)</f>
        <v>0</v>
      </c>
      <c r="CG230" s="256" t="e">
        <f aca="false">IF(CF230&lt;$CF$264,$CF$265,$CF266)</f>
        <v>#DIV/0!</v>
      </c>
      <c r="CH230" s="256" t="n">
        <f aca="false">ABS($P$228-P230)</f>
        <v>0</v>
      </c>
      <c r="CI230" s="256" t="e">
        <f aca="false">IF(CH230&lt;$CH$264,$CH$265,$CH266)</f>
        <v>#DIV/0!</v>
      </c>
      <c r="CJ230" s="256" t="n">
        <f aca="false">ABS($P$229-P230)</f>
        <v>0</v>
      </c>
      <c r="CK230" s="256" t="e">
        <f aca="false">IF(CJ230&lt;$CJ$264,$CJ$265,$CJ266)</f>
        <v>#DIV/0!</v>
      </c>
      <c r="EZ230" s="256" t="n">
        <f aca="false">SUM(FB217:FB261)</f>
        <v>137200.16374269</v>
      </c>
      <c r="FA230" s="256" t="n">
        <f aca="false">SUM(A230:D230)</f>
        <v>0</v>
      </c>
      <c r="FB230" s="256" t="n">
        <f aca="false">SUM(A280:D280)</f>
        <v>6992.7134502924</v>
      </c>
      <c r="FC230" s="256" t="n">
        <f aca="false">SUM(FA230:FB230)</f>
        <v>6992.7134502924</v>
      </c>
    </row>
    <row r="231" customFormat="false" ht="12.75" hidden="false" customHeight="false" outlineLevel="0" collapsed="false">
      <c r="A231" s="260" t="n">
        <f aca="false">IF(Rendimiento!B130="",Rendimiento!F130,Rendimiento!B130)</f>
        <v>0</v>
      </c>
      <c r="B231" s="273" t="n">
        <f aca="false">Rendimiento!C130</f>
        <v>0</v>
      </c>
      <c r="C231" s="273" t="n">
        <f aca="false">Rendimiento!D130</f>
        <v>0</v>
      </c>
      <c r="D231" s="260" t="n">
        <f aca="false">Rendimiento!E130</f>
        <v>0</v>
      </c>
      <c r="E231" s="256" t="n">
        <f aca="false">A231*A231</f>
        <v>0</v>
      </c>
      <c r="F231" s="256" t="n">
        <f aca="false">B231*B231</f>
        <v>0</v>
      </c>
      <c r="G231" s="256" t="n">
        <f aca="false">C231*C231</f>
        <v>0</v>
      </c>
      <c r="H231" s="256" t="n">
        <f aca="false">D231*D231</f>
        <v>0</v>
      </c>
      <c r="I231" s="257" t="n">
        <f aca="false">SUM(A231:D231)</f>
        <v>0</v>
      </c>
      <c r="J231" s="256" t="n">
        <f aca="false">I231*I231</f>
        <v>0</v>
      </c>
      <c r="K231" s="256" t="n">
        <f aca="false">SUM(E231:H231)</f>
        <v>0</v>
      </c>
      <c r="L231" s="256" t="s">
        <v>310</v>
      </c>
      <c r="M231" s="256" t="e">
        <f aca="false">M224/M228</f>
        <v>#DIV/0!</v>
      </c>
      <c r="O231" s="260" t="n">
        <f aca="false">Rendimiento!M130</f>
        <v>0</v>
      </c>
      <c r="P231" s="274" t="n">
        <f aca="false">Rendimiento!N130</f>
        <v>0</v>
      </c>
      <c r="Q231" s="262" t="e">
        <f aca="false">IF(E264&gt;0,O231,0)</f>
        <v>#DIV/0!</v>
      </c>
      <c r="R231" s="258" t="e">
        <f aca="false">T(Q231)</f>
        <v>#DIV/0!</v>
      </c>
      <c r="S231" s="262" t="e">
        <f aca="false">IF(E264&gt;0,P231,Q231)</f>
        <v>#DIV/0!</v>
      </c>
      <c r="T231" s="256" t="e">
        <f aca="false">IF(S231=0,"",$BM231)</f>
        <v>#DIV/0!</v>
      </c>
      <c r="U231" s="256" t="e">
        <f aca="false">IF(S231=0,"",$BO231)</f>
        <v>#DIV/0!</v>
      </c>
      <c r="V231" s="256" t="e">
        <f aca="false">IF(S231=0,"",$BQ231)</f>
        <v>#DIV/0!</v>
      </c>
      <c r="W231" s="256" t="e">
        <f aca="false">IF(S231=0,"",$BS231)</f>
        <v>#DIV/0!</v>
      </c>
      <c r="X231" s="256" t="e">
        <f aca="false">IF(S231=0,"",$BU231)</f>
        <v>#DIV/0!</v>
      </c>
      <c r="Y231" s="256" t="e">
        <f aca="false">IF(S231=0,"",$BW231)</f>
        <v>#DIV/0!</v>
      </c>
      <c r="Z231" s="256" t="e">
        <f aca="false">IF(S231=0,"",$BY231)</f>
        <v>#DIV/0!</v>
      </c>
      <c r="AA231" s="256" t="e">
        <f aca="false">IF(S231=0,"",$CA231)</f>
        <v>#DIV/0!</v>
      </c>
      <c r="AB231" s="256" t="e">
        <f aca="false">IF(S231=0,"",$CC231)</f>
        <v>#DIV/0!</v>
      </c>
      <c r="AC231" s="256" t="e">
        <f aca="false">IF(S231=0,"",$CE231)</f>
        <v>#DIV/0!</v>
      </c>
      <c r="AD231" s="256" t="e">
        <f aca="false">IF(S231=0,"",$CG231)</f>
        <v>#DIV/0!</v>
      </c>
      <c r="AE231" s="256" t="e">
        <f aca="false">IF(S231=0,"",$CI231)</f>
        <v>#DIV/0!</v>
      </c>
      <c r="AF231" s="256" t="e">
        <f aca="false">IF(S231=0,"",$CK231)</f>
        <v>#DIV/0!</v>
      </c>
      <c r="AG231" s="256" t="e">
        <f aca="false">IF(S231=0,"",$CM231)</f>
        <v>#DIV/0!</v>
      </c>
      <c r="BL231" s="262" t="n">
        <f aca="false">ABS($P$217-P231)</f>
        <v>0</v>
      </c>
      <c r="BM231" s="256" t="e">
        <f aca="false">IF(BL231&lt;$BL$264,$BL$265,$BL$266)</f>
        <v>#DIV/0!</v>
      </c>
      <c r="BN231" s="256" t="n">
        <f aca="false">ABS($P$218-P231)</f>
        <v>0</v>
      </c>
      <c r="BO231" s="256" t="e">
        <f aca="false">IF(BN231&lt;$BN$264,$BN$265,$BN266)</f>
        <v>#DIV/0!</v>
      </c>
      <c r="BP231" s="256" t="n">
        <f aca="false">ABS($P$219-P231)</f>
        <v>0</v>
      </c>
      <c r="BQ231" s="256" t="e">
        <f aca="false">IF(BP231&lt;$BP$264,$BP$265,$BP266)</f>
        <v>#DIV/0!</v>
      </c>
      <c r="BR231" s="256" t="n">
        <f aca="false">ABS($P$220-P231)</f>
        <v>0</v>
      </c>
      <c r="BS231" s="256" t="e">
        <f aca="false">IF(BR231&lt;$BR$264,$BR$265,$BR266)</f>
        <v>#DIV/0!</v>
      </c>
      <c r="BT231" s="256" t="n">
        <f aca="false">ABS($P$221-P231)</f>
        <v>0</v>
      </c>
      <c r="BU231" s="256" t="e">
        <f aca="false">IF(BT231&lt;$BT$264,$BT$265,$BT266)</f>
        <v>#DIV/0!</v>
      </c>
      <c r="BV231" s="256" t="n">
        <f aca="false">ABS($P$222-P231)</f>
        <v>0</v>
      </c>
      <c r="BW231" s="256" t="e">
        <f aca="false">IF(BV231&lt;$BV$264,$BV$265,$BV266)</f>
        <v>#DIV/0!</v>
      </c>
      <c r="BX231" s="256" t="n">
        <f aca="false">ABS($P$223-P231)</f>
        <v>0</v>
      </c>
      <c r="BY231" s="256" t="e">
        <f aca="false">IF(BX231&lt;$BX$264,$BX$265,$BX266)</f>
        <v>#DIV/0!</v>
      </c>
      <c r="BZ231" s="256" t="n">
        <f aca="false">ABS($P$224-P231)</f>
        <v>0</v>
      </c>
      <c r="CA231" s="256" t="e">
        <f aca="false">IF(BZ231&lt;$BZ$264,$BZ$265,$BZ266)</f>
        <v>#DIV/0!</v>
      </c>
      <c r="CB231" s="256" t="n">
        <f aca="false">ABS($P$225-P231)</f>
        <v>0</v>
      </c>
      <c r="CC231" s="256" t="e">
        <f aca="false">IF(CB231&lt;$CB$264,$CB$265,$CB266)</f>
        <v>#DIV/0!</v>
      </c>
      <c r="CD231" s="256" t="n">
        <f aca="false">ABS($P$226-P231)</f>
        <v>0</v>
      </c>
      <c r="CE231" s="256" t="e">
        <f aca="false">IF(CD231&lt;$CD$264,$CD$265,$CD266)</f>
        <v>#DIV/0!</v>
      </c>
      <c r="CF231" s="256" t="n">
        <f aca="false">ABS($P$227-P231)</f>
        <v>0</v>
      </c>
      <c r="CG231" s="256" t="e">
        <f aca="false">IF(CF231&lt;$CF$264,$CF$265,$CF266)</f>
        <v>#DIV/0!</v>
      </c>
      <c r="CH231" s="256" t="n">
        <f aca="false">ABS($P$228-P231)</f>
        <v>0</v>
      </c>
      <c r="CI231" s="256" t="e">
        <f aca="false">IF(CH231&lt;$CH$264,$CH$265,$CH266)</f>
        <v>#DIV/0!</v>
      </c>
      <c r="CJ231" s="256" t="n">
        <f aca="false">ABS($P$229-P231)</f>
        <v>0</v>
      </c>
      <c r="CK231" s="256" t="e">
        <f aca="false">IF(CJ231&lt;$CJ$264,$CJ$265,$CJ266)</f>
        <v>#DIV/0!</v>
      </c>
      <c r="CL231" s="256" t="n">
        <f aca="false">ABS($P$230-P231)</f>
        <v>0</v>
      </c>
      <c r="CM231" s="256" t="e">
        <f aca="false">IF(CL231&lt;$CL$264,$CL$265,$CL$266)</f>
        <v>#DIV/0!</v>
      </c>
      <c r="EZ231" s="256" t="n">
        <f aca="false">EZ229*EZ229</f>
        <v>0</v>
      </c>
      <c r="FA231" s="256" t="n">
        <f aca="false">SUM(A231:D231)</f>
        <v>0</v>
      </c>
      <c r="FB231" s="256" t="n">
        <f aca="false">SUM(A281:D281)</f>
        <v>0</v>
      </c>
      <c r="FC231" s="256" t="n">
        <f aca="false">SUM(FA231:FB231)</f>
        <v>0</v>
      </c>
    </row>
    <row r="232" customFormat="false" ht="12.75" hidden="false" customHeight="false" outlineLevel="0" collapsed="false">
      <c r="A232" s="260" t="n">
        <f aca="false">IF(Rendimiento!B131="",Rendimiento!F131,Rendimiento!B131)</f>
        <v>0</v>
      </c>
      <c r="B232" s="273" t="n">
        <f aca="false">Rendimiento!C131</f>
        <v>0</v>
      </c>
      <c r="C232" s="273" t="n">
        <f aca="false">Rendimiento!D131</f>
        <v>0</v>
      </c>
      <c r="D232" s="260" t="n">
        <f aca="false">Rendimiento!E131</f>
        <v>0</v>
      </c>
      <c r="E232" s="256" t="n">
        <f aca="false">A232*A232</f>
        <v>0</v>
      </c>
      <c r="F232" s="256" t="n">
        <f aca="false">B232*B232</f>
        <v>0</v>
      </c>
      <c r="G232" s="256" t="n">
        <f aca="false">C232*C232</f>
        <v>0</v>
      </c>
      <c r="H232" s="256" t="n">
        <f aca="false">D232*D232</f>
        <v>0</v>
      </c>
      <c r="I232" s="257" t="n">
        <f aca="false">SUM(A232:D232)</f>
        <v>0</v>
      </c>
      <c r="J232" s="256" t="n">
        <f aca="false">I232*I232</f>
        <v>0</v>
      </c>
      <c r="K232" s="256" t="n">
        <f aca="false">SUM(E232:H232)</f>
        <v>0</v>
      </c>
      <c r="L232" s="256" t="s">
        <v>311</v>
      </c>
      <c r="M232" s="256" t="e">
        <f aca="false">M229/M231</f>
        <v>#DIV/0!</v>
      </c>
      <c r="N232" s="256" t="e">
        <f aca="false">FINV(0.05,M227,M228)</f>
        <v>#VALUE!</v>
      </c>
      <c r="O232" s="260" t="n">
        <f aca="false">Rendimiento!M131</f>
        <v>0</v>
      </c>
      <c r="P232" s="274" t="n">
        <f aca="false">Rendimiento!N131</f>
        <v>0</v>
      </c>
      <c r="Q232" s="262" t="e">
        <f aca="false">IF(E264&gt;0,O232,0)</f>
        <v>#DIV/0!</v>
      </c>
      <c r="R232" s="258" t="e">
        <f aca="false">T(Q232)</f>
        <v>#DIV/0!</v>
      </c>
      <c r="S232" s="262" t="e">
        <f aca="false">IF(E264&gt;0,P232,Q232)</f>
        <v>#DIV/0!</v>
      </c>
      <c r="T232" s="256" t="e">
        <f aca="false">IF(S232=0,"",$BM232)</f>
        <v>#DIV/0!</v>
      </c>
      <c r="U232" s="256" t="e">
        <f aca="false">IF(S232=0,"",$BO232)</f>
        <v>#DIV/0!</v>
      </c>
      <c r="V232" s="256" t="e">
        <f aca="false">IF(S232=0,"",$BQ232)</f>
        <v>#DIV/0!</v>
      </c>
      <c r="W232" s="256" t="e">
        <f aca="false">IF(S232=0,"",$BS232)</f>
        <v>#DIV/0!</v>
      </c>
      <c r="X232" s="256" t="e">
        <f aca="false">IF(S232=0,"",$BU232)</f>
        <v>#DIV/0!</v>
      </c>
      <c r="Y232" s="256" t="e">
        <f aca="false">IF(S232=0,"",$BW232)</f>
        <v>#DIV/0!</v>
      </c>
      <c r="Z232" s="256" t="e">
        <f aca="false">IF(S232=0,"",$BY232)</f>
        <v>#DIV/0!</v>
      </c>
      <c r="AA232" s="256" t="e">
        <f aca="false">IF(S232=0,"",$CA232)</f>
        <v>#DIV/0!</v>
      </c>
      <c r="AB232" s="256" t="e">
        <f aca="false">IF(S232=0,"",$CC232)</f>
        <v>#DIV/0!</v>
      </c>
      <c r="AC232" s="256" t="e">
        <f aca="false">IF(S232=0,"",$CE232)</f>
        <v>#DIV/0!</v>
      </c>
      <c r="AD232" s="256" t="e">
        <f aca="false">IF(S232=0,"",$CG232)</f>
        <v>#DIV/0!</v>
      </c>
      <c r="AE232" s="256" t="e">
        <f aca="false">IF(S232=0,"",$CI232)</f>
        <v>#DIV/0!</v>
      </c>
      <c r="AF232" s="256" t="e">
        <f aca="false">IF(S232=0,"",$CK232)</f>
        <v>#DIV/0!</v>
      </c>
      <c r="AG232" s="256" t="e">
        <f aca="false">IF(S232=0,"",$CM232)</f>
        <v>#DIV/0!</v>
      </c>
      <c r="AH232" s="256" t="e">
        <f aca="false">IF(S232=0,"",$CO232)</f>
        <v>#DIV/0!</v>
      </c>
      <c r="BL232" s="262" t="n">
        <f aca="false">ABS($P$217-P232)</f>
        <v>0</v>
      </c>
      <c r="BM232" s="256" t="e">
        <f aca="false">IF(BL232&lt;$BL$264,$BL$265,$BL$266)</f>
        <v>#DIV/0!</v>
      </c>
      <c r="BN232" s="256" t="n">
        <f aca="false">ABS($P$218-P232)</f>
        <v>0</v>
      </c>
      <c r="BO232" s="256" t="e">
        <f aca="false">IF(BN232&lt;$BN$264,$BN$265,$BN266)</f>
        <v>#DIV/0!</v>
      </c>
      <c r="BP232" s="256" t="n">
        <f aca="false">ABS($P$219-P232)</f>
        <v>0</v>
      </c>
      <c r="BQ232" s="256" t="e">
        <f aca="false">IF(BP232&lt;$BP$264,$BP$265,$BP266)</f>
        <v>#DIV/0!</v>
      </c>
      <c r="BR232" s="256" t="n">
        <f aca="false">ABS($P$220-P232)</f>
        <v>0</v>
      </c>
      <c r="BS232" s="256" t="e">
        <f aca="false">IF(BR232&lt;$BR$264,$BR$265,$BR266)</f>
        <v>#DIV/0!</v>
      </c>
      <c r="BT232" s="256" t="n">
        <f aca="false">ABS($P$221-P232)</f>
        <v>0</v>
      </c>
      <c r="BU232" s="256" t="e">
        <f aca="false">IF(BT232&lt;$BT$264,$BT$265,$BT266)</f>
        <v>#DIV/0!</v>
      </c>
      <c r="BV232" s="256" t="n">
        <f aca="false">ABS($P$222-P232)</f>
        <v>0</v>
      </c>
      <c r="BW232" s="256" t="e">
        <f aca="false">IF(BV232&lt;$BV$264,$BV$265,$BV266)</f>
        <v>#DIV/0!</v>
      </c>
      <c r="BX232" s="256" t="n">
        <f aca="false">ABS($P$223-P232)</f>
        <v>0</v>
      </c>
      <c r="BY232" s="256" t="e">
        <f aca="false">IF(BX232&lt;$BX$264,$BX$265,$BX266)</f>
        <v>#DIV/0!</v>
      </c>
      <c r="BZ232" s="256" t="n">
        <f aca="false">ABS($P$224-P232)</f>
        <v>0</v>
      </c>
      <c r="CA232" s="256" t="e">
        <f aca="false">IF(BZ232&lt;$BZ$264,$BZ$265,$BZ266)</f>
        <v>#DIV/0!</v>
      </c>
      <c r="CB232" s="256" t="n">
        <f aca="false">ABS($P$225-P232)</f>
        <v>0</v>
      </c>
      <c r="CC232" s="256" t="e">
        <f aca="false">IF(CB232&lt;$CB$264,$CB$265,$CB266)</f>
        <v>#DIV/0!</v>
      </c>
      <c r="CD232" s="256" t="n">
        <f aca="false">ABS($P$226-P232)</f>
        <v>0</v>
      </c>
      <c r="CE232" s="256" t="e">
        <f aca="false">IF(CD232&lt;$CD$264,$CD$265,$CD266)</f>
        <v>#DIV/0!</v>
      </c>
      <c r="CF232" s="256" t="n">
        <f aca="false">ABS($P$227-P232)</f>
        <v>0</v>
      </c>
      <c r="CG232" s="256" t="e">
        <f aca="false">IF(CF232&lt;$CF$264,$CF$265,$CF266)</f>
        <v>#DIV/0!</v>
      </c>
      <c r="CH232" s="256" t="n">
        <f aca="false">ABS($P$228-P232)</f>
        <v>0</v>
      </c>
      <c r="CI232" s="256" t="e">
        <f aca="false">IF(CH232&lt;$CH$264,$CH$265,$CH266)</f>
        <v>#DIV/0!</v>
      </c>
      <c r="CJ232" s="256" t="n">
        <f aca="false">ABS($P$229-P232)</f>
        <v>0</v>
      </c>
      <c r="CK232" s="256" t="e">
        <f aca="false">IF(CJ232&lt;$CJ$264,$CJ$265,$CJ266)</f>
        <v>#DIV/0!</v>
      </c>
      <c r="CL232" s="256" t="n">
        <f aca="false">ABS($P$230-P232)</f>
        <v>0</v>
      </c>
      <c r="CM232" s="256" t="e">
        <f aca="false">IF(CL232&lt;$CL$264,$CL$265,$CL$266)</f>
        <v>#DIV/0!</v>
      </c>
      <c r="CN232" s="256" t="n">
        <f aca="false">ABS($P$231-P232)</f>
        <v>0</v>
      </c>
      <c r="CO232" s="256" t="e">
        <f aca="false">IF(CN232&lt;$CN$264,$CN$265,$CN266)</f>
        <v>#DIV/0!</v>
      </c>
      <c r="EZ232" s="256" t="n">
        <f aca="false">EZ230*EZ230</f>
        <v>18823884931.021</v>
      </c>
      <c r="FA232" s="256" t="n">
        <f aca="false">SUM(A232:D232)</f>
        <v>0</v>
      </c>
      <c r="FB232" s="256" t="n">
        <f aca="false">SUM(A282:D282)</f>
        <v>0</v>
      </c>
      <c r="FC232" s="256" t="n">
        <f aca="false">SUM(FA232:FB232)</f>
        <v>0</v>
      </c>
    </row>
    <row r="233" customFormat="false" ht="12.75" hidden="false" customHeight="false" outlineLevel="0" collapsed="false">
      <c r="A233" s="260" t="n">
        <f aca="false">IF(Rendimiento!B132="",Rendimiento!F132,Rendimiento!B132)</f>
        <v>0</v>
      </c>
      <c r="B233" s="273" t="n">
        <f aca="false">Rendimiento!C132</f>
        <v>0</v>
      </c>
      <c r="C233" s="273" t="n">
        <f aca="false">Rendimiento!D132</f>
        <v>0</v>
      </c>
      <c r="D233" s="260" t="n">
        <f aca="false">Rendimiento!E132</f>
        <v>0</v>
      </c>
      <c r="E233" s="256" t="n">
        <f aca="false">A233*A233</f>
        <v>0</v>
      </c>
      <c r="F233" s="256" t="n">
        <f aca="false">B233*B233</f>
        <v>0</v>
      </c>
      <c r="G233" s="256" t="n">
        <f aca="false">C233*C233</f>
        <v>0</v>
      </c>
      <c r="H233" s="256" t="n">
        <f aca="false">D233*D233</f>
        <v>0</v>
      </c>
      <c r="I233" s="257" t="n">
        <f aca="false">SUM(A233:D233)</f>
        <v>0</v>
      </c>
      <c r="J233" s="256" t="n">
        <f aca="false">I233*I233</f>
        <v>0</v>
      </c>
      <c r="K233" s="256" t="n">
        <f aca="false">SUM(E233:H233)</f>
        <v>0</v>
      </c>
      <c r="M233" s="256" t="e">
        <f aca="false">M230/M231</f>
        <v>#DIV/0!</v>
      </c>
      <c r="N233" s="256" t="e">
        <f aca="false">FINV(0.05,M226,M229)</f>
        <v>#DIV/0!</v>
      </c>
      <c r="O233" s="260" t="n">
        <f aca="false">Rendimiento!M132</f>
        <v>0</v>
      </c>
      <c r="P233" s="274" t="n">
        <f aca="false">Rendimiento!N132</f>
        <v>0</v>
      </c>
      <c r="Q233" s="262" t="e">
        <f aca="false">IF(E264&gt;0,O233,0)</f>
        <v>#DIV/0!</v>
      </c>
      <c r="R233" s="258" t="e">
        <f aca="false">T(Q233)</f>
        <v>#DIV/0!</v>
      </c>
      <c r="S233" s="262" t="e">
        <f aca="false">IF(E264&gt;0,P233,Q233)</f>
        <v>#DIV/0!</v>
      </c>
      <c r="T233" s="256" t="e">
        <f aca="false">IF(S233=0,"",$BM233)</f>
        <v>#DIV/0!</v>
      </c>
      <c r="U233" s="256" t="e">
        <f aca="false">IF(S233=0,"",$BO233)</f>
        <v>#DIV/0!</v>
      </c>
      <c r="V233" s="256" t="e">
        <f aca="false">IF(S233=0,"",$BQ233)</f>
        <v>#DIV/0!</v>
      </c>
      <c r="W233" s="256" t="e">
        <f aca="false">IF(S233=0,"",$BS233)</f>
        <v>#DIV/0!</v>
      </c>
      <c r="X233" s="256" t="e">
        <f aca="false">IF(S233=0,"",$BU233)</f>
        <v>#DIV/0!</v>
      </c>
      <c r="Y233" s="256" t="e">
        <f aca="false">IF(S233=0,"",$BW233)</f>
        <v>#DIV/0!</v>
      </c>
      <c r="Z233" s="256" t="e">
        <f aca="false">IF(S233=0,"",$BY233)</f>
        <v>#DIV/0!</v>
      </c>
      <c r="AA233" s="256" t="e">
        <f aca="false">IF(S233=0,"",$CA233)</f>
        <v>#DIV/0!</v>
      </c>
      <c r="AB233" s="256" t="e">
        <f aca="false">IF(S233=0,"",$CC233)</f>
        <v>#DIV/0!</v>
      </c>
      <c r="AC233" s="256" t="e">
        <f aca="false">IF(S233=0,"",$CE233)</f>
        <v>#DIV/0!</v>
      </c>
      <c r="AD233" s="256" t="e">
        <f aca="false">IF(S233=0,"",$CG233)</f>
        <v>#DIV/0!</v>
      </c>
      <c r="AE233" s="256" t="e">
        <f aca="false">IF(S233=0,"",$CI233)</f>
        <v>#DIV/0!</v>
      </c>
      <c r="AF233" s="256" t="e">
        <f aca="false">IF(S233=0,"",$CK233)</f>
        <v>#DIV/0!</v>
      </c>
      <c r="AG233" s="256" t="e">
        <f aca="false">IF(S233=0,"",$CM233)</f>
        <v>#DIV/0!</v>
      </c>
      <c r="AH233" s="256" t="e">
        <f aca="false">IF(S233=0,"",$CO233)</f>
        <v>#DIV/0!</v>
      </c>
      <c r="AI233" s="256" t="e">
        <f aca="false">IF(S233=0,"",$CQ233)</f>
        <v>#DIV/0!</v>
      </c>
      <c r="BL233" s="262" t="n">
        <f aca="false">ABS($P$217-P233)</f>
        <v>0</v>
      </c>
      <c r="BM233" s="256" t="e">
        <f aca="false">IF(BL233&lt;$BL$264,$BL$265,$BL$266)</f>
        <v>#DIV/0!</v>
      </c>
      <c r="BN233" s="256" t="n">
        <f aca="false">ABS($P$218-P233)</f>
        <v>0</v>
      </c>
      <c r="BO233" s="256" t="e">
        <f aca="false">IF(BN233&lt;$BN$264,$BN$265,$BN266)</f>
        <v>#DIV/0!</v>
      </c>
      <c r="BP233" s="256" t="n">
        <f aca="false">ABS($P$219-P233)</f>
        <v>0</v>
      </c>
      <c r="BQ233" s="256" t="e">
        <f aca="false">IF(BP233&lt;$BP$264,$BP$265,$BP266)</f>
        <v>#DIV/0!</v>
      </c>
      <c r="BR233" s="256" t="n">
        <f aca="false">ABS($P$220-P233)</f>
        <v>0</v>
      </c>
      <c r="BS233" s="256" t="e">
        <f aca="false">IF(BR233&lt;$BR$264,$BR$265,$BR266)</f>
        <v>#DIV/0!</v>
      </c>
      <c r="BT233" s="256" t="n">
        <f aca="false">ABS($P$221-P233)</f>
        <v>0</v>
      </c>
      <c r="BU233" s="256" t="e">
        <f aca="false">IF(BT233&lt;$BT$264,$BT$265,$BT266)</f>
        <v>#DIV/0!</v>
      </c>
      <c r="BV233" s="256" t="n">
        <f aca="false">ABS($P$222-P233)</f>
        <v>0</v>
      </c>
      <c r="BW233" s="256" t="e">
        <f aca="false">IF(BV233&lt;$BV$264,$BV$265,$BV266)</f>
        <v>#DIV/0!</v>
      </c>
      <c r="BX233" s="256" t="n">
        <f aca="false">ABS($P$223-P233)</f>
        <v>0</v>
      </c>
      <c r="BY233" s="256" t="e">
        <f aca="false">IF(BX233&lt;$BX$264,$BX$265,$BX266)</f>
        <v>#DIV/0!</v>
      </c>
      <c r="BZ233" s="256" t="n">
        <f aca="false">ABS($P$224-P233)</f>
        <v>0</v>
      </c>
      <c r="CA233" s="256" t="e">
        <f aca="false">IF(BZ233&lt;$BZ$264,$BZ$265,$BZ266)</f>
        <v>#DIV/0!</v>
      </c>
      <c r="CB233" s="256" t="n">
        <f aca="false">ABS($P$225-P233)</f>
        <v>0</v>
      </c>
      <c r="CC233" s="256" t="e">
        <f aca="false">IF(CB233&lt;$CB$264,$CB$265,$CB266)</f>
        <v>#DIV/0!</v>
      </c>
      <c r="CD233" s="256" t="n">
        <f aca="false">ABS($P$226-P233)</f>
        <v>0</v>
      </c>
      <c r="CE233" s="256" t="e">
        <f aca="false">IF(CD233&lt;$CD$264,$CD$265,$CD266)</f>
        <v>#DIV/0!</v>
      </c>
      <c r="CF233" s="256" t="n">
        <f aca="false">ABS($P$227-P233)</f>
        <v>0</v>
      </c>
      <c r="CG233" s="256" t="e">
        <f aca="false">IF(CF233&lt;$CF$264,$CF$265,$CF266)</f>
        <v>#DIV/0!</v>
      </c>
      <c r="CH233" s="256" t="n">
        <f aca="false">ABS($P$228-P233)</f>
        <v>0</v>
      </c>
      <c r="CI233" s="256" t="e">
        <f aca="false">IF(CH233&lt;$CH$264,$CH$265,$CH266)</f>
        <v>#DIV/0!</v>
      </c>
      <c r="CJ233" s="256" t="n">
        <f aca="false">ABS($P$229-P233)</f>
        <v>0</v>
      </c>
      <c r="CK233" s="256" t="e">
        <f aca="false">IF(CJ233&lt;$CJ$264,$CJ$265,$CJ266)</f>
        <v>#DIV/0!</v>
      </c>
      <c r="CL233" s="256" t="n">
        <f aca="false">ABS($P$230-P233)</f>
        <v>0</v>
      </c>
      <c r="CM233" s="256" t="e">
        <f aca="false">IF(CL233&lt;$CL$264,$CL$265,$CL$266)</f>
        <v>#DIV/0!</v>
      </c>
      <c r="CN233" s="256" t="n">
        <f aca="false">ABS($P$231-P233)</f>
        <v>0</v>
      </c>
      <c r="CO233" s="256" t="e">
        <f aca="false">IF(CN233&lt;$CN$264,$CN$265,$CN266)</f>
        <v>#DIV/0!</v>
      </c>
      <c r="CP233" s="256" t="n">
        <f aca="false">ABS($P$232-P233)</f>
        <v>0</v>
      </c>
      <c r="CQ233" s="256" t="e">
        <f aca="false">IF(CP233&lt;$CP$264,$CP$265,$CP266)</f>
        <v>#DIV/0!</v>
      </c>
      <c r="EZ233" s="256" t="n">
        <f aca="false">SUM(EZ231:EZ232)</f>
        <v>18823884931.021</v>
      </c>
      <c r="FA233" s="256" t="n">
        <f aca="false">SUM(A233:D233)</f>
        <v>0</v>
      </c>
      <c r="FB233" s="256" t="n">
        <f aca="false">SUM(A283:D283)</f>
        <v>0</v>
      </c>
      <c r="FC233" s="256" t="n">
        <f aca="false">SUM(FA233:FB233)</f>
        <v>0</v>
      </c>
    </row>
    <row r="234" customFormat="false" ht="12.75" hidden="false" customHeight="false" outlineLevel="0" collapsed="false">
      <c r="A234" s="260" t="n">
        <f aca="false">IF(Rendimiento!B133="",Rendimiento!F133,Rendimiento!B133)</f>
        <v>0</v>
      </c>
      <c r="B234" s="273" t="n">
        <f aca="false">Rendimiento!C133</f>
        <v>0</v>
      </c>
      <c r="C234" s="273" t="n">
        <f aca="false">Rendimiento!D133</f>
        <v>0</v>
      </c>
      <c r="D234" s="260" t="n">
        <f aca="false">Rendimiento!E133</f>
        <v>0</v>
      </c>
      <c r="E234" s="256" t="n">
        <f aca="false">A234*A234</f>
        <v>0</v>
      </c>
      <c r="F234" s="256" t="n">
        <f aca="false">B234*B234</f>
        <v>0</v>
      </c>
      <c r="G234" s="256" t="n">
        <f aca="false">C234*C234</f>
        <v>0</v>
      </c>
      <c r="H234" s="256" t="n">
        <f aca="false">D234*D234</f>
        <v>0</v>
      </c>
      <c r="I234" s="257" t="n">
        <f aca="false">SUM(A234:D234)</f>
        <v>0</v>
      </c>
      <c r="J234" s="256" t="n">
        <f aca="false">I234*I234</f>
        <v>0</v>
      </c>
      <c r="K234" s="256" t="n">
        <f aca="false">SUM(E234:H234)</f>
        <v>0</v>
      </c>
      <c r="L234" s="256" t="s">
        <v>312</v>
      </c>
      <c r="M234" s="256" t="n">
        <f aca="false">TINV(0.05,M228)</f>
        <v>12.7062047361747</v>
      </c>
      <c r="N234" s="261" t="e">
        <f aca="false">FDIST(M232,M227,M228)</f>
        <v>#DIV/0!</v>
      </c>
      <c r="O234" s="260" t="n">
        <f aca="false">Rendimiento!M133</f>
        <v>0</v>
      </c>
      <c r="P234" s="274" t="n">
        <f aca="false">Rendimiento!N133</f>
        <v>0</v>
      </c>
      <c r="Q234" s="262" t="e">
        <f aca="false">IF(E264&gt;0,O234,0)</f>
        <v>#DIV/0!</v>
      </c>
      <c r="R234" s="258" t="e">
        <f aca="false">T(Q234)</f>
        <v>#DIV/0!</v>
      </c>
      <c r="S234" s="262" t="e">
        <f aca="false">IF(E264&gt;0,P234,Q234)</f>
        <v>#DIV/0!</v>
      </c>
      <c r="T234" s="256" t="e">
        <f aca="false">IF(S234=0,"",$BM234)</f>
        <v>#DIV/0!</v>
      </c>
      <c r="U234" s="256" t="e">
        <f aca="false">IF(S234=0,"",$BO234)</f>
        <v>#DIV/0!</v>
      </c>
      <c r="V234" s="256" t="e">
        <f aca="false">IF(S234=0,"",$BQ234)</f>
        <v>#DIV/0!</v>
      </c>
      <c r="W234" s="256" t="e">
        <f aca="false">IF(S234=0,"",$BS234)</f>
        <v>#DIV/0!</v>
      </c>
      <c r="X234" s="256" t="e">
        <f aca="false">IF(S234=0,"",$BU234)</f>
        <v>#DIV/0!</v>
      </c>
      <c r="Y234" s="256" t="e">
        <f aca="false">IF(S234=0,"",$BW234)</f>
        <v>#DIV/0!</v>
      </c>
      <c r="Z234" s="256" t="e">
        <f aca="false">IF(S234=0,"",$BY234)</f>
        <v>#DIV/0!</v>
      </c>
      <c r="AA234" s="256" t="e">
        <f aca="false">IF(S234=0,"",$CA234)</f>
        <v>#DIV/0!</v>
      </c>
      <c r="AB234" s="256" t="e">
        <f aca="false">IF(S234=0,"",$CC234)</f>
        <v>#DIV/0!</v>
      </c>
      <c r="AC234" s="256" t="e">
        <f aca="false">IF(S234=0,"",$CE234)</f>
        <v>#DIV/0!</v>
      </c>
      <c r="AD234" s="256" t="e">
        <f aca="false">IF(S234=0,"",$CG234)</f>
        <v>#DIV/0!</v>
      </c>
      <c r="AE234" s="256" t="e">
        <f aca="false">IF(S234=0,"",$CI234)</f>
        <v>#DIV/0!</v>
      </c>
      <c r="AF234" s="256" t="e">
        <f aca="false">IF(S234=0,"",$CK234)</f>
        <v>#DIV/0!</v>
      </c>
      <c r="AG234" s="256" t="e">
        <f aca="false">IF(S234=0,"",$CM234)</f>
        <v>#DIV/0!</v>
      </c>
      <c r="AH234" s="256" t="e">
        <f aca="false">IF(S234=0,"",$CO234)</f>
        <v>#DIV/0!</v>
      </c>
      <c r="AI234" s="256" t="e">
        <f aca="false">IF(S234=0,"",$CQ234)</f>
        <v>#DIV/0!</v>
      </c>
      <c r="AJ234" s="256" t="e">
        <f aca="false">IF(S234=0,"",$CS234)</f>
        <v>#DIV/0!</v>
      </c>
      <c r="BL234" s="262" t="n">
        <f aca="false">ABS($P$217-P234)</f>
        <v>0</v>
      </c>
      <c r="BM234" s="256" t="e">
        <f aca="false">IF(BL234&lt;$BL$264,$BL$265,$BL$266)</f>
        <v>#DIV/0!</v>
      </c>
      <c r="BN234" s="256" t="n">
        <f aca="false">ABS($P$218-P234)</f>
        <v>0</v>
      </c>
      <c r="BO234" s="256" t="e">
        <f aca="false">IF(BN234&lt;$BN$264,$BN$265,$BN266)</f>
        <v>#DIV/0!</v>
      </c>
      <c r="BP234" s="256" t="n">
        <f aca="false">ABS($P$219-P234)</f>
        <v>0</v>
      </c>
      <c r="BQ234" s="256" t="e">
        <f aca="false">IF(BP234&lt;$BP$264,$BP$265,$BP266)</f>
        <v>#DIV/0!</v>
      </c>
      <c r="BR234" s="256" t="n">
        <f aca="false">ABS($P$220-P234)</f>
        <v>0</v>
      </c>
      <c r="BS234" s="256" t="e">
        <f aca="false">IF(BR234&lt;$BR$264,$BR$265,$BR266)</f>
        <v>#DIV/0!</v>
      </c>
      <c r="BT234" s="256" t="n">
        <f aca="false">ABS($P$221-P234)</f>
        <v>0</v>
      </c>
      <c r="BU234" s="256" t="e">
        <f aca="false">IF(BT234&lt;$BT$264,$BT$265,$BT266)</f>
        <v>#DIV/0!</v>
      </c>
      <c r="BV234" s="256" t="n">
        <f aca="false">ABS($P$222-P234)</f>
        <v>0</v>
      </c>
      <c r="BW234" s="256" t="e">
        <f aca="false">IF(BV234&lt;$BV$264,$BV$265,$BV266)</f>
        <v>#DIV/0!</v>
      </c>
      <c r="BX234" s="256" t="n">
        <f aca="false">ABS($P$223-P234)</f>
        <v>0</v>
      </c>
      <c r="BY234" s="256" t="e">
        <f aca="false">IF(BX234&lt;$BX$264,$BX$265,$BX266)</f>
        <v>#DIV/0!</v>
      </c>
      <c r="BZ234" s="256" t="n">
        <f aca="false">ABS($P$224-P234)</f>
        <v>0</v>
      </c>
      <c r="CA234" s="256" t="e">
        <f aca="false">IF(BZ234&lt;$BZ$264,$BZ$265,$BZ266)</f>
        <v>#DIV/0!</v>
      </c>
      <c r="CB234" s="256" t="n">
        <f aca="false">ABS($P$225-P234)</f>
        <v>0</v>
      </c>
      <c r="CC234" s="256" t="e">
        <f aca="false">IF(CB234&lt;$CB$264,$CB$265,$CB266)</f>
        <v>#DIV/0!</v>
      </c>
      <c r="CD234" s="256" t="n">
        <f aca="false">ABS($P$226-P234)</f>
        <v>0</v>
      </c>
      <c r="CE234" s="256" t="e">
        <f aca="false">IF(CD234&lt;$CD$264,$CD$265,$CD266)</f>
        <v>#DIV/0!</v>
      </c>
      <c r="CF234" s="256" t="n">
        <f aca="false">ABS($P$227-P234)</f>
        <v>0</v>
      </c>
      <c r="CG234" s="256" t="e">
        <f aca="false">IF(CF234&lt;$CF$264,$CF$265,$CF266)</f>
        <v>#DIV/0!</v>
      </c>
      <c r="CH234" s="256" t="n">
        <f aca="false">ABS($P$228-P234)</f>
        <v>0</v>
      </c>
      <c r="CI234" s="256" t="e">
        <f aca="false">IF(CH234&lt;$CH$264,$CH$265,$CH266)</f>
        <v>#DIV/0!</v>
      </c>
      <c r="CJ234" s="256" t="n">
        <f aca="false">ABS($P$229-P234)</f>
        <v>0</v>
      </c>
      <c r="CK234" s="256" t="e">
        <f aca="false">IF(CJ234&lt;$CJ$264,$CJ$265,$CJ266)</f>
        <v>#DIV/0!</v>
      </c>
      <c r="CL234" s="256" t="n">
        <f aca="false">ABS($P$230-P234)</f>
        <v>0</v>
      </c>
      <c r="CM234" s="256" t="e">
        <f aca="false">IF(CL234&lt;$CL$264,$CL$265,$CL$266)</f>
        <v>#DIV/0!</v>
      </c>
      <c r="CN234" s="256" t="n">
        <f aca="false">ABS($P$231-P234)</f>
        <v>0</v>
      </c>
      <c r="CO234" s="256" t="e">
        <f aca="false">IF(CN234&lt;$CN$264,$CN$265,$CN266)</f>
        <v>#DIV/0!</v>
      </c>
      <c r="CP234" s="256" t="n">
        <f aca="false">ABS($P$232-P234)</f>
        <v>0</v>
      </c>
      <c r="CQ234" s="256" t="e">
        <f aca="false">IF(CP234&lt;$CP$264,$CP$265,$CP266)</f>
        <v>#DIV/0!</v>
      </c>
      <c r="CR234" s="256" t="n">
        <f aca="false">ABS($P$233-P234)</f>
        <v>0</v>
      </c>
      <c r="CS234" s="256" t="e">
        <f aca="false">IF(CR234&lt;$CR$264,$CR$265,$CR266)</f>
        <v>#DIV/0!</v>
      </c>
      <c r="EZ234" s="256" t="n">
        <f aca="false">COUNTIF(A217:D261,"&gt;0,1")</f>
        <v>0</v>
      </c>
      <c r="FA234" s="256" t="n">
        <f aca="false">SUM(A234:D234)</f>
        <v>0</v>
      </c>
      <c r="FB234" s="256" t="n">
        <f aca="false">SUM(A284:D284)</f>
        <v>0</v>
      </c>
      <c r="FC234" s="256" t="n">
        <f aca="false">SUM(FA234:FB234)</f>
        <v>0</v>
      </c>
    </row>
    <row r="235" customFormat="false" ht="12.75" hidden="false" customHeight="false" outlineLevel="0" collapsed="false">
      <c r="A235" s="260" t="n">
        <f aca="false">IF(Rendimiento!B134="",Rendimiento!F134,Rendimiento!B134)</f>
        <v>0</v>
      </c>
      <c r="B235" s="273" t="n">
        <f aca="false">Rendimiento!C134</f>
        <v>0</v>
      </c>
      <c r="C235" s="273" t="n">
        <f aca="false">Rendimiento!D134</f>
        <v>0</v>
      </c>
      <c r="D235" s="260" t="n">
        <f aca="false">Rendimiento!E134</f>
        <v>0</v>
      </c>
      <c r="E235" s="256" t="n">
        <f aca="false">A235*A235</f>
        <v>0</v>
      </c>
      <c r="F235" s="256" t="n">
        <f aca="false">B235*B235</f>
        <v>0</v>
      </c>
      <c r="G235" s="256" t="n">
        <f aca="false">C235*C235</f>
        <v>0</v>
      </c>
      <c r="H235" s="256" t="n">
        <f aca="false">D235*D235</f>
        <v>0</v>
      </c>
      <c r="I235" s="257" t="n">
        <f aca="false">SUM(A235:D235)</f>
        <v>0</v>
      </c>
      <c r="J235" s="256" t="n">
        <f aca="false">I235*I235</f>
        <v>0</v>
      </c>
      <c r="K235" s="256" t="n">
        <f aca="false">SUM(E235:H235)</f>
        <v>0</v>
      </c>
      <c r="L235" s="256" t="s">
        <v>313</v>
      </c>
      <c r="M235" s="256" t="e">
        <f aca="false">SQRT((2*M231)/L223)</f>
        <v>#DIV/0!</v>
      </c>
      <c r="N235" s="256" t="e">
        <f aca="false">FDIST(M233,M226,M228)</f>
        <v>#DIV/0!</v>
      </c>
      <c r="O235" s="260" t="n">
        <f aca="false">Rendimiento!M134</f>
        <v>0</v>
      </c>
      <c r="P235" s="274" t="n">
        <f aca="false">Rendimiento!N134</f>
        <v>0</v>
      </c>
      <c r="Q235" s="262" t="e">
        <f aca="false">IF(E264&gt;0,O235,0)</f>
        <v>#DIV/0!</v>
      </c>
      <c r="R235" s="258" t="e">
        <f aca="false">T(Q235)</f>
        <v>#DIV/0!</v>
      </c>
      <c r="S235" s="262" t="e">
        <f aca="false">IF(E264&gt;0,P235,Q235)</f>
        <v>#DIV/0!</v>
      </c>
      <c r="T235" s="256" t="e">
        <f aca="false">IF(S235=0,"",$BM235)</f>
        <v>#DIV/0!</v>
      </c>
      <c r="U235" s="256" t="e">
        <f aca="false">IF(S235=0,"",$BO235)</f>
        <v>#DIV/0!</v>
      </c>
      <c r="V235" s="256" t="e">
        <f aca="false">IF(S235=0,"",$BQ235)</f>
        <v>#DIV/0!</v>
      </c>
      <c r="W235" s="256" t="e">
        <f aca="false">IF(S235=0,"",$BS235)</f>
        <v>#DIV/0!</v>
      </c>
      <c r="X235" s="256" t="e">
        <f aca="false">IF(S235=0,"",$BU235)</f>
        <v>#DIV/0!</v>
      </c>
      <c r="Y235" s="256" t="e">
        <f aca="false">IF(S235=0,"",$BW235)</f>
        <v>#DIV/0!</v>
      </c>
      <c r="Z235" s="256" t="e">
        <f aca="false">IF(S235=0,"",$BY235)</f>
        <v>#DIV/0!</v>
      </c>
      <c r="AA235" s="256" t="e">
        <f aca="false">IF(S235=0,"",$CA235)</f>
        <v>#DIV/0!</v>
      </c>
      <c r="AB235" s="256" t="e">
        <f aca="false">IF(S235=0,"",$CC235)</f>
        <v>#DIV/0!</v>
      </c>
      <c r="AC235" s="256" t="e">
        <f aca="false">IF(S235=0,"",$CE235)</f>
        <v>#DIV/0!</v>
      </c>
      <c r="AD235" s="256" t="e">
        <f aca="false">IF(S235=0,"",$CG235)</f>
        <v>#DIV/0!</v>
      </c>
      <c r="AE235" s="256" t="e">
        <f aca="false">IF(S235=0,"",$CI235)</f>
        <v>#DIV/0!</v>
      </c>
      <c r="AF235" s="256" t="e">
        <f aca="false">IF(S235=0,"",$CK235)</f>
        <v>#DIV/0!</v>
      </c>
      <c r="AG235" s="256" t="e">
        <f aca="false">IF(S235=0,"",$CM235)</f>
        <v>#DIV/0!</v>
      </c>
      <c r="AH235" s="256" t="e">
        <f aca="false">IF(S235=0,"",$CO235)</f>
        <v>#DIV/0!</v>
      </c>
      <c r="AI235" s="256" t="e">
        <f aca="false">IF(S235=0,"",$CQ235)</f>
        <v>#DIV/0!</v>
      </c>
      <c r="AJ235" s="256" t="e">
        <f aca="false">IF(S235=0,"",$CS235)</f>
        <v>#DIV/0!</v>
      </c>
      <c r="AK235" s="256" t="e">
        <f aca="false">IF(S235=0,"",$CU235)</f>
        <v>#DIV/0!</v>
      </c>
      <c r="BL235" s="262" t="n">
        <f aca="false">ABS($P$217-P235)</f>
        <v>0</v>
      </c>
      <c r="BM235" s="256" t="e">
        <f aca="false">IF(BL235&lt;$BL$264,$BL$265,$BL$266)</f>
        <v>#DIV/0!</v>
      </c>
      <c r="BN235" s="256" t="n">
        <f aca="false">ABS($P$218-P235)</f>
        <v>0</v>
      </c>
      <c r="BO235" s="256" t="e">
        <f aca="false">IF(BN235&lt;$BN$264,$BN$265,$BN266)</f>
        <v>#DIV/0!</v>
      </c>
      <c r="BP235" s="256" t="n">
        <f aca="false">ABS($P$219-P235)</f>
        <v>0</v>
      </c>
      <c r="BQ235" s="256" t="e">
        <f aca="false">IF(BP235&lt;$BP$264,$BP$265,$BP266)</f>
        <v>#DIV/0!</v>
      </c>
      <c r="BR235" s="256" t="n">
        <f aca="false">ABS($P$220-P235)</f>
        <v>0</v>
      </c>
      <c r="BS235" s="256" t="e">
        <f aca="false">IF(BR235&lt;$BR$264,$BR$265,$BR266)</f>
        <v>#DIV/0!</v>
      </c>
      <c r="BT235" s="256" t="n">
        <f aca="false">ABS($P$221-P235)</f>
        <v>0</v>
      </c>
      <c r="BU235" s="256" t="e">
        <f aca="false">IF(BT235&lt;$BT$264,$BT$265,$BT266)</f>
        <v>#DIV/0!</v>
      </c>
      <c r="BV235" s="256" t="n">
        <f aca="false">ABS($P$222-P235)</f>
        <v>0</v>
      </c>
      <c r="BW235" s="256" t="e">
        <f aca="false">IF(BV235&lt;$BV$264,$BV$265,$BV266)</f>
        <v>#DIV/0!</v>
      </c>
      <c r="BX235" s="256" t="n">
        <f aca="false">ABS($P$223-P235)</f>
        <v>0</v>
      </c>
      <c r="BY235" s="256" t="e">
        <f aca="false">IF(BX235&lt;$BX$264,$BX$265,$BX266)</f>
        <v>#DIV/0!</v>
      </c>
      <c r="BZ235" s="256" t="n">
        <f aca="false">ABS($P$224-P235)</f>
        <v>0</v>
      </c>
      <c r="CA235" s="256" t="e">
        <f aca="false">IF(BZ235&lt;$BZ$264,$BZ$265,$BZ266)</f>
        <v>#DIV/0!</v>
      </c>
      <c r="CB235" s="256" t="n">
        <f aca="false">ABS($P$225-P235)</f>
        <v>0</v>
      </c>
      <c r="CC235" s="256" t="e">
        <f aca="false">IF(CB235&lt;$CB$264,$CB$265,$CB266)</f>
        <v>#DIV/0!</v>
      </c>
      <c r="CD235" s="256" t="n">
        <f aca="false">ABS($P$226-P235)</f>
        <v>0</v>
      </c>
      <c r="CE235" s="256" t="e">
        <f aca="false">IF(CD235&lt;$CD$264,$CD$265,$CD266)</f>
        <v>#DIV/0!</v>
      </c>
      <c r="CF235" s="256" t="n">
        <f aca="false">ABS($P$227-P235)</f>
        <v>0</v>
      </c>
      <c r="CG235" s="256" t="e">
        <f aca="false">IF(CF235&lt;$CF$264,$CF$265,$CF266)</f>
        <v>#DIV/0!</v>
      </c>
      <c r="CH235" s="256" t="n">
        <f aca="false">ABS($P$228-P235)</f>
        <v>0</v>
      </c>
      <c r="CI235" s="256" t="e">
        <f aca="false">IF(CH235&lt;$CH$264,$CH$265,$CH266)</f>
        <v>#DIV/0!</v>
      </c>
      <c r="CJ235" s="256" t="n">
        <f aca="false">ABS($P$229-P235)</f>
        <v>0</v>
      </c>
      <c r="CK235" s="256" t="e">
        <f aca="false">IF(CJ235&lt;$CJ$264,$CJ$265,$CJ266)</f>
        <v>#DIV/0!</v>
      </c>
      <c r="CL235" s="256" t="n">
        <f aca="false">ABS($P$230-P235)</f>
        <v>0</v>
      </c>
      <c r="CM235" s="256" t="e">
        <f aca="false">IF(CL235&lt;$CL$264,$CL$265,$CL$266)</f>
        <v>#DIV/0!</v>
      </c>
      <c r="CN235" s="256" t="n">
        <f aca="false">ABS($P$231-P235)</f>
        <v>0</v>
      </c>
      <c r="CO235" s="256" t="e">
        <f aca="false">IF(CN235&lt;$CN$264,$CN$265,$CN266)</f>
        <v>#DIV/0!</v>
      </c>
      <c r="CP235" s="256" t="n">
        <f aca="false">ABS($P$232-P235)</f>
        <v>0</v>
      </c>
      <c r="CQ235" s="256" t="e">
        <f aca="false">IF(CP235&lt;$CP$264,$CP$265,$CP266)</f>
        <v>#DIV/0!</v>
      </c>
      <c r="CR235" s="256" t="n">
        <f aca="false">ABS($P$233-P235)</f>
        <v>0</v>
      </c>
      <c r="CS235" s="256" t="e">
        <f aca="false">IF(CR235&lt;$CR$264,$CR$265,$CR266)</f>
        <v>#DIV/0!</v>
      </c>
      <c r="CT235" s="256" t="n">
        <f aca="false">ABS($P$234-P235)</f>
        <v>0</v>
      </c>
      <c r="CU235" s="256" t="e">
        <f aca="false">IF(CT235&lt;$CT$264,$CT$265,$CT266)</f>
        <v>#DIV/0!</v>
      </c>
      <c r="EZ235" s="256" t="e">
        <f aca="false">EZ233/EZ234</f>
        <v>#DIV/0!</v>
      </c>
      <c r="FA235" s="256" t="n">
        <f aca="false">SUM(A235:D235)</f>
        <v>0</v>
      </c>
      <c r="FB235" s="256" t="n">
        <f aca="false">SUM(A285:D285)</f>
        <v>0</v>
      </c>
      <c r="FC235" s="256" t="n">
        <f aca="false">SUM(FA235:FB235)</f>
        <v>0</v>
      </c>
    </row>
    <row r="236" customFormat="false" ht="12.75" hidden="false" customHeight="false" outlineLevel="0" collapsed="false">
      <c r="A236" s="260" t="n">
        <f aca="false">IF(Rendimiento!B135="",Rendimiento!F135,Rendimiento!B135)</f>
        <v>0</v>
      </c>
      <c r="B236" s="273" t="n">
        <f aca="false">Rendimiento!C135</f>
        <v>0</v>
      </c>
      <c r="C236" s="273" t="n">
        <f aca="false">Rendimiento!D135</f>
        <v>0</v>
      </c>
      <c r="D236" s="260" t="n">
        <f aca="false">Rendimiento!E135</f>
        <v>0</v>
      </c>
      <c r="E236" s="256" t="n">
        <f aca="false">A236*A236</f>
        <v>0</v>
      </c>
      <c r="F236" s="256" t="n">
        <f aca="false">B236*B236</f>
        <v>0</v>
      </c>
      <c r="G236" s="256" t="n">
        <f aca="false">C236*C236</f>
        <v>0</v>
      </c>
      <c r="H236" s="256" t="n">
        <f aca="false">D236*D236</f>
        <v>0</v>
      </c>
      <c r="I236" s="257" t="n">
        <f aca="false">SUM(A236:D236)</f>
        <v>0</v>
      </c>
      <c r="J236" s="256" t="n">
        <f aca="false">I236*I236</f>
        <v>0</v>
      </c>
      <c r="K236" s="256" t="n">
        <f aca="false">SUM(E236:H236)</f>
        <v>0</v>
      </c>
      <c r="L236" s="256" t="s">
        <v>314</v>
      </c>
      <c r="M236" s="256" t="e">
        <f aca="false">IF(N235&gt;0.05,N238,N236)</f>
        <v>#DIV/0!</v>
      </c>
      <c r="N236" s="256" t="e">
        <f aca="false">M235*M234</f>
        <v>#DIV/0!</v>
      </c>
      <c r="O236" s="260" t="n">
        <f aca="false">Rendimiento!M135</f>
        <v>0</v>
      </c>
      <c r="P236" s="274" t="n">
        <f aca="false">Rendimiento!N135</f>
        <v>0</v>
      </c>
      <c r="Q236" s="262" t="e">
        <f aca="false">IF(E264&gt;0,O236,0)</f>
        <v>#DIV/0!</v>
      </c>
      <c r="R236" s="258" t="e">
        <f aca="false">T(Q236)</f>
        <v>#DIV/0!</v>
      </c>
      <c r="S236" s="262" t="e">
        <f aca="false">IF(E264&gt;0,P236,Q236)</f>
        <v>#DIV/0!</v>
      </c>
      <c r="T236" s="256" t="e">
        <f aca="false">IF(S236=0,"",$BM236)</f>
        <v>#DIV/0!</v>
      </c>
      <c r="U236" s="256" t="e">
        <f aca="false">IF(S236=0,"",$BO236)</f>
        <v>#DIV/0!</v>
      </c>
      <c r="V236" s="256" t="e">
        <f aca="false">IF(S236=0,"",$BQ236)</f>
        <v>#DIV/0!</v>
      </c>
      <c r="W236" s="256" t="e">
        <f aca="false">IF(S236=0,"",$BS236)</f>
        <v>#DIV/0!</v>
      </c>
      <c r="X236" s="256" t="e">
        <f aca="false">IF(S236=0,"",$BU236)</f>
        <v>#DIV/0!</v>
      </c>
      <c r="Y236" s="256" t="e">
        <f aca="false">IF(S236=0,"",$BW236)</f>
        <v>#DIV/0!</v>
      </c>
      <c r="Z236" s="256" t="e">
        <f aca="false">IF(S236=0,"",$BY236)</f>
        <v>#DIV/0!</v>
      </c>
      <c r="AA236" s="256" t="e">
        <f aca="false">IF(S236=0,"",$CA236)</f>
        <v>#DIV/0!</v>
      </c>
      <c r="AB236" s="256" t="e">
        <f aca="false">IF(S236=0,"",$CC236)</f>
        <v>#DIV/0!</v>
      </c>
      <c r="AC236" s="256" t="e">
        <f aca="false">IF(S236=0,"",$CE236)</f>
        <v>#DIV/0!</v>
      </c>
      <c r="AD236" s="256" t="e">
        <f aca="false">IF(S236=0,"",$CG236)</f>
        <v>#DIV/0!</v>
      </c>
      <c r="AE236" s="256" t="e">
        <f aca="false">IF(S236=0,"",$CI236)</f>
        <v>#DIV/0!</v>
      </c>
      <c r="AF236" s="256" t="e">
        <f aca="false">IF(S236=0,"",$CK236)</f>
        <v>#DIV/0!</v>
      </c>
      <c r="AG236" s="256" t="e">
        <f aca="false">IF(S236=0,"",$CM236)</f>
        <v>#DIV/0!</v>
      </c>
      <c r="AH236" s="256" t="e">
        <f aca="false">IF(S236=0,"",$CO236)</f>
        <v>#DIV/0!</v>
      </c>
      <c r="AI236" s="256" t="e">
        <f aca="false">IF(S236=0,"",$CQ236)</f>
        <v>#DIV/0!</v>
      </c>
      <c r="AJ236" s="256" t="e">
        <f aca="false">IF(S236=0,"",$CS236)</f>
        <v>#DIV/0!</v>
      </c>
      <c r="AK236" s="256" t="e">
        <f aca="false">IF(S236=0,"",$CU236)</f>
        <v>#DIV/0!</v>
      </c>
      <c r="AL236" s="256" t="e">
        <f aca="false">IF(S236=0,"",$CW236)</f>
        <v>#DIV/0!</v>
      </c>
      <c r="BL236" s="262" t="n">
        <f aca="false">ABS($P$217-P236)</f>
        <v>0</v>
      </c>
      <c r="BM236" s="256" t="e">
        <f aca="false">IF(BL236&lt;$BL$264,$BL$265,$BL$266)</f>
        <v>#DIV/0!</v>
      </c>
      <c r="BN236" s="256" t="n">
        <f aca="false">ABS($P$218-P236)</f>
        <v>0</v>
      </c>
      <c r="BO236" s="256" t="e">
        <f aca="false">IF(BN236&lt;$BN$264,$BN$265,$BN266)</f>
        <v>#DIV/0!</v>
      </c>
      <c r="BP236" s="256" t="n">
        <f aca="false">ABS($P$219-P236)</f>
        <v>0</v>
      </c>
      <c r="BQ236" s="256" t="e">
        <f aca="false">IF(BP236&lt;$BP$264,$BP$265,$BP266)</f>
        <v>#DIV/0!</v>
      </c>
      <c r="BR236" s="256" t="n">
        <f aca="false">ABS($P$220-P236)</f>
        <v>0</v>
      </c>
      <c r="BS236" s="256" t="e">
        <f aca="false">IF(BR236&lt;$BR$264,$BR$265,$BR266)</f>
        <v>#DIV/0!</v>
      </c>
      <c r="BT236" s="256" t="n">
        <f aca="false">ABS($P$221-P236)</f>
        <v>0</v>
      </c>
      <c r="BU236" s="256" t="e">
        <f aca="false">IF(BT236&lt;$BT$264,$BT$265,$BT266)</f>
        <v>#DIV/0!</v>
      </c>
      <c r="BV236" s="256" t="n">
        <f aca="false">ABS($P$222-P236)</f>
        <v>0</v>
      </c>
      <c r="BW236" s="256" t="e">
        <f aca="false">IF(BV236&lt;$BV$264,$BV$265,$BV266)</f>
        <v>#DIV/0!</v>
      </c>
      <c r="BX236" s="256" t="n">
        <f aca="false">ABS($P$223-P236)</f>
        <v>0</v>
      </c>
      <c r="BY236" s="256" t="e">
        <f aca="false">IF(BX236&lt;$BX$264,$BX$265,$BX266)</f>
        <v>#DIV/0!</v>
      </c>
      <c r="BZ236" s="256" t="n">
        <f aca="false">ABS($P$224-P236)</f>
        <v>0</v>
      </c>
      <c r="CA236" s="256" t="e">
        <f aca="false">IF(BZ236&lt;$BZ$264,$BZ$265,$BZ266)</f>
        <v>#DIV/0!</v>
      </c>
      <c r="CB236" s="256" t="n">
        <f aca="false">ABS($P$225-P236)</f>
        <v>0</v>
      </c>
      <c r="CC236" s="256" t="e">
        <f aca="false">IF(CB236&lt;$CB$264,$CB$265,$CB266)</f>
        <v>#DIV/0!</v>
      </c>
      <c r="CD236" s="256" t="n">
        <f aca="false">ABS($P$226-P236)</f>
        <v>0</v>
      </c>
      <c r="CE236" s="256" t="e">
        <f aca="false">IF(CD236&lt;$CD$264,$CD$265,$CD266)</f>
        <v>#DIV/0!</v>
      </c>
      <c r="CF236" s="256" t="n">
        <f aca="false">ABS($P$227-P236)</f>
        <v>0</v>
      </c>
      <c r="CG236" s="256" t="e">
        <f aca="false">IF(CF236&lt;$CF$264,$CF$265,$CF266)</f>
        <v>#DIV/0!</v>
      </c>
      <c r="CH236" s="256" t="n">
        <f aca="false">ABS($P$228-P236)</f>
        <v>0</v>
      </c>
      <c r="CI236" s="256" t="e">
        <f aca="false">IF(CH236&lt;$CH$264,$CH$265,$CH266)</f>
        <v>#DIV/0!</v>
      </c>
      <c r="CJ236" s="256" t="n">
        <f aca="false">ABS($P$229-P236)</f>
        <v>0</v>
      </c>
      <c r="CK236" s="256" t="e">
        <f aca="false">IF(CJ236&lt;$CJ$264,$CJ$265,$CJ266)</f>
        <v>#DIV/0!</v>
      </c>
      <c r="CL236" s="256" t="n">
        <f aca="false">ABS($P$230-P236)</f>
        <v>0</v>
      </c>
      <c r="CM236" s="256" t="e">
        <f aca="false">IF(CL236&lt;$CL$264,$CL$265,$CL$266)</f>
        <v>#DIV/0!</v>
      </c>
      <c r="CN236" s="256" t="n">
        <f aca="false">ABS($P$231-P236)</f>
        <v>0</v>
      </c>
      <c r="CO236" s="256" t="e">
        <f aca="false">IF(CN236&lt;$CN$264,$CN$265,$CN266)</f>
        <v>#DIV/0!</v>
      </c>
      <c r="CP236" s="256" t="n">
        <f aca="false">ABS($P$232-P236)</f>
        <v>0</v>
      </c>
      <c r="CQ236" s="256" t="e">
        <f aca="false">IF(CP236&lt;$CP$264,$CP$265,$CP266)</f>
        <v>#DIV/0!</v>
      </c>
      <c r="CR236" s="256" t="n">
        <f aca="false">ABS($P$233-P236)</f>
        <v>0</v>
      </c>
      <c r="CS236" s="256" t="e">
        <f aca="false">IF(CR236&lt;$CR$264,$CR$265,$CR266)</f>
        <v>#DIV/0!</v>
      </c>
      <c r="CT236" s="256" t="n">
        <f aca="false">ABS($P$234-P236)</f>
        <v>0</v>
      </c>
      <c r="CU236" s="256" t="e">
        <f aca="false">IF(CT236&lt;$CT$264,$CT$265,$CT266)</f>
        <v>#DIV/0!</v>
      </c>
      <c r="CV236" s="256" t="n">
        <f aca="false">ABS($P$235-P236)</f>
        <v>0</v>
      </c>
      <c r="CW236" s="256" t="e">
        <f aca="false">IF(CV236&lt;$CV$264,$CV$265,$CV266)</f>
        <v>#DIV/0!</v>
      </c>
      <c r="EY236" s="256" t="s">
        <v>315</v>
      </c>
      <c r="EZ236" s="260" t="e">
        <f aca="false">EZ235-EZ222</f>
        <v>#DIV/0!</v>
      </c>
      <c r="FA236" s="256" t="n">
        <f aca="false">SUM(A236:D236)</f>
        <v>0</v>
      </c>
      <c r="FB236" s="256" t="n">
        <f aca="false">SUM(A286:D286)</f>
        <v>0</v>
      </c>
      <c r="FC236" s="256" t="n">
        <f aca="false">SUM(FA236:FB236)</f>
        <v>0</v>
      </c>
    </row>
    <row r="237" customFormat="false" ht="12.75" hidden="false" customHeight="false" outlineLevel="0" collapsed="false">
      <c r="A237" s="260" t="n">
        <f aca="false">IF(Rendimiento!B136="",Rendimiento!F136,Rendimiento!B136)</f>
        <v>0</v>
      </c>
      <c r="B237" s="273" t="n">
        <f aca="false">Rendimiento!C136</f>
        <v>0</v>
      </c>
      <c r="C237" s="273" t="n">
        <f aca="false">Rendimiento!D136</f>
        <v>0</v>
      </c>
      <c r="D237" s="260" t="n">
        <f aca="false">Rendimiento!E136</f>
        <v>0</v>
      </c>
      <c r="E237" s="256" t="n">
        <f aca="false">A237*A237</f>
        <v>0</v>
      </c>
      <c r="F237" s="256" t="n">
        <f aca="false">B237*B237</f>
        <v>0</v>
      </c>
      <c r="G237" s="256" t="n">
        <f aca="false">C237*C237</f>
        <v>0</v>
      </c>
      <c r="H237" s="256" t="n">
        <f aca="false">D237*D237</f>
        <v>0</v>
      </c>
      <c r="I237" s="257" t="n">
        <f aca="false">SUM(A237:D237)</f>
        <v>0</v>
      </c>
      <c r="J237" s="256" t="n">
        <f aca="false">I237*I237</f>
        <v>0</v>
      </c>
      <c r="K237" s="256" t="n">
        <f aca="false">SUM(E237:H237)</f>
        <v>0</v>
      </c>
      <c r="L237" s="256" t="s">
        <v>316</v>
      </c>
      <c r="M237" s="256" t="e">
        <f aca="false">IF(N235&gt;0.05,N238,N237)</f>
        <v>#DIV/0!</v>
      </c>
      <c r="N237" s="256" t="e">
        <f aca="false">M222/M217</f>
        <v>#DIV/0!</v>
      </c>
      <c r="O237" s="260" t="n">
        <f aca="false">Rendimiento!M136</f>
        <v>0</v>
      </c>
      <c r="P237" s="274" t="n">
        <f aca="false">Rendimiento!N136</f>
        <v>0</v>
      </c>
      <c r="Q237" s="262" t="e">
        <f aca="false">IF(E264&gt;0,O237,0)</f>
        <v>#DIV/0!</v>
      </c>
      <c r="R237" s="258" t="e">
        <f aca="false">T(Q237)</f>
        <v>#DIV/0!</v>
      </c>
      <c r="S237" s="262" t="e">
        <f aca="false">IF(E264&gt;0,P237,Q237)</f>
        <v>#DIV/0!</v>
      </c>
      <c r="T237" s="256" t="e">
        <f aca="false">IF(S237=0,"",$BM237)</f>
        <v>#DIV/0!</v>
      </c>
      <c r="U237" s="256" t="e">
        <f aca="false">IF(S237=0,"",$BO237)</f>
        <v>#DIV/0!</v>
      </c>
      <c r="V237" s="256" t="e">
        <f aca="false">IF(S237=0,"",$BQ237)</f>
        <v>#DIV/0!</v>
      </c>
      <c r="W237" s="256" t="e">
        <f aca="false">IF(S237=0,"",$BS237)</f>
        <v>#DIV/0!</v>
      </c>
      <c r="X237" s="256" t="e">
        <f aca="false">IF(S237=0,"",$BU237)</f>
        <v>#DIV/0!</v>
      </c>
      <c r="Y237" s="256" t="e">
        <f aca="false">IF(S237=0,"",$BW237)</f>
        <v>#DIV/0!</v>
      </c>
      <c r="Z237" s="256" t="e">
        <f aca="false">IF(S237=0,"",$BY237)</f>
        <v>#DIV/0!</v>
      </c>
      <c r="AA237" s="256" t="e">
        <f aca="false">IF(S237=0,"",$CA237)</f>
        <v>#DIV/0!</v>
      </c>
      <c r="AB237" s="256" t="e">
        <f aca="false">IF(S237=0,"",$CC237)</f>
        <v>#DIV/0!</v>
      </c>
      <c r="AC237" s="256" t="e">
        <f aca="false">IF(S237=0,"",$CE237)</f>
        <v>#DIV/0!</v>
      </c>
      <c r="AD237" s="256" t="e">
        <f aca="false">IF(S237=0,"",$CG237)</f>
        <v>#DIV/0!</v>
      </c>
      <c r="AE237" s="256" t="e">
        <f aca="false">IF(S237=0,"",$CI237)</f>
        <v>#DIV/0!</v>
      </c>
      <c r="AF237" s="256" t="e">
        <f aca="false">IF(S237=0,"",$CK237)</f>
        <v>#DIV/0!</v>
      </c>
      <c r="AG237" s="256" t="e">
        <f aca="false">IF(S237=0,"",$CM237)</f>
        <v>#DIV/0!</v>
      </c>
      <c r="AH237" s="256" t="e">
        <f aca="false">IF(S237=0,"",$CO237)</f>
        <v>#DIV/0!</v>
      </c>
      <c r="AI237" s="256" t="e">
        <f aca="false">IF(S237=0,"",$CQ237)</f>
        <v>#DIV/0!</v>
      </c>
      <c r="AJ237" s="256" t="e">
        <f aca="false">IF(S237=0,"",$CS237)</f>
        <v>#DIV/0!</v>
      </c>
      <c r="AK237" s="256" t="e">
        <f aca="false">IF(S237=0,"",$CU237)</f>
        <v>#DIV/0!</v>
      </c>
      <c r="AL237" s="256" t="e">
        <f aca="false">IF(S237=0,"",$CW237)</f>
        <v>#DIV/0!</v>
      </c>
      <c r="AM237" s="256" t="e">
        <f aca="false">IF(S237=0,"",$CY237)</f>
        <v>#DIV/0!</v>
      </c>
      <c r="BL237" s="262" t="n">
        <f aca="false">ABS($P$217-P237)</f>
        <v>0</v>
      </c>
      <c r="BM237" s="256" t="e">
        <f aca="false">IF(BL237&lt;$BL$264,$BL$265,$BL$266)</f>
        <v>#DIV/0!</v>
      </c>
      <c r="BN237" s="256" t="n">
        <f aca="false">ABS($P$218-P237)</f>
        <v>0</v>
      </c>
      <c r="BO237" s="256" t="e">
        <f aca="false">IF(BN237&lt;$BN$264,$BN$265,$BN266)</f>
        <v>#DIV/0!</v>
      </c>
      <c r="BP237" s="256" t="n">
        <f aca="false">ABS($P$219-P237)</f>
        <v>0</v>
      </c>
      <c r="BQ237" s="256" t="e">
        <f aca="false">IF(BP237&lt;$BP$264,$BP$265,$BP266)</f>
        <v>#DIV/0!</v>
      </c>
      <c r="BR237" s="256" t="n">
        <f aca="false">ABS($P$220-P237)</f>
        <v>0</v>
      </c>
      <c r="BS237" s="256" t="e">
        <f aca="false">IF(BR237&lt;$BR$264,$BR$265,$BR266)</f>
        <v>#DIV/0!</v>
      </c>
      <c r="BT237" s="256" t="n">
        <f aca="false">ABS($P$221-P237)</f>
        <v>0</v>
      </c>
      <c r="BU237" s="256" t="e">
        <f aca="false">IF(BT237&lt;$BT$264,$BT$265,$BT266)</f>
        <v>#DIV/0!</v>
      </c>
      <c r="BV237" s="256" t="n">
        <f aca="false">ABS($P$222-P237)</f>
        <v>0</v>
      </c>
      <c r="BW237" s="256" t="e">
        <f aca="false">IF(BV237&lt;$BV$264,$BV$265,$BV266)</f>
        <v>#DIV/0!</v>
      </c>
      <c r="BX237" s="256" t="n">
        <f aca="false">ABS($P$223-P237)</f>
        <v>0</v>
      </c>
      <c r="BY237" s="256" t="e">
        <f aca="false">IF(BX237&lt;$BX$264,$BX$265,$BX266)</f>
        <v>#DIV/0!</v>
      </c>
      <c r="BZ237" s="256" t="n">
        <f aca="false">ABS($P$224-P237)</f>
        <v>0</v>
      </c>
      <c r="CA237" s="256" t="e">
        <f aca="false">IF(BZ237&lt;$BZ$264,$BZ$265,$BZ266)</f>
        <v>#DIV/0!</v>
      </c>
      <c r="CB237" s="256" t="n">
        <f aca="false">ABS($P$225-P237)</f>
        <v>0</v>
      </c>
      <c r="CC237" s="256" t="e">
        <f aca="false">IF(CB237&lt;$CB$264,$CB$265,$CB266)</f>
        <v>#DIV/0!</v>
      </c>
      <c r="CD237" s="256" t="n">
        <f aca="false">ABS($P$226-P237)</f>
        <v>0</v>
      </c>
      <c r="CE237" s="256" t="e">
        <f aca="false">IF(CD237&lt;$CD$264,$CD$265,$CD266)</f>
        <v>#DIV/0!</v>
      </c>
      <c r="CF237" s="256" t="n">
        <f aca="false">ABS($P$227-P237)</f>
        <v>0</v>
      </c>
      <c r="CG237" s="256" t="e">
        <f aca="false">IF(CF237&lt;$CF$264,$CF$265,$CF266)</f>
        <v>#DIV/0!</v>
      </c>
      <c r="CH237" s="256" t="n">
        <f aca="false">ABS($P$228-P237)</f>
        <v>0</v>
      </c>
      <c r="CI237" s="256" t="e">
        <f aca="false">IF(CH237&lt;$CH$264,$CH$265,$CH266)</f>
        <v>#DIV/0!</v>
      </c>
      <c r="CJ237" s="256" t="n">
        <f aca="false">ABS($P$229-P237)</f>
        <v>0</v>
      </c>
      <c r="CK237" s="256" t="e">
        <f aca="false">IF(CJ237&lt;$CJ$264,$CJ$265,$CJ266)</f>
        <v>#DIV/0!</v>
      </c>
      <c r="CL237" s="256" t="n">
        <f aca="false">ABS($P$230-P237)</f>
        <v>0</v>
      </c>
      <c r="CM237" s="256" t="e">
        <f aca="false">IF(CL237&lt;$CL$264,$CL$265,$CL$266)</f>
        <v>#DIV/0!</v>
      </c>
      <c r="CN237" s="256" t="n">
        <f aca="false">ABS($P$231-P237)</f>
        <v>0</v>
      </c>
      <c r="CO237" s="256" t="e">
        <f aca="false">IF(CN237&lt;$CN$264,$CN$265,$CN266)</f>
        <v>#DIV/0!</v>
      </c>
      <c r="CP237" s="256" t="n">
        <f aca="false">ABS($P$232-P237)</f>
        <v>0</v>
      </c>
      <c r="CQ237" s="256" t="e">
        <f aca="false">IF(CP237&lt;$CP$264,$CP$265,$CP266)</f>
        <v>#DIV/0!</v>
      </c>
      <c r="CR237" s="256" t="n">
        <f aca="false">ABS($P$233-P237)</f>
        <v>0</v>
      </c>
      <c r="CS237" s="256" t="e">
        <f aca="false">IF(CR237&lt;$CR$264,$CR$265,$CR266)</f>
        <v>#DIV/0!</v>
      </c>
      <c r="CT237" s="256" t="n">
        <f aca="false">ABS($P$234-P237)</f>
        <v>0</v>
      </c>
      <c r="CU237" s="256" t="e">
        <f aca="false">IF(CT237&lt;$CT$264,$CT$265,$CT266)</f>
        <v>#DIV/0!</v>
      </c>
      <c r="CV237" s="256" t="n">
        <f aca="false">ABS($P$235-P237)</f>
        <v>0</v>
      </c>
      <c r="CW237" s="256" t="e">
        <f aca="false">IF(CV237&lt;$CV$264,$CV$265,$CV266)</f>
        <v>#DIV/0!</v>
      </c>
      <c r="CX237" s="256" t="n">
        <f aca="false">ABS($P$236-P237)</f>
        <v>0</v>
      </c>
      <c r="CY237" s="256" t="e">
        <f aca="false">IF(CX237&lt;$CX$264,$CX$265,$CX266)</f>
        <v>#DIV/0!</v>
      </c>
      <c r="FA237" s="256" t="n">
        <f aca="false">SUM(A237:D237)</f>
        <v>0</v>
      </c>
      <c r="FB237" s="256" t="n">
        <f aca="false">SUM(A287:D287)</f>
        <v>0</v>
      </c>
      <c r="FC237" s="256" t="n">
        <f aca="false">SUM(FA237:FB237)</f>
        <v>0</v>
      </c>
    </row>
    <row r="238" customFormat="false" ht="12.75" hidden="false" customHeight="false" outlineLevel="0" collapsed="false">
      <c r="A238" s="260" t="n">
        <f aca="false">IF(Rendimiento!B137="",Rendimiento!F137,Rendimiento!B137)</f>
        <v>0</v>
      </c>
      <c r="B238" s="273" t="n">
        <f aca="false">Rendimiento!C137</f>
        <v>0</v>
      </c>
      <c r="C238" s="273" t="n">
        <f aca="false">Rendimiento!D137</f>
        <v>0</v>
      </c>
      <c r="D238" s="260" t="n">
        <f aca="false">Rendimiento!E137</f>
        <v>0</v>
      </c>
      <c r="E238" s="256" t="n">
        <f aca="false">A238*A238</f>
        <v>0</v>
      </c>
      <c r="F238" s="256" t="n">
        <f aca="false">B238*B238</f>
        <v>0</v>
      </c>
      <c r="G238" s="256" t="n">
        <f aca="false">C238*C238</f>
        <v>0</v>
      </c>
      <c r="H238" s="256" t="n">
        <f aca="false">D238*D238</f>
        <v>0</v>
      </c>
      <c r="I238" s="257" t="n">
        <f aca="false">SUM(A238:D238)</f>
        <v>0</v>
      </c>
      <c r="J238" s="256" t="n">
        <f aca="false">I238*I238</f>
        <v>0</v>
      </c>
      <c r="K238" s="256" t="n">
        <f aca="false">SUM(E238:H238)</f>
        <v>0</v>
      </c>
      <c r="N238" s="256" t="s">
        <v>174</v>
      </c>
      <c r="O238" s="260" t="n">
        <f aca="false">Rendimiento!M137</f>
        <v>0</v>
      </c>
      <c r="P238" s="274" t="n">
        <f aca="false">Rendimiento!N137</f>
        <v>0</v>
      </c>
      <c r="Q238" s="262" t="e">
        <f aca="false">IF(E264&gt;0,O238,0)</f>
        <v>#DIV/0!</v>
      </c>
      <c r="R238" s="258" t="e">
        <f aca="false">T(Q238)</f>
        <v>#DIV/0!</v>
      </c>
      <c r="S238" s="262" t="e">
        <f aca="false">IF(E264&gt;0,P238,Q238)</f>
        <v>#DIV/0!</v>
      </c>
      <c r="T238" s="256" t="e">
        <f aca="false">IF(S238=0,"",$BM238)</f>
        <v>#DIV/0!</v>
      </c>
      <c r="U238" s="256" t="e">
        <f aca="false">IF(S238=0,"",$BO238)</f>
        <v>#DIV/0!</v>
      </c>
      <c r="V238" s="256" t="e">
        <f aca="false">IF(S238=0,"",$BQ238)</f>
        <v>#DIV/0!</v>
      </c>
      <c r="W238" s="256" t="e">
        <f aca="false">IF(S238=0,"",$BS238)</f>
        <v>#DIV/0!</v>
      </c>
      <c r="X238" s="256" t="e">
        <f aca="false">IF(S238=0,"",$BU238)</f>
        <v>#DIV/0!</v>
      </c>
      <c r="Y238" s="256" t="e">
        <f aca="false">IF(S238=0,"",$BW238)</f>
        <v>#DIV/0!</v>
      </c>
      <c r="Z238" s="256" t="e">
        <f aca="false">IF(S238=0,"",$BY238)</f>
        <v>#DIV/0!</v>
      </c>
      <c r="AA238" s="256" t="e">
        <f aca="false">IF(S238=0,"",$CA238)</f>
        <v>#DIV/0!</v>
      </c>
      <c r="AB238" s="256" t="e">
        <f aca="false">IF(S238=0,"",$CC238)</f>
        <v>#DIV/0!</v>
      </c>
      <c r="AC238" s="256" t="e">
        <f aca="false">IF(S238=0,"",$CE238)</f>
        <v>#DIV/0!</v>
      </c>
      <c r="AD238" s="256" t="e">
        <f aca="false">IF(S238=0,"",$CG238)</f>
        <v>#DIV/0!</v>
      </c>
      <c r="AE238" s="256" t="e">
        <f aca="false">IF(S238=0,"",$CI238)</f>
        <v>#DIV/0!</v>
      </c>
      <c r="AF238" s="256" t="e">
        <f aca="false">IF(S238=0,"",$CK238)</f>
        <v>#DIV/0!</v>
      </c>
      <c r="AG238" s="256" t="e">
        <f aca="false">IF(S238=0,"",$CM238)</f>
        <v>#DIV/0!</v>
      </c>
      <c r="AH238" s="256" t="e">
        <f aca="false">IF(S238=0,"",$CO238)</f>
        <v>#DIV/0!</v>
      </c>
      <c r="AI238" s="256" t="e">
        <f aca="false">IF(S238=0,"",$CQ238)</f>
        <v>#DIV/0!</v>
      </c>
      <c r="AJ238" s="256" t="e">
        <f aca="false">IF(S238=0,"",$CS238)</f>
        <v>#DIV/0!</v>
      </c>
      <c r="AK238" s="256" t="e">
        <f aca="false">IF(S238=0,"",$CU238)</f>
        <v>#DIV/0!</v>
      </c>
      <c r="AL238" s="256" t="e">
        <f aca="false">IF(S238=0,"",$CW238)</f>
        <v>#DIV/0!</v>
      </c>
      <c r="AM238" s="256" t="e">
        <f aca="false">IF(S238=0,"",$CY238)</f>
        <v>#DIV/0!</v>
      </c>
      <c r="AN238" s="256" t="e">
        <f aca="false">IF(S238=0,"",$DA238)</f>
        <v>#DIV/0!</v>
      </c>
      <c r="BL238" s="262" t="n">
        <f aca="false">ABS($P$217-P238)</f>
        <v>0</v>
      </c>
      <c r="BM238" s="256" t="e">
        <f aca="false">IF(BL238&lt;$BL$264,$BL$265,$BL$266)</f>
        <v>#DIV/0!</v>
      </c>
      <c r="BN238" s="256" t="n">
        <f aca="false">ABS($P$218-P238)</f>
        <v>0</v>
      </c>
      <c r="BO238" s="256" t="e">
        <f aca="false">IF(BN238&lt;$BN$264,$BN$265,$BN266)</f>
        <v>#DIV/0!</v>
      </c>
      <c r="BP238" s="256" t="n">
        <f aca="false">ABS($P$219-P238)</f>
        <v>0</v>
      </c>
      <c r="BQ238" s="256" t="e">
        <f aca="false">IF(BP238&lt;$BP$264,$BP$265,$BP266)</f>
        <v>#DIV/0!</v>
      </c>
      <c r="BR238" s="256" t="n">
        <f aca="false">ABS($P$220-P238)</f>
        <v>0</v>
      </c>
      <c r="BS238" s="256" t="e">
        <f aca="false">IF(BR238&lt;$BR$264,$BR$265,$BR266)</f>
        <v>#DIV/0!</v>
      </c>
      <c r="BT238" s="256" t="n">
        <f aca="false">ABS($P$221-P238)</f>
        <v>0</v>
      </c>
      <c r="BU238" s="256" t="e">
        <f aca="false">IF(BT238&lt;$BT$264,$BT$265,$BT266)</f>
        <v>#DIV/0!</v>
      </c>
      <c r="BV238" s="256" t="n">
        <f aca="false">ABS($P$222-P238)</f>
        <v>0</v>
      </c>
      <c r="BW238" s="256" t="e">
        <f aca="false">IF(BV238&lt;$BV$264,$BV$265,$BV266)</f>
        <v>#DIV/0!</v>
      </c>
      <c r="BX238" s="256" t="n">
        <f aca="false">ABS($P$223-P238)</f>
        <v>0</v>
      </c>
      <c r="BY238" s="256" t="e">
        <f aca="false">IF(BX238&lt;$BX$264,$BX$265,$BX266)</f>
        <v>#DIV/0!</v>
      </c>
      <c r="BZ238" s="256" t="n">
        <f aca="false">ABS($P$224-P238)</f>
        <v>0</v>
      </c>
      <c r="CA238" s="256" t="e">
        <f aca="false">IF(BZ238&lt;$BZ$264,$BZ$265,$BZ266)</f>
        <v>#DIV/0!</v>
      </c>
      <c r="CB238" s="256" t="n">
        <f aca="false">ABS($P$225-P238)</f>
        <v>0</v>
      </c>
      <c r="CC238" s="256" t="e">
        <f aca="false">IF(CB238&lt;$CB$264,$CB$265,$CB266)</f>
        <v>#DIV/0!</v>
      </c>
      <c r="CD238" s="256" t="n">
        <f aca="false">ABS($P$226-P238)</f>
        <v>0</v>
      </c>
      <c r="CE238" s="256" t="e">
        <f aca="false">IF(CD238&lt;$CD$264,$CD$265,$CD266)</f>
        <v>#DIV/0!</v>
      </c>
      <c r="CF238" s="256" t="n">
        <f aca="false">ABS($P$227-P238)</f>
        <v>0</v>
      </c>
      <c r="CG238" s="256" t="e">
        <f aca="false">IF(CF238&lt;$CF$264,$CF$265,$CF266)</f>
        <v>#DIV/0!</v>
      </c>
      <c r="CH238" s="256" t="n">
        <f aca="false">ABS($P$228-P238)</f>
        <v>0</v>
      </c>
      <c r="CI238" s="256" t="e">
        <f aca="false">IF(CH238&lt;$CH$264,$CH$265,$CH266)</f>
        <v>#DIV/0!</v>
      </c>
      <c r="CJ238" s="256" t="n">
        <f aca="false">ABS($P$229-P238)</f>
        <v>0</v>
      </c>
      <c r="CK238" s="256" t="e">
        <f aca="false">IF(CJ238&lt;$CJ$264,$CJ$265,$CJ266)</f>
        <v>#DIV/0!</v>
      </c>
      <c r="CL238" s="256" t="n">
        <f aca="false">ABS($P$230-P238)</f>
        <v>0</v>
      </c>
      <c r="CM238" s="256" t="e">
        <f aca="false">IF(CL238&lt;$CL$264,$CL$265,$CL$266)</f>
        <v>#DIV/0!</v>
      </c>
      <c r="CN238" s="256" t="n">
        <f aca="false">ABS($P$231-P238)</f>
        <v>0</v>
      </c>
      <c r="CO238" s="256" t="e">
        <f aca="false">IF(CN238&lt;$CN$264,$CN$265,$CN266)</f>
        <v>#DIV/0!</v>
      </c>
      <c r="CP238" s="256" t="n">
        <f aca="false">ABS($P$232-P238)</f>
        <v>0</v>
      </c>
      <c r="CQ238" s="256" t="e">
        <f aca="false">IF(CP238&lt;$CP$264,$CP$265,$CP266)</f>
        <v>#DIV/0!</v>
      </c>
      <c r="CR238" s="256" t="n">
        <f aca="false">ABS($P$233-P238)</f>
        <v>0</v>
      </c>
      <c r="CS238" s="256" t="e">
        <f aca="false">IF(CR238&lt;$CR$264,$CR$265,$CR266)</f>
        <v>#DIV/0!</v>
      </c>
      <c r="CT238" s="256" t="n">
        <f aca="false">ABS($P$234-P238)</f>
        <v>0</v>
      </c>
      <c r="CU238" s="256" t="e">
        <f aca="false">IF(CT238&lt;$CT$264,$CT$265,$CT266)</f>
        <v>#DIV/0!</v>
      </c>
      <c r="CV238" s="256" t="n">
        <f aca="false">ABS($P$235-P238)</f>
        <v>0</v>
      </c>
      <c r="CW238" s="256" t="e">
        <f aca="false">IF(CV238&lt;$CV$264,$CV$265,$CV266)</f>
        <v>#DIV/0!</v>
      </c>
      <c r="CX238" s="256" t="n">
        <f aca="false">ABS($P$236-P238)</f>
        <v>0</v>
      </c>
      <c r="CY238" s="256" t="e">
        <f aca="false">IF(CX238&lt;$CX$264,$CX$265,$CX266)</f>
        <v>#DIV/0!</v>
      </c>
      <c r="CZ238" s="256" t="n">
        <f aca="false">ABS($P$237-P238)</f>
        <v>0</v>
      </c>
      <c r="DA238" s="256" t="e">
        <f aca="false">IF(CZ238&lt;$CZ$264,$CZ$265,$CZ266)</f>
        <v>#DIV/0!</v>
      </c>
      <c r="EZ238" s="256" t="n">
        <f aca="false">SUMSQ(FA217:FA261)</f>
        <v>0</v>
      </c>
      <c r="FA238" s="256" t="n">
        <f aca="false">SUM(A238:D238)</f>
        <v>0</v>
      </c>
      <c r="FB238" s="256" t="n">
        <f aca="false">SUM(A288:D288)</f>
        <v>0</v>
      </c>
      <c r="FC238" s="256" t="n">
        <f aca="false">SUM(FA238:FB238)</f>
        <v>0</v>
      </c>
    </row>
    <row r="239" customFormat="false" ht="12.75" hidden="false" customHeight="false" outlineLevel="0" collapsed="false">
      <c r="A239" s="260" t="n">
        <f aca="false">IF(Rendimiento!B138="",Rendimiento!F138,Rendimiento!B138)</f>
        <v>0</v>
      </c>
      <c r="B239" s="276" t="n">
        <f aca="false">Rendimiento!C138</f>
        <v>0</v>
      </c>
      <c r="C239" s="276" t="n">
        <f aca="false">Rendimiento!D138</f>
        <v>0</v>
      </c>
      <c r="D239" s="260" t="n">
        <f aca="false">Rendimiento!E138</f>
        <v>0</v>
      </c>
      <c r="E239" s="256" t="n">
        <f aca="false">A239*A239</f>
        <v>0</v>
      </c>
      <c r="F239" s="256" t="n">
        <f aca="false">B239*B239</f>
        <v>0</v>
      </c>
      <c r="G239" s="256" t="n">
        <f aca="false">C239*C239</f>
        <v>0</v>
      </c>
      <c r="H239" s="256" t="n">
        <f aca="false">D239*D239</f>
        <v>0</v>
      </c>
      <c r="I239" s="257" t="n">
        <f aca="false">SUM(A239:D239)</f>
        <v>0</v>
      </c>
      <c r="J239" s="256" t="n">
        <f aca="false">I239*I239</f>
        <v>0</v>
      </c>
      <c r="K239" s="256" t="n">
        <f aca="false">SUM(E239:H239)</f>
        <v>0</v>
      </c>
      <c r="O239" s="260" t="n">
        <f aca="false">Rendimiento!M138</f>
        <v>0</v>
      </c>
      <c r="P239" s="274" t="n">
        <f aca="false">Rendimiento!N138</f>
        <v>0</v>
      </c>
      <c r="Q239" s="262" t="e">
        <f aca="false">IF(E264&gt;0,O239,0)</f>
        <v>#DIV/0!</v>
      </c>
      <c r="R239" s="258" t="e">
        <f aca="false">T(Q239)</f>
        <v>#DIV/0!</v>
      </c>
      <c r="S239" s="262" t="e">
        <f aca="false">IF(E264&gt;0,P239,Q239)</f>
        <v>#DIV/0!</v>
      </c>
      <c r="T239" s="256" t="e">
        <f aca="false">IF(S239=0,"",$BM239)</f>
        <v>#DIV/0!</v>
      </c>
      <c r="U239" s="256" t="e">
        <f aca="false">IF(S239=0,"",$BO239)</f>
        <v>#DIV/0!</v>
      </c>
      <c r="V239" s="256" t="e">
        <f aca="false">IF(S239=0,"",$BQ239)</f>
        <v>#DIV/0!</v>
      </c>
      <c r="W239" s="256" t="e">
        <f aca="false">IF(S239=0,"",$BS239)</f>
        <v>#DIV/0!</v>
      </c>
      <c r="X239" s="256" t="e">
        <f aca="false">IF(S239=0,"",$BU239)</f>
        <v>#DIV/0!</v>
      </c>
      <c r="Y239" s="256" t="e">
        <f aca="false">IF(S239=0,"",$BW239)</f>
        <v>#DIV/0!</v>
      </c>
      <c r="Z239" s="256" t="e">
        <f aca="false">IF(S239=0,"",$BY239)</f>
        <v>#DIV/0!</v>
      </c>
      <c r="AA239" s="256" t="e">
        <f aca="false">IF(S239=0,"",$CA239)</f>
        <v>#DIV/0!</v>
      </c>
      <c r="AB239" s="256" t="e">
        <f aca="false">IF(S239=0,"",$CC239)</f>
        <v>#DIV/0!</v>
      </c>
      <c r="AC239" s="256" t="e">
        <f aca="false">IF(S239=0,"",$CE239)</f>
        <v>#DIV/0!</v>
      </c>
      <c r="AD239" s="256" t="e">
        <f aca="false">IF(S239=0,"",$CG239)</f>
        <v>#DIV/0!</v>
      </c>
      <c r="AE239" s="256" t="e">
        <f aca="false">IF(S239=0,"",$CI239)</f>
        <v>#DIV/0!</v>
      </c>
      <c r="AF239" s="256" t="e">
        <f aca="false">IF(S239=0,"",$CK239)</f>
        <v>#DIV/0!</v>
      </c>
      <c r="AG239" s="256" t="e">
        <f aca="false">IF(S239=0,"",$CM239)</f>
        <v>#DIV/0!</v>
      </c>
      <c r="AH239" s="256" t="e">
        <f aca="false">IF(S239=0,"",$CO239)</f>
        <v>#DIV/0!</v>
      </c>
      <c r="AI239" s="256" t="e">
        <f aca="false">IF(S239=0,"",$CQ239)</f>
        <v>#DIV/0!</v>
      </c>
      <c r="AJ239" s="256" t="e">
        <f aca="false">IF(S239=0,"",$CS239)</f>
        <v>#DIV/0!</v>
      </c>
      <c r="AK239" s="256" t="e">
        <f aca="false">IF(S239=0,"",$CU239)</f>
        <v>#DIV/0!</v>
      </c>
      <c r="AL239" s="256" t="e">
        <f aca="false">IF(S239=0,"",$CW239)</f>
        <v>#DIV/0!</v>
      </c>
      <c r="AM239" s="256" t="e">
        <f aca="false">IF(S239=0,"",$CY239)</f>
        <v>#DIV/0!</v>
      </c>
      <c r="AN239" s="256" t="e">
        <f aca="false">IF(S239=0,"",$DA239)</f>
        <v>#DIV/0!</v>
      </c>
      <c r="AO239" s="256" t="e">
        <f aca="false">IF(S239=0,"",$DC239)</f>
        <v>#DIV/0!</v>
      </c>
      <c r="BL239" s="262" t="n">
        <f aca="false">ABS($P$217-P239)</f>
        <v>0</v>
      </c>
      <c r="BM239" s="256" t="e">
        <f aca="false">IF(BL239&lt;$BL$264,$BL$265,$BL$266)</f>
        <v>#DIV/0!</v>
      </c>
      <c r="BN239" s="256" t="n">
        <f aca="false">ABS($P$218-P239)</f>
        <v>0</v>
      </c>
      <c r="BO239" s="256" t="e">
        <f aca="false">IF(BN239&lt;$BN$264,$BN$265,$BN266)</f>
        <v>#DIV/0!</v>
      </c>
      <c r="BP239" s="256" t="n">
        <f aca="false">ABS($P$219-P239)</f>
        <v>0</v>
      </c>
      <c r="BQ239" s="256" t="e">
        <f aca="false">IF(BP239&lt;$BP$264,$BP$265,$BP266)</f>
        <v>#DIV/0!</v>
      </c>
      <c r="BR239" s="256" t="n">
        <f aca="false">ABS($P$220-P239)</f>
        <v>0</v>
      </c>
      <c r="BS239" s="256" t="e">
        <f aca="false">IF(BR239&lt;$BR$264,$BR$265,$BR266)</f>
        <v>#DIV/0!</v>
      </c>
      <c r="BT239" s="256" t="n">
        <f aca="false">ABS($P$221-P239)</f>
        <v>0</v>
      </c>
      <c r="BU239" s="256" t="e">
        <f aca="false">IF(BT239&lt;$BT$264,$BT$265,$BT266)</f>
        <v>#DIV/0!</v>
      </c>
      <c r="BV239" s="256" t="n">
        <f aca="false">ABS($P$222-P239)</f>
        <v>0</v>
      </c>
      <c r="BW239" s="256" t="e">
        <f aca="false">IF(BV239&lt;$BV$264,$BV$265,$BV266)</f>
        <v>#DIV/0!</v>
      </c>
      <c r="BX239" s="256" t="n">
        <f aca="false">ABS($P$223-P239)</f>
        <v>0</v>
      </c>
      <c r="BY239" s="256" t="e">
        <f aca="false">IF(BX239&lt;$BX$264,$BX$265,$BX266)</f>
        <v>#DIV/0!</v>
      </c>
      <c r="BZ239" s="256" t="n">
        <f aca="false">ABS($P$224-P239)</f>
        <v>0</v>
      </c>
      <c r="CA239" s="256" t="e">
        <f aca="false">IF(BZ239&lt;$BZ$264,$BZ$265,$BZ266)</f>
        <v>#DIV/0!</v>
      </c>
      <c r="CB239" s="256" t="n">
        <f aca="false">ABS($P$225-P239)</f>
        <v>0</v>
      </c>
      <c r="CC239" s="256" t="e">
        <f aca="false">IF(CB239&lt;$CB$264,$CB$265,$CB266)</f>
        <v>#DIV/0!</v>
      </c>
      <c r="CD239" s="256" t="n">
        <f aca="false">ABS($P$226-P239)</f>
        <v>0</v>
      </c>
      <c r="CE239" s="256" t="e">
        <f aca="false">IF(CD239&lt;$CD$264,$CD$265,$CD266)</f>
        <v>#DIV/0!</v>
      </c>
      <c r="CF239" s="256" t="n">
        <f aca="false">ABS($P$227-P239)</f>
        <v>0</v>
      </c>
      <c r="CG239" s="256" t="e">
        <f aca="false">IF(CF239&lt;$CF$264,$CF$265,$CF266)</f>
        <v>#DIV/0!</v>
      </c>
      <c r="CH239" s="256" t="n">
        <f aca="false">ABS($P$228-P239)</f>
        <v>0</v>
      </c>
      <c r="CI239" s="256" t="e">
        <f aca="false">IF(CH239&lt;$CH$264,$CH$265,$CH266)</f>
        <v>#DIV/0!</v>
      </c>
      <c r="CJ239" s="256" t="n">
        <f aca="false">ABS($P$229-P239)</f>
        <v>0</v>
      </c>
      <c r="CK239" s="256" t="e">
        <f aca="false">IF(CJ239&lt;$CJ$264,$CJ$265,$CJ266)</f>
        <v>#DIV/0!</v>
      </c>
      <c r="CL239" s="256" t="n">
        <f aca="false">ABS($P$230-P239)</f>
        <v>0</v>
      </c>
      <c r="CM239" s="256" t="e">
        <f aca="false">IF(CL239&lt;$CL$264,$CL$265,$CL$266)</f>
        <v>#DIV/0!</v>
      </c>
      <c r="CN239" s="256" t="n">
        <f aca="false">ABS($P$231-P239)</f>
        <v>0</v>
      </c>
      <c r="CO239" s="256" t="e">
        <f aca="false">IF(CN239&lt;$CN$264,$CN$265,$CN266)</f>
        <v>#DIV/0!</v>
      </c>
      <c r="CP239" s="256" t="n">
        <f aca="false">ABS($P$232-P239)</f>
        <v>0</v>
      </c>
      <c r="CQ239" s="256" t="e">
        <f aca="false">IF(CP239&lt;$CP$264,$CP$265,$CP266)</f>
        <v>#DIV/0!</v>
      </c>
      <c r="CR239" s="256" t="n">
        <f aca="false">ABS($P$233-P239)</f>
        <v>0</v>
      </c>
      <c r="CS239" s="256" t="e">
        <f aca="false">IF(CR239&lt;$CR$264,$CR$265,$CR266)</f>
        <v>#DIV/0!</v>
      </c>
      <c r="CT239" s="256" t="n">
        <f aca="false">ABS($P$234-P239)</f>
        <v>0</v>
      </c>
      <c r="CU239" s="256" t="e">
        <f aca="false">IF(CT239&lt;$CT$264,$CT$265,$CT266)</f>
        <v>#DIV/0!</v>
      </c>
      <c r="CV239" s="256" t="n">
        <f aca="false">ABS($P$235-P239)</f>
        <v>0</v>
      </c>
      <c r="CW239" s="256" t="e">
        <f aca="false">IF(CV239&lt;$CV$264,$CV$265,$CV266)</f>
        <v>#DIV/0!</v>
      </c>
      <c r="CX239" s="256" t="n">
        <f aca="false">ABS($P$236-P239)</f>
        <v>0</v>
      </c>
      <c r="CY239" s="256" t="e">
        <f aca="false">IF(CX239&lt;$CX$264,$CX$265,$CX266)</f>
        <v>#DIV/0!</v>
      </c>
      <c r="CZ239" s="256" t="n">
        <f aca="false">ABS($P$237-P239)</f>
        <v>0</v>
      </c>
      <c r="DA239" s="256" t="e">
        <f aca="false">IF(CZ239&lt;$CZ$264,$CZ$265,$CZ266)</f>
        <v>#DIV/0!</v>
      </c>
      <c r="DB239" s="256" t="n">
        <f aca="false">ABS($P$238-P239)</f>
        <v>0</v>
      </c>
      <c r="DC239" s="256" t="e">
        <f aca="false">IF(DB239&lt;DB$264,$DB$265,$DB266)</f>
        <v>#DIV/0!</v>
      </c>
      <c r="EZ239" s="256" t="n">
        <f aca="false">SUMSQ(FB217:FB261)</f>
        <v>1419953255.58763</v>
      </c>
      <c r="FA239" s="256" t="n">
        <f aca="false">SUM(A239:D239)</f>
        <v>0</v>
      </c>
      <c r="FB239" s="256" t="n">
        <f aca="false">SUM(A289:D289)</f>
        <v>0</v>
      </c>
      <c r="FC239" s="256" t="n">
        <f aca="false">SUM(FA239:FB239)</f>
        <v>0</v>
      </c>
    </row>
    <row r="240" customFormat="false" ht="12.75" hidden="false" customHeight="false" outlineLevel="0" collapsed="false">
      <c r="A240" s="260" t="n">
        <f aca="false">IF(Rendimiento!B139="",Rendimiento!F139,Rendimiento!B139)</f>
        <v>0</v>
      </c>
      <c r="B240" s="276" t="n">
        <f aca="false">Rendimiento!C139</f>
        <v>0</v>
      </c>
      <c r="C240" s="276" t="n">
        <f aca="false">Rendimiento!D139</f>
        <v>0</v>
      </c>
      <c r="D240" s="260" t="n">
        <f aca="false">Rendimiento!E139</f>
        <v>0</v>
      </c>
      <c r="E240" s="256" t="n">
        <f aca="false">A240*A240</f>
        <v>0</v>
      </c>
      <c r="F240" s="256" t="n">
        <f aca="false">B240*B240</f>
        <v>0</v>
      </c>
      <c r="G240" s="256" t="n">
        <f aca="false">C240*C240</f>
        <v>0</v>
      </c>
      <c r="H240" s="256" t="n">
        <f aca="false">D240*D240</f>
        <v>0</v>
      </c>
      <c r="I240" s="257" t="n">
        <f aca="false">SUM(A240:D240)</f>
        <v>0</v>
      </c>
      <c r="J240" s="256" t="n">
        <f aca="false">I240*I240</f>
        <v>0</v>
      </c>
      <c r="K240" s="256" t="n">
        <f aca="false">SUM(E240:H240)</f>
        <v>0</v>
      </c>
      <c r="O240" s="260" t="n">
        <f aca="false">Rendimiento!M139</f>
        <v>0</v>
      </c>
      <c r="P240" s="274" t="n">
        <f aca="false">Rendimiento!N139</f>
        <v>0</v>
      </c>
      <c r="Q240" s="262" t="e">
        <f aca="false">IF(E264&gt;0,O240,0)</f>
        <v>#DIV/0!</v>
      </c>
      <c r="R240" s="258" t="e">
        <f aca="false">T(Q240)</f>
        <v>#DIV/0!</v>
      </c>
      <c r="S240" s="262" t="e">
        <f aca="false">IF(E264&gt;0,P240,Q240)</f>
        <v>#DIV/0!</v>
      </c>
      <c r="T240" s="256" t="e">
        <f aca="false">IF(S240=0,"",$BM240)</f>
        <v>#DIV/0!</v>
      </c>
      <c r="U240" s="256" t="e">
        <f aca="false">IF(S240=0,"",$BO240)</f>
        <v>#DIV/0!</v>
      </c>
      <c r="V240" s="256" t="e">
        <f aca="false">IF(S240=0,"",$BQ240)</f>
        <v>#DIV/0!</v>
      </c>
      <c r="W240" s="256" t="e">
        <f aca="false">IF(S240=0,"",$BS240)</f>
        <v>#DIV/0!</v>
      </c>
      <c r="X240" s="256" t="e">
        <f aca="false">IF(S240=0,"",$BU240)</f>
        <v>#DIV/0!</v>
      </c>
      <c r="Y240" s="256" t="e">
        <f aca="false">IF(S240=0,"",$BW240)</f>
        <v>#DIV/0!</v>
      </c>
      <c r="Z240" s="256" t="e">
        <f aca="false">IF(S240=0,"",$BY240)</f>
        <v>#DIV/0!</v>
      </c>
      <c r="AA240" s="256" t="e">
        <f aca="false">IF(S240=0,"",$CA240)</f>
        <v>#DIV/0!</v>
      </c>
      <c r="AB240" s="256" t="e">
        <f aca="false">IF(S240=0,"",$CC240)</f>
        <v>#DIV/0!</v>
      </c>
      <c r="AC240" s="256" t="e">
        <f aca="false">IF(S240=0,"",$CE240)</f>
        <v>#DIV/0!</v>
      </c>
      <c r="AD240" s="256" t="e">
        <f aca="false">IF(S240=0,"",$CG240)</f>
        <v>#DIV/0!</v>
      </c>
      <c r="AE240" s="256" t="e">
        <f aca="false">IF(S240=0,"",$CI240)</f>
        <v>#DIV/0!</v>
      </c>
      <c r="AF240" s="256" t="e">
        <f aca="false">IF(S240=0,"",$CK240)</f>
        <v>#DIV/0!</v>
      </c>
      <c r="AG240" s="256" t="e">
        <f aca="false">IF(S240=0,"",$CM240)</f>
        <v>#DIV/0!</v>
      </c>
      <c r="AH240" s="256" t="e">
        <f aca="false">IF(S240=0,"",$CO240)</f>
        <v>#DIV/0!</v>
      </c>
      <c r="AI240" s="256" t="e">
        <f aca="false">IF(S240=0,"",$CQ240)</f>
        <v>#DIV/0!</v>
      </c>
      <c r="AJ240" s="256" t="e">
        <f aca="false">IF(S240=0,"",$CS240)</f>
        <v>#DIV/0!</v>
      </c>
      <c r="AK240" s="256" t="e">
        <f aca="false">IF(S240=0,"",$CU240)</f>
        <v>#DIV/0!</v>
      </c>
      <c r="AL240" s="256" t="e">
        <f aca="false">IF(S240=0,"",$CW240)</f>
        <v>#DIV/0!</v>
      </c>
      <c r="AM240" s="256" t="e">
        <f aca="false">IF(S240=0,"",$CY240)</f>
        <v>#DIV/0!</v>
      </c>
      <c r="AN240" s="256" t="e">
        <f aca="false">IF(S240=0,"",$DA240)</f>
        <v>#DIV/0!</v>
      </c>
      <c r="AO240" s="256" t="e">
        <f aca="false">IF(S240=0,"",$DC240)</f>
        <v>#DIV/0!</v>
      </c>
      <c r="AP240" s="256" t="e">
        <f aca="false">IF(S240=0,"",$DE240)</f>
        <v>#DIV/0!</v>
      </c>
      <c r="BL240" s="262" t="n">
        <f aca="false">ABS($P$217-P240)</f>
        <v>0</v>
      </c>
      <c r="BM240" s="256" t="e">
        <f aca="false">IF(BL240&lt;$BL$264,$BL$265,$BL$266)</f>
        <v>#DIV/0!</v>
      </c>
      <c r="BN240" s="256" t="n">
        <f aca="false">ABS($P$218-P240)</f>
        <v>0</v>
      </c>
      <c r="BO240" s="256" t="e">
        <f aca="false">IF(BN240&lt;$BN$264,$BN$265,$BN266)</f>
        <v>#DIV/0!</v>
      </c>
      <c r="BP240" s="256" t="n">
        <f aca="false">ABS($P$219-P240)</f>
        <v>0</v>
      </c>
      <c r="BQ240" s="256" t="e">
        <f aca="false">IF(BP240&lt;$BP$264,$BP$265,$BP266)</f>
        <v>#DIV/0!</v>
      </c>
      <c r="BR240" s="256" t="n">
        <f aca="false">ABS($P$220-P240)</f>
        <v>0</v>
      </c>
      <c r="BS240" s="256" t="e">
        <f aca="false">IF(BR240&lt;$BR$264,$BR$265,$BR266)</f>
        <v>#DIV/0!</v>
      </c>
      <c r="BT240" s="256" t="n">
        <f aca="false">ABS($P$221-P240)</f>
        <v>0</v>
      </c>
      <c r="BU240" s="256" t="e">
        <f aca="false">IF(BT240&lt;$BT$264,$BT$265,$BT266)</f>
        <v>#DIV/0!</v>
      </c>
      <c r="BV240" s="256" t="n">
        <f aca="false">ABS($P$222-P240)</f>
        <v>0</v>
      </c>
      <c r="BW240" s="256" t="e">
        <f aca="false">IF(BV240&lt;$BV$264,$BV$265,$BV266)</f>
        <v>#DIV/0!</v>
      </c>
      <c r="BX240" s="256" t="n">
        <f aca="false">ABS($P$223-P240)</f>
        <v>0</v>
      </c>
      <c r="BY240" s="256" t="e">
        <f aca="false">IF(BX240&lt;$BX$264,$BX$265,$BX266)</f>
        <v>#DIV/0!</v>
      </c>
      <c r="BZ240" s="256" t="n">
        <f aca="false">ABS($P$224-P240)</f>
        <v>0</v>
      </c>
      <c r="CA240" s="256" t="e">
        <f aca="false">IF(BZ240&lt;$BZ$264,$BZ$265,$BZ266)</f>
        <v>#DIV/0!</v>
      </c>
      <c r="CB240" s="256" t="n">
        <f aca="false">ABS($P$225-P240)</f>
        <v>0</v>
      </c>
      <c r="CC240" s="256" t="e">
        <f aca="false">IF(CB240&lt;$CB$264,$CB$265,$CB266)</f>
        <v>#DIV/0!</v>
      </c>
      <c r="CD240" s="256" t="n">
        <f aca="false">ABS($P$226-P240)</f>
        <v>0</v>
      </c>
      <c r="CE240" s="256" t="e">
        <f aca="false">IF(CD240&lt;$CD$264,$CD$265,$CD266)</f>
        <v>#DIV/0!</v>
      </c>
      <c r="CF240" s="256" t="n">
        <f aca="false">ABS($P$227-P240)</f>
        <v>0</v>
      </c>
      <c r="CG240" s="256" t="e">
        <f aca="false">IF(CF240&lt;$CF$264,$CF$265,$CF266)</f>
        <v>#DIV/0!</v>
      </c>
      <c r="CH240" s="256" t="n">
        <f aca="false">ABS($P$228-P240)</f>
        <v>0</v>
      </c>
      <c r="CI240" s="256" t="e">
        <f aca="false">IF(CH240&lt;$CH$264,$CH$265,$CH266)</f>
        <v>#DIV/0!</v>
      </c>
      <c r="CJ240" s="256" t="n">
        <f aca="false">ABS($P$229-P240)</f>
        <v>0</v>
      </c>
      <c r="CK240" s="256" t="e">
        <f aca="false">IF(CJ240&lt;$CJ$264,$CJ$265,$CJ266)</f>
        <v>#DIV/0!</v>
      </c>
      <c r="CL240" s="256" t="n">
        <f aca="false">ABS($P$230-P240)</f>
        <v>0</v>
      </c>
      <c r="CM240" s="256" t="e">
        <f aca="false">IF(CL240&lt;$CL$264,$CL$265,$CL$266)</f>
        <v>#DIV/0!</v>
      </c>
      <c r="CN240" s="256" t="n">
        <f aca="false">ABS($P$231-P240)</f>
        <v>0</v>
      </c>
      <c r="CO240" s="256" t="e">
        <f aca="false">IF(CN240&lt;$CN$264,$CN$265,$CN266)</f>
        <v>#DIV/0!</v>
      </c>
      <c r="CP240" s="256" t="n">
        <f aca="false">ABS($P$232-P240)</f>
        <v>0</v>
      </c>
      <c r="CQ240" s="256" t="e">
        <f aca="false">IF(CP240&lt;$CP$264,$CP$265,$CP266)</f>
        <v>#DIV/0!</v>
      </c>
      <c r="CR240" s="256" t="n">
        <f aca="false">ABS($P$233-P240)</f>
        <v>0</v>
      </c>
      <c r="CS240" s="256" t="e">
        <f aca="false">IF(CR240&lt;$CR$264,$CR$265,$CR266)</f>
        <v>#DIV/0!</v>
      </c>
      <c r="CT240" s="256" t="n">
        <f aca="false">ABS($P$234-P240)</f>
        <v>0</v>
      </c>
      <c r="CU240" s="256" t="e">
        <f aca="false">IF(CT240&lt;$CT$264,$CT$265,$CT266)</f>
        <v>#DIV/0!</v>
      </c>
      <c r="CV240" s="256" t="n">
        <f aca="false">ABS($P$235-P240)</f>
        <v>0</v>
      </c>
      <c r="CW240" s="256" t="e">
        <f aca="false">IF(CV240&lt;$CV$264,$CV$265,$CV266)</f>
        <v>#DIV/0!</v>
      </c>
      <c r="CX240" s="256" t="n">
        <f aca="false">ABS($P$236-P240)</f>
        <v>0</v>
      </c>
      <c r="CY240" s="256" t="e">
        <f aca="false">IF(CX240&lt;$CX$264,$CX$265,$CX266)</f>
        <v>#DIV/0!</v>
      </c>
      <c r="CZ240" s="256" t="n">
        <f aca="false">ABS($P$237-P240)</f>
        <v>0</v>
      </c>
      <c r="DA240" s="256" t="e">
        <f aca="false">IF(CZ240&lt;$CZ$264,$CZ$265,$CZ266)</f>
        <v>#DIV/0!</v>
      </c>
      <c r="DB240" s="256" t="n">
        <f aca="false">ABS($P$238-P240)</f>
        <v>0</v>
      </c>
      <c r="DC240" s="256" t="e">
        <f aca="false">IF(DB240&lt;DB$264,$DB$265,$DB266)</f>
        <v>#DIV/0!</v>
      </c>
      <c r="DD240" s="256" t="n">
        <f aca="false">ABS($P$239-P240)</f>
        <v>0</v>
      </c>
      <c r="DE240" s="256" t="e">
        <f aca="false">IF(DD240&lt;DD$264,$DD$265,$DD266)</f>
        <v>#DIV/0!</v>
      </c>
      <c r="EZ240" s="256" t="n">
        <f aca="false">SUM(EZ238:EZ239)</f>
        <v>1419953255.58763</v>
      </c>
      <c r="FA240" s="256" t="n">
        <f aca="false">SUM(A240:D240)</f>
        <v>0</v>
      </c>
      <c r="FB240" s="256" t="n">
        <f aca="false">SUM(A290:D290)</f>
        <v>0</v>
      </c>
      <c r="FC240" s="256" t="n">
        <f aca="false">SUM(FA240:FB240)</f>
        <v>0</v>
      </c>
    </row>
    <row r="241" customFormat="false" ht="12.75" hidden="false" customHeight="false" outlineLevel="0" collapsed="false">
      <c r="A241" s="260" t="n">
        <f aca="false">IF(Rendimiento!B140="",Rendimiento!F140,Rendimiento!B140)</f>
        <v>0</v>
      </c>
      <c r="B241" s="276" t="n">
        <f aca="false">Rendimiento!C140</f>
        <v>0</v>
      </c>
      <c r="C241" s="276" t="n">
        <f aca="false">Rendimiento!D140</f>
        <v>0</v>
      </c>
      <c r="D241" s="260" t="n">
        <f aca="false">Rendimiento!E140</f>
        <v>0</v>
      </c>
      <c r="E241" s="256" t="n">
        <f aca="false">A241*A241</f>
        <v>0</v>
      </c>
      <c r="F241" s="256" t="n">
        <f aca="false">B241*B241</f>
        <v>0</v>
      </c>
      <c r="G241" s="256" t="n">
        <f aca="false">C241*C241</f>
        <v>0</v>
      </c>
      <c r="H241" s="256" t="n">
        <f aca="false">D241*D241</f>
        <v>0</v>
      </c>
      <c r="I241" s="257" t="n">
        <f aca="false">SUM(A241:D241)</f>
        <v>0</v>
      </c>
      <c r="J241" s="256" t="n">
        <f aca="false">I241*I241</f>
        <v>0</v>
      </c>
      <c r="K241" s="256" t="n">
        <f aca="false">SUM(E241:H241)</f>
        <v>0</v>
      </c>
      <c r="L241" s="256" t="s">
        <v>317</v>
      </c>
      <c r="O241" s="260" t="n">
        <f aca="false">Rendimiento!M140</f>
        <v>0</v>
      </c>
      <c r="P241" s="274" t="n">
        <f aca="false">Rendimiento!N140</f>
        <v>0</v>
      </c>
      <c r="Q241" s="262" t="e">
        <f aca="false">IF(E264&gt;0,O241,0)</f>
        <v>#DIV/0!</v>
      </c>
      <c r="R241" s="258" t="e">
        <f aca="false">T(Q241)</f>
        <v>#DIV/0!</v>
      </c>
      <c r="S241" s="262" t="e">
        <f aca="false">IF(E264&gt;0,P241,Q241)</f>
        <v>#DIV/0!</v>
      </c>
      <c r="T241" s="256" t="e">
        <f aca="false">IF(S241=0,"",$BM241)</f>
        <v>#DIV/0!</v>
      </c>
      <c r="U241" s="256" t="e">
        <f aca="false">IF(S241=0,"",$BO241)</f>
        <v>#DIV/0!</v>
      </c>
      <c r="V241" s="256" t="e">
        <f aca="false">IF(S241=0,"",$BQ241)</f>
        <v>#DIV/0!</v>
      </c>
      <c r="W241" s="256" t="e">
        <f aca="false">IF(S241=0,"",$BS241)</f>
        <v>#DIV/0!</v>
      </c>
      <c r="X241" s="256" t="e">
        <f aca="false">IF(S241=0,"",$BU241)</f>
        <v>#DIV/0!</v>
      </c>
      <c r="Y241" s="256" t="e">
        <f aca="false">IF(S241=0,"",$BW241)</f>
        <v>#DIV/0!</v>
      </c>
      <c r="Z241" s="256" t="e">
        <f aca="false">IF(S241=0,"",$BY241)</f>
        <v>#DIV/0!</v>
      </c>
      <c r="AA241" s="256" t="e">
        <f aca="false">IF(S241=0,"",$CA241)</f>
        <v>#DIV/0!</v>
      </c>
      <c r="AB241" s="256" t="e">
        <f aca="false">IF(S241=0,"",$CC241)</f>
        <v>#DIV/0!</v>
      </c>
      <c r="AC241" s="256" t="e">
        <f aca="false">IF(S241=0,"",$CE241)</f>
        <v>#DIV/0!</v>
      </c>
      <c r="AD241" s="256" t="e">
        <f aca="false">IF(S241=0,"",$CG241)</f>
        <v>#DIV/0!</v>
      </c>
      <c r="AE241" s="256" t="e">
        <f aca="false">IF(S241=0,"",$CI241)</f>
        <v>#DIV/0!</v>
      </c>
      <c r="AF241" s="256" t="e">
        <f aca="false">IF(S241=0,"",$CK241)</f>
        <v>#DIV/0!</v>
      </c>
      <c r="AG241" s="256" t="e">
        <f aca="false">IF(S241=0,"",$CM241)</f>
        <v>#DIV/0!</v>
      </c>
      <c r="AH241" s="256" t="e">
        <f aca="false">IF(S241=0,"",$CO241)</f>
        <v>#DIV/0!</v>
      </c>
      <c r="AI241" s="256" t="e">
        <f aca="false">IF(S241=0,"",$CQ241)</f>
        <v>#DIV/0!</v>
      </c>
      <c r="AJ241" s="256" t="e">
        <f aca="false">IF(S241=0,"",$CS241)</f>
        <v>#DIV/0!</v>
      </c>
      <c r="AK241" s="256" t="e">
        <f aca="false">IF(S241=0,"",$CU241)</f>
        <v>#DIV/0!</v>
      </c>
      <c r="AL241" s="256" t="e">
        <f aca="false">IF(S241=0,"",$CW241)</f>
        <v>#DIV/0!</v>
      </c>
      <c r="AM241" s="256" t="e">
        <f aca="false">IF(S241=0,"",$CY241)</f>
        <v>#DIV/0!</v>
      </c>
      <c r="AN241" s="256" t="e">
        <f aca="false">IF(S241=0,"",$DA241)</f>
        <v>#DIV/0!</v>
      </c>
      <c r="AO241" s="256" t="e">
        <f aca="false">IF(S241=0,"",$DC241)</f>
        <v>#DIV/0!</v>
      </c>
      <c r="AP241" s="256" t="e">
        <f aca="false">IF(S241=0,"",$DE241)</f>
        <v>#DIV/0!</v>
      </c>
      <c r="AQ241" s="256" t="e">
        <f aca="false">IF(S241=0,"",$DG241)</f>
        <v>#DIV/0!</v>
      </c>
      <c r="BL241" s="262" t="n">
        <f aca="false">ABS($P$217-P241)</f>
        <v>0</v>
      </c>
      <c r="BM241" s="256" t="e">
        <f aca="false">IF(BL241&lt;$BL$264,$BL$265,$BL$266)</f>
        <v>#DIV/0!</v>
      </c>
      <c r="BN241" s="256" t="n">
        <f aca="false">ABS($P$218-P241)</f>
        <v>0</v>
      </c>
      <c r="BO241" s="256" t="e">
        <f aca="false">IF(BN241&lt;$BN$264,$BN$265,$BN266)</f>
        <v>#DIV/0!</v>
      </c>
      <c r="BP241" s="256" t="n">
        <f aca="false">ABS($P$219-P241)</f>
        <v>0</v>
      </c>
      <c r="BQ241" s="256" t="e">
        <f aca="false">IF(BP241&lt;$BP$264,$BP$265,$BP266)</f>
        <v>#DIV/0!</v>
      </c>
      <c r="BR241" s="256" t="n">
        <f aca="false">ABS($P$220-P241)</f>
        <v>0</v>
      </c>
      <c r="BS241" s="256" t="e">
        <f aca="false">IF(BR241&lt;$BR$264,$BR$265,$BR266)</f>
        <v>#DIV/0!</v>
      </c>
      <c r="BT241" s="256" t="n">
        <f aca="false">ABS($P$221-P241)</f>
        <v>0</v>
      </c>
      <c r="BU241" s="256" t="e">
        <f aca="false">IF(BT241&lt;$BT$264,$BT$265,$BT266)</f>
        <v>#DIV/0!</v>
      </c>
      <c r="BV241" s="256" t="n">
        <f aca="false">ABS($P$222-P241)</f>
        <v>0</v>
      </c>
      <c r="BW241" s="256" t="e">
        <f aca="false">IF(BV241&lt;$BV$264,$BV$265,$BV266)</f>
        <v>#DIV/0!</v>
      </c>
      <c r="BX241" s="256" t="n">
        <f aca="false">ABS($P$223-P241)</f>
        <v>0</v>
      </c>
      <c r="BY241" s="256" t="e">
        <f aca="false">IF(BX241&lt;$BX$264,$BX$265,$BX266)</f>
        <v>#DIV/0!</v>
      </c>
      <c r="BZ241" s="256" t="n">
        <f aca="false">ABS($P$224-P241)</f>
        <v>0</v>
      </c>
      <c r="CA241" s="256" t="e">
        <f aca="false">IF(BZ241&lt;$BZ$264,$BZ$265,$BZ266)</f>
        <v>#DIV/0!</v>
      </c>
      <c r="CB241" s="256" t="n">
        <f aca="false">ABS($P$225-P241)</f>
        <v>0</v>
      </c>
      <c r="CC241" s="256" t="e">
        <f aca="false">IF(CB241&lt;$CB$264,$CB$265,$CB266)</f>
        <v>#DIV/0!</v>
      </c>
      <c r="CD241" s="256" t="n">
        <f aca="false">ABS($P$226-P241)</f>
        <v>0</v>
      </c>
      <c r="CE241" s="256" t="e">
        <f aca="false">IF(CD241&lt;$CD$264,$CD$265,$CD266)</f>
        <v>#DIV/0!</v>
      </c>
      <c r="CF241" s="256" t="n">
        <f aca="false">ABS($P$227-P241)</f>
        <v>0</v>
      </c>
      <c r="CG241" s="256" t="e">
        <f aca="false">IF(CF241&lt;$CF$264,$CF$265,$CF266)</f>
        <v>#DIV/0!</v>
      </c>
      <c r="CH241" s="256" t="n">
        <f aca="false">ABS($P$228-P241)</f>
        <v>0</v>
      </c>
      <c r="CI241" s="256" t="e">
        <f aca="false">IF(CH241&lt;$CH$264,$CH$265,$CH266)</f>
        <v>#DIV/0!</v>
      </c>
      <c r="CJ241" s="256" t="n">
        <f aca="false">ABS($P$229-P241)</f>
        <v>0</v>
      </c>
      <c r="CK241" s="256" t="e">
        <f aca="false">IF(CJ241&lt;$CJ$264,$CJ$265,$CJ266)</f>
        <v>#DIV/0!</v>
      </c>
      <c r="CL241" s="256" t="n">
        <f aca="false">ABS($P$230-P241)</f>
        <v>0</v>
      </c>
      <c r="CM241" s="256" t="e">
        <f aca="false">IF(CL241&lt;$CL$264,$CL$265,$CL$266)</f>
        <v>#DIV/0!</v>
      </c>
      <c r="CN241" s="256" t="n">
        <f aca="false">ABS($P$231-P241)</f>
        <v>0</v>
      </c>
      <c r="CO241" s="256" t="e">
        <f aca="false">IF(CN241&lt;$CN$264,$CN$265,$CN266)</f>
        <v>#DIV/0!</v>
      </c>
      <c r="CP241" s="256" t="n">
        <f aca="false">ABS($P$232-P241)</f>
        <v>0</v>
      </c>
      <c r="CQ241" s="256" t="e">
        <f aca="false">IF(CP241&lt;$CP$264,$CP$265,$CP266)</f>
        <v>#DIV/0!</v>
      </c>
      <c r="CR241" s="256" t="n">
        <f aca="false">ABS($P$233-P241)</f>
        <v>0</v>
      </c>
      <c r="CS241" s="256" t="e">
        <f aca="false">IF(CR241&lt;$CR$264,$CR$265,$CR266)</f>
        <v>#DIV/0!</v>
      </c>
      <c r="CT241" s="256" t="n">
        <f aca="false">ABS($P$234-P241)</f>
        <v>0</v>
      </c>
      <c r="CU241" s="256" t="e">
        <f aca="false">IF(CT241&lt;$CT$264,$CT$265,$CT266)</f>
        <v>#DIV/0!</v>
      </c>
      <c r="CV241" s="256" t="n">
        <f aca="false">ABS($P$235-P241)</f>
        <v>0</v>
      </c>
      <c r="CW241" s="256" t="e">
        <f aca="false">IF(CV241&lt;$CV$264,$CV$265,$CV266)</f>
        <v>#DIV/0!</v>
      </c>
      <c r="CX241" s="256" t="n">
        <f aca="false">ABS($P$236-P241)</f>
        <v>0</v>
      </c>
      <c r="CY241" s="256" t="e">
        <f aca="false">IF(CX241&lt;$CX$264,$CX$265,$CX266)</f>
        <v>#DIV/0!</v>
      </c>
      <c r="CZ241" s="256" t="n">
        <f aca="false">ABS($P$237-P241)</f>
        <v>0</v>
      </c>
      <c r="DA241" s="256" t="e">
        <f aca="false">IF(CZ241&lt;$CZ$264,$CZ$265,$CZ266)</f>
        <v>#DIV/0!</v>
      </c>
      <c r="DB241" s="256" t="n">
        <f aca="false">ABS($P$238-P241)</f>
        <v>0</v>
      </c>
      <c r="DC241" s="256" t="e">
        <f aca="false">IF(DB241&lt;DB$264,$DB$265,$DB266)</f>
        <v>#DIV/0!</v>
      </c>
      <c r="DD241" s="256" t="n">
        <f aca="false">ABS($P$239-P241)</f>
        <v>0</v>
      </c>
      <c r="DE241" s="256" t="e">
        <f aca="false">IF(DD241&lt;DD$264,$DD$265,$DD266)</f>
        <v>#DIV/0!</v>
      </c>
      <c r="DF241" s="256" t="n">
        <f aca="false">ABS($P$240-P241)</f>
        <v>0</v>
      </c>
      <c r="DG241" s="256" t="e">
        <f aca="false">IF(DF241&lt;DF$264,$DF$265,$DF266)</f>
        <v>#DIV/0!</v>
      </c>
      <c r="EZ241" s="256" t="n">
        <f aca="false">COUNTIF(A217:D217,"&gt;0,1")</f>
        <v>0</v>
      </c>
      <c r="FA241" s="256" t="n">
        <f aca="false">SUM(A241:D241)</f>
        <v>0</v>
      </c>
      <c r="FB241" s="256" t="n">
        <f aca="false">SUM(A291:D291)</f>
        <v>0</v>
      </c>
      <c r="FC241" s="256" t="n">
        <f aca="false">SUM(FA241:FB241)</f>
        <v>0</v>
      </c>
    </row>
    <row r="242" customFormat="false" ht="12.75" hidden="false" customHeight="false" outlineLevel="0" collapsed="false">
      <c r="A242" s="260" t="n">
        <f aca="false">IF(Rendimiento!B141="",Rendimiento!F141,Rendimiento!B141)</f>
        <v>0</v>
      </c>
      <c r="B242" s="276" t="n">
        <f aca="false">Rendimiento!C141</f>
        <v>0</v>
      </c>
      <c r="C242" s="276" t="n">
        <f aca="false">Rendimiento!D141</f>
        <v>0</v>
      </c>
      <c r="D242" s="260" t="n">
        <f aca="false">Rendimiento!E141</f>
        <v>0</v>
      </c>
      <c r="E242" s="256" t="n">
        <f aca="false">A242*A242</f>
        <v>0</v>
      </c>
      <c r="F242" s="256" t="n">
        <f aca="false">B242*B242</f>
        <v>0</v>
      </c>
      <c r="G242" s="256" t="n">
        <f aca="false">C242*C242</f>
        <v>0</v>
      </c>
      <c r="H242" s="256" t="n">
        <f aca="false">D242*D242</f>
        <v>0</v>
      </c>
      <c r="I242" s="257" t="n">
        <f aca="false">SUM(A242:D242)</f>
        <v>0</v>
      </c>
      <c r="J242" s="256" t="n">
        <f aca="false">I242*I242</f>
        <v>0</v>
      </c>
      <c r="K242" s="256" t="n">
        <f aca="false">SUM(E242:H242)</f>
        <v>0</v>
      </c>
      <c r="O242" s="260" t="n">
        <f aca="false">Rendimiento!M141</f>
        <v>0</v>
      </c>
      <c r="P242" s="274" t="n">
        <f aca="false">Rendimiento!N141</f>
        <v>0</v>
      </c>
      <c r="Q242" s="262" t="e">
        <f aca="false">IF(E264&gt;0,O242,0)</f>
        <v>#DIV/0!</v>
      </c>
      <c r="R242" s="258" t="e">
        <f aca="false">T(Q242)</f>
        <v>#DIV/0!</v>
      </c>
      <c r="S242" s="262" t="e">
        <f aca="false">IF(E264&gt;0,P242,Q242)</f>
        <v>#DIV/0!</v>
      </c>
      <c r="T242" s="256" t="e">
        <f aca="false">IF(S242=0,"",$BM242)</f>
        <v>#DIV/0!</v>
      </c>
      <c r="U242" s="256" t="e">
        <f aca="false">IF(S242=0,"",$BO242)</f>
        <v>#DIV/0!</v>
      </c>
      <c r="V242" s="256" t="e">
        <f aca="false">IF(S242=0,"",$BQ242)</f>
        <v>#DIV/0!</v>
      </c>
      <c r="W242" s="256" t="e">
        <f aca="false">IF(S242=0,"",$BS242)</f>
        <v>#DIV/0!</v>
      </c>
      <c r="X242" s="256" t="e">
        <f aca="false">IF(S242=0,"",$BU242)</f>
        <v>#DIV/0!</v>
      </c>
      <c r="Y242" s="256" t="e">
        <f aca="false">IF(S242=0,"",$BW242)</f>
        <v>#DIV/0!</v>
      </c>
      <c r="Z242" s="256" t="e">
        <f aca="false">IF(S242=0,"",$BY242)</f>
        <v>#DIV/0!</v>
      </c>
      <c r="AA242" s="256" t="e">
        <f aca="false">IF(S242=0,"",$CA242)</f>
        <v>#DIV/0!</v>
      </c>
      <c r="AB242" s="256" t="e">
        <f aca="false">IF(S242=0,"",$CC242)</f>
        <v>#DIV/0!</v>
      </c>
      <c r="AC242" s="256" t="e">
        <f aca="false">IF(S242=0,"",$CE242)</f>
        <v>#DIV/0!</v>
      </c>
      <c r="AD242" s="256" t="e">
        <f aca="false">IF(S242=0,"",$CG242)</f>
        <v>#DIV/0!</v>
      </c>
      <c r="AE242" s="256" t="e">
        <f aca="false">IF(S242=0,"",$CI242)</f>
        <v>#DIV/0!</v>
      </c>
      <c r="AF242" s="256" t="e">
        <f aca="false">IF(S242=0,"",$CK242)</f>
        <v>#DIV/0!</v>
      </c>
      <c r="AG242" s="256" t="e">
        <f aca="false">IF(S242=0,"",$CM242)</f>
        <v>#DIV/0!</v>
      </c>
      <c r="AH242" s="256" t="e">
        <f aca="false">IF(S242=0,"",$CO242)</f>
        <v>#DIV/0!</v>
      </c>
      <c r="AI242" s="256" t="e">
        <f aca="false">IF(S242=0,"",$CQ242)</f>
        <v>#DIV/0!</v>
      </c>
      <c r="AJ242" s="256" t="e">
        <f aca="false">IF(S242=0,"",$CS242)</f>
        <v>#DIV/0!</v>
      </c>
      <c r="AK242" s="256" t="e">
        <f aca="false">IF(S242=0,"",$CU242)</f>
        <v>#DIV/0!</v>
      </c>
      <c r="AL242" s="256" t="e">
        <f aca="false">IF(S242=0,"",$CW242)</f>
        <v>#DIV/0!</v>
      </c>
      <c r="AM242" s="256" t="e">
        <f aca="false">IF(S242=0,"",$CY242)</f>
        <v>#DIV/0!</v>
      </c>
      <c r="AN242" s="256" t="e">
        <f aca="false">IF(S242=0,"",$DA242)</f>
        <v>#DIV/0!</v>
      </c>
      <c r="AO242" s="256" t="e">
        <f aca="false">IF(S242=0,"",$DC242)</f>
        <v>#DIV/0!</v>
      </c>
      <c r="AP242" s="256" t="e">
        <f aca="false">IF(S242=0,"",$DE242)</f>
        <v>#DIV/0!</v>
      </c>
      <c r="AQ242" s="256" t="e">
        <f aca="false">IF(S242=0,"",$DG242)</f>
        <v>#DIV/0!</v>
      </c>
      <c r="AR242" s="256" t="e">
        <f aca="false">IF(S242=0,"",$DI242)</f>
        <v>#DIV/0!</v>
      </c>
      <c r="BL242" s="262" t="n">
        <f aca="false">ABS($P$217-P242)</f>
        <v>0</v>
      </c>
      <c r="BM242" s="256" t="e">
        <f aca="false">IF(BL242&lt;$BL$264,$BL$265,$BL$266)</f>
        <v>#DIV/0!</v>
      </c>
      <c r="BN242" s="256" t="n">
        <f aca="false">ABS($P$218-P242)</f>
        <v>0</v>
      </c>
      <c r="BO242" s="256" t="e">
        <f aca="false">IF(BN242&lt;$BN$264,$BN$265,$BN266)</f>
        <v>#DIV/0!</v>
      </c>
      <c r="BP242" s="256" t="n">
        <f aca="false">ABS($P$219-P242)</f>
        <v>0</v>
      </c>
      <c r="BQ242" s="256" t="e">
        <f aca="false">IF(BP242&lt;$BP$264,$BP$265,$BP266)</f>
        <v>#DIV/0!</v>
      </c>
      <c r="BR242" s="256" t="n">
        <f aca="false">ABS($P$220-P242)</f>
        <v>0</v>
      </c>
      <c r="BS242" s="256" t="e">
        <f aca="false">IF(BR242&lt;$BR$264,$BR$265,$BR266)</f>
        <v>#DIV/0!</v>
      </c>
      <c r="BT242" s="256" t="n">
        <f aca="false">ABS($P$221-P242)</f>
        <v>0</v>
      </c>
      <c r="BU242" s="256" t="e">
        <f aca="false">IF(BT242&lt;$BT$264,$BT$265,$BT266)</f>
        <v>#DIV/0!</v>
      </c>
      <c r="BV242" s="256" t="n">
        <f aca="false">ABS($P$222-P242)</f>
        <v>0</v>
      </c>
      <c r="BW242" s="256" t="e">
        <f aca="false">IF(BV242&lt;$BV$264,$BV$265,$BV266)</f>
        <v>#DIV/0!</v>
      </c>
      <c r="BX242" s="256" t="n">
        <f aca="false">ABS($P$223-P242)</f>
        <v>0</v>
      </c>
      <c r="BY242" s="256" t="e">
        <f aca="false">IF(BX242&lt;$BX$264,$BX$265,$BX266)</f>
        <v>#DIV/0!</v>
      </c>
      <c r="BZ242" s="256" t="n">
        <f aca="false">ABS($P$224-P242)</f>
        <v>0</v>
      </c>
      <c r="CA242" s="256" t="e">
        <f aca="false">IF(BZ242&lt;$BZ$264,$BZ$265,$BZ266)</f>
        <v>#DIV/0!</v>
      </c>
      <c r="CB242" s="256" t="n">
        <f aca="false">ABS($P$225-P242)</f>
        <v>0</v>
      </c>
      <c r="CC242" s="256" t="e">
        <f aca="false">IF(CB242&lt;$CB$264,$CB$265,$CB266)</f>
        <v>#DIV/0!</v>
      </c>
      <c r="CD242" s="256" t="n">
        <f aca="false">ABS($P$226-P242)</f>
        <v>0</v>
      </c>
      <c r="CE242" s="256" t="e">
        <f aca="false">IF(CD242&lt;$CD$264,$CD$265,$CD266)</f>
        <v>#DIV/0!</v>
      </c>
      <c r="CF242" s="256" t="n">
        <f aca="false">ABS($P$227-P242)</f>
        <v>0</v>
      </c>
      <c r="CG242" s="256" t="e">
        <f aca="false">IF(CF242&lt;$CF$264,$CF$265,$CF266)</f>
        <v>#DIV/0!</v>
      </c>
      <c r="CH242" s="256" t="n">
        <f aca="false">ABS($P$228-P242)</f>
        <v>0</v>
      </c>
      <c r="CI242" s="256" t="e">
        <f aca="false">IF(CH242&lt;$CH$264,$CH$265,$CH266)</f>
        <v>#DIV/0!</v>
      </c>
      <c r="CJ242" s="256" t="n">
        <f aca="false">ABS($P$229-P242)</f>
        <v>0</v>
      </c>
      <c r="CK242" s="256" t="e">
        <f aca="false">IF(CJ242&lt;$CJ$264,$CJ$265,$CJ266)</f>
        <v>#DIV/0!</v>
      </c>
      <c r="CL242" s="256" t="n">
        <f aca="false">ABS($P$230-P242)</f>
        <v>0</v>
      </c>
      <c r="CM242" s="256" t="e">
        <f aca="false">IF(CL242&lt;$CL$264,$CL$265,$CL$266)</f>
        <v>#DIV/0!</v>
      </c>
      <c r="CN242" s="256" t="n">
        <f aca="false">ABS($P$231-P242)</f>
        <v>0</v>
      </c>
      <c r="CO242" s="256" t="e">
        <f aca="false">IF(CN242&lt;$CN$264,$CN$265,$CN266)</f>
        <v>#DIV/0!</v>
      </c>
      <c r="CP242" s="256" t="n">
        <f aca="false">ABS($P$232-P242)</f>
        <v>0</v>
      </c>
      <c r="CQ242" s="256" t="e">
        <f aca="false">IF(CP242&lt;$CP$264,$CP$265,$CP266)</f>
        <v>#DIV/0!</v>
      </c>
      <c r="CR242" s="256" t="n">
        <f aca="false">ABS($P$233-P242)</f>
        <v>0</v>
      </c>
      <c r="CS242" s="256" t="e">
        <f aca="false">IF(CR242&lt;$CR$264,$CR$265,$CR266)</f>
        <v>#DIV/0!</v>
      </c>
      <c r="CT242" s="256" t="n">
        <f aca="false">ABS($P$234-P242)</f>
        <v>0</v>
      </c>
      <c r="CU242" s="256" t="e">
        <f aca="false">IF(CT242&lt;$CT$264,$CT$265,$CT266)</f>
        <v>#DIV/0!</v>
      </c>
      <c r="CV242" s="256" t="n">
        <f aca="false">ABS($P$235-P242)</f>
        <v>0</v>
      </c>
      <c r="CW242" s="256" t="e">
        <f aca="false">IF(CV242&lt;$CV$264,$CV$265,$CV266)</f>
        <v>#DIV/0!</v>
      </c>
      <c r="CX242" s="256" t="n">
        <f aca="false">ABS($P$236-P242)</f>
        <v>0</v>
      </c>
      <c r="CY242" s="256" t="e">
        <f aca="false">IF(CX242&lt;$CX$264,$CX$265,$CX266)</f>
        <v>#DIV/0!</v>
      </c>
      <c r="CZ242" s="256" t="n">
        <f aca="false">ABS($P$237-P242)</f>
        <v>0</v>
      </c>
      <c r="DA242" s="256" t="e">
        <f aca="false">IF(CZ242&lt;$CZ$264,$CZ$265,$CZ266)</f>
        <v>#DIV/0!</v>
      </c>
      <c r="DB242" s="256" t="n">
        <f aca="false">ABS($P$238-P242)</f>
        <v>0</v>
      </c>
      <c r="DC242" s="256" t="e">
        <f aca="false">IF(DB242&lt;DB$264,$DB$265,$DB266)</f>
        <v>#DIV/0!</v>
      </c>
      <c r="DD242" s="256" t="n">
        <f aca="false">ABS($P$239-P242)</f>
        <v>0</v>
      </c>
      <c r="DE242" s="256" t="e">
        <f aca="false">IF(DD242&lt;DD$264,$DD$265,$DD266)</f>
        <v>#DIV/0!</v>
      </c>
      <c r="DF242" s="256" t="n">
        <f aca="false">ABS($P$240-P242)</f>
        <v>0</v>
      </c>
      <c r="DG242" s="256" t="e">
        <f aca="false">IF(DF242&lt;DF$264,$DF$265,$DF266)</f>
        <v>#DIV/0!</v>
      </c>
      <c r="DH242" s="256" t="n">
        <f aca="false">ABS($P$241-P242)</f>
        <v>0</v>
      </c>
      <c r="DI242" s="256" t="e">
        <f aca="false">IF(DH242&lt;DH$264,$DH$265,$DH266)</f>
        <v>#DIV/0!</v>
      </c>
      <c r="EZ242" s="256" t="e">
        <f aca="false">EZ240/EZ241</f>
        <v>#DIV/0!</v>
      </c>
      <c r="FA242" s="256" t="n">
        <f aca="false">SUM(A242:D242)</f>
        <v>0</v>
      </c>
      <c r="FB242" s="256" t="n">
        <f aca="false">SUM(A292:D292)</f>
        <v>0</v>
      </c>
      <c r="FC242" s="256" t="n">
        <f aca="false">SUM(FA242:FB242)</f>
        <v>0</v>
      </c>
    </row>
    <row r="243" customFormat="false" ht="12.75" hidden="false" customHeight="false" outlineLevel="0" collapsed="false">
      <c r="A243" s="260" t="n">
        <f aca="false">IF(Rendimiento!B142="",Rendimiento!F142,Rendimiento!B142)</f>
        <v>0</v>
      </c>
      <c r="B243" s="276" t="n">
        <f aca="false">Rendimiento!C142</f>
        <v>0</v>
      </c>
      <c r="C243" s="276" t="n">
        <f aca="false">Rendimiento!D142</f>
        <v>0</v>
      </c>
      <c r="D243" s="260" t="n">
        <f aca="false">Rendimiento!E142</f>
        <v>0</v>
      </c>
      <c r="E243" s="256" t="n">
        <f aca="false">A243*A243</f>
        <v>0</v>
      </c>
      <c r="F243" s="256" t="n">
        <f aca="false">B243*B243</f>
        <v>0</v>
      </c>
      <c r="G243" s="256" t="n">
        <f aca="false">C243*C243</f>
        <v>0</v>
      </c>
      <c r="H243" s="256" t="n">
        <f aca="false">D243*D243</f>
        <v>0</v>
      </c>
      <c r="I243" s="257" t="n">
        <f aca="false">SUM(A243:D243)</f>
        <v>0</v>
      </c>
      <c r="J243" s="256" t="n">
        <f aca="false">I243*I243</f>
        <v>0</v>
      </c>
      <c r="K243" s="256" t="n">
        <f aca="false">SUM(E243:H243)</f>
        <v>0</v>
      </c>
      <c r="O243" s="260" t="n">
        <f aca="false">Rendimiento!M142</f>
        <v>0</v>
      </c>
      <c r="P243" s="274" t="n">
        <f aca="false">Rendimiento!N142</f>
        <v>0</v>
      </c>
      <c r="Q243" s="262" t="e">
        <f aca="false">IF(E264&gt;0,O243,0)</f>
        <v>#DIV/0!</v>
      </c>
      <c r="R243" s="258" t="e">
        <f aca="false">T(Q243)</f>
        <v>#DIV/0!</v>
      </c>
      <c r="S243" s="262" t="e">
        <f aca="false">IF(E264&gt;0,P243,Q243)</f>
        <v>#DIV/0!</v>
      </c>
      <c r="T243" s="256" t="e">
        <f aca="false">IF(S243=0,"",$BM243)</f>
        <v>#DIV/0!</v>
      </c>
      <c r="U243" s="256" t="e">
        <f aca="false">IF(S243=0,"",$BO243)</f>
        <v>#DIV/0!</v>
      </c>
      <c r="V243" s="256" t="e">
        <f aca="false">IF(S243=0,"",$BQ243)</f>
        <v>#DIV/0!</v>
      </c>
      <c r="W243" s="256" t="e">
        <f aca="false">IF(S243=0,"",$BS243)</f>
        <v>#DIV/0!</v>
      </c>
      <c r="X243" s="256" t="e">
        <f aca="false">IF(S243=0,"",$BU243)</f>
        <v>#DIV/0!</v>
      </c>
      <c r="Y243" s="256" t="e">
        <f aca="false">IF(S243=0,"",$BW243)</f>
        <v>#DIV/0!</v>
      </c>
      <c r="Z243" s="256" t="e">
        <f aca="false">IF(S243=0,"",$BY243)</f>
        <v>#DIV/0!</v>
      </c>
      <c r="AA243" s="256" t="e">
        <f aca="false">IF(S243=0,"",$CA243)</f>
        <v>#DIV/0!</v>
      </c>
      <c r="AB243" s="256" t="e">
        <f aca="false">IF(S243=0,"",$CC243)</f>
        <v>#DIV/0!</v>
      </c>
      <c r="AC243" s="256" t="e">
        <f aca="false">IF(S243=0,"",$CE243)</f>
        <v>#DIV/0!</v>
      </c>
      <c r="AD243" s="256" t="e">
        <f aca="false">IF(S243=0,"",$CG243)</f>
        <v>#DIV/0!</v>
      </c>
      <c r="AE243" s="256" t="e">
        <f aca="false">IF(S243=0,"",$CI243)</f>
        <v>#DIV/0!</v>
      </c>
      <c r="AF243" s="256" t="e">
        <f aca="false">IF(S243=0,"",$CK243)</f>
        <v>#DIV/0!</v>
      </c>
      <c r="AG243" s="256" t="e">
        <f aca="false">IF(S243=0,"",$CM243)</f>
        <v>#DIV/0!</v>
      </c>
      <c r="AH243" s="256" t="e">
        <f aca="false">IF(S243=0,"",$CO243)</f>
        <v>#DIV/0!</v>
      </c>
      <c r="AI243" s="256" t="e">
        <f aca="false">IF(S243=0,"",$CQ243)</f>
        <v>#DIV/0!</v>
      </c>
      <c r="AJ243" s="256" t="e">
        <f aca="false">IF(S243=0,"",$CS243)</f>
        <v>#DIV/0!</v>
      </c>
      <c r="AK243" s="256" t="e">
        <f aca="false">IF(S243=0,"",$CU243)</f>
        <v>#DIV/0!</v>
      </c>
      <c r="AL243" s="256" t="e">
        <f aca="false">IF(S243=0,"",$CW243)</f>
        <v>#DIV/0!</v>
      </c>
      <c r="AM243" s="256" t="e">
        <f aca="false">IF(S243=0,"",$CY243)</f>
        <v>#DIV/0!</v>
      </c>
      <c r="AN243" s="256" t="e">
        <f aca="false">IF(S243=0,"",$DA243)</f>
        <v>#DIV/0!</v>
      </c>
      <c r="AO243" s="256" t="e">
        <f aca="false">IF(S243=0,"",$DC243)</f>
        <v>#DIV/0!</v>
      </c>
      <c r="AP243" s="256" t="e">
        <f aca="false">IF(S243=0,"",$DE243)</f>
        <v>#DIV/0!</v>
      </c>
      <c r="AQ243" s="256" t="e">
        <f aca="false">IF(S243=0,"",$DG243)</f>
        <v>#DIV/0!</v>
      </c>
      <c r="AR243" s="256" t="e">
        <f aca="false">IF(S243=0,"",$DI243)</f>
        <v>#DIV/0!</v>
      </c>
      <c r="AS243" s="256" t="e">
        <f aca="false">IF(S243=0,"",$DK243)</f>
        <v>#DIV/0!</v>
      </c>
      <c r="BL243" s="262" t="n">
        <f aca="false">ABS($P$217-P243)</f>
        <v>0</v>
      </c>
      <c r="BM243" s="256" t="e">
        <f aca="false">IF(BL243&lt;$BL$264,$BL$265,$BL$266)</f>
        <v>#DIV/0!</v>
      </c>
      <c r="BN243" s="256" t="n">
        <f aca="false">ABS($P$218-P243)</f>
        <v>0</v>
      </c>
      <c r="BO243" s="256" t="e">
        <f aca="false">IF(BN243&lt;$BN$264,$BN$265,$BN266)</f>
        <v>#DIV/0!</v>
      </c>
      <c r="BP243" s="256" t="n">
        <f aca="false">ABS($P$219-P243)</f>
        <v>0</v>
      </c>
      <c r="BQ243" s="256" t="e">
        <f aca="false">IF(BP243&lt;$BP$264,$BP$265,$BP266)</f>
        <v>#DIV/0!</v>
      </c>
      <c r="BR243" s="256" t="n">
        <f aca="false">ABS($P$220-P243)</f>
        <v>0</v>
      </c>
      <c r="BS243" s="256" t="e">
        <f aca="false">IF(BR243&lt;$BR$264,$BR$265,$BR266)</f>
        <v>#DIV/0!</v>
      </c>
      <c r="BT243" s="256" t="n">
        <f aca="false">ABS($P$221-P243)</f>
        <v>0</v>
      </c>
      <c r="BU243" s="256" t="e">
        <f aca="false">IF(BT243&lt;$BT$264,$BT$265,$BT266)</f>
        <v>#DIV/0!</v>
      </c>
      <c r="BV243" s="256" t="n">
        <f aca="false">ABS($P$222-P243)</f>
        <v>0</v>
      </c>
      <c r="BW243" s="256" t="e">
        <f aca="false">IF(BV243&lt;$BV$264,$BV$265,$BV266)</f>
        <v>#DIV/0!</v>
      </c>
      <c r="BX243" s="256" t="n">
        <f aca="false">ABS($P$223-P243)</f>
        <v>0</v>
      </c>
      <c r="BY243" s="256" t="e">
        <f aca="false">IF(BX243&lt;$BX$264,$BX$265,$BX266)</f>
        <v>#DIV/0!</v>
      </c>
      <c r="BZ243" s="256" t="n">
        <f aca="false">ABS($P$224-P243)</f>
        <v>0</v>
      </c>
      <c r="CA243" s="256" t="e">
        <f aca="false">IF(BZ243&lt;$BZ$264,$BZ$265,$BZ266)</f>
        <v>#DIV/0!</v>
      </c>
      <c r="CB243" s="256" t="n">
        <f aca="false">ABS($P$225-P243)</f>
        <v>0</v>
      </c>
      <c r="CC243" s="256" t="e">
        <f aca="false">IF(CB243&lt;$CB$264,$CB$265,$CB266)</f>
        <v>#DIV/0!</v>
      </c>
      <c r="CD243" s="256" t="n">
        <f aca="false">ABS($P$226-P243)</f>
        <v>0</v>
      </c>
      <c r="CE243" s="256" t="e">
        <f aca="false">IF(CD243&lt;$CD$264,$CD$265,$CD266)</f>
        <v>#DIV/0!</v>
      </c>
      <c r="CF243" s="256" t="n">
        <f aca="false">ABS($P$227-P243)</f>
        <v>0</v>
      </c>
      <c r="CG243" s="256" t="e">
        <f aca="false">IF(CF243&lt;$CF$264,$CF$265,$CF266)</f>
        <v>#DIV/0!</v>
      </c>
      <c r="CH243" s="256" t="n">
        <f aca="false">ABS($P$228-P243)</f>
        <v>0</v>
      </c>
      <c r="CI243" s="256" t="e">
        <f aca="false">IF(CH243&lt;$CH$264,$CH$265,$CH266)</f>
        <v>#DIV/0!</v>
      </c>
      <c r="CJ243" s="256" t="n">
        <f aca="false">ABS($P$229-P243)</f>
        <v>0</v>
      </c>
      <c r="CK243" s="256" t="e">
        <f aca="false">IF(CJ243&lt;$CJ$264,$CJ$265,$CJ266)</f>
        <v>#DIV/0!</v>
      </c>
      <c r="CL243" s="256" t="n">
        <f aca="false">ABS($P$230-P243)</f>
        <v>0</v>
      </c>
      <c r="CM243" s="256" t="e">
        <f aca="false">IF(CL243&lt;$CL$264,$CL$265,$CL$266)</f>
        <v>#DIV/0!</v>
      </c>
      <c r="CN243" s="256" t="n">
        <f aca="false">ABS($P$231-P243)</f>
        <v>0</v>
      </c>
      <c r="CO243" s="256" t="e">
        <f aca="false">IF(CN243&lt;$CN$264,$CN$265,$CN266)</f>
        <v>#DIV/0!</v>
      </c>
      <c r="CP243" s="256" t="n">
        <f aca="false">ABS($P$232-P243)</f>
        <v>0</v>
      </c>
      <c r="CQ243" s="256" t="e">
        <f aca="false">IF(CP243&lt;$CP$264,$CP$265,$CP266)</f>
        <v>#DIV/0!</v>
      </c>
      <c r="CR243" s="256" t="n">
        <f aca="false">ABS($P$233-P243)</f>
        <v>0</v>
      </c>
      <c r="CS243" s="256" t="e">
        <f aca="false">IF(CR243&lt;$CR$264,$CR$265,$CR266)</f>
        <v>#DIV/0!</v>
      </c>
      <c r="CT243" s="256" t="n">
        <f aca="false">ABS($P$234-P243)</f>
        <v>0</v>
      </c>
      <c r="CU243" s="256" t="e">
        <f aca="false">IF(CT243&lt;$CT$264,$CT$265,$CT266)</f>
        <v>#DIV/0!</v>
      </c>
      <c r="CV243" s="256" t="n">
        <f aca="false">ABS($P$235-P243)</f>
        <v>0</v>
      </c>
      <c r="CW243" s="256" t="e">
        <f aca="false">IF(CV243&lt;$CV$264,$CV$265,$CV266)</f>
        <v>#DIV/0!</v>
      </c>
      <c r="CX243" s="256" t="n">
        <f aca="false">ABS($P$236-P243)</f>
        <v>0</v>
      </c>
      <c r="CY243" s="256" t="e">
        <f aca="false">IF(CX243&lt;$CX$264,$CX$265,$CX266)</f>
        <v>#DIV/0!</v>
      </c>
      <c r="CZ243" s="256" t="n">
        <f aca="false">ABS($P$237-P243)</f>
        <v>0</v>
      </c>
      <c r="DA243" s="256" t="e">
        <f aca="false">IF(CZ243&lt;$CZ$264,$CZ$265,$CZ266)</f>
        <v>#DIV/0!</v>
      </c>
      <c r="DB243" s="256" t="n">
        <f aca="false">ABS($P$238-P243)</f>
        <v>0</v>
      </c>
      <c r="DC243" s="256" t="e">
        <f aca="false">IF(DB243&lt;DB$264,$DB$265,$DB266)</f>
        <v>#DIV/0!</v>
      </c>
      <c r="DD243" s="256" t="n">
        <f aca="false">ABS($P$239-P243)</f>
        <v>0</v>
      </c>
      <c r="DE243" s="256" t="e">
        <f aca="false">IF(DD243&lt;DD$264,$DD$265,$DD266)</f>
        <v>#DIV/0!</v>
      </c>
      <c r="DF243" s="256" t="n">
        <f aca="false">ABS($P$240-P243)</f>
        <v>0</v>
      </c>
      <c r="DG243" s="256" t="e">
        <f aca="false">IF(DF243&lt;DF$264,$DF$265,$DF266)</f>
        <v>#DIV/0!</v>
      </c>
      <c r="DH243" s="256" t="n">
        <f aca="false">ABS($P$241-P243)</f>
        <v>0</v>
      </c>
      <c r="DI243" s="256" t="e">
        <f aca="false">IF(DH243&lt;DH$264,$DH$265,$DH266)</f>
        <v>#DIV/0!</v>
      </c>
      <c r="DJ243" s="256" t="n">
        <f aca="false">ABS($P$242-P243)</f>
        <v>0</v>
      </c>
      <c r="DK243" s="256" t="e">
        <f aca="false">IF(DJ243&lt;DJ$264,$DJ$265,$DJ266)</f>
        <v>#DIV/0!</v>
      </c>
      <c r="EZ243" s="256" t="e">
        <f aca="false">EZ242-EZ222</f>
        <v>#DIV/0!</v>
      </c>
      <c r="FA243" s="256" t="n">
        <f aca="false">SUM(A243:D243)</f>
        <v>0</v>
      </c>
      <c r="FB243" s="256" t="n">
        <f aca="false">SUM(A293:D293)</f>
        <v>0</v>
      </c>
      <c r="FC243" s="256" t="n">
        <f aca="false">SUM(FA243:FB243)</f>
        <v>0</v>
      </c>
    </row>
    <row r="244" customFormat="false" ht="12.75" hidden="false" customHeight="false" outlineLevel="0" collapsed="false">
      <c r="A244" s="260" t="n">
        <f aca="false">IF(Rendimiento!B143="",Rendimiento!F143,Rendimiento!B143)</f>
        <v>0</v>
      </c>
      <c r="B244" s="276" t="n">
        <f aca="false">Rendimiento!C143</f>
        <v>0</v>
      </c>
      <c r="C244" s="276" t="n">
        <f aca="false">Rendimiento!D143</f>
        <v>0</v>
      </c>
      <c r="D244" s="260" t="n">
        <f aca="false">Rendimiento!E143</f>
        <v>0</v>
      </c>
      <c r="E244" s="256" t="n">
        <f aca="false">A244*A244</f>
        <v>0</v>
      </c>
      <c r="F244" s="256" t="n">
        <f aca="false">B244*B244</f>
        <v>0</v>
      </c>
      <c r="G244" s="256" t="n">
        <f aca="false">C244*C244</f>
        <v>0</v>
      </c>
      <c r="H244" s="256" t="n">
        <f aca="false">D244*D244</f>
        <v>0</v>
      </c>
      <c r="I244" s="257" t="n">
        <f aca="false">SUM(A244:D244)</f>
        <v>0</v>
      </c>
      <c r="J244" s="256" t="n">
        <f aca="false">I244*I244</f>
        <v>0</v>
      </c>
      <c r="K244" s="256" t="n">
        <f aca="false">SUM(E244:H244)</f>
        <v>0</v>
      </c>
      <c r="O244" s="260" t="n">
        <f aca="false">Rendimiento!M143</f>
        <v>0</v>
      </c>
      <c r="P244" s="274" t="n">
        <f aca="false">Rendimiento!N143</f>
        <v>0</v>
      </c>
      <c r="Q244" s="262" t="e">
        <f aca="false">IF(E264&gt;0,O244,0)</f>
        <v>#DIV/0!</v>
      </c>
      <c r="R244" s="258" t="e">
        <f aca="false">T(Q244)</f>
        <v>#DIV/0!</v>
      </c>
      <c r="S244" s="262" t="e">
        <f aca="false">IF(E264&gt;0,P244,Q244)</f>
        <v>#DIV/0!</v>
      </c>
      <c r="T244" s="256" t="e">
        <f aca="false">IF(S244=0,"",$BM244)</f>
        <v>#DIV/0!</v>
      </c>
      <c r="U244" s="256" t="e">
        <f aca="false">IF(S244=0,"",$BO244)</f>
        <v>#DIV/0!</v>
      </c>
      <c r="V244" s="256" t="e">
        <f aca="false">IF(S244=0,"",$BQ244)</f>
        <v>#DIV/0!</v>
      </c>
      <c r="W244" s="256" t="e">
        <f aca="false">IF(S244=0,"",$BS244)</f>
        <v>#DIV/0!</v>
      </c>
      <c r="X244" s="256" t="e">
        <f aca="false">IF(S244=0,"",$BU244)</f>
        <v>#DIV/0!</v>
      </c>
      <c r="Y244" s="256" t="e">
        <f aca="false">IF(S244=0,"",$BW244)</f>
        <v>#DIV/0!</v>
      </c>
      <c r="Z244" s="256" t="e">
        <f aca="false">IF(S244=0,"",$BY244)</f>
        <v>#DIV/0!</v>
      </c>
      <c r="AA244" s="256" t="e">
        <f aca="false">IF(S244=0,"",$CA244)</f>
        <v>#DIV/0!</v>
      </c>
      <c r="AB244" s="256" t="e">
        <f aca="false">IF(S244=0,"",$CC244)</f>
        <v>#DIV/0!</v>
      </c>
      <c r="AC244" s="256" t="e">
        <f aca="false">IF(S244=0,"",$CE244)</f>
        <v>#DIV/0!</v>
      </c>
      <c r="AD244" s="256" t="e">
        <f aca="false">IF(S244=0,"",$CG244)</f>
        <v>#DIV/0!</v>
      </c>
      <c r="AE244" s="256" t="e">
        <f aca="false">IF(S244=0,"",$CI244)</f>
        <v>#DIV/0!</v>
      </c>
      <c r="AF244" s="256" t="e">
        <f aca="false">IF(S244=0,"",$CK244)</f>
        <v>#DIV/0!</v>
      </c>
      <c r="AG244" s="256" t="e">
        <f aca="false">IF(S244=0,"",$CM244)</f>
        <v>#DIV/0!</v>
      </c>
      <c r="AH244" s="256" t="e">
        <f aca="false">IF(S244=0,"",$CO244)</f>
        <v>#DIV/0!</v>
      </c>
      <c r="AI244" s="256" t="e">
        <f aca="false">IF(S244=0,"",$CQ244)</f>
        <v>#DIV/0!</v>
      </c>
      <c r="AJ244" s="256" t="e">
        <f aca="false">IF(S244=0,"",$CS244)</f>
        <v>#DIV/0!</v>
      </c>
      <c r="AK244" s="256" t="e">
        <f aca="false">IF(S244=0,"",$CU244)</f>
        <v>#DIV/0!</v>
      </c>
      <c r="AL244" s="256" t="e">
        <f aca="false">IF(S244=0,"",$CW244)</f>
        <v>#DIV/0!</v>
      </c>
      <c r="AM244" s="256" t="e">
        <f aca="false">IF(S244=0,"",$CY244)</f>
        <v>#DIV/0!</v>
      </c>
      <c r="AN244" s="256" t="e">
        <f aca="false">IF(S244=0,"",$DA244)</f>
        <v>#DIV/0!</v>
      </c>
      <c r="AO244" s="256" t="e">
        <f aca="false">IF(S244=0,"",$DC244)</f>
        <v>#DIV/0!</v>
      </c>
      <c r="AP244" s="256" t="e">
        <f aca="false">IF(S244=0,"",$DE244)</f>
        <v>#DIV/0!</v>
      </c>
      <c r="AQ244" s="256" t="e">
        <f aca="false">IF(S244=0,"",$DG244)</f>
        <v>#DIV/0!</v>
      </c>
      <c r="AR244" s="256" t="e">
        <f aca="false">IF(S244=0,"",$DI244)</f>
        <v>#DIV/0!</v>
      </c>
      <c r="AS244" s="256" t="e">
        <f aca="false">IF(S244=0,"",$DK244)</f>
        <v>#DIV/0!</v>
      </c>
      <c r="AT244" s="256" t="e">
        <f aca="false">IF(S244=0,"",$DM244)</f>
        <v>#DIV/0!</v>
      </c>
      <c r="BL244" s="262" t="n">
        <f aca="false">ABS($P$217-P244)</f>
        <v>0</v>
      </c>
      <c r="BM244" s="256" t="e">
        <f aca="false">IF(BL244&lt;$BL$264,$BL$265,$BL$266)</f>
        <v>#DIV/0!</v>
      </c>
      <c r="BN244" s="262" t="n">
        <f aca="false">ABS($P$218-P244)</f>
        <v>0</v>
      </c>
      <c r="BO244" s="256" t="e">
        <f aca="false">IF(BN244&lt;$BN$264,$BN$265,$BN266)</f>
        <v>#DIV/0!</v>
      </c>
      <c r="BP244" s="262" t="n">
        <f aca="false">ABS($P$219-P244)</f>
        <v>0</v>
      </c>
      <c r="BQ244" s="256" t="e">
        <f aca="false">IF(BP244&lt;$BP$264,$BP$265,$BP266)</f>
        <v>#DIV/0!</v>
      </c>
      <c r="BR244" s="262" t="n">
        <f aca="false">ABS($P$220-P244)</f>
        <v>0</v>
      </c>
      <c r="BS244" s="256" t="e">
        <f aca="false">IF(BR244&lt;$BR$264,$BR$265,$BR266)</f>
        <v>#DIV/0!</v>
      </c>
      <c r="BT244" s="262" t="n">
        <f aca="false">ABS($P$221-P244)</f>
        <v>0</v>
      </c>
      <c r="BU244" s="256" t="e">
        <f aca="false">IF(BT244&lt;$BT$264,$BT$265,$BT266)</f>
        <v>#DIV/0!</v>
      </c>
      <c r="BV244" s="262" t="n">
        <f aca="false">ABS($P$222-P244)</f>
        <v>0</v>
      </c>
      <c r="BW244" s="256" t="e">
        <f aca="false">IF(BV244&lt;$BV$264,$BV$265,$BV266)</f>
        <v>#DIV/0!</v>
      </c>
      <c r="BX244" s="262" t="n">
        <f aca="false">ABS($P$223-P244)</f>
        <v>0</v>
      </c>
      <c r="BY244" s="256" t="e">
        <f aca="false">IF(BX244&lt;$BX$264,$BX$265,$BX266)</f>
        <v>#DIV/0!</v>
      </c>
      <c r="BZ244" s="262" t="n">
        <f aca="false">ABS($P$224-P244)</f>
        <v>0</v>
      </c>
      <c r="CA244" s="256" t="e">
        <f aca="false">IF(BZ244&lt;$BZ$264,$BZ$265,$BZ266)</f>
        <v>#DIV/0!</v>
      </c>
      <c r="CB244" s="262" t="n">
        <f aca="false">ABS($P$225-P244)</f>
        <v>0</v>
      </c>
      <c r="CC244" s="256" t="e">
        <f aca="false">IF(CB244&lt;$CB$264,$CB$265,$CB266)</f>
        <v>#DIV/0!</v>
      </c>
      <c r="CD244" s="262" t="n">
        <f aca="false">ABS($P$226-P244)</f>
        <v>0</v>
      </c>
      <c r="CE244" s="256" t="e">
        <f aca="false">IF(CD244&lt;$CD$264,$CD$265,$CD266)</f>
        <v>#DIV/0!</v>
      </c>
      <c r="CF244" s="262" t="n">
        <f aca="false">ABS($P$227-P244)</f>
        <v>0</v>
      </c>
      <c r="CG244" s="256" t="e">
        <f aca="false">IF(CF244&lt;$CF$264,$CF$265,$CF266)</f>
        <v>#DIV/0!</v>
      </c>
      <c r="CH244" s="262" t="n">
        <f aca="false">ABS($P$228-P244)</f>
        <v>0</v>
      </c>
      <c r="CI244" s="256" t="e">
        <f aca="false">IF(CH244&lt;$CH$264,$CH$265,$CH266)</f>
        <v>#DIV/0!</v>
      </c>
      <c r="CJ244" s="262" t="n">
        <f aca="false">ABS($P$229-P244)</f>
        <v>0</v>
      </c>
      <c r="CK244" s="256" t="e">
        <f aca="false">IF(CJ244&lt;$CJ$264,$CJ$265,$CJ266)</f>
        <v>#DIV/0!</v>
      </c>
      <c r="CL244" s="262" t="n">
        <f aca="false">ABS($P$230-P244)</f>
        <v>0</v>
      </c>
      <c r="CM244" s="256" t="e">
        <f aca="false">IF(CL244&lt;$CL$264,$CL$265,$CL$266)</f>
        <v>#DIV/0!</v>
      </c>
      <c r="CN244" s="262" t="n">
        <f aca="false">ABS($P$231-P244)</f>
        <v>0</v>
      </c>
      <c r="CO244" s="256" t="e">
        <f aca="false">IF(CN244&lt;$CN$264,$CN$265,$CN266)</f>
        <v>#DIV/0!</v>
      </c>
      <c r="CP244" s="262" t="n">
        <f aca="false">ABS($P$232-P244)</f>
        <v>0</v>
      </c>
      <c r="CQ244" s="256" t="e">
        <f aca="false">IF(CP244&lt;$CP$264,$CP$265,$CP266)</f>
        <v>#DIV/0!</v>
      </c>
      <c r="CR244" s="262" t="n">
        <f aca="false">ABS($P$233-P244)</f>
        <v>0</v>
      </c>
      <c r="CS244" s="256" t="e">
        <f aca="false">IF(CR244&lt;$CR$264,$CR$265,$CR266)</f>
        <v>#DIV/0!</v>
      </c>
      <c r="CT244" s="262" t="n">
        <f aca="false">ABS($P$234-P244)</f>
        <v>0</v>
      </c>
      <c r="CU244" s="256" t="e">
        <f aca="false">IF(CT244&lt;$CT$264,$CT$265,$CT266)</f>
        <v>#DIV/0!</v>
      </c>
      <c r="CV244" s="262" t="n">
        <f aca="false">ABS($P$235-P244)</f>
        <v>0</v>
      </c>
      <c r="CW244" s="256" t="e">
        <f aca="false">IF(CV244&lt;$CV$264,$CV$265,$CV266)</f>
        <v>#DIV/0!</v>
      </c>
      <c r="CX244" s="262" t="n">
        <f aca="false">ABS($P$236-P244)</f>
        <v>0</v>
      </c>
      <c r="CY244" s="256" t="e">
        <f aca="false">IF(CX244&lt;$CX$264,$CX$265,$CX266)</f>
        <v>#DIV/0!</v>
      </c>
      <c r="CZ244" s="256" t="n">
        <f aca="false">ABS($P$237-P244)</f>
        <v>0</v>
      </c>
      <c r="DA244" s="256" t="e">
        <f aca="false">IF(CZ244&lt;$CZ$264,$CZ$265,$CZ266)</f>
        <v>#DIV/0!</v>
      </c>
      <c r="DB244" s="256" t="n">
        <f aca="false">ABS($P$238-P244)</f>
        <v>0</v>
      </c>
      <c r="DC244" s="256" t="e">
        <f aca="false">IF(DB244&lt;DB$264,$DB$265,$DB266)</f>
        <v>#DIV/0!</v>
      </c>
      <c r="DD244" s="256" t="n">
        <f aca="false">ABS($P$239-P244)</f>
        <v>0</v>
      </c>
      <c r="DE244" s="256" t="e">
        <f aca="false">IF(DD244&lt;DD$264,$DD$265,$DD266)</f>
        <v>#DIV/0!</v>
      </c>
      <c r="DF244" s="256" t="n">
        <f aca="false">ABS($P$240-P244)</f>
        <v>0</v>
      </c>
      <c r="DG244" s="256" t="e">
        <f aca="false">IF(DF244&lt;DF$264,$DF$265,$DF266)</f>
        <v>#DIV/0!</v>
      </c>
      <c r="DH244" s="256" t="n">
        <f aca="false">ABS($P$241-P244)</f>
        <v>0</v>
      </c>
      <c r="DI244" s="256" t="e">
        <f aca="false">IF(DH244&lt;DH$264,$DH$265,$DH266)</f>
        <v>#DIV/0!</v>
      </c>
      <c r="DJ244" s="256" t="n">
        <f aca="false">ABS($P$242-P244)</f>
        <v>0</v>
      </c>
      <c r="DK244" s="256" t="e">
        <f aca="false">IF(DJ244&lt;DJ$264,$DJ$265,$DJ266)</f>
        <v>#DIV/0!</v>
      </c>
      <c r="DL244" s="256" t="n">
        <f aca="false">ABS($P$243-P244)</f>
        <v>0</v>
      </c>
      <c r="DM244" s="256" t="e">
        <f aca="false">IF(DL244&lt;DL$264,$DL$265,$DL$266)</f>
        <v>#DIV/0!</v>
      </c>
      <c r="FA244" s="256" t="n">
        <f aca="false">SUM(A244:D244)</f>
        <v>0</v>
      </c>
      <c r="FB244" s="256" t="n">
        <f aca="false">SUM(A294:D294)</f>
        <v>0</v>
      </c>
      <c r="FC244" s="256" t="n">
        <f aca="false">SUM(FA244:FB244)</f>
        <v>0</v>
      </c>
    </row>
    <row r="245" customFormat="false" ht="12.75" hidden="false" customHeight="false" outlineLevel="0" collapsed="false">
      <c r="A245" s="260" t="n">
        <f aca="false">IF(Rendimiento!B144="",Rendimiento!F144,Rendimiento!B144)</f>
        <v>0</v>
      </c>
      <c r="B245" s="276" t="n">
        <f aca="false">Rendimiento!C144</f>
        <v>0</v>
      </c>
      <c r="C245" s="276" t="n">
        <f aca="false">Rendimiento!D144</f>
        <v>0</v>
      </c>
      <c r="D245" s="260" t="n">
        <f aca="false">Rendimiento!E144</f>
        <v>0</v>
      </c>
      <c r="E245" s="256" t="n">
        <f aca="false">A245*A245</f>
        <v>0</v>
      </c>
      <c r="F245" s="256" t="n">
        <f aca="false">B245*B245</f>
        <v>0</v>
      </c>
      <c r="G245" s="256" t="n">
        <f aca="false">C245*C245</f>
        <v>0</v>
      </c>
      <c r="H245" s="256" t="n">
        <f aca="false">D245*D245</f>
        <v>0</v>
      </c>
      <c r="I245" s="257" t="n">
        <f aca="false">SUM(A245:D245)</f>
        <v>0</v>
      </c>
      <c r="J245" s="256" t="n">
        <f aca="false">I245*I245</f>
        <v>0</v>
      </c>
      <c r="K245" s="256" t="n">
        <f aca="false">SUM(E245:H245)</f>
        <v>0</v>
      </c>
      <c r="O245" s="260" t="n">
        <f aca="false">Rendimiento!M144</f>
        <v>0</v>
      </c>
      <c r="P245" s="274" t="n">
        <f aca="false">Rendimiento!N144</f>
        <v>0</v>
      </c>
      <c r="Q245" s="262" t="e">
        <f aca="false">IF(E264&gt;0,O245,0)</f>
        <v>#DIV/0!</v>
      </c>
      <c r="R245" s="258" t="e">
        <f aca="false">T(Q245)</f>
        <v>#DIV/0!</v>
      </c>
      <c r="S245" s="262" t="e">
        <f aca="false">IF(E264&gt;0,P245,Q245)</f>
        <v>#DIV/0!</v>
      </c>
      <c r="T245" s="256" t="e">
        <f aca="false">IF(S245=0,"",$BM245)</f>
        <v>#DIV/0!</v>
      </c>
      <c r="U245" s="256" t="e">
        <f aca="false">IF(S245=0,"",$BO245)</f>
        <v>#DIV/0!</v>
      </c>
      <c r="V245" s="256" t="e">
        <f aca="false">IF(S245=0,"",$BQ245)</f>
        <v>#DIV/0!</v>
      </c>
      <c r="W245" s="256" t="e">
        <f aca="false">IF(S245=0,"",$BS245)</f>
        <v>#DIV/0!</v>
      </c>
      <c r="X245" s="256" t="e">
        <f aca="false">IF(S245=0,"",$BU245)</f>
        <v>#DIV/0!</v>
      </c>
      <c r="Y245" s="256" t="e">
        <f aca="false">IF(S245=0,"",$BW245)</f>
        <v>#DIV/0!</v>
      </c>
      <c r="Z245" s="256" t="e">
        <f aca="false">IF(S245=0,"",$BY245)</f>
        <v>#DIV/0!</v>
      </c>
      <c r="AA245" s="256" t="e">
        <f aca="false">IF(S245=0,"",$CA245)</f>
        <v>#DIV/0!</v>
      </c>
      <c r="AB245" s="256" t="e">
        <f aca="false">IF(S245=0,"",$CC245)</f>
        <v>#DIV/0!</v>
      </c>
      <c r="AC245" s="256" t="e">
        <f aca="false">IF(S245=0,"",$CE245)</f>
        <v>#DIV/0!</v>
      </c>
      <c r="AD245" s="256" t="e">
        <f aca="false">IF(S245=0,"",$CG245)</f>
        <v>#DIV/0!</v>
      </c>
      <c r="AE245" s="256" t="e">
        <f aca="false">IF(S245=0,"",$CI245)</f>
        <v>#DIV/0!</v>
      </c>
      <c r="AF245" s="256" t="e">
        <f aca="false">IF(S245=0,"",$CK245)</f>
        <v>#DIV/0!</v>
      </c>
      <c r="AG245" s="256" t="e">
        <f aca="false">IF(S245=0,"",$CM245)</f>
        <v>#DIV/0!</v>
      </c>
      <c r="AH245" s="256" t="e">
        <f aca="false">IF(S245=0,"",$CO245)</f>
        <v>#DIV/0!</v>
      </c>
      <c r="AI245" s="256" t="e">
        <f aca="false">IF(S245=0,"",$CQ245)</f>
        <v>#DIV/0!</v>
      </c>
      <c r="AJ245" s="256" t="e">
        <f aca="false">IF(S245=0,"",$CS245)</f>
        <v>#DIV/0!</v>
      </c>
      <c r="AK245" s="256" t="e">
        <f aca="false">IF(S245=0,"",$CU245)</f>
        <v>#DIV/0!</v>
      </c>
      <c r="AL245" s="256" t="e">
        <f aca="false">IF(S245=0,"",$CW245)</f>
        <v>#DIV/0!</v>
      </c>
      <c r="AM245" s="256" t="e">
        <f aca="false">IF(S245=0,"",$CY245)</f>
        <v>#DIV/0!</v>
      </c>
      <c r="AN245" s="256" t="e">
        <f aca="false">IF(S245=0,"",$DA245)</f>
        <v>#DIV/0!</v>
      </c>
      <c r="AO245" s="256" t="e">
        <f aca="false">IF(S245=0,"",$DC245)</f>
        <v>#DIV/0!</v>
      </c>
      <c r="AP245" s="256" t="e">
        <f aca="false">IF(S245=0,"",$DE245)</f>
        <v>#DIV/0!</v>
      </c>
      <c r="AQ245" s="256" t="e">
        <f aca="false">IF(S245=0,"",$DG245)</f>
        <v>#DIV/0!</v>
      </c>
      <c r="AR245" s="256" t="e">
        <f aca="false">IF(S245=0,"",$DI245)</f>
        <v>#DIV/0!</v>
      </c>
      <c r="AS245" s="256" t="e">
        <f aca="false">IF(S245=0,"",$DK245)</f>
        <v>#DIV/0!</v>
      </c>
      <c r="AT245" s="256" t="e">
        <f aca="false">IF(S245=0,"",$DM245)</f>
        <v>#DIV/0!</v>
      </c>
      <c r="AU245" s="256" t="e">
        <f aca="false">IF(S245=0,"",$DO245)</f>
        <v>#DIV/0!</v>
      </c>
      <c r="BL245" s="262" t="n">
        <f aca="false">ABS($P$217-P245)</f>
        <v>0</v>
      </c>
      <c r="BM245" s="256" t="e">
        <f aca="false">IF(BL245&lt;$BL$264,$BL$265,$BL$266)</f>
        <v>#DIV/0!</v>
      </c>
      <c r="BN245" s="262" t="n">
        <f aca="false">ABS($P$218-P245)</f>
        <v>0</v>
      </c>
      <c r="BO245" s="256" t="e">
        <f aca="false">IF(BN245&lt;$BN$264,$BN$265,$BN266)</f>
        <v>#DIV/0!</v>
      </c>
      <c r="BP245" s="262" t="n">
        <f aca="false">ABS($P$219-P245)</f>
        <v>0</v>
      </c>
      <c r="BQ245" s="256" t="e">
        <f aca="false">IF(BP245&lt;$BP$264,$BP$265,$BP266)</f>
        <v>#DIV/0!</v>
      </c>
      <c r="BR245" s="262" t="n">
        <f aca="false">ABS($P$220-P245)</f>
        <v>0</v>
      </c>
      <c r="BS245" s="256" t="e">
        <f aca="false">IF(BR245&lt;$BR$264,$BR$265,$BR266)</f>
        <v>#DIV/0!</v>
      </c>
      <c r="BT245" s="262" t="n">
        <f aca="false">ABS($P$221-P245)</f>
        <v>0</v>
      </c>
      <c r="BU245" s="256" t="e">
        <f aca="false">IF(BT245&lt;$BT$264,$BT$265,$BT266)</f>
        <v>#DIV/0!</v>
      </c>
      <c r="BV245" s="262" t="n">
        <f aca="false">ABS($P$222-P245)</f>
        <v>0</v>
      </c>
      <c r="BW245" s="256" t="e">
        <f aca="false">IF(BV245&lt;$BV$264,$BV$265,$BV266)</f>
        <v>#DIV/0!</v>
      </c>
      <c r="BX245" s="262" t="n">
        <f aca="false">ABS($P$223-P245)</f>
        <v>0</v>
      </c>
      <c r="BY245" s="256" t="e">
        <f aca="false">IF(BX245&lt;$BX$264,$BX$265,$BX266)</f>
        <v>#DIV/0!</v>
      </c>
      <c r="BZ245" s="262" t="n">
        <f aca="false">ABS($P$224-P245)</f>
        <v>0</v>
      </c>
      <c r="CA245" s="256" t="e">
        <f aca="false">IF(BZ245&lt;$BZ$264,$BZ$265,$BZ266)</f>
        <v>#DIV/0!</v>
      </c>
      <c r="CB245" s="262" t="n">
        <f aca="false">ABS($P$225-P245)</f>
        <v>0</v>
      </c>
      <c r="CC245" s="256" t="e">
        <f aca="false">IF(CB245&lt;$CB$264,$CB$265,$CB266)</f>
        <v>#DIV/0!</v>
      </c>
      <c r="CD245" s="262" t="n">
        <f aca="false">ABS($P$226-P245)</f>
        <v>0</v>
      </c>
      <c r="CE245" s="256" t="e">
        <f aca="false">IF(CD245&lt;$CD$264,$CD$265,$CD266)</f>
        <v>#DIV/0!</v>
      </c>
      <c r="CF245" s="262" t="n">
        <f aca="false">ABS($P$227-P245)</f>
        <v>0</v>
      </c>
      <c r="CG245" s="256" t="e">
        <f aca="false">IF(CF245&lt;$CF$264,$CF$265,$CF266)</f>
        <v>#DIV/0!</v>
      </c>
      <c r="CH245" s="262" t="n">
        <f aca="false">ABS($P$228-P245)</f>
        <v>0</v>
      </c>
      <c r="CI245" s="256" t="e">
        <f aca="false">IF(CH245&lt;$CH$264,$CH$265,$CH266)</f>
        <v>#DIV/0!</v>
      </c>
      <c r="CJ245" s="262" t="n">
        <f aca="false">ABS($P$229-P245)</f>
        <v>0</v>
      </c>
      <c r="CK245" s="256" t="e">
        <f aca="false">IF(CJ245&lt;$CJ$264,$CJ$265,$CJ266)</f>
        <v>#DIV/0!</v>
      </c>
      <c r="CL245" s="262" t="n">
        <f aca="false">ABS($P$230-P245)</f>
        <v>0</v>
      </c>
      <c r="CM245" s="256" t="e">
        <f aca="false">IF(CL245&lt;$CL$264,$CL$265,$CL$266)</f>
        <v>#DIV/0!</v>
      </c>
      <c r="CN245" s="262" t="n">
        <f aca="false">ABS($P$231-P245)</f>
        <v>0</v>
      </c>
      <c r="CO245" s="256" t="e">
        <f aca="false">IF(CN245&lt;$CN$264,$CN$265,$CN266)</f>
        <v>#DIV/0!</v>
      </c>
      <c r="CP245" s="262" t="n">
        <f aca="false">ABS($P$232-P245)</f>
        <v>0</v>
      </c>
      <c r="CQ245" s="256" t="e">
        <f aca="false">IF(CP245&lt;$CP$264,$CP$265,$CP266)</f>
        <v>#DIV/0!</v>
      </c>
      <c r="CR245" s="262" t="n">
        <f aca="false">ABS($P$233-P245)</f>
        <v>0</v>
      </c>
      <c r="CS245" s="256" t="e">
        <f aca="false">IF(CR245&lt;$CR$264,$CR$265,$CR266)</f>
        <v>#DIV/0!</v>
      </c>
      <c r="CT245" s="262" t="n">
        <f aca="false">ABS($P$234-P245)</f>
        <v>0</v>
      </c>
      <c r="CU245" s="256" t="e">
        <f aca="false">IF(CT245&lt;$CT$264,$CT$265,$CT266)</f>
        <v>#DIV/0!</v>
      </c>
      <c r="CV245" s="262" t="n">
        <f aca="false">ABS($P$235-P245)</f>
        <v>0</v>
      </c>
      <c r="CW245" s="256" t="e">
        <f aca="false">IF(CV245&lt;$CV$264,$CV$265,$CV266)</f>
        <v>#DIV/0!</v>
      </c>
      <c r="CX245" s="262" t="n">
        <f aca="false">ABS($P$236-P245)</f>
        <v>0</v>
      </c>
      <c r="CY245" s="256" t="e">
        <f aca="false">IF(CX245&lt;$CX$264,$CX$265,$CX266)</f>
        <v>#DIV/0!</v>
      </c>
      <c r="CZ245" s="256" t="n">
        <f aca="false">ABS($P$237-P245)</f>
        <v>0</v>
      </c>
      <c r="DA245" s="256" t="e">
        <f aca="false">IF(CZ245&lt;$CZ$264,$CZ$265,$CZ266)</f>
        <v>#DIV/0!</v>
      </c>
      <c r="DB245" s="256" t="n">
        <f aca="false">ABS($P$238-P245)</f>
        <v>0</v>
      </c>
      <c r="DC245" s="256" t="e">
        <f aca="false">IF(DB245&lt;DB$264,$DB$265,$DB266)</f>
        <v>#DIV/0!</v>
      </c>
      <c r="DD245" s="256" t="n">
        <f aca="false">ABS($P$239-P245)</f>
        <v>0</v>
      </c>
      <c r="DE245" s="256" t="e">
        <f aca="false">IF(DD245&lt;DD$264,$DD$265,$DD266)</f>
        <v>#DIV/0!</v>
      </c>
      <c r="DF245" s="256" t="n">
        <f aca="false">ABS($P$240-P245)</f>
        <v>0</v>
      </c>
      <c r="DG245" s="256" t="e">
        <f aca="false">IF(DF245&lt;DF$264,$DF$265,$DF266)</f>
        <v>#DIV/0!</v>
      </c>
      <c r="DH245" s="256" t="n">
        <f aca="false">ABS($P$241-P245)</f>
        <v>0</v>
      </c>
      <c r="DI245" s="256" t="e">
        <f aca="false">IF(DH245&lt;DH$264,$DH$265,$DH266)</f>
        <v>#DIV/0!</v>
      </c>
      <c r="DJ245" s="256" t="n">
        <f aca="false">ABS($P$242-P245)</f>
        <v>0</v>
      </c>
      <c r="DK245" s="256" t="e">
        <f aca="false">IF(DJ245&lt;DJ$264,$DJ$265,$DJ266)</f>
        <v>#DIV/0!</v>
      </c>
      <c r="DL245" s="256" t="n">
        <f aca="false">ABS($P$243-P245)</f>
        <v>0</v>
      </c>
      <c r="DM245" s="256" t="e">
        <f aca="false">IF(DL245&lt;DL$264,$DL$265,$DL$266)</f>
        <v>#DIV/0!</v>
      </c>
      <c r="DN245" s="256" t="n">
        <f aca="false">ABS($P$244-P245)</f>
        <v>0</v>
      </c>
      <c r="DO245" s="256" t="e">
        <f aca="false">IF(DN245&lt;DN$264,$DN$265,$DN266)</f>
        <v>#DIV/0!</v>
      </c>
      <c r="EY245" s="256" t="s">
        <v>319</v>
      </c>
      <c r="EZ245" s="260" t="e">
        <f aca="false">EZ243-EZ227-EZ236</f>
        <v>#DIV/0!</v>
      </c>
      <c r="FA245" s="256" t="n">
        <f aca="false">SUM(A245:D245)</f>
        <v>0</v>
      </c>
      <c r="FB245" s="256" t="n">
        <f aca="false">SUM(A295:D295)</f>
        <v>0</v>
      </c>
      <c r="FC245" s="256" t="n">
        <f aca="false">SUM(FA245:FB245)</f>
        <v>0</v>
      </c>
    </row>
    <row r="246" customFormat="false" ht="12.75" hidden="false" customHeight="false" outlineLevel="0" collapsed="false">
      <c r="A246" s="260" t="n">
        <f aca="false">IF(Rendimiento!B145="",Rendimiento!F145,Rendimiento!B145)</f>
        <v>0</v>
      </c>
      <c r="B246" s="276" t="n">
        <f aca="false">Rendimiento!C145</f>
        <v>0</v>
      </c>
      <c r="C246" s="276" t="n">
        <f aca="false">Rendimiento!D145</f>
        <v>0</v>
      </c>
      <c r="D246" s="260" t="n">
        <f aca="false">Rendimiento!E145</f>
        <v>0</v>
      </c>
      <c r="E246" s="256" t="n">
        <f aca="false">A246*A246</f>
        <v>0</v>
      </c>
      <c r="F246" s="256" t="n">
        <f aca="false">B246*B246</f>
        <v>0</v>
      </c>
      <c r="G246" s="256" t="n">
        <f aca="false">C246*C246</f>
        <v>0</v>
      </c>
      <c r="H246" s="256" t="n">
        <f aca="false">D246*D246</f>
        <v>0</v>
      </c>
      <c r="I246" s="257" t="n">
        <f aca="false">SUM(A246:D246)</f>
        <v>0</v>
      </c>
      <c r="J246" s="256" t="n">
        <f aca="false">I246*I246</f>
        <v>0</v>
      </c>
      <c r="K246" s="256" t="n">
        <f aca="false">SUM(E246:H246)</f>
        <v>0</v>
      </c>
      <c r="O246" s="260" t="n">
        <f aca="false">Rendimiento!M145</f>
        <v>0</v>
      </c>
      <c r="P246" s="274" t="n">
        <f aca="false">Rendimiento!N145</f>
        <v>0</v>
      </c>
      <c r="Q246" s="262" t="e">
        <f aca="false">IF(E264&gt;0,O246,0)</f>
        <v>#DIV/0!</v>
      </c>
      <c r="R246" s="258" t="e">
        <f aca="false">T(Q246)</f>
        <v>#DIV/0!</v>
      </c>
      <c r="S246" s="262" t="e">
        <f aca="false">IF(E264&gt;0,P246,Q246)</f>
        <v>#DIV/0!</v>
      </c>
      <c r="T246" s="256" t="e">
        <f aca="false">IF(S246=0,"",$BM246)</f>
        <v>#DIV/0!</v>
      </c>
      <c r="U246" s="256" t="e">
        <f aca="false">IF(S246=0,"",$BO246)</f>
        <v>#DIV/0!</v>
      </c>
      <c r="V246" s="256" t="e">
        <f aca="false">IF(S246=0,"",$BQ246)</f>
        <v>#DIV/0!</v>
      </c>
      <c r="W246" s="256" t="e">
        <f aca="false">IF(S246=0,"",$BS246)</f>
        <v>#DIV/0!</v>
      </c>
      <c r="X246" s="256" t="e">
        <f aca="false">IF(S246=0,"",$BU246)</f>
        <v>#DIV/0!</v>
      </c>
      <c r="Y246" s="256" t="e">
        <f aca="false">IF(S246=0,"",$BW246)</f>
        <v>#DIV/0!</v>
      </c>
      <c r="Z246" s="256" t="e">
        <f aca="false">IF(S246=0,"",$BY246)</f>
        <v>#DIV/0!</v>
      </c>
      <c r="AA246" s="256" t="e">
        <f aca="false">IF(S246=0,"",$CA246)</f>
        <v>#DIV/0!</v>
      </c>
      <c r="AB246" s="256" t="e">
        <f aca="false">IF(S246=0,"",$CC246)</f>
        <v>#DIV/0!</v>
      </c>
      <c r="AC246" s="256" t="e">
        <f aca="false">IF(S246=0,"",$CE246)</f>
        <v>#DIV/0!</v>
      </c>
      <c r="AD246" s="256" t="e">
        <f aca="false">IF(S246=0,"",$CG246)</f>
        <v>#DIV/0!</v>
      </c>
      <c r="AE246" s="256" t="e">
        <f aca="false">IF(S246=0,"",$CI246)</f>
        <v>#DIV/0!</v>
      </c>
      <c r="AF246" s="256" t="e">
        <f aca="false">IF(S246=0,"",$CK246)</f>
        <v>#DIV/0!</v>
      </c>
      <c r="AG246" s="256" t="e">
        <f aca="false">IF(S246=0,"",$CM246)</f>
        <v>#DIV/0!</v>
      </c>
      <c r="AH246" s="256" t="e">
        <f aca="false">IF(S246=0,"",$CO246)</f>
        <v>#DIV/0!</v>
      </c>
      <c r="AI246" s="256" t="e">
        <f aca="false">IF(S246=0,"",$CQ246)</f>
        <v>#DIV/0!</v>
      </c>
      <c r="AJ246" s="256" t="e">
        <f aca="false">IF(S246=0,"",$CS246)</f>
        <v>#DIV/0!</v>
      </c>
      <c r="AK246" s="256" t="e">
        <f aca="false">IF(S246=0,"",$CU246)</f>
        <v>#DIV/0!</v>
      </c>
      <c r="AL246" s="256" t="e">
        <f aca="false">IF(S246=0,"",$CW246)</f>
        <v>#DIV/0!</v>
      </c>
      <c r="AM246" s="256" t="e">
        <f aca="false">IF(S246=0,"",$CY246)</f>
        <v>#DIV/0!</v>
      </c>
      <c r="AN246" s="256" t="e">
        <f aca="false">IF(S246=0,"",$DA246)</f>
        <v>#DIV/0!</v>
      </c>
      <c r="AO246" s="256" t="e">
        <f aca="false">IF(S246=0,"",$DC246)</f>
        <v>#DIV/0!</v>
      </c>
      <c r="AP246" s="256" t="e">
        <f aca="false">IF(S246=0,"",$DE246)</f>
        <v>#DIV/0!</v>
      </c>
      <c r="AQ246" s="256" t="e">
        <f aca="false">IF(S246=0,"",$DG246)</f>
        <v>#DIV/0!</v>
      </c>
      <c r="AR246" s="256" t="e">
        <f aca="false">IF(S246=0,"",$DI246)</f>
        <v>#DIV/0!</v>
      </c>
      <c r="AS246" s="256" t="e">
        <f aca="false">IF(S246=0,"",$DK246)</f>
        <v>#DIV/0!</v>
      </c>
      <c r="AT246" s="256" t="e">
        <f aca="false">IF(S246=0,"",$DM246)</f>
        <v>#DIV/0!</v>
      </c>
      <c r="AU246" s="256" t="e">
        <f aca="false">IF(S246=0,"",$DO246)</f>
        <v>#DIV/0!</v>
      </c>
      <c r="AV246" s="256" t="e">
        <f aca="false">IF(S246=0,"",$DQ246)</f>
        <v>#DIV/0!</v>
      </c>
      <c r="BL246" s="262" t="n">
        <f aca="false">ABS($P$217-P246)</f>
        <v>0</v>
      </c>
      <c r="BM246" s="256" t="e">
        <f aca="false">IF(BL246&lt;$BL$264,$BL$265,$BL$266)</f>
        <v>#DIV/0!</v>
      </c>
      <c r="BN246" s="262" t="n">
        <f aca="false">ABS($P$218-P246)</f>
        <v>0</v>
      </c>
      <c r="BO246" s="256" t="e">
        <f aca="false">IF(BN246&lt;$BN$264,$BN$265,$BN266)</f>
        <v>#DIV/0!</v>
      </c>
      <c r="BP246" s="262" t="n">
        <f aca="false">ABS($P$219-P246)</f>
        <v>0</v>
      </c>
      <c r="BQ246" s="256" t="e">
        <f aca="false">IF(BP246&lt;$BP$264,$BP$265,$BP266)</f>
        <v>#DIV/0!</v>
      </c>
      <c r="BR246" s="262" t="n">
        <f aca="false">ABS($P$220-P246)</f>
        <v>0</v>
      </c>
      <c r="BS246" s="256" t="e">
        <f aca="false">IF(BR246&lt;$BR$264,$BR$265,$BR266)</f>
        <v>#DIV/0!</v>
      </c>
      <c r="BT246" s="262" t="n">
        <f aca="false">ABS($P$221-P246)</f>
        <v>0</v>
      </c>
      <c r="BU246" s="256" t="e">
        <f aca="false">IF(BT246&lt;$BT$264,$BT$265,$BT266)</f>
        <v>#DIV/0!</v>
      </c>
      <c r="BV246" s="262" t="n">
        <f aca="false">ABS($P$222-P246)</f>
        <v>0</v>
      </c>
      <c r="BW246" s="256" t="e">
        <f aca="false">IF(BV246&lt;$BV$264,$BV$265,$BV266)</f>
        <v>#DIV/0!</v>
      </c>
      <c r="BX246" s="262" t="n">
        <f aca="false">ABS($P$223-P246)</f>
        <v>0</v>
      </c>
      <c r="BY246" s="256" t="e">
        <f aca="false">IF(BX246&lt;$BX$264,$BX$265,$BX266)</f>
        <v>#DIV/0!</v>
      </c>
      <c r="BZ246" s="262" t="n">
        <f aca="false">ABS($P$224-P246)</f>
        <v>0</v>
      </c>
      <c r="CA246" s="256" t="e">
        <f aca="false">IF(BZ246&lt;$BZ$264,$BZ$265,$BZ266)</f>
        <v>#DIV/0!</v>
      </c>
      <c r="CB246" s="262" t="n">
        <f aca="false">ABS($P$225-P246)</f>
        <v>0</v>
      </c>
      <c r="CC246" s="256" t="e">
        <f aca="false">IF(CB246&lt;$CB$264,$CB$265,$CB266)</f>
        <v>#DIV/0!</v>
      </c>
      <c r="CD246" s="262" t="n">
        <f aca="false">ABS($P$226-P246)</f>
        <v>0</v>
      </c>
      <c r="CE246" s="256" t="e">
        <f aca="false">IF(CD246&lt;$CD$264,$CD$265,$CD266)</f>
        <v>#DIV/0!</v>
      </c>
      <c r="CF246" s="262" t="n">
        <f aca="false">ABS($P$227-P246)</f>
        <v>0</v>
      </c>
      <c r="CG246" s="256" t="e">
        <f aca="false">IF(CF246&lt;$CF$264,$CF$265,$CF266)</f>
        <v>#DIV/0!</v>
      </c>
      <c r="CH246" s="262" t="n">
        <f aca="false">ABS($P$228-P246)</f>
        <v>0</v>
      </c>
      <c r="CI246" s="256" t="e">
        <f aca="false">IF(CH246&lt;$CH$264,$CH$265,$CH266)</f>
        <v>#DIV/0!</v>
      </c>
      <c r="CJ246" s="262" t="n">
        <f aca="false">ABS($P$229-P246)</f>
        <v>0</v>
      </c>
      <c r="CK246" s="256" t="e">
        <f aca="false">IF(CJ246&lt;$CJ$264,$CJ$265,$CJ266)</f>
        <v>#DIV/0!</v>
      </c>
      <c r="CL246" s="262" t="n">
        <f aca="false">ABS($P$230-P246)</f>
        <v>0</v>
      </c>
      <c r="CM246" s="256" t="e">
        <f aca="false">IF(CL246&lt;$CL$264,$CL$265,$CL$266)</f>
        <v>#DIV/0!</v>
      </c>
      <c r="CN246" s="262" t="n">
        <f aca="false">ABS($P$231-P246)</f>
        <v>0</v>
      </c>
      <c r="CO246" s="256" t="e">
        <f aca="false">IF(CN246&lt;$CN$264,$CN$265,$CN266)</f>
        <v>#DIV/0!</v>
      </c>
      <c r="CP246" s="262" t="n">
        <f aca="false">ABS($P$232-P246)</f>
        <v>0</v>
      </c>
      <c r="CQ246" s="256" t="e">
        <f aca="false">IF(CP246&lt;$CP$264,$CP$265,$CP266)</f>
        <v>#DIV/0!</v>
      </c>
      <c r="CR246" s="262" t="n">
        <f aca="false">ABS($P$233-P246)</f>
        <v>0</v>
      </c>
      <c r="CS246" s="256" t="e">
        <f aca="false">IF(CR246&lt;$CR$264,$CR$265,$CR266)</f>
        <v>#DIV/0!</v>
      </c>
      <c r="CT246" s="262" t="n">
        <f aca="false">ABS($P$234-P246)</f>
        <v>0</v>
      </c>
      <c r="CU246" s="256" t="e">
        <f aca="false">IF(CT246&lt;$CT$264,$CT$265,$CT266)</f>
        <v>#DIV/0!</v>
      </c>
      <c r="CV246" s="262" t="n">
        <f aca="false">ABS($P$235-P246)</f>
        <v>0</v>
      </c>
      <c r="CW246" s="256" t="e">
        <f aca="false">IF(CV246&lt;$CV$264,$CV$265,$CV266)</f>
        <v>#DIV/0!</v>
      </c>
      <c r="CX246" s="262" t="n">
        <f aca="false">ABS($P$236-P246)</f>
        <v>0</v>
      </c>
      <c r="CY246" s="256" t="e">
        <f aca="false">IF(CX246&lt;$CX$264,$CX$265,$CX266)</f>
        <v>#DIV/0!</v>
      </c>
      <c r="CZ246" s="256" t="n">
        <f aca="false">ABS($P$237-P246)</f>
        <v>0</v>
      </c>
      <c r="DA246" s="256" t="e">
        <f aca="false">IF(CZ246&lt;$CZ$264,$CZ$265,$CZ266)</f>
        <v>#DIV/0!</v>
      </c>
      <c r="DB246" s="256" t="n">
        <f aca="false">ABS($P$238-P246)</f>
        <v>0</v>
      </c>
      <c r="DC246" s="256" t="e">
        <f aca="false">IF(DB246&lt;DB$264,$DB$265,$DB266)</f>
        <v>#DIV/0!</v>
      </c>
      <c r="DD246" s="256" t="n">
        <f aca="false">ABS($P$239-P246)</f>
        <v>0</v>
      </c>
      <c r="DE246" s="256" t="e">
        <f aca="false">IF(DD246&lt;DD$264,$DD$265,$DD266)</f>
        <v>#DIV/0!</v>
      </c>
      <c r="DF246" s="256" t="n">
        <f aca="false">ABS($P$240-P246)</f>
        <v>0</v>
      </c>
      <c r="DG246" s="256" t="e">
        <f aca="false">IF(DF246&lt;DF$264,$DF$265,$DF266)</f>
        <v>#DIV/0!</v>
      </c>
      <c r="DH246" s="256" t="n">
        <f aca="false">ABS($P$241-P246)</f>
        <v>0</v>
      </c>
      <c r="DI246" s="256" t="e">
        <f aca="false">IF(DH246&lt;DH$264,$DH$265,$DH266)</f>
        <v>#DIV/0!</v>
      </c>
      <c r="DJ246" s="256" t="n">
        <f aca="false">ABS($P$242-P246)</f>
        <v>0</v>
      </c>
      <c r="DK246" s="256" t="e">
        <f aca="false">IF(DJ246&lt;DJ$264,$DJ$265,$DJ266)</f>
        <v>#DIV/0!</v>
      </c>
      <c r="DL246" s="256" t="n">
        <f aca="false">ABS($P$243-P246)</f>
        <v>0</v>
      </c>
      <c r="DM246" s="256" t="e">
        <f aca="false">IF(DL246&lt;DL$264,$DL$265,$DL$266)</f>
        <v>#DIV/0!</v>
      </c>
      <c r="DN246" s="256" t="n">
        <f aca="false">ABS($P$244-P246)</f>
        <v>0</v>
      </c>
      <c r="DO246" s="256" t="e">
        <f aca="false">IF(DN246&lt;DN$264,$DN$265,$DN266)</f>
        <v>#DIV/0!</v>
      </c>
      <c r="DP246" s="256" t="n">
        <f aca="false">ABS($P$245-P246)</f>
        <v>0</v>
      </c>
      <c r="DQ246" s="256" t="e">
        <f aca="false">IF(DP246&lt;DP$264,$DP$265,$DP266)</f>
        <v>#DIV/0!</v>
      </c>
      <c r="FA246" s="256" t="n">
        <f aca="false">SUM(A246:D246)</f>
        <v>0</v>
      </c>
      <c r="FB246" s="256" t="n">
        <f aca="false">SUM(A296:D296)</f>
        <v>0</v>
      </c>
      <c r="FC246" s="256" t="n">
        <f aca="false">SUM(FA246:FB246)</f>
        <v>0</v>
      </c>
    </row>
    <row r="247" customFormat="false" ht="12.75" hidden="false" customHeight="false" outlineLevel="0" collapsed="false">
      <c r="A247" s="260" t="n">
        <f aca="false">IF(Rendimiento!B146="",Rendimiento!F146,Rendimiento!B146)</f>
        <v>0</v>
      </c>
      <c r="B247" s="276" t="n">
        <f aca="false">Rendimiento!C146</f>
        <v>0</v>
      </c>
      <c r="C247" s="276" t="n">
        <f aca="false">Rendimiento!D146</f>
        <v>0</v>
      </c>
      <c r="D247" s="260" t="n">
        <f aca="false">Rendimiento!E146</f>
        <v>0</v>
      </c>
      <c r="E247" s="256" t="n">
        <f aca="false">A247*A247</f>
        <v>0</v>
      </c>
      <c r="F247" s="256" t="n">
        <f aca="false">B247*B247</f>
        <v>0</v>
      </c>
      <c r="G247" s="256" t="n">
        <f aca="false">C247*C247</f>
        <v>0</v>
      </c>
      <c r="H247" s="256" t="n">
        <f aca="false">D247*D247</f>
        <v>0</v>
      </c>
      <c r="I247" s="257" t="n">
        <f aca="false">SUM(A247:D247)</f>
        <v>0</v>
      </c>
      <c r="J247" s="256" t="n">
        <f aca="false">I247*I247</f>
        <v>0</v>
      </c>
      <c r="K247" s="256" t="n">
        <f aca="false">SUM(E247:H247)</f>
        <v>0</v>
      </c>
      <c r="O247" s="260" t="n">
        <f aca="false">Rendimiento!M146</f>
        <v>0</v>
      </c>
      <c r="P247" s="274" t="n">
        <f aca="false">Rendimiento!N146</f>
        <v>0</v>
      </c>
      <c r="Q247" s="262" t="e">
        <f aca="false">IF(E264&gt;0,O247,0)</f>
        <v>#DIV/0!</v>
      </c>
      <c r="R247" s="258" t="e">
        <f aca="false">T(Q247)</f>
        <v>#DIV/0!</v>
      </c>
      <c r="S247" s="262" t="e">
        <f aca="false">IF(E264&gt;0,P247,Q247)</f>
        <v>#DIV/0!</v>
      </c>
      <c r="T247" s="256" t="e">
        <f aca="false">IF(S247=0,"",$BM247)</f>
        <v>#DIV/0!</v>
      </c>
      <c r="U247" s="256" t="e">
        <f aca="false">IF(S247=0,"",$BO247)</f>
        <v>#DIV/0!</v>
      </c>
      <c r="V247" s="256" t="e">
        <f aca="false">IF(S247=0,"",$BQ247)</f>
        <v>#DIV/0!</v>
      </c>
      <c r="W247" s="256" t="e">
        <f aca="false">IF(S247=0,"",$BS247)</f>
        <v>#DIV/0!</v>
      </c>
      <c r="X247" s="256" t="e">
        <f aca="false">IF(S247=0,"",$BU247)</f>
        <v>#DIV/0!</v>
      </c>
      <c r="Y247" s="256" t="e">
        <f aca="false">IF(S247=0,"",$BW247)</f>
        <v>#DIV/0!</v>
      </c>
      <c r="Z247" s="256" t="e">
        <f aca="false">IF(S247=0,"",$BY247)</f>
        <v>#DIV/0!</v>
      </c>
      <c r="AA247" s="256" t="e">
        <f aca="false">IF(S247=0,"",$CA247)</f>
        <v>#DIV/0!</v>
      </c>
      <c r="AB247" s="256" t="e">
        <f aca="false">IF(S247=0,"",$CC247)</f>
        <v>#DIV/0!</v>
      </c>
      <c r="AC247" s="256" t="e">
        <f aca="false">IF(S247=0,"",$CE247)</f>
        <v>#DIV/0!</v>
      </c>
      <c r="AD247" s="256" t="e">
        <f aca="false">IF(S247=0,"",$CG247)</f>
        <v>#DIV/0!</v>
      </c>
      <c r="AE247" s="256" t="e">
        <f aca="false">IF(S247=0,"",$CI247)</f>
        <v>#DIV/0!</v>
      </c>
      <c r="AF247" s="256" t="e">
        <f aca="false">IF(S247=0,"",$CK247)</f>
        <v>#DIV/0!</v>
      </c>
      <c r="AG247" s="256" t="e">
        <f aca="false">IF(S247=0,"",$CM247)</f>
        <v>#DIV/0!</v>
      </c>
      <c r="AH247" s="256" t="e">
        <f aca="false">IF(S247=0,"",$CO247)</f>
        <v>#DIV/0!</v>
      </c>
      <c r="AI247" s="256" t="e">
        <f aca="false">IF(S247=0,"",$CQ247)</f>
        <v>#DIV/0!</v>
      </c>
      <c r="AJ247" s="256" t="e">
        <f aca="false">IF(S247=0,"",$CS247)</f>
        <v>#DIV/0!</v>
      </c>
      <c r="AK247" s="256" t="e">
        <f aca="false">IF(S247=0,"",$CU247)</f>
        <v>#DIV/0!</v>
      </c>
      <c r="AL247" s="256" t="e">
        <f aca="false">IF(S247=0,"",$CW247)</f>
        <v>#DIV/0!</v>
      </c>
      <c r="AM247" s="256" t="e">
        <f aca="false">IF(S247=0,"",$CY247)</f>
        <v>#DIV/0!</v>
      </c>
      <c r="AN247" s="256" t="e">
        <f aca="false">IF(S247=0,"",$DA247)</f>
        <v>#DIV/0!</v>
      </c>
      <c r="AO247" s="256" t="e">
        <f aca="false">IF(S247=0,"",$DC247)</f>
        <v>#DIV/0!</v>
      </c>
      <c r="AP247" s="256" t="e">
        <f aca="false">IF(S247=0,"",$DE247)</f>
        <v>#DIV/0!</v>
      </c>
      <c r="AQ247" s="256" t="e">
        <f aca="false">IF(S247=0,"",$DG247)</f>
        <v>#DIV/0!</v>
      </c>
      <c r="AR247" s="256" t="e">
        <f aca="false">IF(S247=0,"",$DI247)</f>
        <v>#DIV/0!</v>
      </c>
      <c r="AS247" s="256" t="e">
        <f aca="false">IF(S247=0,"",$DK247)</f>
        <v>#DIV/0!</v>
      </c>
      <c r="AT247" s="256" t="e">
        <f aca="false">IF(S247=0,"",$DM247)</f>
        <v>#DIV/0!</v>
      </c>
      <c r="AU247" s="256" t="e">
        <f aca="false">IF(S247=0,"",$DO247)</f>
        <v>#DIV/0!</v>
      </c>
      <c r="AV247" s="256" t="e">
        <f aca="false">IF(S247=0,"",$DQ247)</f>
        <v>#DIV/0!</v>
      </c>
      <c r="AW247" s="256" t="e">
        <f aca="false">IF(S247=0,"",$DS247)</f>
        <v>#DIV/0!</v>
      </c>
      <c r="BL247" s="262" t="n">
        <f aca="false">ABS($P$217-P247)</f>
        <v>0</v>
      </c>
      <c r="BM247" s="256" t="e">
        <f aca="false">IF(BL247&lt;$BL$264,$BL$265,$BL$266)</f>
        <v>#DIV/0!</v>
      </c>
      <c r="BN247" s="262" t="n">
        <f aca="false">ABS($P$218-P247)</f>
        <v>0</v>
      </c>
      <c r="BO247" s="256" t="e">
        <f aca="false">IF(BN247&lt;$BN$264,$BN$265,$BN266)</f>
        <v>#DIV/0!</v>
      </c>
      <c r="BP247" s="262" t="n">
        <f aca="false">ABS($P$219-P247)</f>
        <v>0</v>
      </c>
      <c r="BQ247" s="256" t="e">
        <f aca="false">IF(BP247&lt;$BP$264,$BP$265,$BP266)</f>
        <v>#DIV/0!</v>
      </c>
      <c r="BR247" s="262" t="n">
        <f aca="false">ABS($P$220-P247)</f>
        <v>0</v>
      </c>
      <c r="BS247" s="256" t="e">
        <f aca="false">IF(BR247&lt;$BR$264,$BR$265,$BR266)</f>
        <v>#DIV/0!</v>
      </c>
      <c r="BT247" s="262" t="n">
        <f aca="false">ABS($P$221-P247)</f>
        <v>0</v>
      </c>
      <c r="BU247" s="256" t="e">
        <f aca="false">IF(BT247&lt;$BT$264,$BT$265,$BT266)</f>
        <v>#DIV/0!</v>
      </c>
      <c r="BV247" s="262" t="n">
        <f aca="false">ABS($P$222-P247)</f>
        <v>0</v>
      </c>
      <c r="BW247" s="256" t="e">
        <f aca="false">IF(BV247&lt;$BV$264,$BV$265,$BV266)</f>
        <v>#DIV/0!</v>
      </c>
      <c r="BX247" s="262" t="n">
        <f aca="false">ABS($P$223-P247)</f>
        <v>0</v>
      </c>
      <c r="BY247" s="256" t="e">
        <f aca="false">IF(BX247&lt;$BX$264,$BX$265,$BX266)</f>
        <v>#DIV/0!</v>
      </c>
      <c r="BZ247" s="262" t="n">
        <f aca="false">ABS($P$224-P247)</f>
        <v>0</v>
      </c>
      <c r="CA247" s="256" t="e">
        <f aca="false">IF(BZ247&lt;$BZ$264,$BZ$265,$BZ266)</f>
        <v>#DIV/0!</v>
      </c>
      <c r="CB247" s="262" t="n">
        <f aca="false">ABS($P$225-P247)</f>
        <v>0</v>
      </c>
      <c r="CC247" s="256" t="e">
        <f aca="false">IF(CB247&lt;$CB$264,$CB$265,$CB266)</f>
        <v>#DIV/0!</v>
      </c>
      <c r="CD247" s="262" t="n">
        <f aca="false">ABS($P$226-P247)</f>
        <v>0</v>
      </c>
      <c r="CE247" s="256" t="e">
        <f aca="false">IF(CD247&lt;$CD$264,$CD$265,$CD266)</f>
        <v>#DIV/0!</v>
      </c>
      <c r="CF247" s="262" t="n">
        <f aca="false">ABS($P$227-P247)</f>
        <v>0</v>
      </c>
      <c r="CG247" s="256" t="e">
        <f aca="false">IF(CF247&lt;$CF$264,$CF$265,$CF266)</f>
        <v>#DIV/0!</v>
      </c>
      <c r="CH247" s="262" t="n">
        <f aca="false">ABS($P$228-P247)</f>
        <v>0</v>
      </c>
      <c r="CI247" s="256" t="e">
        <f aca="false">IF(CH247&lt;$CH$264,$CH$265,$CH266)</f>
        <v>#DIV/0!</v>
      </c>
      <c r="CJ247" s="262" t="n">
        <f aca="false">ABS($P$229-P247)</f>
        <v>0</v>
      </c>
      <c r="CK247" s="256" t="e">
        <f aca="false">IF(CJ247&lt;$CJ$264,$CJ$265,$CJ266)</f>
        <v>#DIV/0!</v>
      </c>
      <c r="CL247" s="262" t="n">
        <f aca="false">ABS($P$230-P247)</f>
        <v>0</v>
      </c>
      <c r="CM247" s="256" t="e">
        <f aca="false">IF(CL247&lt;$CL$264,$CL$265,$CL$266)</f>
        <v>#DIV/0!</v>
      </c>
      <c r="CN247" s="262" t="n">
        <f aca="false">ABS($P$231-P247)</f>
        <v>0</v>
      </c>
      <c r="CO247" s="256" t="e">
        <f aca="false">IF(CN247&lt;$CN$264,$CN$265,$CN266)</f>
        <v>#DIV/0!</v>
      </c>
      <c r="CP247" s="262" t="n">
        <f aca="false">ABS($P$232-P247)</f>
        <v>0</v>
      </c>
      <c r="CQ247" s="256" t="e">
        <f aca="false">IF(CP247&lt;$CP$264,$CP$265,$CP266)</f>
        <v>#DIV/0!</v>
      </c>
      <c r="CR247" s="262" t="n">
        <f aca="false">ABS($P$233-P247)</f>
        <v>0</v>
      </c>
      <c r="CS247" s="256" t="e">
        <f aca="false">IF(CR247&lt;$CR$264,$CR$265,$CR266)</f>
        <v>#DIV/0!</v>
      </c>
      <c r="CT247" s="262" t="n">
        <f aca="false">ABS($P$234-P247)</f>
        <v>0</v>
      </c>
      <c r="CU247" s="256" t="e">
        <f aca="false">IF(CT247&lt;$CT$264,$CT$265,$CT266)</f>
        <v>#DIV/0!</v>
      </c>
      <c r="CV247" s="262" t="n">
        <f aca="false">ABS($P$235-P247)</f>
        <v>0</v>
      </c>
      <c r="CW247" s="256" t="e">
        <f aca="false">IF(CV247&lt;$CV$264,$CV$265,$CV266)</f>
        <v>#DIV/0!</v>
      </c>
      <c r="CX247" s="262" t="n">
        <f aca="false">ABS($P$236-P247)</f>
        <v>0</v>
      </c>
      <c r="CY247" s="256" t="e">
        <f aca="false">IF(CX247&lt;$CX$264,$CX$265,$CX266)</f>
        <v>#DIV/0!</v>
      </c>
      <c r="CZ247" s="256" t="n">
        <f aca="false">ABS($P$237-P247)</f>
        <v>0</v>
      </c>
      <c r="DA247" s="256" t="e">
        <f aca="false">IF(CZ247&lt;$CZ$264,$CZ$265,$CZ266)</f>
        <v>#DIV/0!</v>
      </c>
      <c r="DB247" s="256" t="n">
        <f aca="false">ABS($P$238-P247)</f>
        <v>0</v>
      </c>
      <c r="DC247" s="256" t="e">
        <f aca="false">IF(DB247&lt;DB$264,$DB$265,$DB266)</f>
        <v>#DIV/0!</v>
      </c>
      <c r="DD247" s="256" t="n">
        <f aca="false">ABS($P$239-P247)</f>
        <v>0</v>
      </c>
      <c r="DE247" s="256" t="e">
        <f aca="false">IF(DD247&lt;DD$264,$DD$265,$DD266)</f>
        <v>#DIV/0!</v>
      </c>
      <c r="DF247" s="256" t="n">
        <f aca="false">ABS($P$240-P247)</f>
        <v>0</v>
      </c>
      <c r="DG247" s="256" t="e">
        <f aca="false">IF(DF247&lt;DF$264,$DF$265,$DF266)</f>
        <v>#DIV/0!</v>
      </c>
      <c r="DH247" s="256" t="n">
        <f aca="false">ABS($P$241-P247)</f>
        <v>0</v>
      </c>
      <c r="DI247" s="256" t="e">
        <f aca="false">IF(DH247&lt;DH$264,$DH$265,$DH266)</f>
        <v>#DIV/0!</v>
      </c>
      <c r="DJ247" s="256" t="n">
        <f aca="false">ABS($P$242-P247)</f>
        <v>0</v>
      </c>
      <c r="DK247" s="256" t="e">
        <f aca="false">IF(DJ247&lt;DJ$264,$DJ$265,$DJ266)</f>
        <v>#DIV/0!</v>
      </c>
      <c r="DL247" s="256" t="n">
        <f aca="false">ABS($P$243-P247)</f>
        <v>0</v>
      </c>
      <c r="DM247" s="256" t="e">
        <f aca="false">IF(DL247&lt;DL$264,$DL$265,$DL$266)</f>
        <v>#DIV/0!</v>
      </c>
      <c r="DN247" s="256" t="n">
        <f aca="false">ABS($P$244-P247)</f>
        <v>0</v>
      </c>
      <c r="DO247" s="256" t="e">
        <f aca="false">IF(DN247&lt;DN$264,$DN$265,$DN266)</f>
        <v>#DIV/0!</v>
      </c>
      <c r="DP247" s="256" t="n">
        <f aca="false">ABS($P$245-P247)</f>
        <v>0</v>
      </c>
      <c r="DQ247" s="256" t="e">
        <f aca="false">IF(DP247&lt;DP$264,$DP$265,$DP266)</f>
        <v>#DIV/0!</v>
      </c>
      <c r="DR247" s="256" t="n">
        <f aca="false">ABS($P$246-P247)</f>
        <v>0</v>
      </c>
      <c r="DS247" s="256" t="e">
        <f aca="false">IF(DR247&lt;DR$264,$DR$265,$DR266)</f>
        <v>#DIV/0!</v>
      </c>
      <c r="EZ247" s="256" t="n">
        <f aca="false">SUMSQ(A217:D261)</f>
        <v>0</v>
      </c>
      <c r="FA247" s="256" t="n">
        <f aca="false">SUM(A247:D247)</f>
        <v>0</v>
      </c>
      <c r="FB247" s="256" t="n">
        <f aca="false">SUM(A297:D297)</f>
        <v>0</v>
      </c>
      <c r="FC247" s="256" t="n">
        <f aca="false">SUM(FA247:FB247)</f>
        <v>0</v>
      </c>
    </row>
    <row r="248" customFormat="false" ht="12.75" hidden="false" customHeight="false" outlineLevel="0" collapsed="false">
      <c r="A248" s="260" t="n">
        <f aca="false">IF(Rendimiento!B147="",Rendimiento!F147,Rendimiento!B147)</f>
        <v>0</v>
      </c>
      <c r="B248" s="276" t="n">
        <f aca="false">Rendimiento!C147</f>
        <v>0</v>
      </c>
      <c r="C248" s="276" t="n">
        <f aca="false">Rendimiento!D147</f>
        <v>0</v>
      </c>
      <c r="D248" s="260" t="n">
        <f aca="false">Rendimiento!E147</f>
        <v>0</v>
      </c>
      <c r="E248" s="256" t="n">
        <f aca="false">A248*A248</f>
        <v>0</v>
      </c>
      <c r="F248" s="256" t="n">
        <f aca="false">B248*B248</f>
        <v>0</v>
      </c>
      <c r="G248" s="256" t="n">
        <f aca="false">C248*C248</f>
        <v>0</v>
      </c>
      <c r="H248" s="256" t="n">
        <f aca="false">D248*D248</f>
        <v>0</v>
      </c>
      <c r="I248" s="257" t="n">
        <f aca="false">SUM(A248:D248)</f>
        <v>0</v>
      </c>
      <c r="J248" s="256" t="n">
        <f aca="false">I248*I248</f>
        <v>0</v>
      </c>
      <c r="K248" s="256" t="n">
        <f aca="false">SUM(E248:H248)</f>
        <v>0</v>
      </c>
      <c r="O248" s="260" t="n">
        <f aca="false">Rendimiento!M147</f>
        <v>0</v>
      </c>
      <c r="P248" s="274" t="n">
        <f aca="false">Rendimiento!N147</f>
        <v>0</v>
      </c>
      <c r="Q248" s="262" t="e">
        <f aca="false">IF(E264&gt;0,O248,0)</f>
        <v>#DIV/0!</v>
      </c>
      <c r="R248" s="258" t="e">
        <f aca="false">T(Q248)</f>
        <v>#DIV/0!</v>
      </c>
      <c r="S248" s="262" t="e">
        <f aca="false">IF(E264&gt;0,P248,Q248)</f>
        <v>#DIV/0!</v>
      </c>
      <c r="T248" s="256" t="e">
        <f aca="false">IF(S248=0,"",$BM248)</f>
        <v>#DIV/0!</v>
      </c>
      <c r="U248" s="256" t="e">
        <f aca="false">IF(S248=0,"",$BO248)</f>
        <v>#DIV/0!</v>
      </c>
      <c r="V248" s="256" t="e">
        <f aca="false">IF(S248=0,"",$BQ248)</f>
        <v>#DIV/0!</v>
      </c>
      <c r="W248" s="256" t="e">
        <f aca="false">IF(S248=0,"",$BS248)</f>
        <v>#DIV/0!</v>
      </c>
      <c r="X248" s="256" t="e">
        <f aca="false">IF(S248=0,"",$BU248)</f>
        <v>#DIV/0!</v>
      </c>
      <c r="Y248" s="256" t="e">
        <f aca="false">IF(S248=0,"",$BW248)</f>
        <v>#DIV/0!</v>
      </c>
      <c r="Z248" s="256" t="e">
        <f aca="false">IF(S248=0,"",$BY248)</f>
        <v>#DIV/0!</v>
      </c>
      <c r="AA248" s="256" t="e">
        <f aca="false">IF(S248=0,"",$CA248)</f>
        <v>#DIV/0!</v>
      </c>
      <c r="AB248" s="256" t="e">
        <f aca="false">IF(S248=0,"",$CC248)</f>
        <v>#DIV/0!</v>
      </c>
      <c r="AC248" s="256" t="e">
        <f aca="false">IF(S248=0,"",$CE248)</f>
        <v>#DIV/0!</v>
      </c>
      <c r="AD248" s="256" t="e">
        <f aca="false">IF(S248=0,"",$CG248)</f>
        <v>#DIV/0!</v>
      </c>
      <c r="AE248" s="256" t="e">
        <f aca="false">IF(S248=0,"",$CI248)</f>
        <v>#DIV/0!</v>
      </c>
      <c r="AF248" s="256" t="e">
        <f aca="false">IF(S248=0,"",$CK248)</f>
        <v>#DIV/0!</v>
      </c>
      <c r="AG248" s="256" t="e">
        <f aca="false">IF(S248=0,"",$CM248)</f>
        <v>#DIV/0!</v>
      </c>
      <c r="AH248" s="256" t="e">
        <f aca="false">IF(S248=0,"",$CO248)</f>
        <v>#DIV/0!</v>
      </c>
      <c r="AI248" s="256" t="e">
        <f aca="false">IF(S248=0,"",$CQ248)</f>
        <v>#DIV/0!</v>
      </c>
      <c r="AJ248" s="256" t="e">
        <f aca="false">IF(S248=0,"",$CS248)</f>
        <v>#DIV/0!</v>
      </c>
      <c r="AK248" s="256" t="e">
        <f aca="false">IF(S248=0,"",$CU248)</f>
        <v>#DIV/0!</v>
      </c>
      <c r="AL248" s="256" t="e">
        <f aca="false">IF(S248=0,"",$CW248)</f>
        <v>#DIV/0!</v>
      </c>
      <c r="AM248" s="256" t="e">
        <f aca="false">IF(S248=0,"",$CY248)</f>
        <v>#DIV/0!</v>
      </c>
      <c r="AN248" s="256" t="e">
        <f aca="false">IF(S248=0,"",$DA248)</f>
        <v>#DIV/0!</v>
      </c>
      <c r="AO248" s="256" t="e">
        <f aca="false">IF(S248=0,"",$DC248)</f>
        <v>#DIV/0!</v>
      </c>
      <c r="AP248" s="256" t="e">
        <f aca="false">IF(S248=0,"",$DE248)</f>
        <v>#DIV/0!</v>
      </c>
      <c r="AQ248" s="256" t="e">
        <f aca="false">IF(S248=0,"",$DG248)</f>
        <v>#DIV/0!</v>
      </c>
      <c r="AR248" s="256" t="e">
        <f aca="false">IF(S248=0,"",$DI248)</f>
        <v>#DIV/0!</v>
      </c>
      <c r="AS248" s="256" t="e">
        <f aca="false">IF(S248=0,"",$DK248)</f>
        <v>#DIV/0!</v>
      </c>
      <c r="AT248" s="256" t="e">
        <f aca="false">IF(S248=0,"",$DM248)</f>
        <v>#DIV/0!</v>
      </c>
      <c r="AU248" s="256" t="e">
        <f aca="false">IF(S248=0,"",$DO248)</f>
        <v>#DIV/0!</v>
      </c>
      <c r="AV248" s="256" t="e">
        <f aca="false">IF(S248=0,"",$DQ248)</f>
        <v>#DIV/0!</v>
      </c>
      <c r="AW248" s="256" t="e">
        <f aca="false">IF(S248=0,"",$DS248)</f>
        <v>#DIV/0!</v>
      </c>
      <c r="AX248" s="256" t="e">
        <f aca="false">IF(S248=0,"",$DU248)</f>
        <v>#DIV/0!</v>
      </c>
      <c r="BL248" s="262" t="n">
        <f aca="false">ABS($P$217-P248)</f>
        <v>0</v>
      </c>
      <c r="BM248" s="256" t="e">
        <f aca="false">IF(BL248&lt;$BL$264,$BL$265,$BL$266)</f>
        <v>#DIV/0!</v>
      </c>
      <c r="BN248" s="262" t="n">
        <f aca="false">ABS($P$218-P248)</f>
        <v>0</v>
      </c>
      <c r="BO248" s="256" t="e">
        <f aca="false">IF(BN248&lt;$BN$264,$BN$265,$BN266)</f>
        <v>#DIV/0!</v>
      </c>
      <c r="BP248" s="262" t="n">
        <f aca="false">ABS($P$219-P248)</f>
        <v>0</v>
      </c>
      <c r="BQ248" s="256" t="e">
        <f aca="false">IF(BP248&lt;$BP$264,$BP$265,$BP266)</f>
        <v>#DIV/0!</v>
      </c>
      <c r="BR248" s="262" t="n">
        <f aca="false">ABS($P$220-P248)</f>
        <v>0</v>
      </c>
      <c r="BS248" s="256" t="e">
        <f aca="false">IF(BR248&lt;$BR$264,$BR$265,$BR266)</f>
        <v>#DIV/0!</v>
      </c>
      <c r="BT248" s="262" t="n">
        <f aca="false">ABS($P$221-P248)</f>
        <v>0</v>
      </c>
      <c r="BU248" s="256" t="e">
        <f aca="false">IF(BT248&lt;$BT$264,$BT$265,$BT266)</f>
        <v>#DIV/0!</v>
      </c>
      <c r="BV248" s="262" t="n">
        <f aca="false">ABS($P$222-P248)</f>
        <v>0</v>
      </c>
      <c r="BW248" s="256" t="e">
        <f aca="false">IF(BV248&lt;$BV$264,$BV$265,$BV266)</f>
        <v>#DIV/0!</v>
      </c>
      <c r="BX248" s="262" t="n">
        <f aca="false">ABS($P$223-P248)</f>
        <v>0</v>
      </c>
      <c r="BY248" s="256" t="e">
        <f aca="false">IF(BX248&lt;$BX$264,$BX$265,$BX266)</f>
        <v>#DIV/0!</v>
      </c>
      <c r="BZ248" s="262" t="n">
        <f aca="false">ABS($P$224-P248)</f>
        <v>0</v>
      </c>
      <c r="CA248" s="256" t="e">
        <f aca="false">IF(BZ248&lt;$BZ$264,$BZ$265,$BZ266)</f>
        <v>#DIV/0!</v>
      </c>
      <c r="CB248" s="262" t="n">
        <f aca="false">ABS($P$225-P248)</f>
        <v>0</v>
      </c>
      <c r="CC248" s="256" t="e">
        <f aca="false">IF(CB248&lt;$CB$264,$CB$265,$CB266)</f>
        <v>#DIV/0!</v>
      </c>
      <c r="CD248" s="262" t="n">
        <f aca="false">ABS($P$226-P248)</f>
        <v>0</v>
      </c>
      <c r="CE248" s="256" t="e">
        <f aca="false">IF(CD248&lt;$CD$264,$CD$265,$CD266)</f>
        <v>#DIV/0!</v>
      </c>
      <c r="CF248" s="262" t="n">
        <f aca="false">ABS($P$227-P248)</f>
        <v>0</v>
      </c>
      <c r="CG248" s="256" t="e">
        <f aca="false">IF(CF248&lt;$CF$264,$CF$265,$CF266)</f>
        <v>#DIV/0!</v>
      </c>
      <c r="CH248" s="262" t="n">
        <f aca="false">ABS($P$228-P248)</f>
        <v>0</v>
      </c>
      <c r="CI248" s="256" t="e">
        <f aca="false">IF(CH248&lt;$CH$264,$CH$265,$CH266)</f>
        <v>#DIV/0!</v>
      </c>
      <c r="CJ248" s="262" t="n">
        <f aca="false">ABS($P$229-P248)</f>
        <v>0</v>
      </c>
      <c r="CK248" s="256" t="e">
        <f aca="false">IF(CJ248&lt;$CJ$264,$CJ$265,$CJ266)</f>
        <v>#DIV/0!</v>
      </c>
      <c r="CL248" s="262" t="n">
        <f aca="false">ABS($P$230-P248)</f>
        <v>0</v>
      </c>
      <c r="CM248" s="256" t="e">
        <f aca="false">IF(CL248&lt;$CL$264,$CL$265,$CL$266)</f>
        <v>#DIV/0!</v>
      </c>
      <c r="CN248" s="262" t="n">
        <f aca="false">ABS($P$231-P248)</f>
        <v>0</v>
      </c>
      <c r="CO248" s="256" t="e">
        <f aca="false">IF(CN248&lt;$CN$264,$CN$265,$CN266)</f>
        <v>#DIV/0!</v>
      </c>
      <c r="CP248" s="262" t="n">
        <f aca="false">ABS($P$232-P248)</f>
        <v>0</v>
      </c>
      <c r="CQ248" s="256" t="e">
        <f aca="false">IF(CP248&lt;$CP$264,$CP$265,$CP266)</f>
        <v>#DIV/0!</v>
      </c>
      <c r="CR248" s="262" t="n">
        <f aca="false">ABS($P$233-P248)</f>
        <v>0</v>
      </c>
      <c r="CS248" s="256" t="e">
        <f aca="false">IF(CR248&lt;$CR$264,$CR$265,$CR266)</f>
        <v>#DIV/0!</v>
      </c>
      <c r="CT248" s="262" t="n">
        <f aca="false">ABS($P$234-P248)</f>
        <v>0</v>
      </c>
      <c r="CU248" s="256" t="e">
        <f aca="false">IF(CT248&lt;$CT$264,$CT$265,$CT266)</f>
        <v>#DIV/0!</v>
      </c>
      <c r="CV248" s="262" t="n">
        <f aca="false">ABS($P$235-P248)</f>
        <v>0</v>
      </c>
      <c r="CW248" s="256" t="e">
        <f aca="false">IF(CV248&lt;$CV$264,$CV$265,$CV266)</f>
        <v>#DIV/0!</v>
      </c>
      <c r="CX248" s="262" t="n">
        <f aca="false">ABS($P$236-P248)</f>
        <v>0</v>
      </c>
      <c r="CY248" s="256" t="e">
        <f aca="false">IF(CX248&lt;$CX$264,$CX$265,$CX266)</f>
        <v>#DIV/0!</v>
      </c>
      <c r="CZ248" s="256" t="n">
        <f aca="false">ABS($P$237-P248)</f>
        <v>0</v>
      </c>
      <c r="DA248" s="256" t="e">
        <f aca="false">IF(CZ248&lt;$CZ$264,$CZ$265,$CZ266)</f>
        <v>#DIV/0!</v>
      </c>
      <c r="DB248" s="256" t="n">
        <f aca="false">ABS($P$238-P248)</f>
        <v>0</v>
      </c>
      <c r="DC248" s="256" t="e">
        <f aca="false">IF(DB248&lt;DB$264,$DB$265,$DB266)</f>
        <v>#DIV/0!</v>
      </c>
      <c r="DD248" s="256" t="n">
        <f aca="false">ABS($P$239-P248)</f>
        <v>0</v>
      </c>
      <c r="DE248" s="256" t="e">
        <f aca="false">IF(DD248&lt;DD$264,$DD$265,$DD266)</f>
        <v>#DIV/0!</v>
      </c>
      <c r="DF248" s="256" t="n">
        <f aca="false">ABS($P$240-P248)</f>
        <v>0</v>
      </c>
      <c r="DG248" s="256" t="e">
        <f aca="false">IF(DF248&lt;DF$264,$DF$265,$DF266)</f>
        <v>#DIV/0!</v>
      </c>
      <c r="DH248" s="256" t="n">
        <f aca="false">ABS($P$241-P248)</f>
        <v>0</v>
      </c>
      <c r="DI248" s="256" t="e">
        <f aca="false">IF(DH248&lt;DH$264,$DH$265,$DH266)</f>
        <v>#DIV/0!</v>
      </c>
      <c r="DJ248" s="256" t="n">
        <f aca="false">ABS($P$242-P248)</f>
        <v>0</v>
      </c>
      <c r="DK248" s="256" t="e">
        <f aca="false">IF(DJ248&lt;DJ$264,$DJ$265,$DJ266)</f>
        <v>#DIV/0!</v>
      </c>
      <c r="DL248" s="256" t="n">
        <f aca="false">ABS($P$243-P248)</f>
        <v>0</v>
      </c>
      <c r="DM248" s="256" t="e">
        <f aca="false">IF(DL248&lt;DL$264,$DL$265,$DL$266)</f>
        <v>#DIV/0!</v>
      </c>
      <c r="DN248" s="256" t="n">
        <f aca="false">ABS($P$244-P248)</f>
        <v>0</v>
      </c>
      <c r="DO248" s="256" t="e">
        <f aca="false">IF(DN248&lt;DN$264,$DN$265,$DN266)</f>
        <v>#DIV/0!</v>
      </c>
      <c r="DP248" s="256" t="n">
        <f aca="false">ABS($P$245-P248)</f>
        <v>0</v>
      </c>
      <c r="DQ248" s="256" t="e">
        <f aca="false">IF(DP248&lt;DP$264,$DP$265,$DP266)</f>
        <v>#DIV/0!</v>
      </c>
      <c r="DR248" s="256" t="n">
        <f aca="false">ABS($P$246-P248)</f>
        <v>0</v>
      </c>
      <c r="DS248" s="256" t="e">
        <f aca="false">IF(DR248&lt;DR$264,$DR$265,$DR266)</f>
        <v>#DIV/0!</v>
      </c>
      <c r="DT248" s="256" t="n">
        <f aca="false">ABS($P$247-P248)</f>
        <v>0</v>
      </c>
      <c r="DU248" s="256" t="e">
        <f aca="false">IF(DT248&lt;DT$264,$DT$265,$DT266)</f>
        <v>#DIV/0!</v>
      </c>
      <c r="EZ248" s="256" t="n">
        <f aca="false">SUMSQ(A267:D311)</f>
        <v>477767064.359358</v>
      </c>
      <c r="FA248" s="256" t="n">
        <f aca="false">SUM(A248:D248)</f>
        <v>0</v>
      </c>
      <c r="FB248" s="256" t="n">
        <f aca="false">SUM(A298:D298)</f>
        <v>0</v>
      </c>
      <c r="FC248" s="256" t="n">
        <f aca="false">SUM(FA248:FB248)</f>
        <v>0</v>
      </c>
    </row>
    <row r="249" customFormat="false" ht="12.75" hidden="false" customHeight="false" outlineLevel="0" collapsed="false">
      <c r="A249" s="260" t="n">
        <f aca="false">IF(Rendimiento!B148="",Rendimiento!F148,Rendimiento!B148)</f>
        <v>0</v>
      </c>
      <c r="B249" s="273" t="n">
        <f aca="false">Rendimiento!C148</f>
        <v>0</v>
      </c>
      <c r="C249" s="273" t="n">
        <f aca="false">Rendimiento!D148</f>
        <v>0</v>
      </c>
      <c r="D249" s="260" t="n">
        <f aca="false">Rendimiento!E148</f>
        <v>0</v>
      </c>
      <c r="E249" s="256" t="n">
        <f aca="false">A249*A249</f>
        <v>0</v>
      </c>
      <c r="F249" s="256" t="n">
        <f aca="false">B249*B249</f>
        <v>0</v>
      </c>
      <c r="G249" s="256" t="n">
        <f aca="false">C249*C249</f>
        <v>0</v>
      </c>
      <c r="H249" s="256" t="n">
        <f aca="false">D249*D249</f>
        <v>0</v>
      </c>
      <c r="I249" s="257" t="n">
        <f aca="false">SUM(A249:D249)</f>
        <v>0</v>
      </c>
      <c r="J249" s="256" t="n">
        <f aca="false">I249*I249</f>
        <v>0</v>
      </c>
      <c r="K249" s="256" t="n">
        <f aca="false">SUM(E249:H249)</f>
        <v>0</v>
      </c>
      <c r="O249" s="256" t="n">
        <f aca="false">Rendimiento!M148</f>
        <v>0</v>
      </c>
      <c r="P249" s="266" t="n">
        <f aca="false">Rendimiento!N148</f>
        <v>0</v>
      </c>
      <c r="Q249" s="262" t="e">
        <f aca="false">IF(E264&gt;0,O249,0)</f>
        <v>#DIV/0!</v>
      </c>
      <c r="R249" s="258" t="e">
        <f aca="false">T(Q249)</f>
        <v>#DIV/0!</v>
      </c>
      <c r="S249" s="262" t="e">
        <f aca="false">IF(E264&gt;0,P249,Q249)</f>
        <v>#DIV/0!</v>
      </c>
      <c r="T249" s="256" t="e">
        <f aca="false">IF(S249=0,"",$BM249)</f>
        <v>#DIV/0!</v>
      </c>
      <c r="U249" s="256" t="e">
        <f aca="false">IF(S249=0,"",$BO249)</f>
        <v>#DIV/0!</v>
      </c>
      <c r="V249" s="256" t="e">
        <f aca="false">IF(S249=0,"",$BQ249)</f>
        <v>#DIV/0!</v>
      </c>
      <c r="W249" s="256" t="e">
        <f aca="false">IF(S249=0,"",$BS249)</f>
        <v>#DIV/0!</v>
      </c>
      <c r="X249" s="256" t="e">
        <f aca="false">IF(S249=0,"",$BU249)</f>
        <v>#DIV/0!</v>
      </c>
      <c r="Y249" s="256" t="e">
        <f aca="false">IF(S249=0,"",$BW249)</f>
        <v>#DIV/0!</v>
      </c>
      <c r="Z249" s="256" t="e">
        <f aca="false">IF(S249=0,"",$BY249)</f>
        <v>#DIV/0!</v>
      </c>
      <c r="AA249" s="256" t="e">
        <f aca="false">IF(S249=0,"",$CA249)</f>
        <v>#DIV/0!</v>
      </c>
      <c r="AB249" s="256" t="e">
        <f aca="false">IF(S249=0,"",$CC249)</f>
        <v>#DIV/0!</v>
      </c>
      <c r="AC249" s="256" t="e">
        <f aca="false">IF(S249=0,"",$CE249)</f>
        <v>#DIV/0!</v>
      </c>
      <c r="AD249" s="256" t="e">
        <f aca="false">IF(S249=0,"",$CG249)</f>
        <v>#DIV/0!</v>
      </c>
      <c r="AE249" s="256" t="e">
        <f aca="false">IF(S249=0,"",$CI249)</f>
        <v>#DIV/0!</v>
      </c>
      <c r="AF249" s="256" t="e">
        <f aca="false">IF(S249=0,"",$CK249)</f>
        <v>#DIV/0!</v>
      </c>
      <c r="AG249" s="256" t="e">
        <f aca="false">IF(S249=0,"",$CM249)</f>
        <v>#DIV/0!</v>
      </c>
      <c r="AH249" s="256" t="e">
        <f aca="false">IF(S249=0,"",$CO249)</f>
        <v>#DIV/0!</v>
      </c>
      <c r="AI249" s="256" t="e">
        <f aca="false">IF(S249=0,"",$CQ249)</f>
        <v>#DIV/0!</v>
      </c>
      <c r="AJ249" s="256" t="e">
        <f aca="false">IF(S249=0,"",$CS249)</f>
        <v>#DIV/0!</v>
      </c>
      <c r="AK249" s="256" t="e">
        <f aca="false">IF(S249=0,"",$CU249)</f>
        <v>#DIV/0!</v>
      </c>
      <c r="AL249" s="256" t="e">
        <f aca="false">IF(S249=0,"",$CW249)</f>
        <v>#DIV/0!</v>
      </c>
      <c r="AM249" s="256" t="e">
        <f aca="false">IF(S249=0,"",$CY249)</f>
        <v>#DIV/0!</v>
      </c>
      <c r="AN249" s="256" t="e">
        <f aca="false">IF(S249=0,"",$DA249)</f>
        <v>#DIV/0!</v>
      </c>
      <c r="AO249" s="256" t="e">
        <f aca="false">IF(S249=0,"",$DC249)</f>
        <v>#DIV/0!</v>
      </c>
      <c r="AP249" s="256" t="e">
        <f aca="false">IF(S249=0,"",$DE249)</f>
        <v>#DIV/0!</v>
      </c>
      <c r="AQ249" s="256" t="e">
        <f aca="false">IF(S249=0,"",$DG249)</f>
        <v>#DIV/0!</v>
      </c>
      <c r="AR249" s="256" t="e">
        <f aca="false">IF(S249=0,"",$DI249)</f>
        <v>#DIV/0!</v>
      </c>
      <c r="AS249" s="256" t="e">
        <f aca="false">IF(S249=0,"",$DK249)</f>
        <v>#DIV/0!</v>
      </c>
      <c r="AT249" s="256" t="e">
        <f aca="false">IF(S249=0,"",$DM249)</f>
        <v>#DIV/0!</v>
      </c>
      <c r="AU249" s="256" t="e">
        <f aca="false">IF(S249=0,"",$DO249)</f>
        <v>#DIV/0!</v>
      </c>
      <c r="AV249" s="256" t="e">
        <f aca="false">IF(S249=0,"",$DQ249)</f>
        <v>#DIV/0!</v>
      </c>
      <c r="AW249" s="256" t="e">
        <f aca="false">IF(S249=0,"",$DS249)</f>
        <v>#DIV/0!</v>
      </c>
      <c r="AX249" s="256" t="e">
        <f aca="false">IF(S249=0,"",$DU249)</f>
        <v>#DIV/0!</v>
      </c>
      <c r="AY249" s="256" t="e">
        <f aca="false">IF(S249=0,"",$DW249)</f>
        <v>#DIV/0!</v>
      </c>
      <c r="BL249" s="262" t="n">
        <f aca="false">ABS($P$217-P249)</f>
        <v>0</v>
      </c>
      <c r="BM249" s="272" t="e">
        <f aca="false">IF(BL249&lt;$BL$264,$BL$265,$BL$266)</f>
        <v>#DIV/0!</v>
      </c>
      <c r="BN249" s="262" t="n">
        <f aca="false">ABS($P$218-P249)</f>
        <v>0</v>
      </c>
      <c r="BO249" s="272" t="e">
        <f aca="false">IF(BN249&lt;$BN$264,$BN$265,$BN266)</f>
        <v>#DIV/0!</v>
      </c>
      <c r="BP249" s="262" t="n">
        <f aca="false">ABS($P$219-P249)</f>
        <v>0</v>
      </c>
      <c r="BQ249" s="272" t="e">
        <f aca="false">IF(BP249&lt;$BP$264,$BP$265,$BP266)</f>
        <v>#DIV/0!</v>
      </c>
      <c r="BR249" s="262" t="n">
        <f aca="false">ABS($P$220-P249)</f>
        <v>0</v>
      </c>
      <c r="BS249" s="272" t="e">
        <f aca="false">IF(BR249&lt;$BR$264,$BR$265,$BR266)</f>
        <v>#DIV/0!</v>
      </c>
      <c r="BT249" s="262" t="n">
        <f aca="false">ABS($P$221-P249)</f>
        <v>0</v>
      </c>
      <c r="BU249" s="272" t="e">
        <f aca="false">IF(BT249&lt;$BT$264,$BT$265,$BT266)</f>
        <v>#DIV/0!</v>
      </c>
      <c r="BV249" s="262" t="n">
        <f aca="false">ABS($P$222-P249)</f>
        <v>0</v>
      </c>
      <c r="BW249" s="272" t="e">
        <f aca="false">IF(BV249&lt;$BV$264,$BV$265,$BV266)</f>
        <v>#DIV/0!</v>
      </c>
      <c r="BX249" s="262" t="n">
        <f aca="false">ABS($P$223-P249)</f>
        <v>0</v>
      </c>
      <c r="BY249" s="272" t="e">
        <f aca="false">IF(BX249&lt;$BX$264,$BX$265,$BX266)</f>
        <v>#DIV/0!</v>
      </c>
      <c r="BZ249" s="262" t="n">
        <f aca="false">ABS($P$224-P249)</f>
        <v>0</v>
      </c>
      <c r="CA249" s="272" t="e">
        <f aca="false">IF(BZ249&lt;$BZ$264,$BZ$265,$BZ266)</f>
        <v>#DIV/0!</v>
      </c>
      <c r="CB249" s="262" t="n">
        <f aca="false">ABS($P$225-P249)</f>
        <v>0</v>
      </c>
      <c r="CC249" s="272" t="e">
        <f aca="false">IF(CB249&lt;$CB$264,$CB$265,$CB266)</f>
        <v>#DIV/0!</v>
      </c>
      <c r="CD249" s="262" t="n">
        <f aca="false">ABS($P$226-P249)</f>
        <v>0</v>
      </c>
      <c r="CE249" s="272" t="e">
        <f aca="false">IF(CD249&lt;$CD$264,$CD$265,$CD266)</f>
        <v>#DIV/0!</v>
      </c>
      <c r="CF249" s="262" t="n">
        <f aca="false">ABS($P$227-P249)</f>
        <v>0</v>
      </c>
      <c r="CG249" s="272" t="e">
        <f aca="false">IF(CF249&lt;$CF$264,$CF$265,$CF266)</f>
        <v>#DIV/0!</v>
      </c>
      <c r="CH249" s="262" t="n">
        <f aca="false">ABS($P$228-P249)</f>
        <v>0</v>
      </c>
      <c r="CI249" s="272" t="e">
        <f aca="false">IF(CH249&lt;$CH$264,$CH$265,$CH266)</f>
        <v>#DIV/0!</v>
      </c>
      <c r="CJ249" s="262" t="n">
        <f aca="false">ABS($P$229-P249)</f>
        <v>0</v>
      </c>
      <c r="CK249" s="272" t="e">
        <f aca="false">IF(CJ249&lt;$CJ$264,$CJ$265,$CJ266)</f>
        <v>#DIV/0!</v>
      </c>
      <c r="CL249" s="262" t="n">
        <f aca="false">ABS($P$230-P249)</f>
        <v>0</v>
      </c>
      <c r="CM249" s="272" t="e">
        <f aca="false">IF(CL249&lt;$CL$264,$CL$265,$CL$266)</f>
        <v>#DIV/0!</v>
      </c>
      <c r="CN249" s="262" t="n">
        <f aca="false">ABS($P$231-P249)</f>
        <v>0</v>
      </c>
      <c r="CO249" s="272" t="e">
        <f aca="false">IF(CN249&lt;$CN$264,$CN$265,$CN266)</f>
        <v>#DIV/0!</v>
      </c>
      <c r="CP249" s="262" t="n">
        <f aca="false">ABS($P$232-P249)</f>
        <v>0</v>
      </c>
      <c r="CQ249" s="272" t="e">
        <f aca="false">IF(CP249&lt;$CP$264,$CP$265,$CP266)</f>
        <v>#DIV/0!</v>
      </c>
      <c r="CR249" s="262" t="n">
        <f aca="false">ABS($P$233-P249)</f>
        <v>0</v>
      </c>
      <c r="CS249" s="272" t="e">
        <f aca="false">IF(CR249&lt;$CR$264,$CR$265,$CR266)</f>
        <v>#DIV/0!</v>
      </c>
      <c r="CT249" s="262" t="n">
        <f aca="false">ABS($P$234-P249)</f>
        <v>0</v>
      </c>
      <c r="CU249" s="272" t="e">
        <f aca="false">IF(CT249&lt;$CT$264,$CT$265,$CT266)</f>
        <v>#DIV/0!</v>
      </c>
      <c r="CV249" s="262" t="n">
        <f aca="false">ABS($P$235-P249)</f>
        <v>0</v>
      </c>
      <c r="CW249" s="272" t="e">
        <f aca="false">IF(CV249&lt;$CV$264,$CV$265,$CV266)</f>
        <v>#DIV/0!</v>
      </c>
      <c r="CX249" s="262" t="n">
        <f aca="false">ABS($P$236-P249)</f>
        <v>0</v>
      </c>
      <c r="CY249" s="272" t="e">
        <f aca="false">IF(CX249&lt;$CX$264,$CX$265,$CX266)</f>
        <v>#DIV/0!</v>
      </c>
      <c r="CZ249" s="256" t="n">
        <f aca="false">ABS($P$237-P249)</f>
        <v>0</v>
      </c>
      <c r="DA249" s="272" t="e">
        <f aca="false">IF(CZ249&lt;$CZ$264,$CZ$265,$CZ266)</f>
        <v>#DIV/0!</v>
      </c>
      <c r="DB249" s="256" t="n">
        <f aca="false">ABS($P$238-P249)</f>
        <v>0</v>
      </c>
      <c r="DC249" s="272" t="e">
        <f aca="false">IF(DB249&lt;DB$264,$DB$265,$DB266)</f>
        <v>#DIV/0!</v>
      </c>
      <c r="DD249" s="256" t="n">
        <f aca="false">ABS($P$239-P249)</f>
        <v>0</v>
      </c>
      <c r="DE249" s="272" t="e">
        <f aca="false">IF(DD249&lt;DD$264,$DD$265,$DD266)</f>
        <v>#DIV/0!</v>
      </c>
      <c r="DF249" s="256" t="n">
        <f aca="false">ABS($P$240-P249)</f>
        <v>0</v>
      </c>
      <c r="DG249" s="272" t="e">
        <f aca="false">IF(DF249&lt;DF$264,$DF$265,$DF266)</f>
        <v>#DIV/0!</v>
      </c>
      <c r="DH249" s="256" t="n">
        <f aca="false">ABS($P$241-P249)</f>
        <v>0</v>
      </c>
      <c r="DI249" s="272" t="e">
        <f aca="false">IF(DH249&lt;DH$264,$DH$265,$DH266)</f>
        <v>#DIV/0!</v>
      </c>
      <c r="DJ249" s="256" t="n">
        <f aca="false">ABS($P$242-P249)</f>
        <v>0</v>
      </c>
      <c r="DK249" s="272" t="e">
        <f aca="false">IF(DJ249&lt;DJ$264,$DJ$265,$DJ266)</f>
        <v>#DIV/0!</v>
      </c>
      <c r="DL249" s="256" t="n">
        <f aca="false">ABS($P$243-P249)</f>
        <v>0</v>
      </c>
      <c r="DM249" s="272" t="e">
        <f aca="false">IF(DL249&lt;DL$264,$DL$265,$DL$266)</f>
        <v>#DIV/0!</v>
      </c>
      <c r="DN249" s="256" t="n">
        <f aca="false">ABS($P$244-P249)</f>
        <v>0</v>
      </c>
      <c r="DO249" s="272" t="e">
        <f aca="false">IF(DN249&lt;DN$264,$DN$265,$DN266)</f>
        <v>#DIV/0!</v>
      </c>
      <c r="DP249" s="256" t="n">
        <f aca="false">ABS($P$245-P249)</f>
        <v>0</v>
      </c>
      <c r="DQ249" s="272" t="e">
        <f aca="false">IF(DP249&lt;DP$264,$DP$265,$DP266)</f>
        <v>#DIV/0!</v>
      </c>
      <c r="DR249" s="256" t="n">
        <f aca="false">ABS($P$246-P249)</f>
        <v>0</v>
      </c>
      <c r="DS249" s="272" t="e">
        <f aca="false">IF(DR249&lt;DR$264,$DR$265,$DR266)</f>
        <v>#DIV/0!</v>
      </c>
      <c r="DT249" s="256" t="n">
        <f aca="false">ABS($P$247-P249)</f>
        <v>0</v>
      </c>
      <c r="DU249" s="256" t="e">
        <f aca="false">IF(DT249&lt;DT$264,$DT$265,$DT266)</f>
        <v>#DIV/0!</v>
      </c>
      <c r="DV249" s="256" t="n">
        <f aca="false">ABS($P$248-P249)</f>
        <v>0</v>
      </c>
      <c r="DW249" s="256" t="e">
        <f aca="false">IF(DV249&lt;DV$264,$DV$265,$DV266)</f>
        <v>#DIV/0!</v>
      </c>
      <c r="EZ249" s="256" t="n">
        <f aca="false">SUM(EZ247:EZ248)</f>
        <v>477767064.359358</v>
      </c>
      <c r="FA249" s="256" t="n">
        <f aca="false">SUM(A249:D249)</f>
        <v>0</v>
      </c>
      <c r="FB249" s="256" t="n">
        <f aca="false">SUM(A299:D299)</f>
        <v>0</v>
      </c>
      <c r="FC249" s="256" t="n">
        <f aca="false">SUM(FA249:FB249)</f>
        <v>0</v>
      </c>
    </row>
    <row r="250" customFormat="false" ht="12.75" hidden="false" customHeight="false" outlineLevel="0" collapsed="false">
      <c r="A250" s="260" t="n">
        <f aca="false">IF(Rendimiento!B149="",Rendimiento!F149,Rendimiento!B149)</f>
        <v>0</v>
      </c>
      <c r="B250" s="273" t="n">
        <f aca="false">Rendimiento!C149</f>
        <v>0</v>
      </c>
      <c r="C250" s="273" t="n">
        <f aca="false">Rendimiento!D149</f>
        <v>0</v>
      </c>
      <c r="D250" s="260" t="n">
        <f aca="false">Rendimiento!E149</f>
        <v>0</v>
      </c>
      <c r="E250" s="256" t="n">
        <f aca="false">A250*A250</f>
        <v>0</v>
      </c>
      <c r="F250" s="256" t="n">
        <f aca="false">B250*B250</f>
        <v>0</v>
      </c>
      <c r="G250" s="256" t="n">
        <f aca="false">C250*C250</f>
        <v>0</v>
      </c>
      <c r="H250" s="256" t="n">
        <f aca="false">D250*D250</f>
        <v>0</v>
      </c>
      <c r="I250" s="257" t="n">
        <f aca="false">SUM(A250:D250)</f>
        <v>0</v>
      </c>
      <c r="J250" s="256" t="n">
        <f aca="false">I250*I250</f>
        <v>0</v>
      </c>
      <c r="K250" s="256" t="n">
        <f aca="false">SUM(E250:H250)</f>
        <v>0</v>
      </c>
      <c r="O250" s="256" t="n">
        <f aca="false">Rendimiento!M149</f>
        <v>0</v>
      </c>
      <c r="P250" s="266" t="n">
        <f aca="false">Rendimiento!N149</f>
        <v>0</v>
      </c>
      <c r="Q250" s="262" t="e">
        <f aca="false">IF(E264&gt;0,O250,0)</f>
        <v>#DIV/0!</v>
      </c>
      <c r="R250" s="258" t="e">
        <f aca="false">T(Q250)</f>
        <v>#DIV/0!</v>
      </c>
      <c r="S250" s="262" t="e">
        <f aca="false">IF(E264&gt;0,P250,Q250)</f>
        <v>#DIV/0!</v>
      </c>
      <c r="T250" s="256" t="e">
        <f aca="false">IF(S250=0,"",$BM250)</f>
        <v>#DIV/0!</v>
      </c>
      <c r="U250" s="256" t="e">
        <f aca="false">IF(S250=0,"",$BO250)</f>
        <v>#DIV/0!</v>
      </c>
      <c r="V250" s="256" t="e">
        <f aca="false">IF(S250=0,"",$BQ250)</f>
        <v>#DIV/0!</v>
      </c>
      <c r="W250" s="256" t="e">
        <f aca="false">IF(S250=0,"",$BS250)</f>
        <v>#DIV/0!</v>
      </c>
      <c r="X250" s="256" t="e">
        <f aca="false">IF(S250=0,"",$BU250)</f>
        <v>#DIV/0!</v>
      </c>
      <c r="Y250" s="256" t="e">
        <f aca="false">IF(S250=0,"",$BW250)</f>
        <v>#DIV/0!</v>
      </c>
      <c r="Z250" s="256" t="e">
        <f aca="false">IF(S250=0,"",$BY250)</f>
        <v>#DIV/0!</v>
      </c>
      <c r="AA250" s="256" t="e">
        <f aca="false">IF(S250=0,"",$CA250)</f>
        <v>#DIV/0!</v>
      </c>
      <c r="AB250" s="256" t="e">
        <f aca="false">IF(S250=0,"",$CC250)</f>
        <v>#DIV/0!</v>
      </c>
      <c r="AC250" s="256" t="e">
        <f aca="false">IF(S250=0,"",$CE250)</f>
        <v>#DIV/0!</v>
      </c>
      <c r="AD250" s="256" t="e">
        <f aca="false">IF(S250=0,"",$CG250)</f>
        <v>#DIV/0!</v>
      </c>
      <c r="AE250" s="256" t="e">
        <f aca="false">IF(S250=0,"",$CI250)</f>
        <v>#DIV/0!</v>
      </c>
      <c r="AF250" s="256" t="e">
        <f aca="false">IF(S250=0,"",$CK250)</f>
        <v>#DIV/0!</v>
      </c>
      <c r="AG250" s="256" t="e">
        <f aca="false">IF(S250=0,"",$CM250)</f>
        <v>#DIV/0!</v>
      </c>
      <c r="AH250" s="256" t="e">
        <f aca="false">IF(S250=0,"",$CO250)</f>
        <v>#DIV/0!</v>
      </c>
      <c r="AI250" s="256" t="e">
        <f aca="false">IF(S250=0,"",$CQ250)</f>
        <v>#DIV/0!</v>
      </c>
      <c r="AJ250" s="256" t="e">
        <f aca="false">IF(S250=0,"",$CS250)</f>
        <v>#DIV/0!</v>
      </c>
      <c r="AK250" s="256" t="e">
        <f aca="false">IF(S250=0,"",$CU250)</f>
        <v>#DIV/0!</v>
      </c>
      <c r="AL250" s="256" t="e">
        <f aca="false">IF(S250=0,"",$CW250)</f>
        <v>#DIV/0!</v>
      </c>
      <c r="AM250" s="256" t="e">
        <f aca="false">IF(S250=0,"",$CY250)</f>
        <v>#DIV/0!</v>
      </c>
      <c r="AN250" s="256" t="e">
        <f aca="false">IF(S250=0,"",$DA250)</f>
        <v>#DIV/0!</v>
      </c>
      <c r="AO250" s="256" t="e">
        <f aca="false">IF(S250=0,"",$DC250)</f>
        <v>#DIV/0!</v>
      </c>
      <c r="AP250" s="256" t="e">
        <f aca="false">IF(S250=0,"",$DE250)</f>
        <v>#DIV/0!</v>
      </c>
      <c r="AQ250" s="256" t="e">
        <f aca="false">IF(S250=0,"",$DG250)</f>
        <v>#DIV/0!</v>
      </c>
      <c r="AR250" s="256" t="e">
        <f aca="false">IF(S250=0,"",$DI250)</f>
        <v>#DIV/0!</v>
      </c>
      <c r="AS250" s="256" t="e">
        <f aca="false">IF(S250=0,"",$DK250)</f>
        <v>#DIV/0!</v>
      </c>
      <c r="AT250" s="256" t="e">
        <f aca="false">IF(S250=0,"",$DM250)</f>
        <v>#DIV/0!</v>
      </c>
      <c r="AU250" s="256" t="e">
        <f aca="false">IF(S250=0,"",$DO250)</f>
        <v>#DIV/0!</v>
      </c>
      <c r="AV250" s="256" t="e">
        <f aca="false">IF(S250=0,"",$DQ250)</f>
        <v>#DIV/0!</v>
      </c>
      <c r="AW250" s="256" t="e">
        <f aca="false">IF(S250=0,"",$DS250)</f>
        <v>#DIV/0!</v>
      </c>
      <c r="AX250" s="256" t="e">
        <f aca="false">IF(S250=0,"",$DU250)</f>
        <v>#DIV/0!</v>
      </c>
      <c r="AY250" s="256" t="e">
        <f aca="false">IF(S250=0,"",$DW250)</f>
        <v>#DIV/0!</v>
      </c>
      <c r="AZ250" s="256" t="e">
        <f aca="false">IF(S250=0,"",$DY250)</f>
        <v>#DIV/0!</v>
      </c>
      <c r="BL250" s="262" t="n">
        <f aca="false">ABS($P$217-P250)</f>
        <v>0</v>
      </c>
      <c r="BM250" s="272" t="e">
        <f aca="false">IF(BL250&lt;$BL$264,$BL$265,$BL$266)</f>
        <v>#DIV/0!</v>
      </c>
      <c r="BN250" s="262" t="n">
        <f aca="false">ABS($P$218-P250)</f>
        <v>0</v>
      </c>
      <c r="BO250" s="272" t="e">
        <f aca="false">IF(BN250&lt;$BN$264,$BN$265,$BN266)</f>
        <v>#DIV/0!</v>
      </c>
      <c r="BP250" s="262" t="n">
        <f aca="false">ABS($P$219-P250)</f>
        <v>0</v>
      </c>
      <c r="BQ250" s="272" t="e">
        <f aca="false">IF(BP250&lt;$BP$264,$BP$265,$BP266)</f>
        <v>#DIV/0!</v>
      </c>
      <c r="BR250" s="262" t="n">
        <f aca="false">ABS($P$220-P250)</f>
        <v>0</v>
      </c>
      <c r="BS250" s="272" t="e">
        <f aca="false">IF(BR250&lt;$BR$264,$BR$265,$BR266)</f>
        <v>#DIV/0!</v>
      </c>
      <c r="BT250" s="262" t="n">
        <f aca="false">ABS($P$221-P250)</f>
        <v>0</v>
      </c>
      <c r="BU250" s="272" t="e">
        <f aca="false">IF(BT250&lt;$BT$264,$BT$265,$BT266)</f>
        <v>#DIV/0!</v>
      </c>
      <c r="BV250" s="262" t="n">
        <f aca="false">ABS($P$222-P250)</f>
        <v>0</v>
      </c>
      <c r="BW250" s="272" t="e">
        <f aca="false">IF(BV250&lt;$BV$264,$BV$265,$BV266)</f>
        <v>#DIV/0!</v>
      </c>
      <c r="BX250" s="262" t="n">
        <f aca="false">ABS($P$223-P250)</f>
        <v>0</v>
      </c>
      <c r="BY250" s="272" t="e">
        <f aca="false">IF(BX250&lt;$BX$264,$BX$265,$BX266)</f>
        <v>#DIV/0!</v>
      </c>
      <c r="BZ250" s="262" t="n">
        <f aca="false">ABS($P$224-P250)</f>
        <v>0</v>
      </c>
      <c r="CA250" s="272" t="e">
        <f aca="false">IF(BZ250&lt;$BZ$264,$BZ$265,$BZ266)</f>
        <v>#DIV/0!</v>
      </c>
      <c r="CB250" s="262" t="n">
        <f aca="false">ABS($P$225-P250)</f>
        <v>0</v>
      </c>
      <c r="CC250" s="272" t="e">
        <f aca="false">IF(CB250&lt;$CB$264,$CB$265,$CB266)</f>
        <v>#DIV/0!</v>
      </c>
      <c r="CD250" s="262" t="n">
        <f aca="false">ABS($P$226-P250)</f>
        <v>0</v>
      </c>
      <c r="CE250" s="272" t="e">
        <f aca="false">IF(CD250&lt;$CD$264,$CD$265,$CD266)</f>
        <v>#DIV/0!</v>
      </c>
      <c r="CF250" s="262" t="n">
        <f aca="false">ABS($P$227-P250)</f>
        <v>0</v>
      </c>
      <c r="CG250" s="272" t="e">
        <f aca="false">IF(CF250&lt;$CF$264,$CF$265,$CF266)</f>
        <v>#DIV/0!</v>
      </c>
      <c r="CH250" s="262" t="n">
        <f aca="false">ABS($P$228-P250)</f>
        <v>0</v>
      </c>
      <c r="CI250" s="272" t="e">
        <f aca="false">IF(CH250&lt;$CH$264,$CH$265,$CH266)</f>
        <v>#DIV/0!</v>
      </c>
      <c r="CJ250" s="262" t="n">
        <f aca="false">ABS($P$229-P250)</f>
        <v>0</v>
      </c>
      <c r="CK250" s="272" t="e">
        <f aca="false">IF(CJ250&lt;$CJ$264,$CJ$265,$CJ266)</f>
        <v>#DIV/0!</v>
      </c>
      <c r="CL250" s="262" t="n">
        <f aca="false">ABS($P$230-P250)</f>
        <v>0</v>
      </c>
      <c r="CM250" s="272" t="e">
        <f aca="false">IF(CL250&lt;$CL$264,$CL$265,$CL$266)</f>
        <v>#DIV/0!</v>
      </c>
      <c r="CN250" s="262" t="n">
        <f aca="false">ABS($P$231-P250)</f>
        <v>0</v>
      </c>
      <c r="CO250" s="272" t="e">
        <f aca="false">IF(CN250&lt;$CN$264,$CN$265,$CN266)</f>
        <v>#DIV/0!</v>
      </c>
      <c r="CP250" s="262" t="n">
        <f aca="false">ABS($P$232-P250)</f>
        <v>0</v>
      </c>
      <c r="CQ250" s="272" t="e">
        <f aca="false">IF(CP250&lt;$CP$264,$CP$265,$CP266)</f>
        <v>#DIV/0!</v>
      </c>
      <c r="CR250" s="262" t="n">
        <f aca="false">ABS($P$233-P250)</f>
        <v>0</v>
      </c>
      <c r="CS250" s="272" t="e">
        <f aca="false">IF(CR250&lt;$CR$264,$CR$265,$CR266)</f>
        <v>#DIV/0!</v>
      </c>
      <c r="CT250" s="262" t="n">
        <f aca="false">ABS($P$234-P250)</f>
        <v>0</v>
      </c>
      <c r="CU250" s="272" t="e">
        <f aca="false">IF(CT250&lt;$CT$264,$CT$265,$CT266)</f>
        <v>#DIV/0!</v>
      </c>
      <c r="CV250" s="262" t="n">
        <f aca="false">ABS($P$235-P250)</f>
        <v>0</v>
      </c>
      <c r="CW250" s="272" t="e">
        <f aca="false">IF(CV250&lt;$CV$264,$CV$265,$CV266)</f>
        <v>#DIV/0!</v>
      </c>
      <c r="CX250" s="262" t="n">
        <f aca="false">ABS($P$236-P250)</f>
        <v>0</v>
      </c>
      <c r="CY250" s="272" t="e">
        <f aca="false">IF(CX250&lt;$CX$264,$CX$265,$CX266)</f>
        <v>#DIV/0!</v>
      </c>
      <c r="CZ250" s="256" t="n">
        <f aca="false">ABS($P$237-P250)</f>
        <v>0</v>
      </c>
      <c r="DA250" s="272" t="e">
        <f aca="false">IF(CZ250&lt;$CZ$264,$CZ$265,$CZ266)</f>
        <v>#DIV/0!</v>
      </c>
      <c r="DB250" s="256" t="n">
        <f aca="false">ABS($P$238-P250)</f>
        <v>0</v>
      </c>
      <c r="DC250" s="272" t="e">
        <f aca="false">IF(DB250&lt;DB$264,$DB$265,$DB266)</f>
        <v>#DIV/0!</v>
      </c>
      <c r="DD250" s="256" t="n">
        <f aca="false">ABS($P$239-P250)</f>
        <v>0</v>
      </c>
      <c r="DE250" s="272" t="e">
        <f aca="false">IF(DD250&lt;DD$264,$DD$265,$DD266)</f>
        <v>#DIV/0!</v>
      </c>
      <c r="DF250" s="256" t="n">
        <f aca="false">ABS($P$240-P250)</f>
        <v>0</v>
      </c>
      <c r="DG250" s="272" t="e">
        <f aca="false">IF(DF250&lt;DF$264,$DF$265,$DF266)</f>
        <v>#DIV/0!</v>
      </c>
      <c r="DH250" s="256" t="n">
        <f aca="false">ABS($P$241-P250)</f>
        <v>0</v>
      </c>
      <c r="DI250" s="272" t="e">
        <f aca="false">IF(DH250&lt;DH$264,$DH$265,$DH266)</f>
        <v>#DIV/0!</v>
      </c>
      <c r="DJ250" s="256" t="n">
        <f aca="false">ABS($P$242-P250)</f>
        <v>0</v>
      </c>
      <c r="DK250" s="272" t="e">
        <f aca="false">IF(DJ250&lt;DJ$264,$DJ$265,$DJ266)</f>
        <v>#DIV/0!</v>
      </c>
      <c r="DL250" s="256" t="n">
        <f aca="false">ABS($P$243-P250)</f>
        <v>0</v>
      </c>
      <c r="DM250" s="272" t="e">
        <f aca="false">IF(DL250&lt;DL$264,$DL$265,$DL$266)</f>
        <v>#DIV/0!</v>
      </c>
      <c r="DN250" s="256" t="n">
        <f aca="false">ABS($P$244-P250)</f>
        <v>0</v>
      </c>
      <c r="DO250" s="272" t="e">
        <f aca="false">IF(DN250&lt;DN$264,$DN$265,$DN266)</f>
        <v>#DIV/0!</v>
      </c>
      <c r="DP250" s="256" t="n">
        <f aca="false">ABS($P$245-P250)</f>
        <v>0</v>
      </c>
      <c r="DQ250" s="272" t="e">
        <f aca="false">IF(DP250&lt;DP$264,$DP$265,$DP266)</f>
        <v>#DIV/0!</v>
      </c>
      <c r="DR250" s="256" t="n">
        <f aca="false">ABS($P$246-P250)</f>
        <v>0</v>
      </c>
      <c r="DS250" s="272" t="e">
        <f aca="false">IF(DR250&lt;DR$264,$DR$265,$DR266)</f>
        <v>#DIV/0!</v>
      </c>
      <c r="DT250" s="256" t="n">
        <f aca="false">ABS($P$247-P250)</f>
        <v>0</v>
      </c>
      <c r="DU250" s="272" t="e">
        <f aca="false">IF(DT250&lt;DT$264,$DT$265,$DT266)</f>
        <v>#DIV/0!</v>
      </c>
      <c r="DV250" s="256" t="n">
        <f aca="false">ABS($P$248-P250)</f>
        <v>0</v>
      </c>
      <c r="DW250" s="272" t="e">
        <f aca="false">IF(DV250&lt;DV$264,$DV$265,$DV266)</f>
        <v>#DIV/0!</v>
      </c>
      <c r="DX250" s="256" t="n">
        <f aca="false">ABS($P$249-P250)</f>
        <v>0</v>
      </c>
      <c r="DY250" s="272" t="e">
        <f aca="false">IF(DX250&lt;DX$264,$DX$265,$DX266)</f>
        <v>#DIV/0!</v>
      </c>
      <c r="FA250" s="256" t="n">
        <f aca="false">SUM(A250:D250)</f>
        <v>0</v>
      </c>
      <c r="FB250" s="256" t="n">
        <f aca="false">SUM(A300:D300)</f>
        <v>0</v>
      </c>
      <c r="FC250" s="256" t="n">
        <f aca="false">SUM(FA250:FB250)</f>
        <v>0</v>
      </c>
    </row>
    <row r="251" customFormat="false" ht="12.75" hidden="false" customHeight="false" outlineLevel="0" collapsed="false">
      <c r="A251" s="260" t="n">
        <f aca="false">IF(Rendimiento!B150="",Rendimiento!F150,Rendimiento!B150)</f>
        <v>0</v>
      </c>
      <c r="B251" s="273" t="n">
        <f aca="false">Rendimiento!C150</f>
        <v>0</v>
      </c>
      <c r="C251" s="273" t="n">
        <f aca="false">Rendimiento!D150</f>
        <v>0</v>
      </c>
      <c r="D251" s="260" t="n">
        <f aca="false">Rendimiento!E150</f>
        <v>0</v>
      </c>
      <c r="E251" s="256" t="n">
        <f aca="false">A251*A251</f>
        <v>0</v>
      </c>
      <c r="F251" s="256" t="n">
        <f aca="false">B251*B251</f>
        <v>0</v>
      </c>
      <c r="G251" s="256" t="n">
        <f aca="false">C251*C251</f>
        <v>0</v>
      </c>
      <c r="H251" s="256" t="n">
        <f aca="false">D251*D251</f>
        <v>0</v>
      </c>
      <c r="I251" s="257" t="n">
        <f aca="false">SUM(A251:D251)</f>
        <v>0</v>
      </c>
      <c r="J251" s="256" t="n">
        <f aca="false">I251*I251</f>
        <v>0</v>
      </c>
      <c r="K251" s="256" t="n">
        <f aca="false">SUM(E251:H251)</f>
        <v>0</v>
      </c>
      <c r="O251" s="256" t="n">
        <f aca="false">Rendimiento!M150</f>
        <v>0</v>
      </c>
      <c r="P251" s="266" t="n">
        <f aca="false">Rendimiento!N150</f>
        <v>0</v>
      </c>
      <c r="Q251" s="262" t="e">
        <f aca="false">IF(E264&gt;0,O251,0)</f>
        <v>#DIV/0!</v>
      </c>
      <c r="R251" s="258" t="e">
        <f aca="false">T(Q251)</f>
        <v>#DIV/0!</v>
      </c>
      <c r="S251" s="262" t="e">
        <f aca="false">IF(E264&gt;0,P251,Q251)</f>
        <v>#DIV/0!</v>
      </c>
      <c r="T251" s="256" t="e">
        <f aca="false">IF(S251=0,"",$BM251)</f>
        <v>#DIV/0!</v>
      </c>
      <c r="U251" s="256" t="e">
        <f aca="false">IF(S251=0,"",$BO251)</f>
        <v>#DIV/0!</v>
      </c>
      <c r="V251" s="256" t="e">
        <f aca="false">IF(S251=0,"",$BQ251)</f>
        <v>#DIV/0!</v>
      </c>
      <c r="W251" s="256" t="e">
        <f aca="false">IF(S251=0,"",$BS251)</f>
        <v>#DIV/0!</v>
      </c>
      <c r="X251" s="256" t="e">
        <f aca="false">IF(S251=0,"",$BU251)</f>
        <v>#DIV/0!</v>
      </c>
      <c r="Y251" s="256" t="e">
        <f aca="false">IF(S251=0,"",$BW251)</f>
        <v>#DIV/0!</v>
      </c>
      <c r="Z251" s="256" t="e">
        <f aca="false">IF(S251=0,"",$BY251)</f>
        <v>#DIV/0!</v>
      </c>
      <c r="AA251" s="256" t="e">
        <f aca="false">IF(S251=0,"",$CA251)</f>
        <v>#DIV/0!</v>
      </c>
      <c r="AB251" s="256" t="e">
        <f aca="false">IF(S251=0,"",$CC251)</f>
        <v>#DIV/0!</v>
      </c>
      <c r="AC251" s="256" t="e">
        <f aca="false">IF(S251=0,"",$CE251)</f>
        <v>#DIV/0!</v>
      </c>
      <c r="AD251" s="256" t="e">
        <f aca="false">IF(S251=0,"",$CG251)</f>
        <v>#DIV/0!</v>
      </c>
      <c r="AE251" s="256" t="e">
        <f aca="false">IF(S251=0,"",$CI251)</f>
        <v>#DIV/0!</v>
      </c>
      <c r="AF251" s="256" t="e">
        <f aca="false">IF(S251=0,"",$CK251)</f>
        <v>#DIV/0!</v>
      </c>
      <c r="AG251" s="256" t="e">
        <f aca="false">IF(S251=0,"",$CM251)</f>
        <v>#DIV/0!</v>
      </c>
      <c r="AH251" s="256" t="e">
        <f aca="false">IF(S251=0,"",$CO251)</f>
        <v>#DIV/0!</v>
      </c>
      <c r="AI251" s="256" t="e">
        <f aca="false">IF(S251=0,"",$CQ251)</f>
        <v>#DIV/0!</v>
      </c>
      <c r="AJ251" s="256" t="e">
        <f aca="false">IF(S251=0,"",$CS251)</f>
        <v>#DIV/0!</v>
      </c>
      <c r="AK251" s="256" t="e">
        <f aca="false">IF(S251=0,"",$CU251)</f>
        <v>#DIV/0!</v>
      </c>
      <c r="AL251" s="256" t="e">
        <f aca="false">IF(S251=0,"",$CW251)</f>
        <v>#DIV/0!</v>
      </c>
      <c r="AM251" s="256" t="e">
        <f aca="false">IF(S251=0,"",$CY251)</f>
        <v>#DIV/0!</v>
      </c>
      <c r="AN251" s="256" t="e">
        <f aca="false">IF(S251=0,"",$DA251)</f>
        <v>#DIV/0!</v>
      </c>
      <c r="AO251" s="256" t="e">
        <f aca="false">IF(S251=0,"",$DC251)</f>
        <v>#DIV/0!</v>
      </c>
      <c r="AP251" s="256" t="e">
        <f aca="false">IF(S251=0,"",$DE251)</f>
        <v>#DIV/0!</v>
      </c>
      <c r="AQ251" s="256" t="e">
        <f aca="false">IF(S251=0,"",$DG251)</f>
        <v>#DIV/0!</v>
      </c>
      <c r="AR251" s="256" t="e">
        <f aca="false">IF(S251=0,"",$DI251)</f>
        <v>#DIV/0!</v>
      </c>
      <c r="AS251" s="256" t="e">
        <f aca="false">IF(S251=0,"",$DK251)</f>
        <v>#DIV/0!</v>
      </c>
      <c r="AT251" s="256" t="e">
        <f aca="false">IF(S251=0,"",$DM251)</f>
        <v>#DIV/0!</v>
      </c>
      <c r="AU251" s="256" t="e">
        <f aca="false">IF(S251=0,"",$DO251)</f>
        <v>#DIV/0!</v>
      </c>
      <c r="AV251" s="256" t="e">
        <f aca="false">IF(S251=0,"",$DQ251)</f>
        <v>#DIV/0!</v>
      </c>
      <c r="AW251" s="256" t="e">
        <f aca="false">IF(S251=0,"",$DS251)</f>
        <v>#DIV/0!</v>
      </c>
      <c r="AX251" s="256" t="e">
        <f aca="false">IF(S251=0,"",$DU251)</f>
        <v>#DIV/0!</v>
      </c>
      <c r="AY251" s="256" t="e">
        <f aca="false">IF(S251=0,"",$DW251)</f>
        <v>#DIV/0!</v>
      </c>
      <c r="AZ251" s="256" t="e">
        <f aca="false">IF(S251=0,"",$DY251)</f>
        <v>#DIV/0!</v>
      </c>
      <c r="BA251" s="256" t="e">
        <f aca="false">IF(S251=0,"",$EA251)</f>
        <v>#DIV/0!</v>
      </c>
      <c r="BL251" s="262" t="n">
        <f aca="false">ABS($P$217-P251)</f>
        <v>0</v>
      </c>
      <c r="BM251" s="256" t="e">
        <f aca="false">IF(BL251&lt;$BL$264,$BL$265,$BL$266)</f>
        <v>#DIV/0!</v>
      </c>
      <c r="BN251" s="262" t="n">
        <f aca="false">ABS($P$218-P251)</f>
        <v>0</v>
      </c>
      <c r="BO251" s="256" t="e">
        <f aca="false">IF(BN251&lt;$BN$264,$BN$265,$BN266)</f>
        <v>#DIV/0!</v>
      </c>
      <c r="BP251" s="262" t="n">
        <f aca="false">ABS($P$219-P251)</f>
        <v>0</v>
      </c>
      <c r="BQ251" s="256" t="e">
        <f aca="false">IF(BP251&lt;$BP$264,$BP$265,$BP266)</f>
        <v>#DIV/0!</v>
      </c>
      <c r="BR251" s="262" t="n">
        <f aca="false">ABS($P$220-P251)</f>
        <v>0</v>
      </c>
      <c r="BS251" s="256" t="e">
        <f aca="false">IF(BR251&lt;$BR$264,$BR$265,$BR266)</f>
        <v>#DIV/0!</v>
      </c>
      <c r="BT251" s="262" t="n">
        <f aca="false">ABS($P$221-P251)</f>
        <v>0</v>
      </c>
      <c r="BU251" s="256" t="e">
        <f aca="false">IF(BT251&lt;$BT$264,$BT$265,$BT266)</f>
        <v>#DIV/0!</v>
      </c>
      <c r="BV251" s="262" t="n">
        <f aca="false">ABS($P$222-P251)</f>
        <v>0</v>
      </c>
      <c r="BW251" s="256" t="e">
        <f aca="false">IF(BV251&lt;$BV$264,$BV$265,$BV266)</f>
        <v>#DIV/0!</v>
      </c>
      <c r="BX251" s="262" t="n">
        <f aca="false">ABS($P$223-P251)</f>
        <v>0</v>
      </c>
      <c r="BY251" s="256" t="e">
        <f aca="false">IF(BX251&lt;$BX$264,$BX$265,$BX266)</f>
        <v>#DIV/0!</v>
      </c>
      <c r="BZ251" s="262" t="n">
        <f aca="false">ABS($P$224-P251)</f>
        <v>0</v>
      </c>
      <c r="CA251" s="256" t="e">
        <f aca="false">IF(BZ251&lt;$BZ$264,$BZ$265,$BZ266)</f>
        <v>#DIV/0!</v>
      </c>
      <c r="CB251" s="262" t="n">
        <f aca="false">ABS($P$225-P251)</f>
        <v>0</v>
      </c>
      <c r="CC251" s="256" t="e">
        <f aca="false">IF(CB251&lt;$CB$264,$CB$265,$CB266)</f>
        <v>#DIV/0!</v>
      </c>
      <c r="CD251" s="262" t="n">
        <f aca="false">ABS($P$226-P251)</f>
        <v>0</v>
      </c>
      <c r="CE251" s="256" t="e">
        <f aca="false">IF(CD251&lt;$CD$264,$CD$265,$CD266)</f>
        <v>#DIV/0!</v>
      </c>
      <c r="CF251" s="262" t="n">
        <f aca="false">ABS($P$227-P251)</f>
        <v>0</v>
      </c>
      <c r="CG251" s="256" t="e">
        <f aca="false">IF(CF251&lt;$CF$264,$CF$265,$CF266)</f>
        <v>#DIV/0!</v>
      </c>
      <c r="CH251" s="262" t="n">
        <f aca="false">ABS($P$228-P251)</f>
        <v>0</v>
      </c>
      <c r="CI251" s="256" t="e">
        <f aca="false">IF(CH251&lt;$CH$264,$CH$265,$CH266)</f>
        <v>#DIV/0!</v>
      </c>
      <c r="CJ251" s="262" t="n">
        <f aca="false">ABS($P$229-P251)</f>
        <v>0</v>
      </c>
      <c r="CK251" s="256" t="e">
        <f aca="false">IF(CJ251&lt;$CJ$264,$CJ$265,$CJ266)</f>
        <v>#DIV/0!</v>
      </c>
      <c r="CL251" s="262" t="n">
        <f aca="false">ABS($P$230-P251)</f>
        <v>0</v>
      </c>
      <c r="CM251" s="256" t="e">
        <f aca="false">IF(CL251&lt;$CL$264,$CL$265,$CL$266)</f>
        <v>#DIV/0!</v>
      </c>
      <c r="CN251" s="262" t="n">
        <f aca="false">ABS($P$231-P251)</f>
        <v>0</v>
      </c>
      <c r="CO251" s="256" t="e">
        <f aca="false">IF(CN251&lt;$CN$264,$CN$265,$CN266)</f>
        <v>#DIV/0!</v>
      </c>
      <c r="CP251" s="262" t="n">
        <f aca="false">ABS($P$232-P251)</f>
        <v>0</v>
      </c>
      <c r="CQ251" s="256" t="e">
        <f aca="false">IF(CP251&lt;$CP$264,$CP$265,$CP266)</f>
        <v>#DIV/0!</v>
      </c>
      <c r="CR251" s="262" t="n">
        <f aca="false">ABS($P$233-P251)</f>
        <v>0</v>
      </c>
      <c r="CS251" s="256" t="e">
        <f aca="false">IF(CR251&lt;$CR$264,$CR$265,$CR266)</f>
        <v>#DIV/0!</v>
      </c>
      <c r="CT251" s="262" t="n">
        <f aca="false">ABS($P$234-P251)</f>
        <v>0</v>
      </c>
      <c r="CU251" s="256" t="e">
        <f aca="false">IF(CT251&lt;$CT$264,$CT$265,$CT266)</f>
        <v>#DIV/0!</v>
      </c>
      <c r="CV251" s="262" t="n">
        <f aca="false">ABS($P$235-P251)</f>
        <v>0</v>
      </c>
      <c r="CW251" s="256" t="e">
        <f aca="false">IF(CV251&lt;$CV$264,$CV$265,$CV266)</f>
        <v>#DIV/0!</v>
      </c>
      <c r="CX251" s="262" t="n">
        <f aca="false">ABS($P$236-P251)</f>
        <v>0</v>
      </c>
      <c r="CY251" s="256" t="e">
        <f aca="false">IF(CX251&lt;$CX$264,$CX$265,$CX266)</f>
        <v>#DIV/0!</v>
      </c>
      <c r="CZ251" s="256" t="n">
        <f aca="false">ABS($P$237-P251)</f>
        <v>0</v>
      </c>
      <c r="DA251" s="256" t="e">
        <f aca="false">IF(CZ251&lt;$CZ$264,$CZ$265,$CZ266)</f>
        <v>#DIV/0!</v>
      </c>
      <c r="DB251" s="256" t="n">
        <f aca="false">ABS($P$238-P251)</f>
        <v>0</v>
      </c>
      <c r="DC251" s="256" t="e">
        <f aca="false">IF(DB251&lt;DB$264,$DB$265,$DB266)</f>
        <v>#DIV/0!</v>
      </c>
      <c r="DD251" s="256" t="n">
        <f aca="false">ABS($P$239-P251)</f>
        <v>0</v>
      </c>
      <c r="DE251" s="256" t="e">
        <f aca="false">IF(DD251&lt;DD$264,$DD$265,$DD266)</f>
        <v>#DIV/0!</v>
      </c>
      <c r="DF251" s="256" t="n">
        <f aca="false">ABS($P$240-P251)</f>
        <v>0</v>
      </c>
      <c r="DG251" s="256" t="e">
        <f aca="false">IF(DF251&lt;DF$264,$DF$265,$DF266)</f>
        <v>#DIV/0!</v>
      </c>
      <c r="DH251" s="256" t="n">
        <f aca="false">ABS($P$241-P251)</f>
        <v>0</v>
      </c>
      <c r="DI251" s="256" t="e">
        <f aca="false">IF(DH251&lt;DH$264,$DH$265,$DH266)</f>
        <v>#DIV/0!</v>
      </c>
      <c r="DJ251" s="256" t="n">
        <f aca="false">ABS($P$242-P251)</f>
        <v>0</v>
      </c>
      <c r="DK251" s="256" t="e">
        <f aca="false">IF(DJ251&lt;DJ$264,$DJ$265,$DJ266)</f>
        <v>#DIV/0!</v>
      </c>
      <c r="DL251" s="256" t="n">
        <f aca="false">ABS($P$243-P251)</f>
        <v>0</v>
      </c>
      <c r="DM251" s="256" t="e">
        <f aca="false">IF(DL251&lt;DL$264,$DL$265,$DL$266)</f>
        <v>#DIV/0!</v>
      </c>
      <c r="DN251" s="256" t="n">
        <f aca="false">ABS($P$244-P251)</f>
        <v>0</v>
      </c>
      <c r="DO251" s="256" t="e">
        <f aca="false">IF(DN251&lt;DN$264,$DN$265,$DN266)</f>
        <v>#DIV/0!</v>
      </c>
      <c r="DP251" s="256" t="n">
        <f aca="false">ABS($P$245-P251)</f>
        <v>0</v>
      </c>
      <c r="DQ251" s="256" t="e">
        <f aca="false">IF(DP251&lt;DP$264,$DP$265,$DP266)</f>
        <v>#DIV/0!</v>
      </c>
      <c r="DR251" s="256" t="n">
        <f aca="false">ABS($P$246-P251)</f>
        <v>0</v>
      </c>
      <c r="DS251" s="256" t="e">
        <f aca="false">IF(DR251&lt;DR$264,$DR$265,$DR266)</f>
        <v>#DIV/0!</v>
      </c>
      <c r="DT251" s="256" t="n">
        <f aca="false">ABS($P$247-P251)</f>
        <v>0</v>
      </c>
      <c r="DU251" s="272" t="e">
        <f aca="false">IF(DT251&lt;DT$264,$DT$265,$DT266)</f>
        <v>#DIV/0!</v>
      </c>
      <c r="DV251" s="256" t="n">
        <f aca="false">ABS($P$248-P251)</f>
        <v>0</v>
      </c>
      <c r="DW251" s="272" t="e">
        <f aca="false">IF(DV251&lt;DV$264,$DV$265,$DV266)</f>
        <v>#DIV/0!</v>
      </c>
      <c r="DX251" s="256" t="n">
        <f aca="false">ABS($P$249-P251)</f>
        <v>0</v>
      </c>
      <c r="DY251" s="272" t="e">
        <f aca="false">IF(DX251&lt;DX$264,$DX$265,$DX266)</f>
        <v>#DIV/0!</v>
      </c>
      <c r="DZ251" s="256" t="n">
        <f aca="false">ABS($P$250-P251)</f>
        <v>0</v>
      </c>
      <c r="EA251" s="272" t="e">
        <f aca="false">IF(DZ251&lt;DZ$264,$DZ$265,$DZ266)</f>
        <v>#DIV/0!</v>
      </c>
      <c r="EY251" s="256" t="s">
        <v>288</v>
      </c>
      <c r="EZ251" s="260" t="e">
        <f aca="false">EZ249-EZ222</f>
        <v>#DIV/0!</v>
      </c>
      <c r="FA251" s="256" t="n">
        <f aca="false">SUM(A251:D251)</f>
        <v>0</v>
      </c>
      <c r="FB251" s="256" t="n">
        <f aca="false">SUM(A301:D301)</f>
        <v>0</v>
      </c>
      <c r="FC251" s="256" t="n">
        <f aca="false">SUM(FA251:FB251)</f>
        <v>0</v>
      </c>
    </row>
    <row r="252" customFormat="false" ht="12.75" hidden="false" customHeight="false" outlineLevel="0" collapsed="false">
      <c r="A252" s="260" t="n">
        <f aca="false">IF(Rendimiento!B151="",Rendimiento!F151,Rendimiento!B151)</f>
        <v>0</v>
      </c>
      <c r="B252" s="273" t="n">
        <f aca="false">Rendimiento!C151</f>
        <v>0</v>
      </c>
      <c r="C252" s="273" t="n">
        <f aca="false">Rendimiento!D151</f>
        <v>0</v>
      </c>
      <c r="D252" s="260" t="n">
        <f aca="false">Rendimiento!E151</f>
        <v>0</v>
      </c>
      <c r="E252" s="256" t="n">
        <f aca="false">A252*A252</f>
        <v>0</v>
      </c>
      <c r="F252" s="256" t="n">
        <f aca="false">B252*B252</f>
        <v>0</v>
      </c>
      <c r="G252" s="256" t="n">
        <f aca="false">C252*C252</f>
        <v>0</v>
      </c>
      <c r="H252" s="256" t="n">
        <f aca="false">D252*D252</f>
        <v>0</v>
      </c>
      <c r="I252" s="257" t="n">
        <f aca="false">SUM(A252:D252)</f>
        <v>0</v>
      </c>
      <c r="J252" s="256" t="n">
        <f aca="false">I252*I252</f>
        <v>0</v>
      </c>
      <c r="K252" s="256" t="n">
        <f aca="false">SUM(E252:H252)</f>
        <v>0</v>
      </c>
      <c r="O252" s="256" t="n">
        <f aca="false">Rendimiento!M151</f>
        <v>0</v>
      </c>
      <c r="P252" s="266" t="n">
        <f aca="false">Rendimiento!N151</f>
        <v>0</v>
      </c>
      <c r="Q252" s="262" t="e">
        <f aca="false">IF(E264&gt;0,O252,0)</f>
        <v>#DIV/0!</v>
      </c>
      <c r="R252" s="258" t="e">
        <f aca="false">T(Q252)</f>
        <v>#DIV/0!</v>
      </c>
      <c r="S252" s="262" t="e">
        <f aca="false">IF(E264&gt;0,P252,Q252)</f>
        <v>#DIV/0!</v>
      </c>
      <c r="T252" s="256" t="e">
        <f aca="false">IF(S252=0,"",$BM252)</f>
        <v>#DIV/0!</v>
      </c>
      <c r="U252" s="256" t="e">
        <f aca="false">IF(S252=0,"",$BO252)</f>
        <v>#DIV/0!</v>
      </c>
      <c r="V252" s="256" t="e">
        <f aca="false">IF(S252=0,"",$BQ252)</f>
        <v>#DIV/0!</v>
      </c>
      <c r="W252" s="256" t="e">
        <f aca="false">IF(S252=0,"",$BS252)</f>
        <v>#DIV/0!</v>
      </c>
      <c r="X252" s="256" t="e">
        <f aca="false">IF(S252=0,"",$BU252)</f>
        <v>#DIV/0!</v>
      </c>
      <c r="Y252" s="256" t="e">
        <f aca="false">IF(S252=0,"",$BW252)</f>
        <v>#DIV/0!</v>
      </c>
      <c r="Z252" s="256" t="e">
        <f aca="false">IF(S252=0,"",$BY252)</f>
        <v>#DIV/0!</v>
      </c>
      <c r="AA252" s="256" t="e">
        <f aca="false">IF(S252=0,"",$CA252)</f>
        <v>#DIV/0!</v>
      </c>
      <c r="AB252" s="256" t="e">
        <f aca="false">IF(S252=0,"",$CC252)</f>
        <v>#DIV/0!</v>
      </c>
      <c r="AC252" s="256" t="e">
        <f aca="false">IF(S252=0,"",$CE252)</f>
        <v>#DIV/0!</v>
      </c>
      <c r="AD252" s="256" t="e">
        <f aca="false">IF(S252=0,"",$CG252)</f>
        <v>#DIV/0!</v>
      </c>
      <c r="AE252" s="256" t="e">
        <f aca="false">IF(S252=0,"",$CI252)</f>
        <v>#DIV/0!</v>
      </c>
      <c r="AF252" s="256" t="e">
        <f aca="false">IF(S252=0,"",$CK252)</f>
        <v>#DIV/0!</v>
      </c>
      <c r="AG252" s="256" t="e">
        <f aca="false">IF(S252=0,"",$CM252)</f>
        <v>#DIV/0!</v>
      </c>
      <c r="AH252" s="256" t="e">
        <f aca="false">IF(S252=0,"",$CO252)</f>
        <v>#DIV/0!</v>
      </c>
      <c r="AI252" s="256" t="e">
        <f aca="false">IF(S252=0,"",$CQ252)</f>
        <v>#DIV/0!</v>
      </c>
      <c r="AJ252" s="256" t="e">
        <f aca="false">IF(S252=0,"",$CS252)</f>
        <v>#DIV/0!</v>
      </c>
      <c r="AK252" s="256" t="e">
        <f aca="false">IF(S252=0,"",$CU252)</f>
        <v>#DIV/0!</v>
      </c>
      <c r="AL252" s="256" t="e">
        <f aca="false">IF(S252=0,"",$CW252)</f>
        <v>#DIV/0!</v>
      </c>
      <c r="AM252" s="256" t="e">
        <f aca="false">IF(S252=0,"",$CY252)</f>
        <v>#DIV/0!</v>
      </c>
      <c r="AN252" s="256" t="e">
        <f aca="false">IF(S252=0,"",$DA252)</f>
        <v>#DIV/0!</v>
      </c>
      <c r="AO252" s="256" t="e">
        <f aca="false">IF(S252=0,"",$DC252)</f>
        <v>#DIV/0!</v>
      </c>
      <c r="AP252" s="256" t="e">
        <f aca="false">IF(S252=0,"",$DE252)</f>
        <v>#DIV/0!</v>
      </c>
      <c r="AQ252" s="256" t="e">
        <f aca="false">IF(S252=0,"",$DG252)</f>
        <v>#DIV/0!</v>
      </c>
      <c r="AR252" s="256" t="e">
        <f aca="false">IF(S252=0,"",$DI252)</f>
        <v>#DIV/0!</v>
      </c>
      <c r="AS252" s="256" t="e">
        <f aca="false">IF(S252=0,"",$DK252)</f>
        <v>#DIV/0!</v>
      </c>
      <c r="AT252" s="256" t="e">
        <f aca="false">IF(S252=0,"",$DM252)</f>
        <v>#DIV/0!</v>
      </c>
      <c r="AU252" s="256" t="e">
        <f aca="false">IF(S252=0,"",$DO252)</f>
        <v>#DIV/0!</v>
      </c>
      <c r="AV252" s="256" t="e">
        <f aca="false">IF(S252=0,"",$DQ252)</f>
        <v>#DIV/0!</v>
      </c>
      <c r="AW252" s="256" t="e">
        <f aca="false">IF(S252=0,"",$DS252)</f>
        <v>#DIV/0!</v>
      </c>
      <c r="AX252" s="256" t="e">
        <f aca="false">IF(S252=0,"",$DU252)</f>
        <v>#DIV/0!</v>
      </c>
      <c r="AY252" s="256" t="e">
        <f aca="false">IF(S252=0,"",$DW252)</f>
        <v>#DIV/0!</v>
      </c>
      <c r="AZ252" s="256" t="e">
        <f aca="false">IF(S252=0,"",$DY252)</f>
        <v>#DIV/0!</v>
      </c>
      <c r="BA252" s="256" t="e">
        <f aca="false">IF(S252=0,"",$EA252)</f>
        <v>#DIV/0!</v>
      </c>
      <c r="BB252" s="256" t="e">
        <f aca="false">IF(S252=0,"",$EC252)</f>
        <v>#DIV/0!</v>
      </c>
      <c r="BL252" s="262" t="n">
        <f aca="false">ABS($P$217-P252)</f>
        <v>0</v>
      </c>
      <c r="BM252" s="256" t="e">
        <f aca="false">IF(BL252&lt;$BL$264,$BL$265,$BL$266)</f>
        <v>#DIV/0!</v>
      </c>
      <c r="BN252" s="262" t="n">
        <f aca="false">ABS($P$218-P252)</f>
        <v>0</v>
      </c>
      <c r="BO252" s="256" t="e">
        <f aca="false">IF(BN252&lt;$BN$264,$BN$265,$BN266)</f>
        <v>#DIV/0!</v>
      </c>
      <c r="BP252" s="262" t="n">
        <f aca="false">ABS($P$219-P252)</f>
        <v>0</v>
      </c>
      <c r="BQ252" s="256" t="e">
        <f aca="false">IF(BP252&lt;$BP$264,$BP$265,$BP266)</f>
        <v>#DIV/0!</v>
      </c>
      <c r="BR252" s="262" t="n">
        <f aca="false">ABS($P$220-P252)</f>
        <v>0</v>
      </c>
      <c r="BS252" s="256" t="e">
        <f aca="false">IF(BR252&lt;$BR$264,$BR$265,$BR266)</f>
        <v>#DIV/0!</v>
      </c>
      <c r="BT252" s="262" t="n">
        <f aca="false">ABS($P$221-P252)</f>
        <v>0</v>
      </c>
      <c r="BU252" s="256" t="e">
        <f aca="false">IF(BT252&lt;$BT$264,$BT$265,$BT266)</f>
        <v>#DIV/0!</v>
      </c>
      <c r="BV252" s="262" t="n">
        <f aca="false">ABS($P$222-P252)</f>
        <v>0</v>
      </c>
      <c r="BW252" s="256" t="e">
        <f aca="false">IF(BV252&lt;$BV$264,$BV$265,$BV266)</f>
        <v>#DIV/0!</v>
      </c>
      <c r="BX252" s="262" t="n">
        <f aca="false">ABS($P$223-P252)</f>
        <v>0</v>
      </c>
      <c r="BY252" s="256" t="e">
        <f aca="false">IF(BX252&lt;$BX$264,$BX$265,$BX266)</f>
        <v>#DIV/0!</v>
      </c>
      <c r="BZ252" s="262" t="n">
        <f aca="false">ABS($P$224-P252)</f>
        <v>0</v>
      </c>
      <c r="CA252" s="256" t="e">
        <f aca="false">IF(BZ252&lt;$BZ$264,$BZ$265,$BZ266)</f>
        <v>#DIV/0!</v>
      </c>
      <c r="CB252" s="262" t="n">
        <f aca="false">ABS($P$225-P252)</f>
        <v>0</v>
      </c>
      <c r="CC252" s="256" t="e">
        <f aca="false">IF(CB252&lt;$CB$264,$CB$265,$CB266)</f>
        <v>#DIV/0!</v>
      </c>
      <c r="CD252" s="262" t="n">
        <f aca="false">ABS($P$226-P252)</f>
        <v>0</v>
      </c>
      <c r="CE252" s="256" t="e">
        <f aca="false">IF(CD252&lt;$CD$264,$CD$265,$CD266)</f>
        <v>#DIV/0!</v>
      </c>
      <c r="CF252" s="262" t="n">
        <f aca="false">ABS($P$227-P252)</f>
        <v>0</v>
      </c>
      <c r="CG252" s="256" t="e">
        <f aca="false">IF(CF252&lt;$CF$264,$CF$265,$CF266)</f>
        <v>#DIV/0!</v>
      </c>
      <c r="CH252" s="262" t="n">
        <f aca="false">ABS($P$228-P252)</f>
        <v>0</v>
      </c>
      <c r="CI252" s="256" t="e">
        <f aca="false">IF(CH252&lt;$CH$264,$CH$265,$CH266)</f>
        <v>#DIV/0!</v>
      </c>
      <c r="CJ252" s="262" t="n">
        <f aca="false">ABS($P$229-P252)</f>
        <v>0</v>
      </c>
      <c r="CK252" s="256" t="e">
        <f aca="false">IF(CJ252&lt;$CJ$264,$CJ$265,$CJ266)</f>
        <v>#DIV/0!</v>
      </c>
      <c r="CL252" s="262" t="n">
        <f aca="false">ABS($P$230-P252)</f>
        <v>0</v>
      </c>
      <c r="CM252" s="256" t="e">
        <f aca="false">IF(CL252&lt;$CL$264,$CL$265,$CL$266)</f>
        <v>#DIV/0!</v>
      </c>
      <c r="CN252" s="262" t="n">
        <f aca="false">ABS($P$231-P252)</f>
        <v>0</v>
      </c>
      <c r="CO252" s="256" t="e">
        <f aca="false">IF(CN252&lt;$CN$264,$CN$265,$CN266)</f>
        <v>#DIV/0!</v>
      </c>
      <c r="CP252" s="262" t="n">
        <f aca="false">ABS($P$232-P252)</f>
        <v>0</v>
      </c>
      <c r="CQ252" s="256" t="e">
        <f aca="false">IF(CP252&lt;$CP$264,$CP$265,$CP266)</f>
        <v>#DIV/0!</v>
      </c>
      <c r="CR252" s="262" t="n">
        <f aca="false">ABS($P$233-P252)</f>
        <v>0</v>
      </c>
      <c r="CS252" s="256" t="e">
        <f aca="false">IF(CR252&lt;$CR$264,$CR$265,$CR266)</f>
        <v>#DIV/0!</v>
      </c>
      <c r="CT252" s="262" t="n">
        <f aca="false">ABS($P$234-P252)</f>
        <v>0</v>
      </c>
      <c r="CU252" s="256" t="e">
        <f aca="false">IF(CT252&lt;$CT$264,$CT$265,$CT266)</f>
        <v>#DIV/0!</v>
      </c>
      <c r="CV252" s="262" t="n">
        <f aca="false">ABS($P$235-P252)</f>
        <v>0</v>
      </c>
      <c r="CW252" s="256" t="e">
        <f aca="false">IF(CV252&lt;$CV$264,$CV$265,$CV266)</f>
        <v>#DIV/0!</v>
      </c>
      <c r="CX252" s="262" t="n">
        <f aca="false">ABS($P$236-P252)</f>
        <v>0</v>
      </c>
      <c r="CY252" s="256" t="e">
        <f aca="false">IF(CX252&lt;$CX$264,$CX$265,$CX266)</f>
        <v>#DIV/0!</v>
      </c>
      <c r="CZ252" s="256" t="n">
        <f aca="false">ABS($P$237-P252)</f>
        <v>0</v>
      </c>
      <c r="DA252" s="256" t="e">
        <f aca="false">IF(CZ252&lt;$CZ$264,$CZ$265,$CZ266)</f>
        <v>#DIV/0!</v>
      </c>
      <c r="DB252" s="256" t="n">
        <f aca="false">ABS($P$238-P252)</f>
        <v>0</v>
      </c>
      <c r="DC252" s="256" t="e">
        <f aca="false">IF(DB252&lt;DB$264,$DB$265,$DB266)</f>
        <v>#DIV/0!</v>
      </c>
      <c r="DD252" s="256" t="n">
        <f aca="false">ABS($P$239-P252)</f>
        <v>0</v>
      </c>
      <c r="DE252" s="256" t="e">
        <f aca="false">IF(DD252&lt;DD$264,$DD$265,$DD266)</f>
        <v>#DIV/0!</v>
      </c>
      <c r="DF252" s="256" t="n">
        <f aca="false">ABS($P$240-P252)</f>
        <v>0</v>
      </c>
      <c r="DG252" s="256" t="e">
        <f aca="false">IF(DF252&lt;DF$264,$DF$265,$DF266)</f>
        <v>#DIV/0!</v>
      </c>
      <c r="DH252" s="256" t="n">
        <f aca="false">ABS($P$241-P252)</f>
        <v>0</v>
      </c>
      <c r="DI252" s="256" t="e">
        <f aca="false">IF(DH252&lt;DH$264,$DH$265,$DH266)</f>
        <v>#DIV/0!</v>
      </c>
      <c r="DJ252" s="256" t="n">
        <f aca="false">ABS($P$242-P252)</f>
        <v>0</v>
      </c>
      <c r="DK252" s="256" t="e">
        <f aca="false">IF(DJ252&lt;DJ$264,$DJ$265,$DJ266)</f>
        <v>#DIV/0!</v>
      </c>
      <c r="DL252" s="256" t="n">
        <f aca="false">ABS($P$243-P252)</f>
        <v>0</v>
      </c>
      <c r="DM252" s="256" t="e">
        <f aca="false">IF(DL252&lt;DL$264,$DL$265,$DL$266)</f>
        <v>#DIV/0!</v>
      </c>
      <c r="DN252" s="256" t="n">
        <f aca="false">ABS($P$244-P252)</f>
        <v>0</v>
      </c>
      <c r="DO252" s="256" t="e">
        <f aca="false">IF(DN252&lt;DN$264,$DN$265,$DN266)</f>
        <v>#DIV/0!</v>
      </c>
      <c r="DP252" s="256" t="n">
        <f aca="false">ABS($P$245-P252)</f>
        <v>0</v>
      </c>
      <c r="DQ252" s="256" t="e">
        <f aca="false">IF(DP252&lt;DP$264,$DP$265,$DP266)</f>
        <v>#DIV/0!</v>
      </c>
      <c r="DR252" s="256" t="n">
        <f aca="false">ABS($P$246-P252)</f>
        <v>0</v>
      </c>
      <c r="DS252" s="256" t="e">
        <f aca="false">IF(DR252&lt;DR$264,$DR$265,$DR266)</f>
        <v>#DIV/0!</v>
      </c>
      <c r="DT252" s="256" t="n">
        <f aca="false">ABS($P$247-P252)</f>
        <v>0</v>
      </c>
      <c r="DU252" s="256" t="e">
        <f aca="false">IF(DT252&lt;DT$264,$DT$265,$DT266)</f>
        <v>#DIV/0!</v>
      </c>
      <c r="DV252" s="256" t="n">
        <f aca="false">ABS($P$248-P252)</f>
        <v>0</v>
      </c>
      <c r="DW252" s="256" t="e">
        <f aca="false">IF(DV252&lt;DV$264,$DV$265,$DV266)</f>
        <v>#DIV/0!</v>
      </c>
      <c r="DX252" s="256" t="n">
        <f aca="false">ABS($P$249-P252)</f>
        <v>0</v>
      </c>
      <c r="DY252" s="256" t="e">
        <f aca="false">IF(DX252&lt;DX$264,$DX$265,$DX266)</f>
        <v>#DIV/0!</v>
      </c>
      <c r="DZ252" s="256" t="n">
        <f aca="false">ABS($P$250-P252)</f>
        <v>0</v>
      </c>
      <c r="EA252" s="256" t="e">
        <f aca="false">IF(DZ252&lt;DZ$264,$DZ$265,$DZ266)</f>
        <v>#DIV/0!</v>
      </c>
      <c r="EB252" s="256" t="n">
        <f aca="false">ABS($P$251-P252)</f>
        <v>0</v>
      </c>
      <c r="EC252" s="256" t="e">
        <f aca="false">IF(EB252&lt;$EB$264,$EB$265,$EB266)</f>
        <v>#DIV/0!</v>
      </c>
      <c r="FA252" s="256" t="n">
        <f aca="false">SUM(A252:D252)</f>
        <v>0</v>
      </c>
      <c r="FB252" s="256" t="n">
        <f aca="false">SUM(A302:D302)</f>
        <v>0</v>
      </c>
      <c r="FC252" s="256" t="n">
        <f aca="false">SUM(FA252:FB252)</f>
        <v>0</v>
      </c>
    </row>
    <row r="253" customFormat="false" ht="12.75" hidden="false" customHeight="false" outlineLevel="0" collapsed="false">
      <c r="A253" s="260" t="n">
        <f aca="false">IF(Rendimiento!B152="",Rendimiento!F152,Rendimiento!B152)</f>
        <v>0</v>
      </c>
      <c r="B253" s="273" t="n">
        <f aca="false">Rendimiento!C152</f>
        <v>0</v>
      </c>
      <c r="C253" s="273" t="n">
        <f aca="false">Rendimiento!D152</f>
        <v>0</v>
      </c>
      <c r="D253" s="260" t="n">
        <f aca="false">Rendimiento!E152</f>
        <v>0</v>
      </c>
      <c r="E253" s="256" t="n">
        <f aca="false">A253*A253</f>
        <v>0</v>
      </c>
      <c r="F253" s="256" t="n">
        <f aca="false">B253*B253</f>
        <v>0</v>
      </c>
      <c r="G253" s="256" t="n">
        <f aca="false">C253*C253</f>
        <v>0</v>
      </c>
      <c r="H253" s="256" t="n">
        <f aca="false">D253*D253</f>
        <v>0</v>
      </c>
      <c r="I253" s="257" t="n">
        <f aca="false">SUM(A253:D253)</f>
        <v>0</v>
      </c>
      <c r="J253" s="256" t="n">
        <f aca="false">I253*I253</f>
        <v>0</v>
      </c>
      <c r="K253" s="256" t="n">
        <f aca="false">SUM(E253:H253)</f>
        <v>0</v>
      </c>
      <c r="O253" s="256" t="n">
        <f aca="false">Rendimiento!M152</f>
        <v>0</v>
      </c>
      <c r="P253" s="266" t="n">
        <f aca="false">Rendimiento!N152</f>
        <v>0</v>
      </c>
      <c r="Q253" s="262" t="e">
        <f aca="false">IF(E264&gt;0,O253,0)</f>
        <v>#DIV/0!</v>
      </c>
      <c r="R253" s="258" t="e">
        <f aca="false">T(Q253)</f>
        <v>#DIV/0!</v>
      </c>
      <c r="S253" s="262" t="e">
        <f aca="false">IF(E264&gt;0,P253,Q253)</f>
        <v>#DIV/0!</v>
      </c>
      <c r="T253" s="256" t="e">
        <f aca="false">IF(S253=0,"",$BM253)</f>
        <v>#DIV/0!</v>
      </c>
      <c r="U253" s="256" t="e">
        <f aca="false">IF(S253=0,"",$BO253)</f>
        <v>#DIV/0!</v>
      </c>
      <c r="V253" s="256" t="e">
        <f aca="false">IF(S253=0,"",$BQ253)</f>
        <v>#DIV/0!</v>
      </c>
      <c r="W253" s="256" t="e">
        <f aca="false">IF(S253=0,"",$BS253)</f>
        <v>#DIV/0!</v>
      </c>
      <c r="X253" s="256" t="e">
        <f aca="false">IF(S253=0,"",$BU253)</f>
        <v>#DIV/0!</v>
      </c>
      <c r="Y253" s="256" t="e">
        <f aca="false">IF(S253=0,"",$BW253)</f>
        <v>#DIV/0!</v>
      </c>
      <c r="Z253" s="256" t="e">
        <f aca="false">IF(S253=0,"",$BY253)</f>
        <v>#DIV/0!</v>
      </c>
      <c r="AA253" s="256" t="e">
        <f aca="false">IF(S253=0,"",$CA253)</f>
        <v>#DIV/0!</v>
      </c>
      <c r="AB253" s="256" t="e">
        <f aca="false">IF(S253=0,"",$CC253)</f>
        <v>#DIV/0!</v>
      </c>
      <c r="AC253" s="256" t="e">
        <f aca="false">IF(S253=0,"",$CE253)</f>
        <v>#DIV/0!</v>
      </c>
      <c r="AD253" s="256" t="e">
        <f aca="false">IF(S253=0,"",$CG253)</f>
        <v>#DIV/0!</v>
      </c>
      <c r="AE253" s="256" t="e">
        <f aca="false">IF(S253=0,"",$CI253)</f>
        <v>#DIV/0!</v>
      </c>
      <c r="AF253" s="256" t="e">
        <f aca="false">IF(S253=0,"",$CK253)</f>
        <v>#DIV/0!</v>
      </c>
      <c r="AG253" s="256" t="e">
        <f aca="false">IF(S253=0,"",$CM253)</f>
        <v>#DIV/0!</v>
      </c>
      <c r="AH253" s="256" t="e">
        <f aca="false">IF(S253=0,"",$CO253)</f>
        <v>#DIV/0!</v>
      </c>
      <c r="AI253" s="256" t="e">
        <f aca="false">IF(S253=0,"",$CQ253)</f>
        <v>#DIV/0!</v>
      </c>
      <c r="AJ253" s="256" t="e">
        <f aca="false">IF(S253=0,"",$CS253)</f>
        <v>#DIV/0!</v>
      </c>
      <c r="AK253" s="256" t="e">
        <f aca="false">IF(S253=0,"",$CU253)</f>
        <v>#DIV/0!</v>
      </c>
      <c r="AL253" s="256" t="e">
        <f aca="false">IF(S253=0,"",$CW253)</f>
        <v>#DIV/0!</v>
      </c>
      <c r="AM253" s="256" t="e">
        <f aca="false">IF(S253=0,"",$CY253)</f>
        <v>#DIV/0!</v>
      </c>
      <c r="AN253" s="256" t="e">
        <f aca="false">IF(S253=0,"",$DA253)</f>
        <v>#DIV/0!</v>
      </c>
      <c r="AO253" s="256" t="e">
        <f aca="false">IF(S253=0,"",$DC253)</f>
        <v>#DIV/0!</v>
      </c>
      <c r="AP253" s="256" t="e">
        <f aca="false">IF(S253=0,"",$DE253)</f>
        <v>#DIV/0!</v>
      </c>
      <c r="AQ253" s="256" t="e">
        <f aca="false">IF(S253=0,"",$DG253)</f>
        <v>#DIV/0!</v>
      </c>
      <c r="AR253" s="256" t="e">
        <f aca="false">IF(S253=0,"",$DI253)</f>
        <v>#DIV/0!</v>
      </c>
      <c r="AS253" s="256" t="e">
        <f aca="false">IF(S253=0,"",$DK253)</f>
        <v>#DIV/0!</v>
      </c>
      <c r="AT253" s="256" t="e">
        <f aca="false">IF(S253=0,"",$DM253)</f>
        <v>#DIV/0!</v>
      </c>
      <c r="AU253" s="256" t="e">
        <f aca="false">IF(S253=0,"",$DO253)</f>
        <v>#DIV/0!</v>
      </c>
      <c r="AV253" s="256" t="e">
        <f aca="false">IF(S253=0,"",$DQ253)</f>
        <v>#DIV/0!</v>
      </c>
      <c r="AW253" s="256" t="e">
        <f aca="false">IF(S253=0,"",$DS253)</f>
        <v>#DIV/0!</v>
      </c>
      <c r="AX253" s="256" t="e">
        <f aca="false">IF(S253=0,"",$DU253)</f>
        <v>#DIV/0!</v>
      </c>
      <c r="AY253" s="256" t="e">
        <f aca="false">IF(S253=0,"",$DW253)</f>
        <v>#DIV/0!</v>
      </c>
      <c r="AZ253" s="256" t="e">
        <f aca="false">IF(S253=0,"",$DY253)</f>
        <v>#DIV/0!</v>
      </c>
      <c r="BA253" s="256" t="e">
        <f aca="false">IF(S253=0,"",$EA253)</f>
        <v>#DIV/0!</v>
      </c>
      <c r="BB253" s="256" t="e">
        <f aca="false">IF(S253=0,"",$EC253)</f>
        <v>#DIV/0!</v>
      </c>
      <c r="BC253" s="256" t="e">
        <f aca="false">IF(S253=0,"",$EE253)</f>
        <v>#DIV/0!</v>
      </c>
      <c r="BL253" s="262" t="n">
        <f aca="false">ABS($P$217-P253)</f>
        <v>0</v>
      </c>
      <c r="BM253" s="256" t="e">
        <f aca="false">IF(BL253&lt;$BL$264,$BL$265,$BL$266)</f>
        <v>#DIV/0!</v>
      </c>
      <c r="BN253" s="262" t="n">
        <f aca="false">ABS($P$218-P253)</f>
        <v>0</v>
      </c>
      <c r="BO253" s="256" t="e">
        <f aca="false">IF(BN253&lt;$BN$264,$BN$265,$BN266)</f>
        <v>#DIV/0!</v>
      </c>
      <c r="BP253" s="262" t="n">
        <f aca="false">ABS($P$219-P253)</f>
        <v>0</v>
      </c>
      <c r="BQ253" s="256" t="e">
        <f aca="false">IF(BP253&lt;$BP$264,$BP$265,$BP266)</f>
        <v>#DIV/0!</v>
      </c>
      <c r="BR253" s="262" t="n">
        <f aca="false">ABS($P$220-P253)</f>
        <v>0</v>
      </c>
      <c r="BS253" s="256" t="e">
        <f aca="false">IF(BR253&lt;$BR$264,$BR$265,$BR266)</f>
        <v>#DIV/0!</v>
      </c>
      <c r="BT253" s="262" t="n">
        <f aca="false">ABS($P$221-P253)</f>
        <v>0</v>
      </c>
      <c r="BU253" s="256" t="e">
        <f aca="false">IF(BT253&lt;$BT$264,$BT$265,$BT266)</f>
        <v>#DIV/0!</v>
      </c>
      <c r="BV253" s="262" t="n">
        <f aca="false">ABS($P$222-P253)</f>
        <v>0</v>
      </c>
      <c r="BW253" s="256" t="e">
        <f aca="false">IF(BV253&lt;$BV$264,$BV$265,$BV266)</f>
        <v>#DIV/0!</v>
      </c>
      <c r="BX253" s="262" t="n">
        <f aca="false">ABS($P$223-P253)</f>
        <v>0</v>
      </c>
      <c r="BY253" s="256" t="e">
        <f aca="false">IF(BX253&lt;$BX$264,$BX$265,$BX266)</f>
        <v>#DIV/0!</v>
      </c>
      <c r="BZ253" s="262" t="n">
        <f aca="false">ABS($P$224-P253)</f>
        <v>0</v>
      </c>
      <c r="CA253" s="256" t="e">
        <f aca="false">IF(BZ253&lt;$BZ$264,$BZ$265,$BZ266)</f>
        <v>#DIV/0!</v>
      </c>
      <c r="CB253" s="262" t="n">
        <f aca="false">ABS($P$225-P253)</f>
        <v>0</v>
      </c>
      <c r="CC253" s="256" t="e">
        <f aca="false">IF(CB253&lt;$CB$264,$CB$265,$CB266)</f>
        <v>#DIV/0!</v>
      </c>
      <c r="CD253" s="262" t="n">
        <f aca="false">ABS($P$226-P253)</f>
        <v>0</v>
      </c>
      <c r="CE253" s="256" t="e">
        <f aca="false">IF(CD253&lt;$CD$264,$CD$265,$CD266)</f>
        <v>#DIV/0!</v>
      </c>
      <c r="CF253" s="262" t="n">
        <f aca="false">ABS($P$227-P253)</f>
        <v>0</v>
      </c>
      <c r="CG253" s="256" t="e">
        <f aca="false">IF(CF253&lt;$CF$264,$CF$265,$CF266)</f>
        <v>#DIV/0!</v>
      </c>
      <c r="CH253" s="262" t="n">
        <f aca="false">ABS($P$228-P253)</f>
        <v>0</v>
      </c>
      <c r="CI253" s="256" t="e">
        <f aca="false">IF(CH253&lt;$CH$264,$CH$265,$CH266)</f>
        <v>#DIV/0!</v>
      </c>
      <c r="CJ253" s="262" t="n">
        <f aca="false">ABS($P$229-P253)</f>
        <v>0</v>
      </c>
      <c r="CK253" s="256" t="e">
        <f aca="false">IF(CJ253&lt;$CJ$264,$CJ$265,$CJ266)</f>
        <v>#DIV/0!</v>
      </c>
      <c r="CL253" s="262" t="n">
        <f aca="false">ABS($P$230-P253)</f>
        <v>0</v>
      </c>
      <c r="CM253" s="256" t="e">
        <f aca="false">IF(CL253&lt;$CL$264,$CL$265,$CL$266)</f>
        <v>#DIV/0!</v>
      </c>
      <c r="CN253" s="262" t="n">
        <f aca="false">ABS($P$231-P253)</f>
        <v>0</v>
      </c>
      <c r="CO253" s="256" t="e">
        <f aca="false">IF(CN253&lt;$CN$264,$CN$265,$CN266)</f>
        <v>#DIV/0!</v>
      </c>
      <c r="CP253" s="262" t="n">
        <f aca="false">ABS($P$232-P253)</f>
        <v>0</v>
      </c>
      <c r="CQ253" s="256" t="e">
        <f aca="false">IF(CP253&lt;$CP$264,$CP$265,$CP266)</f>
        <v>#DIV/0!</v>
      </c>
      <c r="CR253" s="262" t="n">
        <f aca="false">ABS($P$233-P253)</f>
        <v>0</v>
      </c>
      <c r="CS253" s="256" t="e">
        <f aca="false">IF(CR253&lt;$CR$264,$CR$265,$CR266)</f>
        <v>#DIV/0!</v>
      </c>
      <c r="CT253" s="262" t="n">
        <f aca="false">ABS($P$234-P253)</f>
        <v>0</v>
      </c>
      <c r="CU253" s="256" t="e">
        <f aca="false">IF(CT253&lt;$CT$264,$CT$265,$CT266)</f>
        <v>#DIV/0!</v>
      </c>
      <c r="CV253" s="262" t="n">
        <f aca="false">ABS($P$235-P253)</f>
        <v>0</v>
      </c>
      <c r="CW253" s="256" t="e">
        <f aca="false">IF(CV253&lt;$CV$264,$CV$265,$CV266)</f>
        <v>#DIV/0!</v>
      </c>
      <c r="CX253" s="262" t="n">
        <f aca="false">ABS($P$236-P253)</f>
        <v>0</v>
      </c>
      <c r="CY253" s="256" t="e">
        <f aca="false">IF(CX253&lt;$CX$264,$CX$265,$CX266)</f>
        <v>#DIV/0!</v>
      </c>
      <c r="CZ253" s="256" t="n">
        <f aca="false">ABS($P$237-P253)</f>
        <v>0</v>
      </c>
      <c r="DA253" s="256" t="e">
        <f aca="false">IF(CZ253&lt;$CZ$264,$CZ$265,$CZ266)</f>
        <v>#DIV/0!</v>
      </c>
      <c r="DB253" s="256" t="n">
        <f aca="false">ABS($P$238-P253)</f>
        <v>0</v>
      </c>
      <c r="DC253" s="256" t="e">
        <f aca="false">IF(DB253&lt;DB$264,$DB$265,$DB266)</f>
        <v>#DIV/0!</v>
      </c>
      <c r="DD253" s="256" t="n">
        <f aca="false">ABS($P$239-P253)</f>
        <v>0</v>
      </c>
      <c r="DE253" s="256" t="e">
        <f aca="false">IF(DD253&lt;DD$264,$DD$265,$DD266)</f>
        <v>#DIV/0!</v>
      </c>
      <c r="DF253" s="256" t="n">
        <f aca="false">ABS($P$240-P253)</f>
        <v>0</v>
      </c>
      <c r="DG253" s="256" t="e">
        <f aca="false">IF(DF253&lt;DF$264,$DF$265,$DF266)</f>
        <v>#DIV/0!</v>
      </c>
      <c r="DH253" s="256" t="n">
        <f aca="false">ABS($P$241-P253)</f>
        <v>0</v>
      </c>
      <c r="DI253" s="256" t="e">
        <f aca="false">IF(DH253&lt;DH$264,$DH$265,$DH266)</f>
        <v>#DIV/0!</v>
      </c>
      <c r="DJ253" s="256" t="n">
        <f aca="false">ABS($P$242-P253)</f>
        <v>0</v>
      </c>
      <c r="DK253" s="256" t="e">
        <f aca="false">IF(DJ253&lt;DJ$264,$DJ$265,$DJ266)</f>
        <v>#DIV/0!</v>
      </c>
      <c r="DL253" s="256" t="n">
        <f aca="false">ABS($P$243-P253)</f>
        <v>0</v>
      </c>
      <c r="DM253" s="256" t="e">
        <f aca="false">IF(DL253&lt;DL$264,$DL$265,$DL$266)</f>
        <v>#DIV/0!</v>
      </c>
      <c r="DN253" s="256" t="n">
        <f aca="false">ABS($P$244-P253)</f>
        <v>0</v>
      </c>
      <c r="DO253" s="256" t="e">
        <f aca="false">IF(DN253&lt;DN$264,$DN$265,$DN266)</f>
        <v>#DIV/0!</v>
      </c>
      <c r="DP253" s="256" t="n">
        <f aca="false">ABS($P$245-P253)</f>
        <v>0</v>
      </c>
      <c r="DQ253" s="256" t="e">
        <f aca="false">IF(DP253&lt;DP$264,$DP$265,$DP266)</f>
        <v>#DIV/0!</v>
      </c>
      <c r="DR253" s="256" t="n">
        <f aca="false">ABS($P$246-P253)</f>
        <v>0</v>
      </c>
      <c r="DS253" s="256" t="e">
        <f aca="false">IF(DR253&lt;DR$264,$DR$265,$DR266)</f>
        <v>#DIV/0!</v>
      </c>
      <c r="DT253" s="256" t="n">
        <f aca="false">ABS($P$247-P253)</f>
        <v>0</v>
      </c>
      <c r="DU253" s="256" t="e">
        <f aca="false">IF(DT253&lt;DT$264,$DT$265,$DT266)</f>
        <v>#DIV/0!</v>
      </c>
      <c r="DV253" s="256" t="n">
        <f aca="false">ABS($P$248-P253)</f>
        <v>0</v>
      </c>
      <c r="DW253" s="256" t="e">
        <f aca="false">IF(DV253&lt;DV$264,$DV$265,$DV266)</f>
        <v>#DIV/0!</v>
      </c>
      <c r="DX253" s="256" t="n">
        <f aca="false">ABS($P$249-P253)</f>
        <v>0</v>
      </c>
      <c r="DY253" s="256" t="e">
        <f aca="false">IF(DX253&lt;DX$264,$DX$265,$DX266)</f>
        <v>#DIV/0!</v>
      </c>
      <c r="DZ253" s="256" t="n">
        <f aca="false">ABS($P$250-P253)</f>
        <v>0</v>
      </c>
      <c r="EA253" s="256" t="e">
        <f aca="false">IF(DZ253&lt;DZ$264,$DZ$265,$DZ266)</f>
        <v>#DIV/0!</v>
      </c>
      <c r="EB253" s="256" t="n">
        <f aca="false">ABS($P$251-P253)</f>
        <v>0</v>
      </c>
      <c r="EC253" s="256" t="e">
        <f aca="false">IF(EB253&lt;$EB$264,$EB$265,$EB266)</f>
        <v>#DIV/0!</v>
      </c>
      <c r="ED253" s="256" t="n">
        <f aca="false">ABS($P$252-P253)</f>
        <v>0</v>
      </c>
      <c r="EE253" s="256" t="e">
        <f aca="false">IF(ED253&lt;$ED$264,$ED$265,$ED266)</f>
        <v>#DIV/0!</v>
      </c>
      <c r="EY253" s="256" t="s">
        <v>320</v>
      </c>
      <c r="EZ253" s="260" t="e">
        <f aca="false">EZ251-(EZ227+EZ245+EZ236)</f>
        <v>#DIV/0!</v>
      </c>
      <c r="FA253" s="256" t="n">
        <f aca="false">SUM(A253:D253)</f>
        <v>0</v>
      </c>
      <c r="FB253" s="256" t="n">
        <f aca="false">SUM(A303:D303)</f>
        <v>0</v>
      </c>
      <c r="FC253" s="256" t="n">
        <f aca="false">SUM(FA253:FB253)</f>
        <v>0</v>
      </c>
    </row>
    <row r="254" customFormat="false" ht="12.75" hidden="false" customHeight="false" outlineLevel="0" collapsed="false">
      <c r="A254" s="260" t="n">
        <f aca="false">IF(Rendimiento!B153="",Rendimiento!F153,Rendimiento!B153)</f>
        <v>0</v>
      </c>
      <c r="B254" s="273" t="n">
        <f aca="false">Rendimiento!C153</f>
        <v>0</v>
      </c>
      <c r="C254" s="273" t="n">
        <f aca="false">Rendimiento!D153</f>
        <v>0</v>
      </c>
      <c r="D254" s="260" t="n">
        <f aca="false">Rendimiento!E153</f>
        <v>0</v>
      </c>
      <c r="E254" s="256" t="n">
        <f aca="false">A254*A254</f>
        <v>0</v>
      </c>
      <c r="F254" s="256" t="n">
        <f aca="false">B254*B254</f>
        <v>0</v>
      </c>
      <c r="G254" s="256" t="n">
        <f aca="false">C254*C254</f>
        <v>0</v>
      </c>
      <c r="H254" s="256" t="n">
        <f aca="false">D254*D254</f>
        <v>0</v>
      </c>
      <c r="I254" s="257" t="n">
        <f aca="false">SUM(A254:D254)</f>
        <v>0</v>
      </c>
      <c r="J254" s="256" t="n">
        <f aca="false">I254*I254</f>
        <v>0</v>
      </c>
      <c r="K254" s="256" t="n">
        <f aca="false">SUM(E254:H254)</f>
        <v>0</v>
      </c>
      <c r="O254" s="256" t="n">
        <f aca="false">Rendimiento!M153</f>
        <v>0</v>
      </c>
      <c r="P254" s="266" t="n">
        <f aca="false">Rendimiento!N153</f>
        <v>0</v>
      </c>
      <c r="Q254" s="262" t="e">
        <f aca="false">IF(E264&gt;0,O254,0)</f>
        <v>#DIV/0!</v>
      </c>
      <c r="R254" s="258" t="e">
        <f aca="false">T(Q254)</f>
        <v>#DIV/0!</v>
      </c>
      <c r="S254" s="262" t="e">
        <f aca="false">IF(E264&gt;0,P254,Q254)</f>
        <v>#DIV/0!</v>
      </c>
      <c r="T254" s="256" t="e">
        <f aca="false">IF(S254=0,"",$BM254)</f>
        <v>#DIV/0!</v>
      </c>
      <c r="U254" s="256" t="e">
        <f aca="false">IF(S254=0,"",$BO254)</f>
        <v>#DIV/0!</v>
      </c>
      <c r="V254" s="256" t="e">
        <f aca="false">IF(S254=0,"",$BQ254)</f>
        <v>#DIV/0!</v>
      </c>
      <c r="W254" s="256" t="e">
        <f aca="false">IF(S254=0,"",$BS254)</f>
        <v>#DIV/0!</v>
      </c>
      <c r="X254" s="256" t="e">
        <f aca="false">IF(S254=0,"",$BU254)</f>
        <v>#DIV/0!</v>
      </c>
      <c r="Y254" s="256" t="e">
        <f aca="false">IF(S254=0,"",$BW254)</f>
        <v>#DIV/0!</v>
      </c>
      <c r="Z254" s="256" t="e">
        <f aca="false">IF(S254=0,"",$BY254)</f>
        <v>#DIV/0!</v>
      </c>
      <c r="AA254" s="256" t="e">
        <f aca="false">IF(S254=0,"",$CA254)</f>
        <v>#DIV/0!</v>
      </c>
      <c r="AB254" s="256" t="e">
        <f aca="false">IF(S254=0,"",$CC254)</f>
        <v>#DIV/0!</v>
      </c>
      <c r="AC254" s="256" t="e">
        <f aca="false">IF(S254=0,"",$CE254)</f>
        <v>#DIV/0!</v>
      </c>
      <c r="AD254" s="256" t="e">
        <f aca="false">IF(S254=0,"",$CG254)</f>
        <v>#DIV/0!</v>
      </c>
      <c r="AE254" s="256" t="e">
        <f aca="false">IF(S254=0,"",$CI254)</f>
        <v>#DIV/0!</v>
      </c>
      <c r="AF254" s="256" t="e">
        <f aca="false">IF(S254=0,"",$CK254)</f>
        <v>#DIV/0!</v>
      </c>
      <c r="AG254" s="256" t="e">
        <f aca="false">IF(S254=0,"",$CM254)</f>
        <v>#DIV/0!</v>
      </c>
      <c r="AH254" s="256" t="e">
        <f aca="false">IF(S254=0,"",$CO254)</f>
        <v>#DIV/0!</v>
      </c>
      <c r="AI254" s="256" t="e">
        <f aca="false">IF(S254=0,"",$CQ254)</f>
        <v>#DIV/0!</v>
      </c>
      <c r="AJ254" s="256" t="e">
        <f aca="false">IF(S254=0,"",$CS254)</f>
        <v>#DIV/0!</v>
      </c>
      <c r="AK254" s="256" t="e">
        <f aca="false">IF(S254=0,"",$CU254)</f>
        <v>#DIV/0!</v>
      </c>
      <c r="AL254" s="256" t="e">
        <f aca="false">IF(S254=0,"",$CW254)</f>
        <v>#DIV/0!</v>
      </c>
      <c r="AM254" s="256" t="e">
        <f aca="false">IF(S254=0,"",$CY254)</f>
        <v>#DIV/0!</v>
      </c>
      <c r="AN254" s="256" t="e">
        <f aca="false">IF(S254=0,"",$DA254)</f>
        <v>#DIV/0!</v>
      </c>
      <c r="AO254" s="256" t="e">
        <f aca="false">IF(S254=0,"",$DC254)</f>
        <v>#DIV/0!</v>
      </c>
      <c r="AP254" s="256" t="e">
        <f aca="false">IF(S254=0,"",$DE254)</f>
        <v>#DIV/0!</v>
      </c>
      <c r="AQ254" s="256" t="e">
        <f aca="false">IF(S254=0,"",$DG254)</f>
        <v>#DIV/0!</v>
      </c>
      <c r="AR254" s="256" t="e">
        <f aca="false">IF(S254=0,"",$DI254)</f>
        <v>#DIV/0!</v>
      </c>
      <c r="AS254" s="256" t="e">
        <f aca="false">IF(S254=0,"",$DK254)</f>
        <v>#DIV/0!</v>
      </c>
      <c r="AT254" s="256" t="e">
        <f aca="false">IF(S254=0,"",$DM254)</f>
        <v>#DIV/0!</v>
      </c>
      <c r="AU254" s="256" t="e">
        <f aca="false">IF(S254=0,"",$DO254)</f>
        <v>#DIV/0!</v>
      </c>
      <c r="AV254" s="256" t="e">
        <f aca="false">IF(S254=0,"",$DQ254)</f>
        <v>#DIV/0!</v>
      </c>
      <c r="AW254" s="256" t="e">
        <f aca="false">IF(S254=0,"",$DS254)</f>
        <v>#DIV/0!</v>
      </c>
      <c r="AX254" s="256" t="e">
        <f aca="false">IF(S254=0,"",$DU254)</f>
        <v>#DIV/0!</v>
      </c>
      <c r="AY254" s="256" t="e">
        <f aca="false">IF(S254=0,"",$DW254)</f>
        <v>#DIV/0!</v>
      </c>
      <c r="AZ254" s="256" t="e">
        <f aca="false">IF(S254=0,"",$DY254)</f>
        <v>#DIV/0!</v>
      </c>
      <c r="BA254" s="256" t="e">
        <f aca="false">IF(S254=0,"",$EA254)</f>
        <v>#DIV/0!</v>
      </c>
      <c r="BB254" s="256" t="e">
        <f aca="false">IF(S254=0,"",$EC254)</f>
        <v>#DIV/0!</v>
      </c>
      <c r="BC254" s="256" t="e">
        <f aca="false">IF(S254=0,"",$EE254)</f>
        <v>#DIV/0!</v>
      </c>
      <c r="BD254" s="256" t="e">
        <f aca="false">IF(S254=0,"",$EG254)</f>
        <v>#DIV/0!</v>
      </c>
      <c r="BL254" s="262" t="n">
        <f aca="false">ABS($P$217-P254)</f>
        <v>0</v>
      </c>
      <c r="BM254" s="256" t="e">
        <f aca="false">IF(BL254&lt;$BL$264,$BL$265,$BL$266)</f>
        <v>#DIV/0!</v>
      </c>
      <c r="BN254" s="262" t="n">
        <f aca="false">ABS($P$218-P254)</f>
        <v>0</v>
      </c>
      <c r="BO254" s="256" t="e">
        <f aca="false">IF(BN254&lt;$BN$264,$BN$265,$BN266)</f>
        <v>#DIV/0!</v>
      </c>
      <c r="BP254" s="262" t="n">
        <f aca="false">ABS($P$219-P254)</f>
        <v>0</v>
      </c>
      <c r="BQ254" s="256" t="e">
        <f aca="false">IF(BP254&lt;$BP$264,$BP$265,$BP266)</f>
        <v>#DIV/0!</v>
      </c>
      <c r="BR254" s="262" t="n">
        <f aca="false">ABS($P$220-P254)</f>
        <v>0</v>
      </c>
      <c r="BS254" s="256" t="e">
        <f aca="false">IF(BR254&lt;$BR$264,$BR$265,$BR266)</f>
        <v>#DIV/0!</v>
      </c>
      <c r="BT254" s="262" t="n">
        <f aca="false">ABS($P$221-P254)</f>
        <v>0</v>
      </c>
      <c r="BU254" s="256" t="e">
        <f aca="false">IF(BT254&lt;$BT$264,$BT$265,$BT266)</f>
        <v>#DIV/0!</v>
      </c>
      <c r="BV254" s="262" t="n">
        <f aca="false">ABS($P$222-P254)</f>
        <v>0</v>
      </c>
      <c r="BW254" s="256" t="e">
        <f aca="false">IF(BV254&lt;$BV$264,$BV$265,$BV266)</f>
        <v>#DIV/0!</v>
      </c>
      <c r="BX254" s="262" t="n">
        <f aca="false">ABS($P$223-P254)</f>
        <v>0</v>
      </c>
      <c r="BY254" s="256" t="e">
        <f aca="false">IF(BX254&lt;$BX$264,$BX$265,$BX266)</f>
        <v>#DIV/0!</v>
      </c>
      <c r="BZ254" s="262" t="n">
        <f aca="false">ABS($P$224-P254)</f>
        <v>0</v>
      </c>
      <c r="CA254" s="256" t="e">
        <f aca="false">IF(BZ254&lt;$BZ$264,$BZ$265,$BZ266)</f>
        <v>#DIV/0!</v>
      </c>
      <c r="CB254" s="262" t="n">
        <f aca="false">ABS($P$225-P254)</f>
        <v>0</v>
      </c>
      <c r="CC254" s="256" t="e">
        <f aca="false">IF(CB254&lt;$CB$264,$CB$265,$CB266)</f>
        <v>#DIV/0!</v>
      </c>
      <c r="CD254" s="262" t="n">
        <f aca="false">ABS($P$226-P254)</f>
        <v>0</v>
      </c>
      <c r="CE254" s="256" t="e">
        <f aca="false">IF(CD254&lt;$CD$264,$CD$265,$CD266)</f>
        <v>#DIV/0!</v>
      </c>
      <c r="CF254" s="262" t="n">
        <f aca="false">ABS($P$227-P254)</f>
        <v>0</v>
      </c>
      <c r="CG254" s="256" t="e">
        <f aca="false">IF(CF254&lt;$CF$264,$CF$265,$CF266)</f>
        <v>#DIV/0!</v>
      </c>
      <c r="CH254" s="262" t="n">
        <f aca="false">ABS($P$228-P254)</f>
        <v>0</v>
      </c>
      <c r="CI254" s="256" t="e">
        <f aca="false">IF(CH254&lt;$CH$264,$CH$265,$CH266)</f>
        <v>#DIV/0!</v>
      </c>
      <c r="CJ254" s="262" t="n">
        <f aca="false">ABS($P$229-P254)</f>
        <v>0</v>
      </c>
      <c r="CK254" s="256" t="e">
        <f aca="false">IF(CJ254&lt;$CJ$264,$CJ$265,$CJ266)</f>
        <v>#DIV/0!</v>
      </c>
      <c r="CL254" s="262" t="n">
        <f aca="false">ABS($P$230-P254)</f>
        <v>0</v>
      </c>
      <c r="CM254" s="256" t="e">
        <f aca="false">IF(CL254&lt;$CL$264,$CL$265,$CL$266)</f>
        <v>#DIV/0!</v>
      </c>
      <c r="CN254" s="262" t="n">
        <f aca="false">ABS($P$231-P254)</f>
        <v>0</v>
      </c>
      <c r="CO254" s="256" t="e">
        <f aca="false">IF(CN254&lt;$CN$264,$CN$265,$CN266)</f>
        <v>#DIV/0!</v>
      </c>
      <c r="CP254" s="262" t="n">
        <f aca="false">ABS($P$232-P254)</f>
        <v>0</v>
      </c>
      <c r="CQ254" s="256" t="e">
        <f aca="false">IF(CP254&lt;$CP$264,$CP$265,$CP266)</f>
        <v>#DIV/0!</v>
      </c>
      <c r="CR254" s="262" t="n">
        <f aca="false">ABS($P$233-P254)</f>
        <v>0</v>
      </c>
      <c r="CS254" s="256" t="e">
        <f aca="false">IF(CR254&lt;$CR$264,$CR$265,$CR266)</f>
        <v>#DIV/0!</v>
      </c>
      <c r="CT254" s="262" t="n">
        <f aca="false">ABS($P$234-P254)</f>
        <v>0</v>
      </c>
      <c r="CU254" s="256" t="e">
        <f aca="false">IF(CT254&lt;$CT$264,$CT$265,$CT266)</f>
        <v>#DIV/0!</v>
      </c>
      <c r="CV254" s="262" t="n">
        <f aca="false">ABS($P$235-P254)</f>
        <v>0</v>
      </c>
      <c r="CW254" s="256" t="e">
        <f aca="false">IF(CV254&lt;$CV$264,$CV$265,$CV266)</f>
        <v>#DIV/0!</v>
      </c>
      <c r="CX254" s="262" t="n">
        <f aca="false">ABS($P$236-P254)</f>
        <v>0</v>
      </c>
      <c r="CY254" s="256" t="e">
        <f aca="false">IF(CX254&lt;$CX$264,$CX$265,$CX266)</f>
        <v>#DIV/0!</v>
      </c>
      <c r="CZ254" s="256" t="n">
        <f aca="false">ABS($P$237-P254)</f>
        <v>0</v>
      </c>
      <c r="DA254" s="256" t="e">
        <f aca="false">IF(CZ254&lt;$CZ$264,$CZ$265,$CZ266)</f>
        <v>#DIV/0!</v>
      </c>
      <c r="DB254" s="256" t="n">
        <f aca="false">ABS($P$238-P254)</f>
        <v>0</v>
      </c>
      <c r="DC254" s="256" t="e">
        <f aca="false">IF(DB254&lt;DB$264,$DB$265,$DB266)</f>
        <v>#DIV/0!</v>
      </c>
      <c r="DD254" s="256" t="n">
        <f aca="false">ABS($P$239-P254)</f>
        <v>0</v>
      </c>
      <c r="DE254" s="256" t="e">
        <f aca="false">IF(DD254&lt;DD$264,$DD$265,$DD266)</f>
        <v>#DIV/0!</v>
      </c>
      <c r="DF254" s="256" t="n">
        <f aca="false">ABS($P$240-P254)</f>
        <v>0</v>
      </c>
      <c r="DG254" s="256" t="e">
        <f aca="false">IF(DF254&lt;DF$264,$DF$265,$DF266)</f>
        <v>#DIV/0!</v>
      </c>
      <c r="DH254" s="256" t="n">
        <f aca="false">ABS($P$241-P254)</f>
        <v>0</v>
      </c>
      <c r="DI254" s="256" t="e">
        <f aca="false">IF(DH254&lt;DH$264,$DH$265,$DH266)</f>
        <v>#DIV/0!</v>
      </c>
      <c r="DJ254" s="256" t="n">
        <f aca="false">ABS($P$242-P254)</f>
        <v>0</v>
      </c>
      <c r="DK254" s="256" t="e">
        <f aca="false">IF(DJ254&lt;DJ$264,$DJ$265,$DJ266)</f>
        <v>#DIV/0!</v>
      </c>
      <c r="DL254" s="256" t="n">
        <f aca="false">ABS($P$243-P254)</f>
        <v>0</v>
      </c>
      <c r="DM254" s="256" t="e">
        <f aca="false">IF(DL254&lt;DL$264,$DL$265,$DL$266)</f>
        <v>#DIV/0!</v>
      </c>
      <c r="DN254" s="256" t="n">
        <f aca="false">ABS($P$244-P254)</f>
        <v>0</v>
      </c>
      <c r="DO254" s="256" t="e">
        <f aca="false">IF(DN254&lt;DN$264,$DN$265,$DN266)</f>
        <v>#DIV/0!</v>
      </c>
      <c r="DP254" s="256" t="n">
        <f aca="false">ABS($P$245-P254)</f>
        <v>0</v>
      </c>
      <c r="DQ254" s="256" t="e">
        <f aca="false">IF(DP254&lt;DP$264,$DP$265,$DP266)</f>
        <v>#DIV/0!</v>
      </c>
      <c r="DR254" s="256" t="n">
        <f aca="false">ABS($P$246-P254)</f>
        <v>0</v>
      </c>
      <c r="DS254" s="256" t="e">
        <f aca="false">IF(DR254&lt;DR$264,$DR$265,$DR266)</f>
        <v>#DIV/0!</v>
      </c>
      <c r="DT254" s="256" t="n">
        <f aca="false">ABS($P$247-P254)</f>
        <v>0</v>
      </c>
      <c r="DU254" s="256" t="e">
        <f aca="false">IF(DT254&lt;DT$264,$DT$265,$DT266)</f>
        <v>#DIV/0!</v>
      </c>
      <c r="DV254" s="256" t="n">
        <f aca="false">ABS($P$248-P254)</f>
        <v>0</v>
      </c>
      <c r="DW254" s="256" t="e">
        <f aca="false">IF(DV254&lt;DV$264,$DV$265,$DV266)</f>
        <v>#DIV/0!</v>
      </c>
      <c r="DX254" s="256" t="n">
        <f aca="false">ABS($P$249-P254)</f>
        <v>0</v>
      </c>
      <c r="DY254" s="256" t="e">
        <f aca="false">IF(DX254&lt;DX$264,$DX$265,$DX266)</f>
        <v>#DIV/0!</v>
      </c>
      <c r="DZ254" s="256" t="n">
        <f aca="false">ABS($P$250-P254)</f>
        <v>0</v>
      </c>
      <c r="EA254" s="256" t="e">
        <f aca="false">IF(DZ254&lt;DZ$264,$DZ$265,$DZ266)</f>
        <v>#DIV/0!</v>
      </c>
      <c r="EB254" s="256" t="n">
        <f aca="false">ABS($P$251-P254)</f>
        <v>0</v>
      </c>
      <c r="EC254" s="256" t="e">
        <f aca="false">IF(EB254&lt;$EB$264,$EB$265,$EB266)</f>
        <v>#DIV/0!</v>
      </c>
      <c r="ED254" s="256" t="n">
        <f aca="false">ABS($P$252-P254)</f>
        <v>0</v>
      </c>
      <c r="EE254" s="256" t="e">
        <f aca="false">IF(ED254&lt;$ED$264,$ED$265,$ED266)</f>
        <v>#DIV/0!</v>
      </c>
      <c r="EF254" s="256" t="n">
        <f aca="false">ABS($P$253-P254)</f>
        <v>0</v>
      </c>
      <c r="EG254" s="256" t="e">
        <f aca="false">IF(EF254&lt;$EF$264,$EF$265,$EF266)</f>
        <v>#DIV/0!</v>
      </c>
      <c r="FA254" s="256" t="n">
        <f aca="false">SUM(A254:D254)</f>
        <v>0</v>
      </c>
      <c r="FB254" s="256" t="n">
        <f aca="false">SUM(A304:D304)</f>
        <v>0</v>
      </c>
      <c r="FC254" s="256" t="n">
        <f aca="false">SUM(FA254:FB254)</f>
        <v>0</v>
      </c>
    </row>
    <row r="255" customFormat="false" ht="12.75" hidden="false" customHeight="false" outlineLevel="0" collapsed="false">
      <c r="A255" s="260" t="n">
        <f aca="false">IF(Rendimiento!B154="",Rendimiento!F154,Rendimiento!B154)</f>
        <v>0</v>
      </c>
      <c r="B255" s="273" t="n">
        <f aca="false">Rendimiento!C154</f>
        <v>0</v>
      </c>
      <c r="C255" s="273" t="n">
        <f aca="false">Rendimiento!D154</f>
        <v>0</v>
      </c>
      <c r="D255" s="260" t="n">
        <f aca="false">Rendimiento!E154</f>
        <v>0</v>
      </c>
      <c r="E255" s="256" t="n">
        <f aca="false">A255*A255</f>
        <v>0</v>
      </c>
      <c r="F255" s="256" t="n">
        <f aca="false">B255*B255</f>
        <v>0</v>
      </c>
      <c r="G255" s="256" t="n">
        <f aca="false">C255*C255</f>
        <v>0</v>
      </c>
      <c r="H255" s="256" t="n">
        <f aca="false">D255*D255</f>
        <v>0</v>
      </c>
      <c r="I255" s="257" t="n">
        <f aca="false">SUM(A255:D255)</f>
        <v>0</v>
      </c>
      <c r="J255" s="256" t="n">
        <f aca="false">I255*I255</f>
        <v>0</v>
      </c>
      <c r="K255" s="256" t="n">
        <f aca="false">SUM(E255:H255)</f>
        <v>0</v>
      </c>
      <c r="O255" s="256" t="n">
        <f aca="false">Rendimiento!M154</f>
        <v>0</v>
      </c>
      <c r="P255" s="266" t="n">
        <f aca="false">Rendimiento!N154</f>
        <v>0</v>
      </c>
      <c r="Q255" s="262" t="e">
        <f aca="false">IF(E264&gt;0,O255,0)</f>
        <v>#DIV/0!</v>
      </c>
      <c r="R255" s="258" t="e">
        <f aca="false">T(Q255)</f>
        <v>#DIV/0!</v>
      </c>
      <c r="S255" s="262" t="e">
        <f aca="false">IF(E264&gt;0,P255,Q255)</f>
        <v>#DIV/0!</v>
      </c>
      <c r="T255" s="256" t="e">
        <f aca="false">IF(S255=0,"",$BM255)</f>
        <v>#DIV/0!</v>
      </c>
      <c r="U255" s="256" t="e">
        <f aca="false">IF(S255=0,"",$BO255)</f>
        <v>#DIV/0!</v>
      </c>
      <c r="V255" s="256" t="e">
        <f aca="false">IF(S255=0,"",$BQ255)</f>
        <v>#DIV/0!</v>
      </c>
      <c r="W255" s="256" t="e">
        <f aca="false">IF(S255=0,"",$BS255)</f>
        <v>#DIV/0!</v>
      </c>
      <c r="X255" s="256" t="e">
        <f aca="false">IF(S255=0,"",$BU255)</f>
        <v>#DIV/0!</v>
      </c>
      <c r="Y255" s="256" t="e">
        <f aca="false">IF(S255=0,"",$BW255)</f>
        <v>#DIV/0!</v>
      </c>
      <c r="Z255" s="256" t="e">
        <f aca="false">IF(S255=0,"",$BY255)</f>
        <v>#DIV/0!</v>
      </c>
      <c r="AA255" s="256" t="e">
        <f aca="false">IF(S255=0,"",$CA255)</f>
        <v>#DIV/0!</v>
      </c>
      <c r="AB255" s="256" t="e">
        <f aca="false">IF(S255=0,"",$CC255)</f>
        <v>#DIV/0!</v>
      </c>
      <c r="AC255" s="256" t="e">
        <f aca="false">IF(S255=0,"",$CE255)</f>
        <v>#DIV/0!</v>
      </c>
      <c r="AD255" s="256" t="e">
        <f aca="false">IF(S255=0,"",$CG255)</f>
        <v>#DIV/0!</v>
      </c>
      <c r="AE255" s="256" t="e">
        <f aca="false">IF(S255=0,"",$CI255)</f>
        <v>#DIV/0!</v>
      </c>
      <c r="AF255" s="256" t="e">
        <f aca="false">IF(S255=0,"",$CK255)</f>
        <v>#DIV/0!</v>
      </c>
      <c r="AG255" s="256" t="e">
        <f aca="false">IF(S255=0,"",$CM255)</f>
        <v>#DIV/0!</v>
      </c>
      <c r="AH255" s="256" t="e">
        <f aca="false">IF(S255=0,"",$CO255)</f>
        <v>#DIV/0!</v>
      </c>
      <c r="AI255" s="256" t="e">
        <f aca="false">IF(S255=0,"",$CQ255)</f>
        <v>#DIV/0!</v>
      </c>
      <c r="AJ255" s="256" t="e">
        <f aca="false">IF(S255=0,"",$CS255)</f>
        <v>#DIV/0!</v>
      </c>
      <c r="AK255" s="256" t="e">
        <f aca="false">IF(S255=0,"",$CU255)</f>
        <v>#DIV/0!</v>
      </c>
      <c r="AL255" s="256" t="e">
        <f aca="false">IF(S255=0,"",$CW255)</f>
        <v>#DIV/0!</v>
      </c>
      <c r="AM255" s="256" t="e">
        <f aca="false">IF(S255=0,"",$CY255)</f>
        <v>#DIV/0!</v>
      </c>
      <c r="AN255" s="256" t="e">
        <f aca="false">IF(S255=0,"",$DA255)</f>
        <v>#DIV/0!</v>
      </c>
      <c r="AO255" s="256" t="e">
        <f aca="false">IF(S255=0,"",$DC255)</f>
        <v>#DIV/0!</v>
      </c>
      <c r="AP255" s="256" t="e">
        <f aca="false">IF(S255=0,"",$DE255)</f>
        <v>#DIV/0!</v>
      </c>
      <c r="AQ255" s="256" t="e">
        <f aca="false">IF(S255=0,"",$DG255)</f>
        <v>#DIV/0!</v>
      </c>
      <c r="AR255" s="256" t="e">
        <f aca="false">IF(S255=0,"",$DI255)</f>
        <v>#DIV/0!</v>
      </c>
      <c r="AS255" s="256" t="e">
        <f aca="false">IF(S255=0,"",$DK255)</f>
        <v>#DIV/0!</v>
      </c>
      <c r="AT255" s="256" t="e">
        <f aca="false">IF(S255=0,"",$DM255)</f>
        <v>#DIV/0!</v>
      </c>
      <c r="AU255" s="256" t="e">
        <f aca="false">IF(S255=0,"",$DO255)</f>
        <v>#DIV/0!</v>
      </c>
      <c r="AV255" s="256" t="e">
        <f aca="false">IF(S255=0,"",$DQ255)</f>
        <v>#DIV/0!</v>
      </c>
      <c r="AW255" s="256" t="e">
        <f aca="false">IF(S255=0,"",$DS255)</f>
        <v>#DIV/0!</v>
      </c>
      <c r="AX255" s="256" t="e">
        <f aca="false">IF(S255=0,"",$DU255)</f>
        <v>#DIV/0!</v>
      </c>
      <c r="AY255" s="256" t="e">
        <f aca="false">IF(S255=0,"",$DW255)</f>
        <v>#DIV/0!</v>
      </c>
      <c r="AZ255" s="256" t="e">
        <f aca="false">IF(S255=0,"",$DY255)</f>
        <v>#DIV/0!</v>
      </c>
      <c r="BA255" s="256" t="e">
        <f aca="false">IF(S255=0,"",$EA255)</f>
        <v>#DIV/0!</v>
      </c>
      <c r="BB255" s="256" t="e">
        <f aca="false">IF(S255=0,"",$EC255)</f>
        <v>#DIV/0!</v>
      </c>
      <c r="BC255" s="256" t="e">
        <f aca="false">IF(S255=0,"",$EE255)</f>
        <v>#DIV/0!</v>
      </c>
      <c r="BD255" s="256" t="e">
        <f aca="false">IF(S255=0,"",$EG255)</f>
        <v>#DIV/0!</v>
      </c>
      <c r="BE255" s="256" t="e">
        <f aca="false">IF(S255=0,"",$EI255)</f>
        <v>#DIV/0!</v>
      </c>
      <c r="BL255" s="262" t="n">
        <f aca="false">ABS($P$217-P255)</f>
        <v>0</v>
      </c>
      <c r="BM255" s="256" t="e">
        <f aca="false">IF(BL255&lt;$BL$264,$BL$265,$BL$266)</f>
        <v>#DIV/0!</v>
      </c>
      <c r="BN255" s="262" t="n">
        <f aca="false">ABS($P$218-P255)</f>
        <v>0</v>
      </c>
      <c r="BO255" s="256" t="e">
        <f aca="false">IF(BN255&lt;$BN$264,$BN$265,$BN266)</f>
        <v>#DIV/0!</v>
      </c>
      <c r="BP255" s="262" t="n">
        <f aca="false">ABS($P$219-P255)</f>
        <v>0</v>
      </c>
      <c r="BQ255" s="256" t="e">
        <f aca="false">IF(BP255&lt;$BP$264,$BP$265,$BP266)</f>
        <v>#DIV/0!</v>
      </c>
      <c r="BR255" s="262" t="n">
        <f aca="false">ABS($P$220-P255)</f>
        <v>0</v>
      </c>
      <c r="BS255" s="256" t="e">
        <f aca="false">IF(BR255&lt;$BR$264,$BR$265,$BR266)</f>
        <v>#DIV/0!</v>
      </c>
      <c r="BT255" s="262" t="n">
        <f aca="false">ABS($P$221-P255)</f>
        <v>0</v>
      </c>
      <c r="BU255" s="256" t="e">
        <f aca="false">IF(BT255&lt;$BT$264,$BT$265,$BT266)</f>
        <v>#DIV/0!</v>
      </c>
      <c r="BV255" s="262" t="n">
        <f aca="false">ABS($P$222-P255)</f>
        <v>0</v>
      </c>
      <c r="BW255" s="256" t="e">
        <f aca="false">IF(BV255&lt;$BV$264,$BV$265,$BV266)</f>
        <v>#DIV/0!</v>
      </c>
      <c r="BX255" s="262" t="n">
        <f aca="false">ABS($P$223-P255)</f>
        <v>0</v>
      </c>
      <c r="BY255" s="256" t="e">
        <f aca="false">IF(BX255&lt;$BX$264,$BX$265,$BX266)</f>
        <v>#DIV/0!</v>
      </c>
      <c r="BZ255" s="262" t="n">
        <f aca="false">ABS($P$224-P255)</f>
        <v>0</v>
      </c>
      <c r="CA255" s="256" t="e">
        <f aca="false">IF(BZ255&lt;$BZ$264,$BZ$265,$BZ266)</f>
        <v>#DIV/0!</v>
      </c>
      <c r="CB255" s="262" t="n">
        <f aca="false">ABS($P$225-P255)</f>
        <v>0</v>
      </c>
      <c r="CC255" s="256" t="e">
        <f aca="false">IF(CB255&lt;$CB$264,$CB$265,$CB266)</f>
        <v>#DIV/0!</v>
      </c>
      <c r="CD255" s="262" t="n">
        <f aca="false">ABS($P$226-P255)</f>
        <v>0</v>
      </c>
      <c r="CE255" s="256" t="e">
        <f aca="false">IF(CD255&lt;$CD$264,$CD$265,$CD266)</f>
        <v>#DIV/0!</v>
      </c>
      <c r="CF255" s="262" t="n">
        <f aca="false">ABS($P$227-P255)</f>
        <v>0</v>
      </c>
      <c r="CG255" s="256" t="e">
        <f aca="false">IF(CF255&lt;$CF$264,$CF$265,$CF266)</f>
        <v>#DIV/0!</v>
      </c>
      <c r="CH255" s="262" t="n">
        <f aca="false">ABS($P$228-P255)</f>
        <v>0</v>
      </c>
      <c r="CI255" s="256" t="e">
        <f aca="false">IF(CH255&lt;$CH$264,$CH$265,$CH266)</f>
        <v>#DIV/0!</v>
      </c>
      <c r="CJ255" s="262" t="n">
        <f aca="false">ABS($P$229-P255)</f>
        <v>0</v>
      </c>
      <c r="CK255" s="256" t="e">
        <f aca="false">IF(CJ255&lt;$CJ$264,$CJ$265,$CJ266)</f>
        <v>#DIV/0!</v>
      </c>
      <c r="CL255" s="262" t="n">
        <f aca="false">ABS($P$230-P255)</f>
        <v>0</v>
      </c>
      <c r="CM255" s="256" t="e">
        <f aca="false">IF(CL255&lt;$CL$264,$CL$265,$CL$266)</f>
        <v>#DIV/0!</v>
      </c>
      <c r="CN255" s="262" t="n">
        <f aca="false">ABS($P$231-P255)</f>
        <v>0</v>
      </c>
      <c r="CO255" s="256" t="e">
        <f aca="false">IF(CN255&lt;$CN$264,$CN$265,$CN$266)</f>
        <v>#DIV/0!</v>
      </c>
      <c r="CP255" s="262" t="n">
        <f aca="false">ABS($P$232-P255)</f>
        <v>0</v>
      </c>
      <c r="CQ255" s="256" t="e">
        <f aca="false">IF(CP255&lt;$CP$264,$CP$265,$CP$266)</f>
        <v>#DIV/0!</v>
      </c>
      <c r="CR255" s="262" t="n">
        <f aca="false">ABS($P$233-P255)</f>
        <v>0</v>
      </c>
      <c r="CS255" s="256" t="e">
        <f aca="false">IF(CR255&lt;$CR$264,$CR$265,$CR$266)</f>
        <v>#DIV/0!</v>
      </c>
      <c r="CT255" s="262" t="n">
        <f aca="false">ABS($P$234-P255)</f>
        <v>0</v>
      </c>
      <c r="CU255" s="256" t="e">
        <f aca="false">IF(CT255&lt;$CT$264,$CT$265,$CT$266)</f>
        <v>#DIV/0!</v>
      </c>
      <c r="CV255" s="262" t="n">
        <f aca="false">ABS($P$235-P255)</f>
        <v>0</v>
      </c>
      <c r="CW255" s="256" t="e">
        <f aca="false">IF(CV255&lt;$CV$264,$CV$265,$CV$266)</f>
        <v>#DIV/0!</v>
      </c>
      <c r="CX255" s="262" t="n">
        <f aca="false">ABS($P$236-P255)</f>
        <v>0</v>
      </c>
      <c r="CY255" s="256" t="e">
        <f aca="false">IF(CX255&lt;$CX$264,$CX$265,$CX$266)</f>
        <v>#DIV/0!</v>
      </c>
      <c r="CZ255" s="256" t="n">
        <f aca="false">ABS($P$237-P255)</f>
        <v>0</v>
      </c>
      <c r="DA255" s="256" t="e">
        <f aca="false">IF(CZ255&lt;$CZ$264,$CZ$265,$CZ$266)</f>
        <v>#DIV/0!</v>
      </c>
      <c r="DB255" s="256" t="n">
        <f aca="false">ABS($P$238-P255)</f>
        <v>0</v>
      </c>
      <c r="DC255" s="256" t="e">
        <f aca="false">IF(DB255&lt;DB$264,$DB$265,$DB$266)</f>
        <v>#DIV/0!</v>
      </c>
      <c r="DD255" s="256" t="n">
        <f aca="false">ABS($P$239-P255)</f>
        <v>0</v>
      </c>
      <c r="DE255" s="256" t="e">
        <f aca="false">IF(DD255&lt;DD$264,$DD$265,$DD$266)</f>
        <v>#DIV/0!</v>
      </c>
      <c r="DF255" s="256" t="n">
        <f aca="false">ABS($P$240-P255)</f>
        <v>0</v>
      </c>
      <c r="DG255" s="256" t="e">
        <f aca="false">IF(DF255&lt;DF$264,$DF$265,$DF$266)</f>
        <v>#DIV/0!</v>
      </c>
      <c r="DH255" s="256" t="n">
        <f aca="false">ABS($P$241-P255)</f>
        <v>0</v>
      </c>
      <c r="DI255" s="256" t="e">
        <f aca="false">IF(DH255&lt;DH$264,$DH$265,$DH$266)</f>
        <v>#DIV/0!</v>
      </c>
      <c r="DJ255" s="256" t="n">
        <f aca="false">ABS($P$242-P255)</f>
        <v>0</v>
      </c>
      <c r="DK255" s="256" t="e">
        <f aca="false">IF(DJ255&lt;DJ$264,$DJ$265,$DJ$266)</f>
        <v>#DIV/0!</v>
      </c>
      <c r="DL255" s="256" t="n">
        <f aca="false">ABS($P$243-P255)</f>
        <v>0</v>
      </c>
      <c r="DM255" s="256" t="e">
        <f aca="false">IF(DL255&lt;DL$264,$DL$265,$DL$266)</f>
        <v>#DIV/0!</v>
      </c>
      <c r="DN255" s="256" t="n">
        <f aca="false">ABS($P$244-P255)</f>
        <v>0</v>
      </c>
      <c r="DO255" s="256" t="e">
        <f aca="false">IF(DN255&lt;DN$264,$DN$265,$DN266)</f>
        <v>#DIV/0!</v>
      </c>
      <c r="DP255" s="256" t="n">
        <f aca="false">ABS($P$245-P255)</f>
        <v>0</v>
      </c>
      <c r="DQ255" s="256" t="e">
        <f aca="false">IF(DP255&lt;DP$264,$DP$265,$DP266)</f>
        <v>#DIV/0!</v>
      </c>
      <c r="DR255" s="256" t="n">
        <f aca="false">ABS($P$246-P255)</f>
        <v>0</v>
      </c>
      <c r="DS255" s="256" t="e">
        <f aca="false">IF(DR255&lt;DR$264,$DR$265,$DR266)</f>
        <v>#DIV/0!</v>
      </c>
      <c r="DT255" s="256" t="n">
        <f aca="false">ABS($P$247-P255)</f>
        <v>0</v>
      </c>
      <c r="DU255" s="256" t="e">
        <f aca="false">IF(DT255&lt;DT$264,$DT$265,$DT266)</f>
        <v>#DIV/0!</v>
      </c>
      <c r="DV255" s="256" t="n">
        <f aca="false">ABS($P$248-P255)</f>
        <v>0</v>
      </c>
      <c r="DW255" s="256" t="e">
        <f aca="false">IF(DV255&lt;DV$264,$DV$265,$DV266)</f>
        <v>#DIV/0!</v>
      </c>
      <c r="DX255" s="256" t="n">
        <f aca="false">ABS($P$249-P255)</f>
        <v>0</v>
      </c>
      <c r="DY255" s="256" t="e">
        <f aca="false">IF(DX255&lt;DX$264,$DX$265,$DX266)</f>
        <v>#DIV/0!</v>
      </c>
      <c r="DZ255" s="256" t="n">
        <f aca="false">ABS($P$250-P255)</f>
        <v>0</v>
      </c>
      <c r="EA255" s="256" t="e">
        <f aca="false">IF(DZ255&lt;DZ$264,$DZ$265,$DZ266)</f>
        <v>#DIV/0!</v>
      </c>
      <c r="EB255" s="256" t="n">
        <f aca="false">ABS($P$251-P255)</f>
        <v>0</v>
      </c>
      <c r="EC255" s="256" t="e">
        <f aca="false">IF(EB255&lt;$EB$264,$EB$265,$EB266)</f>
        <v>#DIV/0!</v>
      </c>
      <c r="ED255" s="256" t="n">
        <f aca="false">ABS($P$252-P255)</f>
        <v>0</v>
      </c>
      <c r="EE255" s="256" t="e">
        <f aca="false">IF(ED255&lt;$ED$264,$ED$265,$ED266)</f>
        <v>#DIV/0!</v>
      </c>
      <c r="EF255" s="256" t="n">
        <f aca="false">ABS($P$253-P255)</f>
        <v>0</v>
      </c>
      <c r="EG255" s="256" t="e">
        <f aca="false">IF(EF255&lt;$EF$264,$EF$265,$EF266)</f>
        <v>#DIV/0!</v>
      </c>
      <c r="EH255" s="256" t="n">
        <f aca="false">ABS($P$254-P255)</f>
        <v>0</v>
      </c>
      <c r="EI255" s="256" t="e">
        <f aca="false">IF(EH255&lt;$EH$264,$EH$265,$EH266)</f>
        <v>#DIV/0!</v>
      </c>
      <c r="EY255" s="256" t="s">
        <v>321</v>
      </c>
      <c r="EZ255" s="256" t="n">
        <f aca="false">COUNTIF(FA217:FA261,"&gt;0,1")-1</f>
        <v>-1</v>
      </c>
      <c r="FA255" s="256" t="n">
        <f aca="false">SUM(A255:D255)</f>
        <v>0</v>
      </c>
      <c r="FB255" s="256" t="n">
        <f aca="false">SUM(A305:D305)</f>
        <v>0</v>
      </c>
      <c r="FC255" s="256" t="n">
        <f aca="false">SUM(FA255:FB255)</f>
        <v>0</v>
      </c>
    </row>
    <row r="256" customFormat="false" ht="12.75" hidden="false" customHeight="false" outlineLevel="0" collapsed="false">
      <c r="A256" s="260" t="n">
        <f aca="false">IF(Rendimiento!B155="",Rendimiento!F155,Rendimiento!B155)</f>
        <v>0</v>
      </c>
      <c r="B256" s="273" t="n">
        <f aca="false">Rendimiento!C155</f>
        <v>0</v>
      </c>
      <c r="C256" s="273" t="n">
        <f aca="false">Rendimiento!D155</f>
        <v>0</v>
      </c>
      <c r="D256" s="260" t="n">
        <f aca="false">Rendimiento!E155</f>
        <v>0</v>
      </c>
      <c r="E256" s="256" t="n">
        <f aca="false">A256*A256</f>
        <v>0</v>
      </c>
      <c r="F256" s="256" t="n">
        <f aca="false">B256*B256</f>
        <v>0</v>
      </c>
      <c r="G256" s="256" t="n">
        <f aca="false">C256*C256</f>
        <v>0</v>
      </c>
      <c r="H256" s="256" t="n">
        <f aca="false">D256*D256</f>
        <v>0</v>
      </c>
      <c r="I256" s="257" t="n">
        <f aca="false">SUM(A256:D256)</f>
        <v>0</v>
      </c>
      <c r="J256" s="256" t="n">
        <f aca="false">I256*I256</f>
        <v>0</v>
      </c>
      <c r="K256" s="256" t="n">
        <f aca="false">SUM(E256:H256)</f>
        <v>0</v>
      </c>
      <c r="L256" s="272"/>
      <c r="M256" s="272"/>
      <c r="N256" s="272"/>
      <c r="O256" s="272" t="n">
        <f aca="false">Rendimiento!M155</f>
        <v>0</v>
      </c>
      <c r="P256" s="277" t="n">
        <f aca="false">Rendimiento!N155</f>
        <v>0</v>
      </c>
      <c r="Q256" s="262" t="e">
        <f aca="false">IF(E264&gt;0,O256,0)</f>
        <v>#DIV/0!</v>
      </c>
      <c r="R256" s="258" t="e">
        <f aca="false">T(Q256)</f>
        <v>#DIV/0!</v>
      </c>
      <c r="S256" s="262" t="e">
        <f aca="false">IF(E264&gt;0,P256,Q256)</f>
        <v>#DIV/0!</v>
      </c>
      <c r="T256" s="256" t="e">
        <f aca="false">IF(S256=0,"",$BM256)</f>
        <v>#DIV/0!</v>
      </c>
      <c r="U256" s="256" t="e">
        <f aca="false">IF(S256=0,"",$BO256)</f>
        <v>#DIV/0!</v>
      </c>
      <c r="V256" s="256" t="e">
        <f aca="false">IF(S256=0,"",$BQ256)</f>
        <v>#DIV/0!</v>
      </c>
      <c r="W256" s="256" t="e">
        <f aca="false">IF(S256=0,"",$BS256)</f>
        <v>#DIV/0!</v>
      </c>
      <c r="X256" s="256" t="e">
        <f aca="false">IF(S256=0,"",$BU256)</f>
        <v>#DIV/0!</v>
      </c>
      <c r="Y256" s="256" t="e">
        <f aca="false">IF(S256=0,"",$BW256)</f>
        <v>#DIV/0!</v>
      </c>
      <c r="Z256" s="256" t="e">
        <f aca="false">IF(S256=0,"",$BY256)</f>
        <v>#DIV/0!</v>
      </c>
      <c r="AA256" s="256" t="e">
        <f aca="false">IF(S256=0,"",$CA256)</f>
        <v>#DIV/0!</v>
      </c>
      <c r="AB256" s="256" t="e">
        <f aca="false">IF(S256=0,"",$CC256)</f>
        <v>#DIV/0!</v>
      </c>
      <c r="AC256" s="256" t="e">
        <f aca="false">IF(S256=0,"",$CE256)</f>
        <v>#DIV/0!</v>
      </c>
      <c r="AD256" s="256" t="e">
        <f aca="false">IF(S256=0,"",$CG256)</f>
        <v>#DIV/0!</v>
      </c>
      <c r="AE256" s="256" t="e">
        <f aca="false">IF(S256=0,"",$CI256)</f>
        <v>#DIV/0!</v>
      </c>
      <c r="AF256" s="256" t="e">
        <f aca="false">IF(S256=0,"",$CK256)</f>
        <v>#DIV/0!</v>
      </c>
      <c r="AG256" s="256" t="e">
        <f aca="false">IF(S256=0,"",$CM256)</f>
        <v>#DIV/0!</v>
      </c>
      <c r="AH256" s="256" t="e">
        <f aca="false">IF(S256=0,"",$CO256)</f>
        <v>#DIV/0!</v>
      </c>
      <c r="AI256" s="256" t="e">
        <f aca="false">IF(S256=0,"",$CQ256)</f>
        <v>#DIV/0!</v>
      </c>
      <c r="AJ256" s="256" t="e">
        <f aca="false">IF(S256=0,"",$CS256)</f>
        <v>#DIV/0!</v>
      </c>
      <c r="AK256" s="256" t="e">
        <f aca="false">IF(S256=0,"",$CU256)</f>
        <v>#DIV/0!</v>
      </c>
      <c r="AL256" s="256" t="e">
        <f aca="false">IF(S256=0,"",$CW256)</f>
        <v>#DIV/0!</v>
      </c>
      <c r="AM256" s="256" t="e">
        <f aca="false">IF(S256=0,"",$CY256)</f>
        <v>#DIV/0!</v>
      </c>
      <c r="AN256" s="256" t="e">
        <f aca="false">IF(S256=0,"",$DA256)</f>
        <v>#DIV/0!</v>
      </c>
      <c r="AO256" s="256" t="e">
        <f aca="false">IF(S256=0,"",$DC256)</f>
        <v>#DIV/0!</v>
      </c>
      <c r="AP256" s="256" t="e">
        <f aca="false">IF(S256=0,"",$DE256)</f>
        <v>#DIV/0!</v>
      </c>
      <c r="AQ256" s="256" t="e">
        <f aca="false">IF(S256=0,"",$DG256)</f>
        <v>#DIV/0!</v>
      </c>
      <c r="AR256" s="256" t="e">
        <f aca="false">IF(S256=0,"",$DI256)</f>
        <v>#DIV/0!</v>
      </c>
      <c r="AS256" s="256" t="e">
        <f aca="false">IF(S256=0,"",$DK256)</f>
        <v>#DIV/0!</v>
      </c>
      <c r="AT256" s="256" t="e">
        <f aca="false">IF(S256=0,"",$DM256)</f>
        <v>#DIV/0!</v>
      </c>
      <c r="AU256" s="256" t="e">
        <f aca="false">IF(S256=0,"",$DO256)</f>
        <v>#DIV/0!</v>
      </c>
      <c r="AV256" s="256" t="e">
        <f aca="false">IF(S256=0,"",$DQ256)</f>
        <v>#DIV/0!</v>
      </c>
      <c r="AW256" s="256" t="e">
        <f aca="false">IF(S256=0,"",$DS256)</f>
        <v>#DIV/0!</v>
      </c>
      <c r="AX256" s="256" t="e">
        <f aca="false">IF(S256=0,"",$DU256)</f>
        <v>#DIV/0!</v>
      </c>
      <c r="AY256" s="256" t="e">
        <f aca="false">IF(S256=0,"",$DW256)</f>
        <v>#DIV/0!</v>
      </c>
      <c r="AZ256" s="256" t="e">
        <f aca="false">IF(S256=0,"",$DY256)</f>
        <v>#DIV/0!</v>
      </c>
      <c r="BA256" s="256" t="e">
        <f aca="false">IF(S256=0,"",$EA256)</f>
        <v>#DIV/0!</v>
      </c>
      <c r="BB256" s="256" t="e">
        <f aca="false">IF(S256=0,"",$EC256)</f>
        <v>#DIV/0!</v>
      </c>
      <c r="BC256" s="256" t="e">
        <f aca="false">IF(S256=0,"",$EE256)</f>
        <v>#DIV/0!</v>
      </c>
      <c r="BD256" s="256" t="e">
        <f aca="false">IF(S256=0,"",$EG256)</f>
        <v>#DIV/0!</v>
      </c>
      <c r="BE256" s="256" t="e">
        <f aca="false">IF(S256=0,"",$EI256)</f>
        <v>#DIV/0!</v>
      </c>
      <c r="BF256" s="256" t="e">
        <f aca="false">IF(S256=0,"",$EK256)</f>
        <v>#DIV/0!</v>
      </c>
      <c r="BL256" s="262" t="n">
        <f aca="false">ABS($P$217-P256)</f>
        <v>0</v>
      </c>
      <c r="BM256" s="256" t="e">
        <f aca="false">IF(BL256&lt;$BL$264,$BL$265,$BL$266)</f>
        <v>#DIV/0!</v>
      </c>
      <c r="BN256" s="262" t="n">
        <f aca="false">ABS($P$218-P256)</f>
        <v>0</v>
      </c>
      <c r="BO256" s="256" t="e">
        <f aca="false">IF(BN256&lt;$BN$264,$BN$265,$BN$266)</f>
        <v>#DIV/0!</v>
      </c>
      <c r="BP256" s="262" t="n">
        <f aca="false">ABS($P$219-P256)</f>
        <v>0</v>
      </c>
      <c r="BQ256" s="256" t="e">
        <f aca="false">IF(BP256&lt;$BP$264,$BP$265,$BP$266)</f>
        <v>#DIV/0!</v>
      </c>
      <c r="BR256" s="262" t="n">
        <f aca="false">ABS($P$220-P256)</f>
        <v>0</v>
      </c>
      <c r="BS256" s="256" t="e">
        <f aca="false">IF(BR256&lt;$BR$264,$BR$265,$BR$266)</f>
        <v>#DIV/0!</v>
      </c>
      <c r="BT256" s="262" t="n">
        <f aca="false">ABS($P$221-P256)</f>
        <v>0</v>
      </c>
      <c r="BU256" s="256" t="e">
        <f aca="false">IF(BT256&lt;$BT$264,$BT$265,$BT$266)</f>
        <v>#DIV/0!</v>
      </c>
      <c r="BV256" s="262" t="n">
        <f aca="false">ABS($P$222-P256)</f>
        <v>0</v>
      </c>
      <c r="BW256" s="256" t="e">
        <f aca="false">IF(BV256&lt;$BV$264,$BV$265,$BV$266)</f>
        <v>#DIV/0!</v>
      </c>
      <c r="BX256" s="262" t="n">
        <f aca="false">ABS($P$223-P256)</f>
        <v>0</v>
      </c>
      <c r="BY256" s="256" t="e">
        <f aca="false">IF(BX256&lt;$BX$264,$BX$265,$BX$266)</f>
        <v>#DIV/0!</v>
      </c>
      <c r="BZ256" s="262" t="n">
        <f aca="false">ABS($P$224-P256)</f>
        <v>0</v>
      </c>
      <c r="CA256" s="256" t="e">
        <f aca="false">IF(BZ256&lt;$BZ$264,$BZ$265,$BZ$266)</f>
        <v>#DIV/0!</v>
      </c>
      <c r="CB256" s="262" t="n">
        <f aca="false">ABS($P$225-P256)</f>
        <v>0</v>
      </c>
      <c r="CC256" s="256" t="e">
        <f aca="false">IF(CB256&lt;$CB$264,$CB$265,$CB$266)</f>
        <v>#DIV/0!</v>
      </c>
      <c r="CD256" s="262" t="n">
        <f aca="false">ABS($P$226-P256)</f>
        <v>0</v>
      </c>
      <c r="CE256" s="256" t="e">
        <f aca="false">IF(CD256&lt;$CD$264,$CD$265,$CD$266)</f>
        <v>#DIV/0!</v>
      </c>
      <c r="CF256" s="262" t="n">
        <f aca="false">ABS($P$227-P256)</f>
        <v>0</v>
      </c>
      <c r="CG256" s="256" t="e">
        <f aca="false">IF(CF256&lt;$CF$264,$CF$265,$CF$266)</f>
        <v>#DIV/0!</v>
      </c>
      <c r="CH256" s="262" t="n">
        <f aca="false">ABS($P$228-P256)</f>
        <v>0</v>
      </c>
      <c r="CI256" s="256" t="e">
        <f aca="false">IF(CH256&lt;$CH$264,$CH$265,$CH$266)</f>
        <v>#DIV/0!</v>
      </c>
      <c r="CJ256" s="262" t="n">
        <f aca="false">ABS($P$229-P256)</f>
        <v>0</v>
      </c>
      <c r="CK256" s="256" t="e">
        <f aca="false">IF(CJ256&lt;$CJ$264,$CJ$265,$CJ$266)</f>
        <v>#DIV/0!</v>
      </c>
      <c r="CL256" s="262" t="n">
        <f aca="false">ABS($P$230-P256)</f>
        <v>0</v>
      </c>
      <c r="CM256" s="256" t="e">
        <f aca="false">IF(CL256&lt;$CL$264,$CL$265,$CL$266)</f>
        <v>#DIV/0!</v>
      </c>
      <c r="CN256" s="262" t="n">
        <f aca="false">ABS($P$231-P256)</f>
        <v>0</v>
      </c>
      <c r="CO256" s="256" t="e">
        <f aca="false">IF(CN256&lt;$CN$264,$CN$265,$CN$266)</f>
        <v>#DIV/0!</v>
      </c>
      <c r="CP256" s="262" t="n">
        <f aca="false">ABS($P$232-P256)</f>
        <v>0</v>
      </c>
      <c r="CQ256" s="256" t="e">
        <f aca="false">IF(CP256&lt;$CP$264,$CP$265,$CP$266)</f>
        <v>#DIV/0!</v>
      </c>
      <c r="CR256" s="262" t="n">
        <f aca="false">ABS($P$233-P256)</f>
        <v>0</v>
      </c>
      <c r="CS256" s="256" t="e">
        <f aca="false">IF(CR256&lt;$CR$264,$CR$265,$CR$266)</f>
        <v>#DIV/0!</v>
      </c>
      <c r="CT256" s="262" t="n">
        <f aca="false">ABS($P$234-P256)</f>
        <v>0</v>
      </c>
      <c r="CU256" s="256" t="e">
        <f aca="false">IF(CT256&lt;$CT$264,$CT$265,$CT$266)</f>
        <v>#DIV/0!</v>
      </c>
      <c r="CV256" s="262" t="n">
        <f aca="false">ABS($P$235-P256)</f>
        <v>0</v>
      </c>
      <c r="CW256" s="256" t="e">
        <f aca="false">IF(CV256&lt;$CV$264,$CV$265,$CV$266)</f>
        <v>#DIV/0!</v>
      </c>
      <c r="CX256" s="262" t="n">
        <f aca="false">ABS($P$236-P256)</f>
        <v>0</v>
      </c>
      <c r="CY256" s="256" t="e">
        <f aca="false">IF(CX256&lt;$CX$264,$CX$265,$CX$266)</f>
        <v>#DIV/0!</v>
      </c>
      <c r="CZ256" s="256" t="n">
        <f aca="false">ABS($P$237-P256)</f>
        <v>0</v>
      </c>
      <c r="DA256" s="256" t="e">
        <f aca="false">IF(CZ256&lt;$CZ$264,$CZ$265,$CZ$266)</f>
        <v>#DIV/0!</v>
      </c>
      <c r="DB256" s="256" t="n">
        <f aca="false">ABS($P$238-P256)</f>
        <v>0</v>
      </c>
      <c r="DC256" s="256" t="e">
        <f aca="false">IF(DB256&lt;DB$264,$DB$265,$DB$266)</f>
        <v>#DIV/0!</v>
      </c>
      <c r="DD256" s="256" t="n">
        <f aca="false">ABS($P$239-P256)</f>
        <v>0</v>
      </c>
      <c r="DE256" s="256" t="e">
        <f aca="false">IF(DD256&lt;DD$264,$DD$265,$DD$266)</f>
        <v>#DIV/0!</v>
      </c>
      <c r="DF256" s="256" t="n">
        <f aca="false">ABS($P$240-P256)</f>
        <v>0</v>
      </c>
      <c r="DG256" s="256" t="e">
        <f aca="false">IF(DF256&lt;DF$264,$DF$265,$DF$266)</f>
        <v>#DIV/0!</v>
      </c>
      <c r="DH256" s="256" t="n">
        <f aca="false">ABS($P$241-P256)</f>
        <v>0</v>
      </c>
      <c r="DI256" s="256" t="e">
        <f aca="false">IF(DH256&lt;DH$264,$DH$265,$DH$266)</f>
        <v>#DIV/0!</v>
      </c>
      <c r="DJ256" s="256" t="n">
        <f aca="false">ABS($P$242-P256)</f>
        <v>0</v>
      </c>
      <c r="DK256" s="256" t="e">
        <f aca="false">IF(DJ256&lt;DJ$264,$DJ$265,$DJ$266)</f>
        <v>#DIV/0!</v>
      </c>
      <c r="DL256" s="256" t="n">
        <f aca="false">ABS($P$243-P256)</f>
        <v>0</v>
      </c>
      <c r="DM256" s="256" t="e">
        <f aca="false">IF(DL256&lt;DL$264,$DL$265,$DL$266)</f>
        <v>#DIV/0!</v>
      </c>
      <c r="DN256" s="256" t="n">
        <f aca="false">ABS($P$244-P256)</f>
        <v>0</v>
      </c>
      <c r="DO256" s="256" t="e">
        <f aca="false">IF(DN256&lt;DN$264,$DN$265,$DN$266)</f>
        <v>#DIV/0!</v>
      </c>
      <c r="DP256" s="256" t="n">
        <f aca="false">ABS($P$245-P256)</f>
        <v>0</v>
      </c>
      <c r="DQ256" s="256" t="e">
        <f aca="false">IF(DP256&lt;DP$264,$DP$265,$DP$266)</f>
        <v>#DIV/0!</v>
      </c>
      <c r="DR256" s="256" t="n">
        <f aca="false">ABS($P$246-P256)</f>
        <v>0</v>
      </c>
      <c r="DS256" s="256" t="e">
        <f aca="false">IF(DR256&lt;DR$264,$DR$265,$DR$266)</f>
        <v>#DIV/0!</v>
      </c>
      <c r="DT256" s="256" t="n">
        <f aca="false">ABS($P$247-P256)</f>
        <v>0</v>
      </c>
      <c r="DU256" s="256" t="e">
        <f aca="false">IF(DT256&lt;DT$264,$DT$265,$DT$266)</f>
        <v>#DIV/0!</v>
      </c>
      <c r="DV256" s="256" t="n">
        <f aca="false">ABS($P$248-P256)</f>
        <v>0</v>
      </c>
      <c r="DW256" s="256" t="e">
        <f aca="false">IF(DV256&lt;DV$264,$DV$265,$DV$266)</f>
        <v>#DIV/0!</v>
      </c>
      <c r="DX256" s="256" t="n">
        <f aca="false">ABS($P$249-P256)</f>
        <v>0</v>
      </c>
      <c r="DY256" s="256" t="e">
        <f aca="false">IF(DX256&lt;DX$264,$DX$265,$DX$266)</f>
        <v>#DIV/0!</v>
      </c>
      <c r="DZ256" s="256" t="n">
        <f aca="false">ABS($P$250-P256)</f>
        <v>0</v>
      </c>
      <c r="EA256" s="256" t="e">
        <f aca="false">IF(DZ256&lt;DZ$264,$DZ$265,$DZ$266)</f>
        <v>#DIV/0!</v>
      </c>
      <c r="EB256" s="256" t="n">
        <f aca="false">ABS($P$251-P256)</f>
        <v>0</v>
      </c>
      <c r="EC256" s="256" t="e">
        <f aca="false">IF(EB256&lt;$EB$264,$EB$265,$EB$266)</f>
        <v>#DIV/0!</v>
      </c>
      <c r="ED256" s="256" t="n">
        <f aca="false">ABS($P$252-P256)</f>
        <v>0</v>
      </c>
      <c r="EE256" s="256" t="e">
        <f aca="false">IF(ED256&lt;$ED$264,$ED$265,$ED$266)</f>
        <v>#DIV/0!</v>
      </c>
      <c r="EF256" s="256" t="n">
        <f aca="false">ABS($P$253-P256)</f>
        <v>0</v>
      </c>
      <c r="EG256" s="256" t="e">
        <f aca="false">IF(EF256&lt;$EF$264,$EF$265,$EF$266)</f>
        <v>#DIV/0!</v>
      </c>
      <c r="EH256" s="256" t="n">
        <f aca="false">ABS($P$254-P256)</f>
        <v>0</v>
      </c>
      <c r="EI256" s="256" t="e">
        <f aca="false">IF(EH256&lt;$EH$264,$EH$265,$EH$266)</f>
        <v>#DIV/0!</v>
      </c>
      <c r="EJ256" s="256" t="n">
        <f aca="false">ABS($P$255-P256)</f>
        <v>0</v>
      </c>
      <c r="EK256" s="256" t="e">
        <f aca="false">IF(EJ256&lt;$EJ$264,$EJ$265,$EJ$266)</f>
        <v>#DIV/0!</v>
      </c>
      <c r="EX256" s="272"/>
      <c r="EY256" s="256" t="s">
        <v>322</v>
      </c>
      <c r="EZ256" s="256" t="n">
        <f aca="false">COUNT(FA217:FB217)-1</f>
        <v>1</v>
      </c>
      <c r="FA256" s="256" t="n">
        <f aca="false">SUM(A256:D256)</f>
        <v>0</v>
      </c>
      <c r="FB256" s="256" t="n">
        <f aca="false">SUM(A306:D306)</f>
        <v>0</v>
      </c>
      <c r="FC256" s="256" t="n">
        <f aca="false">SUM(FA256:FB256)</f>
        <v>0</v>
      </c>
    </row>
    <row r="257" customFormat="false" ht="12.75" hidden="false" customHeight="false" outlineLevel="0" collapsed="false">
      <c r="A257" s="260" t="n">
        <f aca="false">IF(Rendimiento!B156="",Rendimiento!F156,Rendimiento!B156)</f>
        <v>0</v>
      </c>
      <c r="B257" s="273" t="n">
        <f aca="false">Rendimiento!C156</f>
        <v>0</v>
      </c>
      <c r="C257" s="273" t="n">
        <f aca="false">Rendimiento!D156</f>
        <v>0</v>
      </c>
      <c r="D257" s="260" t="n">
        <f aca="false">Rendimiento!E156</f>
        <v>0</v>
      </c>
      <c r="E257" s="256" t="n">
        <f aca="false">A257*A257</f>
        <v>0</v>
      </c>
      <c r="F257" s="256" t="n">
        <f aca="false">B257*B257</f>
        <v>0</v>
      </c>
      <c r="G257" s="256" t="n">
        <f aca="false">C257*C257</f>
        <v>0</v>
      </c>
      <c r="H257" s="256" t="n">
        <f aca="false">D257*D257</f>
        <v>0</v>
      </c>
      <c r="I257" s="257" t="n">
        <f aca="false">SUM(A257:D257)</f>
        <v>0</v>
      </c>
      <c r="J257" s="256" t="n">
        <f aca="false">I257*I257</f>
        <v>0</v>
      </c>
      <c r="K257" s="256" t="n">
        <f aca="false">SUM(E257:H257)</f>
        <v>0</v>
      </c>
      <c r="L257" s="272"/>
      <c r="M257" s="272"/>
      <c r="N257" s="272"/>
      <c r="O257" s="272" t="n">
        <f aca="false">Rendimiento!M156</f>
        <v>0</v>
      </c>
      <c r="P257" s="277" t="n">
        <f aca="false">Rendimiento!N156</f>
        <v>0</v>
      </c>
      <c r="Q257" s="262" t="e">
        <f aca="false">IF(E264&gt;0,O257,0)</f>
        <v>#DIV/0!</v>
      </c>
      <c r="R257" s="258" t="e">
        <f aca="false">T(Q257)</f>
        <v>#DIV/0!</v>
      </c>
      <c r="S257" s="262" t="e">
        <f aca="false">IF(E264&gt;0,P257,Q257)</f>
        <v>#DIV/0!</v>
      </c>
      <c r="T257" s="256" t="e">
        <f aca="false">IF($S257=0,"",$BM257)</f>
        <v>#DIV/0!</v>
      </c>
      <c r="U257" s="256" t="e">
        <f aca="false">IF(S257=0,"",$BO257)</f>
        <v>#DIV/0!</v>
      </c>
      <c r="V257" s="256" t="e">
        <f aca="false">IF(S257=0,"",$BQ257)</f>
        <v>#DIV/0!</v>
      </c>
      <c r="W257" s="256" t="e">
        <f aca="false">IF(S257=0,"",$BS257)</f>
        <v>#DIV/0!</v>
      </c>
      <c r="X257" s="256" t="e">
        <f aca="false">IF(S257=0,"",$BU257)</f>
        <v>#DIV/0!</v>
      </c>
      <c r="Y257" s="256" t="e">
        <f aca="false">IF(S257=0,"",$BW257)</f>
        <v>#DIV/0!</v>
      </c>
      <c r="Z257" s="256" t="e">
        <f aca="false">IF(S257=0,"",$BY257)</f>
        <v>#DIV/0!</v>
      </c>
      <c r="AA257" s="256" t="e">
        <f aca="false">IF(S257=0,"",$CA257)</f>
        <v>#DIV/0!</v>
      </c>
      <c r="AB257" s="256" t="e">
        <f aca="false">IF(S257=0,"",$CC257)</f>
        <v>#DIV/0!</v>
      </c>
      <c r="AC257" s="256" t="e">
        <f aca="false">IF(S257=0,"",$CE257)</f>
        <v>#DIV/0!</v>
      </c>
      <c r="AD257" s="256" t="e">
        <f aca="false">IF(S257=0,"",$CG257)</f>
        <v>#DIV/0!</v>
      </c>
      <c r="AE257" s="256" t="e">
        <f aca="false">IF(S257=0,"",$CI257)</f>
        <v>#DIV/0!</v>
      </c>
      <c r="AF257" s="256" t="e">
        <f aca="false">IF(S257=0,"",$CK257)</f>
        <v>#DIV/0!</v>
      </c>
      <c r="AG257" s="256" t="e">
        <f aca="false">IF(S257=0,"",$CM257)</f>
        <v>#DIV/0!</v>
      </c>
      <c r="AH257" s="256" t="e">
        <f aca="false">IF(S257=0,"",$CO257)</f>
        <v>#DIV/0!</v>
      </c>
      <c r="AI257" s="256" t="e">
        <f aca="false">IF(S257=0,"",$CQ257)</f>
        <v>#DIV/0!</v>
      </c>
      <c r="AJ257" s="256" t="e">
        <f aca="false">IF(S257=0,"",$CS257)</f>
        <v>#DIV/0!</v>
      </c>
      <c r="AK257" s="256" t="e">
        <f aca="false">IF(S257=0,"",$CU257)</f>
        <v>#DIV/0!</v>
      </c>
      <c r="AL257" s="256" t="e">
        <f aca="false">IF(S257=0,"",$CW257)</f>
        <v>#DIV/0!</v>
      </c>
      <c r="AM257" s="256" t="e">
        <f aca="false">IF(S257=0,"",$CY257)</f>
        <v>#DIV/0!</v>
      </c>
      <c r="AN257" s="256" t="e">
        <f aca="false">IF(S257=0,"",$DA257)</f>
        <v>#DIV/0!</v>
      </c>
      <c r="AO257" s="256" t="e">
        <f aca="false">IF(S257=0,"",$DC257)</f>
        <v>#DIV/0!</v>
      </c>
      <c r="AP257" s="256" t="e">
        <f aca="false">IF(S257=0,"",$DE257)</f>
        <v>#DIV/0!</v>
      </c>
      <c r="AQ257" s="256" t="e">
        <f aca="false">IF(S257=0,"",$DG257)</f>
        <v>#DIV/0!</v>
      </c>
      <c r="AR257" s="256" t="e">
        <f aca="false">IF(S257=0,"",$DI257)</f>
        <v>#DIV/0!</v>
      </c>
      <c r="AS257" s="256" t="e">
        <f aca="false">IF(S257=0,"",$DK257)</f>
        <v>#DIV/0!</v>
      </c>
      <c r="AT257" s="256" t="e">
        <f aca="false">IF(S257=0,"",$DM257)</f>
        <v>#DIV/0!</v>
      </c>
      <c r="AU257" s="256" t="e">
        <f aca="false">IF(S257=0,"",$DO257)</f>
        <v>#DIV/0!</v>
      </c>
      <c r="AV257" s="256" t="e">
        <f aca="false">IF(S257=0,"",$DQ257)</f>
        <v>#DIV/0!</v>
      </c>
      <c r="AW257" s="256" t="e">
        <f aca="false">IF(S257=0,"",$DS257)</f>
        <v>#DIV/0!</v>
      </c>
      <c r="AX257" s="256" t="e">
        <f aca="false">IF(S257=0,"",$DU257)</f>
        <v>#DIV/0!</v>
      </c>
      <c r="AY257" s="256" t="e">
        <f aca="false">IF(S257=0,"",$DW257)</f>
        <v>#DIV/0!</v>
      </c>
      <c r="AZ257" s="256" t="e">
        <f aca="false">IF(S257=0,"",$DY257)</f>
        <v>#DIV/0!</v>
      </c>
      <c r="BA257" s="256" t="e">
        <f aca="false">IF(S257=0,"",$EA257)</f>
        <v>#DIV/0!</v>
      </c>
      <c r="BB257" s="256" t="e">
        <f aca="false">IF(S257=0,"",$EC257)</f>
        <v>#DIV/0!</v>
      </c>
      <c r="BC257" s="256" t="e">
        <f aca="false">IF(S257=0,"",$EE257)</f>
        <v>#DIV/0!</v>
      </c>
      <c r="BD257" s="256" t="e">
        <f aca="false">IF(S257=0,"",$EG257)</f>
        <v>#DIV/0!</v>
      </c>
      <c r="BE257" s="256" t="e">
        <f aca="false">IF(S257=0,"",$EI257)</f>
        <v>#DIV/0!</v>
      </c>
      <c r="BF257" s="256" t="e">
        <f aca="false">IF(S257=0,"",$EK257)</f>
        <v>#DIV/0!</v>
      </c>
      <c r="BG257" s="256" t="e">
        <f aca="false">IF(S257=0,"",$EM257)</f>
        <v>#DIV/0!</v>
      </c>
      <c r="BL257" s="262" t="n">
        <f aca="false">ABS($P$217-P257)</f>
        <v>0</v>
      </c>
      <c r="BM257" s="256" t="e">
        <f aca="false">IF(BL257&lt;$BL$264,$BL$265,$BL$266)</f>
        <v>#DIV/0!</v>
      </c>
      <c r="BN257" s="262" t="n">
        <f aca="false">ABS($P$218-P257)</f>
        <v>0</v>
      </c>
      <c r="BO257" s="256" t="e">
        <f aca="false">IF(BN257&lt;$BN$264,$BN$265,$BN$266)</f>
        <v>#DIV/0!</v>
      </c>
      <c r="BP257" s="262" t="n">
        <f aca="false">ABS($P$219-P257)</f>
        <v>0</v>
      </c>
      <c r="BQ257" s="256" t="e">
        <f aca="false">IF(BP257&lt;$BP$264,$BP$265,$BP$266)</f>
        <v>#DIV/0!</v>
      </c>
      <c r="BR257" s="262" t="n">
        <f aca="false">ABS($P$220-P257)</f>
        <v>0</v>
      </c>
      <c r="BS257" s="256" t="e">
        <f aca="false">IF(BR257&lt;$BR$264,$BR$265,$BR$266)</f>
        <v>#DIV/0!</v>
      </c>
      <c r="BT257" s="262" t="n">
        <f aca="false">ABS($P$221-P257)</f>
        <v>0</v>
      </c>
      <c r="BU257" s="256" t="e">
        <f aca="false">IF(BT257&lt;$BT$264,$BT$265,$BT$266)</f>
        <v>#DIV/0!</v>
      </c>
      <c r="BV257" s="262" t="n">
        <f aca="false">ABS($P$222-P257)</f>
        <v>0</v>
      </c>
      <c r="BW257" s="256" t="e">
        <f aca="false">IF(BV257&lt;$BV$264,$BV$265,$BV$266)</f>
        <v>#DIV/0!</v>
      </c>
      <c r="BX257" s="262" t="n">
        <f aca="false">ABS($P$223-P257)</f>
        <v>0</v>
      </c>
      <c r="BY257" s="256" t="e">
        <f aca="false">IF(BX257&lt;$BX$264,$BX$265,$BX$266)</f>
        <v>#DIV/0!</v>
      </c>
      <c r="BZ257" s="262" t="n">
        <f aca="false">ABS($P$224-P257)</f>
        <v>0</v>
      </c>
      <c r="CA257" s="256" t="e">
        <f aca="false">IF(BZ257&lt;$BZ$264,$BZ$265,$BZ$266)</f>
        <v>#DIV/0!</v>
      </c>
      <c r="CB257" s="262" t="n">
        <f aca="false">ABS($P$225-P257)</f>
        <v>0</v>
      </c>
      <c r="CC257" s="256" t="e">
        <f aca="false">IF(CB257&lt;$CB$264,$CB$265,$CB$266)</f>
        <v>#DIV/0!</v>
      </c>
      <c r="CD257" s="262" t="n">
        <f aca="false">ABS($P$226-P257)</f>
        <v>0</v>
      </c>
      <c r="CE257" s="256" t="e">
        <f aca="false">IF(CD257&lt;$CD$264,$CD$265,$CD$266)</f>
        <v>#DIV/0!</v>
      </c>
      <c r="CF257" s="262" t="n">
        <f aca="false">ABS($P$227-P257)</f>
        <v>0</v>
      </c>
      <c r="CG257" s="256" t="e">
        <f aca="false">IF(CF257&lt;$CF$264,$CF$265,$CF$266)</f>
        <v>#DIV/0!</v>
      </c>
      <c r="CH257" s="262" t="n">
        <f aca="false">ABS($P$228-P257)</f>
        <v>0</v>
      </c>
      <c r="CI257" s="256" t="e">
        <f aca="false">IF(CH257&lt;$CH$264,$CH$265,$CH$266)</f>
        <v>#DIV/0!</v>
      </c>
      <c r="CJ257" s="262" t="n">
        <f aca="false">ABS($P$229-P257)</f>
        <v>0</v>
      </c>
      <c r="CK257" s="256" t="e">
        <f aca="false">IF(CJ257&lt;$CJ$264,$CJ$265,$CJ$266)</f>
        <v>#DIV/0!</v>
      </c>
      <c r="CL257" s="262" t="n">
        <f aca="false">ABS($P$230-P257)</f>
        <v>0</v>
      </c>
      <c r="CM257" s="256" t="e">
        <f aca="false">IF(CL257&lt;$CL$264,$CL$265,$CL$266)</f>
        <v>#DIV/0!</v>
      </c>
      <c r="CN257" s="262" t="n">
        <f aca="false">ABS($P$231-P257)</f>
        <v>0</v>
      </c>
      <c r="CO257" s="256" t="e">
        <f aca="false">IF(CN257&lt;$CN$264,$CN$265,$CN$266)</f>
        <v>#DIV/0!</v>
      </c>
      <c r="CP257" s="262" t="n">
        <f aca="false">ABS($P$232-P257)</f>
        <v>0</v>
      </c>
      <c r="CQ257" s="256" t="e">
        <f aca="false">IF(CP257&lt;$CP$264,$CP$265,$CP$266)</f>
        <v>#DIV/0!</v>
      </c>
      <c r="CR257" s="262" t="n">
        <f aca="false">ABS($P$233-P257)</f>
        <v>0</v>
      </c>
      <c r="CS257" s="256" t="e">
        <f aca="false">IF(CR257&lt;$CR$264,$CR$265,$CR$266)</f>
        <v>#DIV/0!</v>
      </c>
      <c r="CT257" s="262" t="n">
        <f aca="false">ABS($P$234-P257)</f>
        <v>0</v>
      </c>
      <c r="CU257" s="256" t="e">
        <f aca="false">IF(CT257&lt;$CT$264,$CT$265,$CT$266)</f>
        <v>#DIV/0!</v>
      </c>
      <c r="CV257" s="262" t="n">
        <f aca="false">ABS($P$235-P257)</f>
        <v>0</v>
      </c>
      <c r="CW257" s="256" t="e">
        <f aca="false">IF(CV257&lt;$CV$264,$CV$265,$CV$266)</f>
        <v>#DIV/0!</v>
      </c>
      <c r="CX257" s="262" t="n">
        <f aca="false">ABS($P$236-P257)</f>
        <v>0</v>
      </c>
      <c r="CY257" s="256" t="e">
        <f aca="false">IF(CX257&lt;$CX$264,$CX$265,$CX$266)</f>
        <v>#DIV/0!</v>
      </c>
      <c r="CZ257" s="256" t="n">
        <f aca="false">ABS($P$237-P257)</f>
        <v>0</v>
      </c>
      <c r="DA257" s="256" t="e">
        <f aca="false">IF(CZ257&lt;$CZ$264,$CZ$265,$CZ$266)</f>
        <v>#DIV/0!</v>
      </c>
      <c r="DB257" s="256" t="n">
        <f aca="false">ABS($P$238-P257)</f>
        <v>0</v>
      </c>
      <c r="DC257" s="256" t="e">
        <f aca="false">IF(DB257&lt;DB$264,$DB$265,$DB$266)</f>
        <v>#DIV/0!</v>
      </c>
      <c r="DD257" s="256" t="n">
        <f aca="false">ABS($P$239-P257)</f>
        <v>0</v>
      </c>
      <c r="DE257" s="256" t="e">
        <f aca="false">IF(DD257&lt;DD$264,$DD$265,$DD$266)</f>
        <v>#DIV/0!</v>
      </c>
      <c r="DF257" s="256" t="n">
        <f aca="false">ABS($P$240-P257)</f>
        <v>0</v>
      </c>
      <c r="DG257" s="256" t="e">
        <f aca="false">IF(DF257&lt;DF$264,$DF$265,$DF$266)</f>
        <v>#DIV/0!</v>
      </c>
      <c r="DH257" s="256" t="n">
        <f aca="false">ABS($P$241-P257)</f>
        <v>0</v>
      </c>
      <c r="DI257" s="256" t="e">
        <f aca="false">IF(DH257&lt;DH$264,$DH$265,$DH$266)</f>
        <v>#DIV/0!</v>
      </c>
      <c r="DJ257" s="256" t="n">
        <f aca="false">ABS($P$242-P257)</f>
        <v>0</v>
      </c>
      <c r="DK257" s="256" t="e">
        <f aca="false">IF(DJ257&lt;DJ$264,$DJ$265,$DJ$266)</f>
        <v>#DIV/0!</v>
      </c>
      <c r="DL257" s="256" t="n">
        <f aca="false">ABS($P$243-P257)</f>
        <v>0</v>
      </c>
      <c r="DM257" s="256" t="e">
        <f aca="false">IF(DL257&lt;DL$264,$DL$265,$DL$266)</f>
        <v>#DIV/0!</v>
      </c>
      <c r="DN257" s="256" t="n">
        <f aca="false">ABS($P$244-P257)</f>
        <v>0</v>
      </c>
      <c r="DO257" s="256" t="e">
        <f aca="false">IF(DN257&lt;DN$264,$DN$265,$DN$266)</f>
        <v>#DIV/0!</v>
      </c>
      <c r="DP257" s="256" t="n">
        <f aca="false">ABS($P$245-P257)</f>
        <v>0</v>
      </c>
      <c r="DQ257" s="256" t="e">
        <f aca="false">IF(DP257&lt;DP$264,$DP$265,$DP$266)</f>
        <v>#DIV/0!</v>
      </c>
      <c r="DR257" s="256" t="n">
        <f aca="false">ABS($P$246-P257)</f>
        <v>0</v>
      </c>
      <c r="DS257" s="256" t="e">
        <f aca="false">IF(DR257&lt;DR$264,$DR$265,$DR$266)</f>
        <v>#DIV/0!</v>
      </c>
      <c r="DT257" s="256" t="n">
        <f aca="false">ABS($P$247-P257)</f>
        <v>0</v>
      </c>
      <c r="DU257" s="256" t="e">
        <f aca="false">IF(DT257&lt;DT$264,$DT$265,$DT$266)</f>
        <v>#DIV/0!</v>
      </c>
      <c r="DV257" s="256" t="n">
        <f aca="false">ABS($P$248-P257)</f>
        <v>0</v>
      </c>
      <c r="DW257" s="256" t="e">
        <f aca="false">IF(DV257&lt;DV$264,$DV$265,$DV$266)</f>
        <v>#DIV/0!</v>
      </c>
      <c r="DX257" s="256" t="n">
        <f aca="false">ABS($P$249-P257)</f>
        <v>0</v>
      </c>
      <c r="DY257" s="256" t="e">
        <f aca="false">IF(DX257&lt;DX$264,$DX$265,$DX$266)</f>
        <v>#DIV/0!</v>
      </c>
      <c r="DZ257" s="256" t="n">
        <f aca="false">ABS($P$250-P257)</f>
        <v>0</v>
      </c>
      <c r="EA257" s="256" t="e">
        <f aca="false">IF(DZ257&lt;DZ$264,$DZ$265,$DZ$266)</f>
        <v>#DIV/0!</v>
      </c>
      <c r="EB257" s="256" t="n">
        <f aca="false">ABS($P$251-P257)</f>
        <v>0</v>
      </c>
      <c r="EC257" s="256" t="e">
        <f aca="false">IF(EB257&lt;$EB$264,$EB$265,$EB$266)</f>
        <v>#DIV/0!</v>
      </c>
      <c r="ED257" s="256" t="n">
        <f aca="false">ABS($P$252-P257)</f>
        <v>0</v>
      </c>
      <c r="EE257" s="256" t="e">
        <f aca="false">IF(ED257&lt;$ED$264,$ED$265,$ED$266)</f>
        <v>#DIV/0!</v>
      </c>
      <c r="EF257" s="256" t="n">
        <f aca="false">ABS($P$253-P257)</f>
        <v>0</v>
      </c>
      <c r="EG257" s="256" t="e">
        <f aca="false">IF(EF257&lt;$EF$264,$EF$265,$EF$266)</f>
        <v>#DIV/0!</v>
      </c>
      <c r="EH257" s="256" t="n">
        <f aca="false">ABS($P$254-P257)</f>
        <v>0</v>
      </c>
      <c r="EI257" s="256" t="e">
        <f aca="false">IF(EH257&lt;$EH$264,$EH$265,$EH$266)</f>
        <v>#DIV/0!</v>
      </c>
      <c r="EJ257" s="256" t="n">
        <f aca="false">ABS($P$255-P257)</f>
        <v>0</v>
      </c>
      <c r="EK257" s="256" t="e">
        <f aca="false">IF(EJ257&lt;$EJ$264,$EJ$265,$EJ$266)</f>
        <v>#DIV/0!</v>
      </c>
      <c r="EL257" s="256" t="n">
        <f aca="false">ABS($P$256-P257)</f>
        <v>0</v>
      </c>
      <c r="EM257" s="256" t="e">
        <f aca="false">IF(EL257&lt;$EL$264,$EL$265,$EL$266)</f>
        <v>#DIV/0!</v>
      </c>
      <c r="EX257" s="272"/>
      <c r="EY257" s="256" t="s">
        <v>323</v>
      </c>
      <c r="EZ257" s="256" t="n">
        <f aca="false">EZ255*EZ256</f>
        <v>-1</v>
      </c>
      <c r="FA257" s="256" t="n">
        <f aca="false">SUM(A257:D257)</f>
        <v>0</v>
      </c>
      <c r="FB257" s="256" t="n">
        <f aca="false">SUM(A307:D307)</f>
        <v>0</v>
      </c>
      <c r="FC257" s="256" t="n">
        <f aca="false">SUM(FA257:FB257)</f>
        <v>0</v>
      </c>
    </row>
    <row r="258" customFormat="false" ht="12.75" hidden="false" customHeight="false" outlineLevel="0" collapsed="false">
      <c r="A258" s="260" t="n">
        <f aca="false">IF(Rendimiento!B157="",Rendimiento!F157,Rendimiento!B157)</f>
        <v>0</v>
      </c>
      <c r="B258" s="273" t="n">
        <f aca="false">Rendimiento!C157</f>
        <v>0</v>
      </c>
      <c r="C258" s="273" t="n">
        <f aca="false">Rendimiento!D157</f>
        <v>0</v>
      </c>
      <c r="D258" s="260" t="n">
        <f aca="false">Rendimiento!E157</f>
        <v>0</v>
      </c>
      <c r="E258" s="256" t="n">
        <f aca="false">A258*A258</f>
        <v>0</v>
      </c>
      <c r="F258" s="256" t="n">
        <f aca="false">B258*B258</f>
        <v>0</v>
      </c>
      <c r="G258" s="256" t="n">
        <f aca="false">C258*C258</f>
        <v>0</v>
      </c>
      <c r="H258" s="256" t="n">
        <f aca="false">D258*D258</f>
        <v>0</v>
      </c>
      <c r="I258" s="257" t="n">
        <f aca="false">SUM(A258:D258)</f>
        <v>0</v>
      </c>
      <c r="J258" s="256" t="n">
        <f aca="false">I258*I258</f>
        <v>0</v>
      </c>
      <c r="K258" s="256" t="n">
        <f aca="false">SUM(E258:H258)</f>
        <v>0</v>
      </c>
      <c r="L258" s="272"/>
      <c r="M258" s="272"/>
      <c r="N258" s="272"/>
      <c r="O258" s="272" t="n">
        <f aca="false">Rendimiento!M157</f>
        <v>0</v>
      </c>
      <c r="P258" s="277" t="n">
        <f aca="false">Rendimiento!N157</f>
        <v>0</v>
      </c>
      <c r="Q258" s="262" t="e">
        <f aca="false">IF(E264&gt;0,O258,0)</f>
        <v>#DIV/0!</v>
      </c>
      <c r="R258" s="258" t="e">
        <f aca="false">T(Q258)</f>
        <v>#DIV/0!</v>
      </c>
      <c r="S258" s="262" t="e">
        <f aca="false">IF(E264&gt;0,P258,Q258)</f>
        <v>#DIV/0!</v>
      </c>
      <c r="T258" s="256" t="e">
        <f aca="false">IF(S258=0,"",$BM258)</f>
        <v>#DIV/0!</v>
      </c>
      <c r="U258" s="256" t="e">
        <f aca="false">IF(S258=0,"",$BO258)</f>
        <v>#DIV/0!</v>
      </c>
      <c r="V258" s="256" t="e">
        <f aca="false">IF(S258=0,"",$BQ258)</f>
        <v>#DIV/0!</v>
      </c>
      <c r="W258" s="256" t="e">
        <f aca="false">IF(S258=0,"",$BS258)</f>
        <v>#DIV/0!</v>
      </c>
      <c r="X258" s="256" t="e">
        <f aca="false">IF(S258=0,"",$BU258)</f>
        <v>#DIV/0!</v>
      </c>
      <c r="Y258" s="256" t="e">
        <f aca="false">IF(S258=0,"",$BW258)</f>
        <v>#DIV/0!</v>
      </c>
      <c r="Z258" s="256" t="e">
        <f aca="false">IF(S258=0,"",$BY258)</f>
        <v>#DIV/0!</v>
      </c>
      <c r="AA258" s="256" t="e">
        <f aca="false">IF(S258=0,"",$CA258)</f>
        <v>#DIV/0!</v>
      </c>
      <c r="AB258" s="256" t="e">
        <f aca="false">IF(S258=0,"",$CC258)</f>
        <v>#DIV/0!</v>
      </c>
      <c r="AC258" s="256" t="e">
        <f aca="false">IF(S258=0,"",$CE258)</f>
        <v>#DIV/0!</v>
      </c>
      <c r="AD258" s="256" t="e">
        <f aca="false">IF(S258=0,"",$CG258)</f>
        <v>#DIV/0!</v>
      </c>
      <c r="AE258" s="256" t="e">
        <f aca="false">IF(S258=0,"",$CI258)</f>
        <v>#DIV/0!</v>
      </c>
      <c r="AF258" s="256" t="e">
        <f aca="false">IF(S258=0,"",$CK258)</f>
        <v>#DIV/0!</v>
      </c>
      <c r="AG258" s="256" t="e">
        <f aca="false">IF(S258=0,"",$CM258)</f>
        <v>#DIV/0!</v>
      </c>
      <c r="AH258" s="256" t="e">
        <f aca="false">IF(S258=0,"",$CO258)</f>
        <v>#DIV/0!</v>
      </c>
      <c r="AI258" s="256" t="e">
        <f aca="false">IF(S258=0,"",$CQ258)</f>
        <v>#DIV/0!</v>
      </c>
      <c r="AJ258" s="256" t="e">
        <f aca="false">IF(S258=0,"",$CS258)</f>
        <v>#DIV/0!</v>
      </c>
      <c r="AK258" s="256" t="e">
        <f aca="false">IF(S258=0,"",$CU258)</f>
        <v>#DIV/0!</v>
      </c>
      <c r="AL258" s="256" t="e">
        <f aca="false">IF(S258=0,"",$CW258)</f>
        <v>#DIV/0!</v>
      </c>
      <c r="AM258" s="256" t="e">
        <f aca="false">IF(S258=0,"",$CY258)</f>
        <v>#DIV/0!</v>
      </c>
      <c r="AN258" s="256" t="e">
        <f aca="false">IF(S258=0,"",$DA258)</f>
        <v>#DIV/0!</v>
      </c>
      <c r="AO258" s="256" t="e">
        <f aca="false">IF(S258=0,"",$DC258)</f>
        <v>#DIV/0!</v>
      </c>
      <c r="AP258" s="256" t="e">
        <f aca="false">IF(S258=0,"",$DE258)</f>
        <v>#DIV/0!</v>
      </c>
      <c r="AQ258" s="256" t="e">
        <f aca="false">IF(S258=0,"",$DG258)</f>
        <v>#DIV/0!</v>
      </c>
      <c r="AR258" s="256" t="e">
        <f aca="false">IF(S258=0,"",$DI258)</f>
        <v>#DIV/0!</v>
      </c>
      <c r="AS258" s="256" t="e">
        <f aca="false">IF(S258=0,"",$DK258)</f>
        <v>#DIV/0!</v>
      </c>
      <c r="AT258" s="256" t="e">
        <f aca="false">IF(S258=0,"",$DM258)</f>
        <v>#DIV/0!</v>
      </c>
      <c r="AU258" s="256" t="e">
        <f aca="false">IF(S258=0,"",$DO258)</f>
        <v>#DIV/0!</v>
      </c>
      <c r="AV258" s="256" t="e">
        <f aca="false">IF(S258=0,"",$DQ258)</f>
        <v>#DIV/0!</v>
      </c>
      <c r="AW258" s="256" t="e">
        <f aca="false">IF(S258=0,"",$DS258)</f>
        <v>#DIV/0!</v>
      </c>
      <c r="AX258" s="256" t="e">
        <f aca="false">IF(S258=0,"",$DU258)</f>
        <v>#DIV/0!</v>
      </c>
      <c r="AY258" s="256" t="e">
        <f aca="false">IF(S258=0,"",$DW258)</f>
        <v>#DIV/0!</v>
      </c>
      <c r="AZ258" s="256" t="e">
        <f aca="false">IF(S258=0,"",$DY258)</f>
        <v>#DIV/0!</v>
      </c>
      <c r="BA258" s="256" t="e">
        <f aca="false">IF(S258=0,"",$EA258)</f>
        <v>#DIV/0!</v>
      </c>
      <c r="BB258" s="256" t="e">
        <f aca="false">IF(S258=0,"",$EC258)</f>
        <v>#DIV/0!</v>
      </c>
      <c r="BC258" s="256" t="e">
        <f aca="false">IF(S258=0,"",$EE258)</f>
        <v>#DIV/0!</v>
      </c>
      <c r="BD258" s="256" t="e">
        <f aca="false">IF(S258=0,"",$EG258)</f>
        <v>#DIV/0!</v>
      </c>
      <c r="BE258" s="256" t="e">
        <f aca="false">IF(S258=0,"",$EI258)</f>
        <v>#DIV/0!</v>
      </c>
      <c r="BF258" s="256" t="e">
        <f aca="false">IF(S258=0,"",$EK258)</f>
        <v>#DIV/0!</v>
      </c>
      <c r="BG258" s="256" t="e">
        <f aca="false">IF(S258=0,"",$EM258)</f>
        <v>#DIV/0!</v>
      </c>
      <c r="BH258" s="256" t="e">
        <f aca="false">IF(S258=0,"",$EO258)</f>
        <v>#DIV/0!</v>
      </c>
      <c r="BL258" s="262" t="n">
        <f aca="false">ABS($P$217-P258)</f>
        <v>0</v>
      </c>
      <c r="BM258" s="256" t="e">
        <f aca="false">IF(BL258&lt;$BL$264,$BL$265,$BL$266)</f>
        <v>#DIV/0!</v>
      </c>
      <c r="BN258" s="262" t="n">
        <f aca="false">ABS($P$218-P258)</f>
        <v>0</v>
      </c>
      <c r="BO258" s="256" t="e">
        <f aca="false">IF(BN258&lt;$BN$264,$BN$265,$BN$266)</f>
        <v>#DIV/0!</v>
      </c>
      <c r="BP258" s="262" t="n">
        <f aca="false">ABS($P$219-P258)</f>
        <v>0</v>
      </c>
      <c r="BQ258" s="256" t="e">
        <f aca="false">IF(BP258&lt;$BP$264,$BP$265,$BP$266)</f>
        <v>#DIV/0!</v>
      </c>
      <c r="BR258" s="262" t="n">
        <f aca="false">ABS($P$220-P258)</f>
        <v>0</v>
      </c>
      <c r="BS258" s="256" t="e">
        <f aca="false">IF(BR258&lt;$BR$264,$BR$265,$BR$266)</f>
        <v>#DIV/0!</v>
      </c>
      <c r="BT258" s="262" t="n">
        <f aca="false">ABS($P$221-P258)</f>
        <v>0</v>
      </c>
      <c r="BU258" s="256" t="e">
        <f aca="false">IF(BT258&lt;$BT$264,$BT$265,$BT$266)</f>
        <v>#DIV/0!</v>
      </c>
      <c r="BV258" s="262" t="n">
        <f aca="false">ABS($P$222-P258)</f>
        <v>0</v>
      </c>
      <c r="BW258" s="256" t="e">
        <f aca="false">IF(BV258&lt;$BV$264,$BV$265,$BV$266)</f>
        <v>#DIV/0!</v>
      </c>
      <c r="BX258" s="262" t="n">
        <f aca="false">ABS($P$223-P258)</f>
        <v>0</v>
      </c>
      <c r="BY258" s="256" t="e">
        <f aca="false">IF(BX258&lt;$BX$264,$BX$265,$BX$266)</f>
        <v>#DIV/0!</v>
      </c>
      <c r="BZ258" s="262" t="n">
        <f aca="false">ABS($P$224-P258)</f>
        <v>0</v>
      </c>
      <c r="CA258" s="256" t="e">
        <f aca="false">IF(BZ258&lt;$BZ$264,$BZ$265,$BZ$266)</f>
        <v>#DIV/0!</v>
      </c>
      <c r="CB258" s="262" t="n">
        <f aca="false">ABS($P$225-P258)</f>
        <v>0</v>
      </c>
      <c r="CC258" s="256" t="e">
        <f aca="false">IF(CB258&lt;$CB$264,$CB$265,$CB$266)</f>
        <v>#DIV/0!</v>
      </c>
      <c r="CD258" s="262" t="n">
        <f aca="false">ABS($P$226-P258)</f>
        <v>0</v>
      </c>
      <c r="CE258" s="256" t="e">
        <f aca="false">IF(CD258&lt;$CD$264,$CD$265,$CD$266)</f>
        <v>#DIV/0!</v>
      </c>
      <c r="CF258" s="262" t="n">
        <f aca="false">ABS($P$227-P258)</f>
        <v>0</v>
      </c>
      <c r="CG258" s="256" t="e">
        <f aca="false">IF(CF258&lt;$CF$264,$CF$265,$CF$266)</f>
        <v>#DIV/0!</v>
      </c>
      <c r="CH258" s="262" t="n">
        <f aca="false">ABS($P$228-P258)</f>
        <v>0</v>
      </c>
      <c r="CI258" s="256" t="e">
        <f aca="false">IF(CH258&lt;$CH$264,$CH$265,$CH$266)</f>
        <v>#DIV/0!</v>
      </c>
      <c r="CJ258" s="262" t="n">
        <f aca="false">ABS($P$229-P258)</f>
        <v>0</v>
      </c>
      <c r="CK258" s="256" t="e">
        <f aca="false">IF(CJ258&lt;$CJ$264,$CJ$265,$CJ$266)</f>
        <v>#DIV/0!</v>
      </c>
      <c r="CL258" s="262" t="n">
        <f aca="false">ABS($P$230-P258)</f>
        <v>0</v>
      </c>
      <c r="CM258" s="256" t="e">
        <f aca="false">IF(CL258&lt;$CL$264,$CL$265,$CL$266)</f>
        <v>#DIV/0!</v>
      </c>
      <c r="CN258" s="262" t="n">
        <f aca="false">ABS($P$231-P258)</f>
        <v>0</v>
      </c>
      <c r="CO258" s="256" t="e">
        <f aca="false">IF(CN258&lt;$CN$264,$CN$265,$CN$266)</f>
        <v>#DIV/0!</v>
      </c>
      <c r="CP258" s="262" t="n">
        <f aca="false">ABS($P$232-P258)</f>
        <v>0</v>
      </c>
      <c r="CQ258" s="256" t="e">
        <f aca="false">IF(CP258&lt;$CP$264,$CP$265,$CP$266)</f>
        <v>#DIV/0!</v>
      </c>
      <c r="CR258" s="262" t="n">
        <f aca="false">ABS($P$233-P258)</f>
        <v>0</v>
      </c>
      <c r="CS258" s="256" t="e">
        <f aca="false">IF(CR258&lt;$CR$264,$CR$265,$CR$266)</f>
        <v>#DIV/0!</v>
      </c>
      <c r="CT258" s="262" t="n">
        <f aca="false">ABS($P$234-P258)</f>
        <v>0</v>
      </c>
      <c r="CU258" s="256" t="e">
        <f aca="false">IF(CT258&lt;$CT$264,$CT$265,$CT$266)</f>
        <v>#DIV/0!</v>
      </c>
      <c r="CV258" s="262" t="n">
        <f aca="false">ABS($P$235-P258)</f>
        <v>0</v>
      </c>
      <c r="CW258" s="256" t="e">
        <f aca="false">IF(CV258&lt;$CV$264,$CV$265,$CV$266)</f>
        <v>#DIV/0!</v>
      </c>
      <c r="CX258" s="262" t="n">
        <f aca="false">ABS($P$236-P258)</f>
        <v>0</v>
      </c>
      <c r="CY258" s="256" t="e">
        <f aca="false">IF(CX258&lt;$CX$264,$CX$265,$CX$266)</f>
        <v>#DIV/0!</v>
      </c>
      <c r="CZ258" s="256" t="n">
        <f aca="false">ABS($P$237-P258)</f>
        <v>0</v>
      </c>
      <c r="DA258" s="256" t="e">
        <f aca="false">IF(CZ258&lt;$CZ$264,$CZ$265,$CZ$266)</f>
        <v>#DIV/0!</v>
      </c>
      <c r="DB258" s="256" t="n">
        <f aca="false">ABS($P$238-P258)</f>
        <v>0</v>
      </c>
      <c r="DC258" s="256" t="e">
        <f aca="false">IF(DB258&lt;DB$264,$DB$265,$DB$266)</f>
        <v>#DIV/0!</v>
      </c>
      <c r="DD258" s="256" t="n">
        <f aca="false">ABS($P$239-P258)</f>
        <v>0</v>
      </c>
      <c r="DE258" s="256" t="e">
        <f aca="false">IF(DD258&lt;DD$264,$DD$265,$DD$266)</f>
        <v>#DIV/0!</v>
      </c>
      <c r="DF258" s="256" t="n">
        <f aca="false">ABS($P$240-P258)</f>
        <v>0</v>
      </c>
      <c r="DG258" s="256" t="e">
        <f aca="false">IF(DF258&lt;DF$264,$DF$265,$DF$266)</f>
        <v>#DIV/0!</v>
      </c>
      <c r="DH258" s="256" t="n">
        <f aca="false">ABS($P$241-P258)</f>
        <v>0</v>
      </c>
      <c r="DI258" s="256" t="e">
        <f aca="false">IF(DH258&lt;DH$264,$DH$265,$DH$266)</f>
        <v>#DIV/0!</v>
      </c>
      <c r="DJ258" s="256" t="n">
        <f aca="false">ABS($P$242-P258)</f>
        <v>0</v>
      </c>
      <c r="DK258" s="256" t="e">
        <f aca="false">IF(DJ258&lt;DJ$264,$DJ$265,$DJ$266)</f>
        <v>#DIV/0!</v>
      </c>
      <c r="DL258" s="256" t="n">
        <f aca="false">ABS($P$243-P258)</f>
        <v>0</v>
      </c>
      <c r="DM258" s="256" t="e">
        <f aca="false">IF(DL258&lt;DL$264,$DL$265,$DL$266)</f>
        <v>#DIV/0!</v>
      </c>
      <c r="DN258" s="256" t="n">
        <f aca="false">ABS($P$244-P258)</f>
        <v>0</v>
      </c>
      <c r="DO258" s="256" t="e">
        <f aca="false">IF(DN258&lt;DN$264,$DN$265,$DN$266)</f>
        <v>#DIV/0!</v>
      </c>
      <c r="DP258" s="256" t="n">
        <f aca="false">ABS($P$245-P258)</f>
        <v>0</v>
      </c>
      <c r="DQ258" s="256" t="e">
        <f aca="false">IF(DP258&lt;DP$264,$DP$265,$DP$266)</f>
        <v>#DIV/0!</v>
      </c>
      <c r="DR258" s="256" t="n">
        <f aca="false">ABS($P$246-P258)</f>
        <v>0</v>
      </c>
      <c r="DS258" s="256" t="e">
        <f aca="false">IF(DR258&lt;DR$264,$DR$265,$DR$266)</f>
        <v>#DIV/0!</v>
      </c>
      <c r="DT258" s="256" t="n">
        <f aca="false">ABS($P$247-P258)</f>
        <v>0</v>
      </c>
      <c r="DU258" s="256" t="e">
        <f aca="false">IF(DT258&lt;DT$264,$DT$265,$DT$266)</f>
        <v>#DIV/0!</v>
      </c>
      <c r="DV258" s="256" t="n">
        <f aca="false">ABS($P$248-P258)</f>
        <v>0</v>
      </c>
      <c r="DW258" s="256" t="e">
        <f aca="false">IF(DV258&lt;DV$264,$DV$265,$DV$266)</f>
        <v>#DIV/0!</v>
      </c>
      <c r="DX258" s="256" t="n">
        <f aca="false">ABS($P$249-P258)</f>
        <v>0</v>
      </c>
      <c r="DY258" s="256" t="e">
        <f aca="false">IF(DX258&lt;DX$264,$DX$265,$DX$266)</f>
        <v>#DIV/0!</v>
      </c>
      <c r="DZ258" s="256" t="n">
        <f aca="false">ABS($P$250-P258)</f>
        <v>0</v>
      </c>
      <c r="EA258" s="256" t="e">
        <f aca="false">IF(DZ258&lt;DZ$264,$DZ$265,$DZ$266)</f>
        <v>#DIV/0!</v>
      </c>
      <c r="EB258" s="256" t="n">
        <f aca="false">ABS($P$251-P258)</f>
        <v>0</v>
      </c>
      <c r="EC258" s="256" t="e">
        <f aca="false">IF(EB258&lt;$EB$264,$EB$265,$EB$266)</f>
        <v>#DIV/0!</v>
      </c>
      <c r="ED258" s="256" t="n">
        <f aca="false">ABS($P$252-P258)</f>
        <v>0</v>
      </c>
      <c r="EE258" s="256" t="e">
        <f aca="false">IF(ED258&lt;$ED$264,$ED$265,$ED$266)</f>
        <v>#DIV/0!</v>
      </c>
      <c r="EF258" s="256" t="n">
        <f aca="false">ABS($P$253-P258)</f>
        <v>0</v>
      </c>
      <c r="EG258" s="256" t="e">
        <f aca="false">IF(EF258&lt;$EF$264,$EF$265,$EF$266)</f>
        <v>#DIV/0!</v>
      </c>
      <c r="EH258" s="256" t="n">
        <f aca="false">ABS($P$254-P258)</f>
        <v>0</v>
      </c>
      <c r="EI258" s="256" t="e">
        <f aca="false">IF(EH258&lt;$EH$264,$EH$265,$EH$266)</f>
        <v>#DIV/0!</v>
      </c>
      <c r="EJ258" s="256" t="n">
        <f aca="false">ABS($P$255-P258)</f>
        <v>0</v>
      </c>
      <c r="EK258" s="256" t="e">
        <f aca="false">IF(EJ258&lt;$EJ$264,$EJ$265,$EJ$266)</f>
        <v>#DIV/0!</v>
      </c>
      <c r="EL258" s="256" t="n">
        <f aca="false">ABS($P$256-P258)</f>
        <v>0</v>
      </c>
      <c r="EM258" s="256" t="e">
        <f aca="false">IF(EL258&lt;$EL$264,$EL$265,$EL$266)</f>
        <v>#DIV/0!</v>
      </c>
      <c r="EN258" s="256" t="n">
        <f aca="false">ABS($P$257-P258)</f>
        <v>0</v>
      </c>
      <c r="EO258" s="256" t="e">
        <f aca="false">IF(EN258&lt;$EN$264,$EN$265,$EN$266)</f>
        <v>#DIV/0!</v>
      </c>
      <c r="EX258" s="272"/>
      <c r="EY258" s="256" t="s">
        <v>326</v>
      </c>
      <c r="EZ258" s="256" t="n">
        <f aca="false">EZ259-EZ255-EZ257-EZ256</f>
        <v>0</v>
      </c>
      <c r="FA258" s="256" t="n">
        <f aca="false">SUM(A258:D258)</f>
        <v>0</v>
      </c>
      <c r="FB258" s="256" t="n">
        <f aca="false">SUM(A308:D308)</f>
        <v>0</v>
      </c>
      <c r="FC258" s="256" t="n">
        <f aca="false">SUM(FA258:FB258)</f>
        <v>0</v>
      </c>
    </row>
    <row r="259" customFormat="false" ht="12.75" hidden="false" customHeight="false" outlineLevel="0" collapsed="false">
      <c r="A259" s="260" t="n">
        <f aca="false">IF(Rendimiento!B158="",Rendimiento!F158,Rendimiento!B158)</f>
        <v>0</v>
      </c>
      <c r="B259" s="273" t="n">
        <f aca="false">Rendimiento!C158</f>
        <v>0</v>
      </c>
      <c r="C259" s="273" t="n">
        <f aca="false">Rendimiento!D158</f>
        <v>0</v>
      </c>
      <c r="D259" s="260" t="n">
        <f aca="false">Rendimiento!E158</f>
        <v>0</v>
      </c>
      <c r="E259" s="256" t="n">
        <f aca="false">A259*A259</f>
        <v>0</v>
      </c>
      <c r="F259" s="256" t="n">
        <f aca="false">B259*B259</f>
        <v>0</v>
      </c>
      <c r="G259" s="256" t="n">
        <f aca="false">C259*C259</f>
        <v>0</v>
      </c>
      <c r="H259" s="256" t="n">
        <f aca="false">D259*D259</f>
        <v>0</v>
      </c>
      <c r="I259" s="257" t="n">
        <f aca="false">SUM(A259:D259)</f>
        <v>0</v>
      </c>
      <c r="J259" s="256" t="n">
        <f aca="false">I259*I259</f>
        <v>0</v>
      </c>
      <c r="K259" s="256" t="n">
        <f aca="false">SUM(E259:H259)</f>
        <v>0</v>
      </c>
      <c r="L259" s="272"/>
      <c r="M259" s="272"/>
      <c r="N259" s="272"/>
      <c r="O259" s="272" t="n">
        <f aca="false">Rendimiento!M158</f>
        <v>0</v>
      </c>
      <c r="P259" s="277" t="n">
        <f aca="false">Rendimiento!N158</f>
        <v>0</v>
      </c>
      <c r="Q259" s="262" t="e">
        <f aca="false">IF(E264&gt;0,O259,0)</f>
        <v>#DIV/0!</v>
      </c>
      <c r="R259" s="258" t="e">
        <f aca="false">T(Q259)</f>
        <v>#DIV/0!</v>
      </c>
      <c r="S259" s="262" t="e">
        <f aca="false">IF(E264&gt;0,P259,Q259)</f>
        <v>#DIV/0!</v>
      </c>
      <c r="T259" s="256" t="e">
        <f aca="false">IF(S259=0,"",$BM259)</f>
        <v>#DIV/0!</v>
      </c>
      <c r="U259" s="256" t="e">
        <f aca="false">IF(S259=0,"",$BO259)</f>
        <v>#DIV/0!</v>
      </c>
      <c r="V259" s="256" t="e">
        <f aca="false">IF(S259=0,"",$BQ259)</f>
        <v>#DIV/0!</v>
      </c>
      <c r="W259" s="256" t="e">
        <f aca="false">IF(S259=0,"",$BS259)</f>
        <v>#DIV/0!</v>
      </c>
      <c r="X259" s="256" t="e">
        <f aca="false">IF(S259=0,"",$BU259)</f>
        <v>#DIV/0!</v>
      </c>
      <c r="Y259" s="256" t="e">
        <f aca="false">IF(S259=0,"",$BW259)</f>
        <v>#DIV/0!</v>
      </c>
      <c r="Z259" s="256" t="e">
        <f aca="false">IF(S259=0,"",$BY259)</f>
        <v>#DIV/0!</v>
      </c>
      <c r="AA259" s="256" t="e">
        <f aca="false">IF(S259=0,"",$CA259)</f>
        <v>#DIV/0!</v>
      </c>
      <c r="AB259" s="256" t="e">
        <f aca="false">IF(S259=0,"",$CC259)</f>
        <v>#DIV/0!</v>
      </c>
      <c r="AC259" s="256" t="e">
        <f aca="false">IF(S259=0,"",$CE259)</f>
        <v>#DIV/0!</v>
      </c>
      <c r="AD259" s="256" t="e">
        <f aca="false">IF(S259=0,"",$CG259)</f>
        <v>#DIV/0!</v>
      </c>
      <c r="AE259" s="256" t="e">
        <f aca="false">IF(S259=0,"",$CI259)</f>
        <v>#DIV/0!</v>
      </c>
      <c r="AF259" s="256" t="e">
        <f aca="false">IF(S259=0,"",$CK259)</f>
        <v>#DIV/0!</v>
      </c>
      <c r="AG259" s="256" t="e">
        <f aca="false">IF(S259=0,"",$CM259)</f>
        <v>#DIV/0!</v>
      </c>
      <c r="AH259" s="256" t="e">
        <f aca="false">IF(S259=0,"",$CO259)</f>
        <v>#DIV/0!</v>
      </c>
      <c r="AI259" s="256" t="e">
        <f aca="false">IF(S259=0,"",$CQ259)</f>
        <v>#DIV/0!</v>
      </c>
      <c r="AJ259" s="256" t="e">
        <f aca="false">IF(S259=0,"",$CS259)</f>
        <v>#DIV/0!</v>
      </c>
      <c r="AK259" s="256" t="e">
        <f aca="false">IF(S259=0,"",$CU259)</f>
        <v>#DIV/0!</v>
      </c>
      <c r="AL259" s="256" t="e">
        <f aca="false">IF(S259=0,"",$CW259)</f>
        <v>#DIV/0!</v>
      </c>
      <c r="AM259" s="256" t="e">
        <f aca="false">IF(S259=0,"",$CY259)</f>
        <v>#DIV/0!</v>
      </c>
      <c r="AN259" s="256" t="e">
        <f aca="false">IF(S259=0,"",$DA259)</f>
        <v>#DIV/0!</v>
      </c>
      <c r="AO259" s="256" t="e">
        <f aca="false">IF(S259=0,"",$DC259)</f>
        <v>#DIV/0!</v>
      </c>
      <c r="AP259" s="256" t="e">
        <f aca="false">IF(S259=0,"",$DE259)</f>
        <v>#DIV/0!</v>
      </c>
      <c r="AQ259" s="256" t="e">
        <f aca="false">IF(S259=0,"",$DG259)</f>
        <v>#DIV/0!</v>
      </c>
      <c r="AR259" s="256" t="e">
        <f aca="false">IF(S259=0,"",$DI259)</f>
        <v>#DIV/0!</v>
      </c>
      <c r="AS259" s="256" t="e">
        <f aca="false">IF(S259=0,"",$DK259)</f>
        <v>#DIV/0!</v>
      </c>
      <c r="AT259" s="256" t="e">
        <f aca="false">IF(S259=0,"",$DM259)</f>
        <v>#DIV/0!</v>
      </c>
      <c r="AU259" s="256" t="e">
        <f aca="false">IF(S259=0,"",$DO259)</f>
        <v>#DIV/0!</v>
      </c>
      <c r="AV259" s="256" t="e">
        <f aca="false">IF(S259=0,"",$DQ259)</f>
        <v>#DIV/0!</v>
      </c>
      <c r="AW259" s="256" t="e">
        <f aca="false">IF(S259=0,"",$DS259)</f>
        <v>#DIV/0!</v>
      </c>
      <c r="AX259" s="256" t="e">
        <f aca="false">IF(S259=0,"",$DU259)</f>
        <v>#DIV/0!</v>
      </c>
      <c r="AY259" s="256" t="e">
        <f aca="false">IF(S259=0,"",$DW259)</f>
        <v>#DIV/0!</v>
      </c>
      <c r="AZ259" s="256" t="e">
        <f aca="false">IF(S259=0,"",$DY259)</f>
        <v>#DIV/0!</v>
      </c>
      <c r="BA259" s="256" t="e">
        <f aca="false">IF(S259=0,"",$EA259)</f>
        <v>#DIV/0!</v>
      </c>
      <c r="BB259" s="256" t="e">
        <f aca="false">IF(S259=0,"",$EC259)</f>
        <v>#DIV/0!</v>
      </c>
      <c r="BC259" s="256" t="e">
        <f aca="false">IF(S259=0,"",$EE259)</f>
        <v>#DIV/0!</v>
      </c>
      <c r="BD259" s="256" t="e">
        <f aca="false">IF(S259=0,"",$EG259)</f>
        <v>#DIV/0!</v>
      </c>
      <c r="BE259" s="256" t="e">
        <f aca="false">IF(S259=0,"",$EI259)</f>
        <v>#DIV/0!</v>
      </c>
      <c r="BF259" s="256" t="e">
        <f aca="false">IF(S259=0,"",$EK259)</f>
        <v>#DIV/0!</v>
      </c>
      <c r="BG259" s="256" t="e">
        <f aca="false">IF(S259=0,"",$EM259)</f>
        <v>#DIV/0!</v>
      </c>
      <c r="BH259" s="256" t="e">
        <f aca="false">IF(S259=0,"",$EO259)</f>
        <v>#DIV/0!</v>
      </c>
      <c r="BI259" s="256" t="e">
        <f aca="false">IF(S259=0,"",$EQ259)</f>
        <v>#DIV/0!</v>
      </c>
      <c r="BL259" s="262" t="n">
        <f aca="false">ABS($P$217-P259)</f>
        <v>0</v>
      </c>
      <c r="BM259" s="256" t="e">
        <f aca="false">IF(BL259&lt;$BL$264,$BL$265,$BL$266)</f>
        <v>#DIV/0!</v>
      </c>
      <c r="BN259" s="262" t="n">
        <f aca="false">ABS($P$218-P259)</f>
        <v>0</v>
      </c>
      <c r="BO259" s="256" t="e">
        <f aca="false">IF(BN259&lt;$BN$264,$BN$265,$BN$266)</f>
        <v>#DIV/0!</v>
      </c>
      <c r="BP259" s="262" t="n">
        <f aca="false">ABS($P$219-P259)</f>
        <v>0</v>
      </c>
      <c r="BQ259" s="256" t="e">
        <f aca="false">IF(BP259&lt;$BP$264,$BP$265,$BP$266)</f>
        <v>#DIV/0!</v>
      </c>
      <c r="BR259" s="262" t="n">
        <f aca="false">ABS($P$220-P259)</f>
        <v>0</v>
      </c>
      <c r="BS259" s="256" t="e">
        <f aca="false">IF(BR259&lt;$BR$264,$BR$265,$BR$266)</f>
        <v>#DIV/0!</v>
      </c>
      <c r="BT259" s="262" t="n">
        <f aca="false">ABS($P$221-P259)</f>
        <v>0</v>
      </c>
      <c r="BU259" s="256" t="e">
        <f aca="false">IF(BT259&lt;$BT$264,$BT$265,$BT$266)</f>
        <v>#DIV/0!</v>
      </c>
      <c r="BV259" s="262" t="n">
        <f aca="false">ABS($P$222-P259)</f>
        <v>0</v>
      </c>
      <c r="BW259" s="256" t="e">
        <f aca="false">IF(BV259&lt;$BV$264,$BV$265,$BV$266)</f>
        <v>#DIV/0!</v>
      </c>
      <c r="BX259" s="262" t="n">
        <f aca="false">ABS($P$223-P259)</f>
        <v>0</v>
      </c>
      <c r="BY259" s="256" t="e">
        <f aca="false">IF(BX259&lt;$BX$264,$BX$265,$BX$266)</f>
        <v>#DIV/0!</v>
      </c>
      <c r="BZ259" s="262" t="n">
        <f aca="false">ABS($P$224-P259)</f>
        <v>0</v>
      </c>
      <c r="CA259" s="256" t="e">
        <f aca="false">IF(BZ259&lt;$BZ$264,$BZ$265,$BZ$266)</f>
        <v>#DIV/0!</v>
      </c>
      <c r="CB259" s="262" t="n">
        <f aca="false">ABS($P$225-P259)</f>
        <v>0</v>
      </c>
      <c r="CC259" s="256" t="e">
        <f aca="false">IF(CB259&lt;$CB$264,$CB$265,$CB$266)</f>
        <v>#DIV/0!</v>
      </c>
      <c r="CD259" s="262" t="n">
        <f aca="false">ABS($P$226-P259)</f>
        <v>0</v>
      </c>
      <c r="CE259" s="256" t="e">
        <f aca="false">IF(CD259&lt;$CD$264,$CD$265,$CD$266)</f>
        <v>#DIV/0!</v>
      </c>
      <c r="CF259" s="262" t="n">
        <f aca="false">ABS($P$227-P259)</f>
        <v>0</v>
      </c>
      <c r="CG259" s="256" t="e">
        <f aca="false">IF(CF259&lt;$CF$264,$CF$265,$CF$266)</f>
        <v>#DIV/0!</v>
      </c>
      <c r="CH259" s="262" t="n">
        <f aca="false">ABS($P$228-P259)</f>
        <v>0</v>
      </c>
      <c r="CI259" s="256" t="e">
        <f aca="false">IF(CH259&lt;$CH$264,$CH$265,$CH$266)</f>
        <v>#DIV/0!</v>
      </c>
      <c r="CJ259" s="262" t="n">
        <f aca="false">ABS($P$229-P259)</f>
        <v>0</v>
      </c>
      <c r="CK259" s="256" t="e">
        <f aca="false">IF(CJ259&lt;$CJ$264,$CJ$265,$CJ$266)</f>
        <v>#DIV/0!</v>
      </c>
      <c r="CL259" s="262" t="n">
        <f aca="false">ABS($P$230-P259)</f>
        <v>0</v>
      </c>
      <c r="CM259" s="256" t="e">
        <f aca="false">IF(CL259&lt;$CL$264,$CL$265,$CL$266)</f>
        <v>#DIV/0!</v>
      </c>
      <c r="CN259" s="262" t="n">
        <f aca="false">ABS($P$231-P259)</f>
        <v>0</v>
      </c>
      <c r="CO259" s="256" t="e">
        <f aca="false">IF(CN259&lt;$CN$264,$CN$265,$CN$266)</f>
        <v>#DIV/0!</v>
      </c>
      <c r="CP259" s="262" t="n">
        <f aca="false">ABS($P$232-P259)</f>
        <v>0</v>
      </c>
      <c r="CQ259" s="256" t="e">
        <f aca="false">IF(CP259&lt;$CP$264,$CP$265,$CP$266)</f>
        <v>#DIV/0!</v>
      </c>
      <c r="CR259" s="262" t="n">
        <f aca="false">ABS($P$233-P259)</f>
        <v>0</v>
      </c>
      <c r="CS259" s="256" t="e">
        <f aca="false">IF(CR259&lt;$CR$264,$CR$265,$CR$266)</f>
        <v>#DIV/0!</v>
      </c>
      <c r="CT259" s="262" t="n">
        <f aca="false">ABS($P$234-P259)</f>
        <v>0</v>
      </c>
      <c r="CU259" s="256" t="e">
        <f aca="false">IF(CT259&lt;$CT$264,$CT$265,$CT$266)</f>
        <v>#DIV/0!</v>
      </c>
      <c r="CV259" s="262" t="n">
        <f aca="false">ABS($P$235-P259)</f>
        <v>0</v>
      </c>
      <c r="CW259" s="256" t="e">
        <f aca="false">IF(CV259&lt;$CV$264,$CV$265,$CV$266)</f>
        <v>#DIV/0!</v>
      </c>
      <c r="CX259" s="262" t="n">
        <f aca="false">ABS($P$236-P259)</f>
        <v>0</v>
      </c>
      <c r="CY259" s="256" t="e">
        <f aca="false">IF(CX259&lt;$CX$264,$CX$265,$CX$266)</f>
        <v>#DIV/0!</v>
      </c>
      <c r="CZ259" s="256" t="n">
        <f aca="false">ABS($P$237-P259)</f>
        <v>0</v>
      </c>
      <c r="DA259" s="256" t="e">
        <f aca="false">IF(CZ259&lt;$CZ$264,$CZ$265,$CZ$266)</f>
        <v>#DIV/0!</v>
      </c>
      <c r="DB259" s="256" t="n">
        <f aca="false">ABS($P$238-P259)</f>
        <v>0</v>
      </c>
      <c r="DC259" s="256" t="e">
        <f aca="false">IF(DB259&lt;DB$264,$DB$265,$DB$266)</f>
        <v>#DIV/0!</v>
      </c>
      <c r="DD259" s="256" t="n">
        <f aca="false">ABS($P$239-P259)</f>
        <v>0</v>
      </c>
      <c r="DE259" s="256" t="e">
        <f aca="false">IF(DD259&lt;DD$264,$DD$265,$DD$266)</f>
        <v>#DIV/0!</v>
      </c>
      <c r="DF259" s="256" t="n">
        <f aca="false">ABS($P$240-P259)</f>
        <v>0</v>
      </c>
      <c r="DG259" s="256" t="e">
        <f aca="false">IF(DF259&lt;DF$264,$DF$265,$DF$266)</f>
        <v>#DIV/0!</v>
      </c>
      <c r="DH259" s="256" t="n">
        <f aca="false">ABS($P$241-P259)</f>
        <v>0</v>
      </c>
      <c r="DI259" s="256" t="e">
        <f aca="false">IF(DH259&lt;DH$264,$DH$265,$DH$266)</f>
        <v>#DIV/0!</v>
      </c>
      <c r="DJ259" s="256" t="n">
        <f aca="false">ABS($P$242-P259)</f>
        <v>0</v>
      </c>
      <c r="DK259" s="256" t="e">
        <f aca="false">IF(DJ259&lt;DJ$264,$DJ$265,$DJ$266)</f>
        <v>#DIV/0!</v>
      </c>
      <c r="DL259" s="256" t="n">
        <f aca="false">ABS($P$243-P259)</f>
        <v>0</v>
      </c>
      <c r="DM259" s="256" t="e">
        <f aca="false">IF(DL259&lt;DL$264,$DL$265,$DL$266)</f>
        <v>#DIV/0!</v>
      </c>
      <c r="DN259" s="256" t="n">
        <f aca="false">ABS($P$244-P259)</f>
        <v>0</v>
      </c>
      <c r="DO259" s="256" t="e">
        <f aca="false">IF(DN259&lt;DN$264,$DN$265,$DN$266)</f>
        <v>#DIV/0!</v>
      </c>
      <c r="DP259" s="256" t="n">
        <f aca="false">ABS($P$245-P259)</f>
        <v>0</v>
      </c>
      <c r="DQ259" s="256" t="e">
        <f aca="false">IF(DP259&lt;DP$264,$DP$265,$DP$266)</f>
        <v>#DIV/0!</v>
      </c>
      <c r="DR259" s="256" t="n">
        <f aca="false">ABS($P$246-P259)</f>
        <v>0</v>
      </c>
      <c r="DS259" s="256" t="e">
        <f aca="false">IF(DR259&lt;DR$264,$DR$265,$DR$266)</f>
        <v>#DIV/0!</v>
      </c>
      <c r="DT259" s="256" t="n">
        <f aca="false">ABS($P$247-P259)</f>
        <v>0</v>
      </c>
      <c r="DU259" s="256" t="e">
        <f aca="false">IF(DT259&lt;DT$264,$DT$265,$DT$266)</f>
        <v>#DIV/0!</v>
      </c>
      <c r="DV259" s="256" t="n">
        <f aca="false">ABS($P$248-P259)</f>
        <v>0</v>
      </c>
      <c r="DW259" s="256" t="e">
        <f aca="false">IF(DV259&lt;DV$264,$DV$265,$DV$266)</f>
        <v>#DIV/0!</v>
      </c>
      <c r="DX259" s="256" t="n">
        <f aca="false">ABS($P$249-P259)</f>
        <v>0</v>
      </c>
      <c r="DY259" s="256" t="e">
        <f aca="false">IF(DX259&lt;DX$264,$DX$265,$DX$266)</f>
        <v>#DIV/0!</v>
      </c>
      <c r="DZ259" s="256" t="n">
        <f aca="false">ABS($P$250-P259)</f>
        <v>0</v>
      </c>
      <c r="EA259" s="256" t="e">
        <f aca="false">IF(DZ259&lt;DZ$264,$DZ$265,$DZ$266)</f>
        <v>#DIV/0!</v>
      </c>
      <c r="EB259" s="256" t="n">
        <f aca="false">ABS($P$251-P259)</f>
        <v>0</v>
      </c>
      <c r="EC259" s="256" t="e">
        <f aca="false">IF(EB259&lt;$EB$264,$EB$265,$EB$266)</f>
        <v>#DIV/0!</v>
      </c>
      <c r="ED259" s="256" t="n">
        <f aca="false">ABS($P$252-P259)</f>
        <v>0</v>
      </c>
      <c r="EE259" s="256" t="e">
        <f aca="false">IF(ED259&lt;$ED$264,$ED$265,$ED$266)</f>
        <v>#DIV/0!</v>
      </c>
      <c r="EF259" s="256" t="n">
        <f aca="false">ABS($P$253-P259)</f>
        <v>0</v>
      </c>
      <c r="EG259" s="256" t="e">
        <f aca="false">IF(EF259&lt;$EF$264,$EF$265,$EF$266)</f>
        <v>#DIV/0!</v>
      </c>
      <c r="EH259" s="256" t="n">
        <f aca="false">ABS($P$254-P259)</f>
        <v>0</v>
      </c>
      <c r="EI259" s="256" t="e">
        <f aca="false">IF(EH259&lt;$EH$264,$EH$265,$EH$266)</f>
        <v>#DIV/0!</v>
      </c>
      <c r="EJ259" s="256" t="n">
        <f aca="false">ABS($P$255-P259)</f>
        <v>0</v>
      </c>
      <c r="EK259" s="256" t="e">
        <f aca="false">IF(EJ259&lt;$EJ$264,$EJ$265,$EJ$266)</f>
        <v>#DIV/0!</v>
      </c>
      <c r="EL259" s="256" t="n">
        <f aca="false">ABS($P$256-P259)</f>
        <v>0</v>
      </c>
      <c r="EM259" s="256" t="e">
        <f aca="false">IF(EL259&lt;$EL$264,$EL$265,$EL$266)</f>
        <v>#DIV/0!</v>
      </c>
      <c r="EN259" s="256" t="n">
        <f aca="false">ABS($P$257-P259)</f>
        <v>0</v>
      </c>
      <c r="EO259" s="256" t="e">
        <f aca="false">IF(EN259&lt;$EN$264,$EN$265,$EN$266)</f>
        <v>#DIV/0!</v>
      </c>
      <c r="EP259" s="256" t="n">
        <f aca="false">ABS($P$258-P259)</f>
        <v>0</v>
      </c>
      <c r="EQ259" s="256" t="e">
        <f aca="false">IF(EP259&lt;$EP$264,$EP$265,$EP$266)</f>
        <v>#DIV/0!</v>
      </c>
      <c r="EX259" s="272"/>
      <c r="EY259" s="256" t="s">
        <v>327</v>
      </c>
      <c r="EZ259" s="256" t="n">
        <f aca="false">EZ221-1</f>
        <v>-1</v>
      </c>
      <c r="FA259" s="256" t="n">
        <f aca="false">SUM(A259:D259)</f>
        <v>0</v>
      </c>
      <c r="FB259" s="256" t="n">
        <f aca="false">SUM(A309:D309)</f>
        <v>0</v>
      </c>
      <c r="FC259" s="256" t="n">
        <f aca="false">SUM(FA259:FB259)</f>
        <v>0</v>
      </c>
    </row>
    <row r="260" customFormat="false" ht="12.75" hidden="false" customHeight="false" outlineLevel="0" collapsed="false">
      <c r="A260" s="260" t="n">
        <f aca="false">IF(Rendimiento!B159="",Rendimiento!F159,Rendimiento!B159)</f>
        <v>0</v>
      </c>
      <c r="B260" s="273" t="n">
        <f aca="false">Rendimiento!C159</f>
        <v>0</v>
      </c>
      <c r="C260" s="273" t="n">
        <f aca="false">Rendimiento!D159</f>
        <v>0</v>
      </c>
      <c r="D260" s="260" t="n">
        <f aca="false">Rendimiento!E159</f>
        <v>0</v>
      </c>
      <c r="E260" s="256" t="n">
        <f aca="false">A260*A260</f>
        <v>0</v>
      </c>
      <c r="F260" s="256" t="n">
        <f aca="false">B260*B260</f>
        <v>0</v>
      </c>
      <c r="G260" s="256" t="n">
        <f aca="false">C260*C260</f>
        <v>0</v>
      </c>
      <c r="H260" s="256" t="n">
        <f aca="false">D260*D260</f>
        <v>0</v>
      </c>
      <c r="I260" s="257" t="n">
        <f aca="false">SUM(A260:D260)</f>
        <v>0</v>
      </c>
      <c r="J260" s="256" t="n">
        <f aca="false">I260*I260</f>
        <v>0</v>
      </c>
      <c r="K260" s="256" t="n">
        <f aca="false">SUM(E260:H260)</f>
        <v>0</v>
      </c>
      <c r="L260" s="272"/>
      <c r="M260" s="272"/>
      <c r="N260" s="272"/>
      <c r="O260" s="272" t="n">
        <f aca="false">Rendimiento!M159</f>
        <v>0</v>
      </c>
      <c r="P260" s="277" t="n">
        <f aca="false">Rendimiento!N159</f>
        <v>0</v>
      </c>
      <c r="Q260" s="262" t="e">
        <f aca="false">IF(E264&gt;0,O260,0)</f>
        <v>#DIV/0!</v>
      </c>
      <c r="R260" s="258" t="e">
        <f aca="false">T(Q260)</f>
        <v>#DIV/0!</v>
      </c>
      <c r="S260" s="262" t="e">
        <f aca="false">IF(E264&gt;0,P260,Q260)</f>
        <v>#DIV/0!</v>
      </c>
      <c r="T260" s="256" t="e">
        <f aca="false">IF(S260=0,"",$BM260)</f>
        <v>#DIV/0!</v>
      </c>
      <c r="U260" s="256" t="e">
        <f aca="false">IF(S260=0,"",$BO260)</f>
        <v>#DIV/0!</v>
      </c>
      <c r="V260" s="256" t="e">
        <f aca="false">IF(S260=0,"",$BQ260)</f>
        <v>#DIV/0!</v>
      </c>
      <c r="W260" s="256" t="e">
        <f aca="false">IF(S260=0,"",$BS260)</f>
        <v>#DIV/0!</v>
      </c>
      <c r="X260" s="256" t="e">
        <f aca="false">IF(S260=0,"",$BU260)</f>
        <v>#DIV/0!</v>
      </c>
      <c r="Y260" s="256" t="e">
        <f aca="false">IF(S260=0,"",$BW260)</f>
        <v>#DIV/0!</v>
      </c>
      <c r="Z260" s="256" t="e">
        <f aca="false">IF(S260=0,"",$BY260)</f>
        <v>#DIV/0!</v>
      </c>
      <c r="AA260" s="256" t="e">
        <f aca="false">IF(S260=0,"",$CA260)</f>
        <v>#DIV/0!</v>
      </c>
      <c r="AB260" s="256" t="e">
        <f aca="false">IF(S260=0,"",$CC260)</f>
        <v>#DIV/0!</v>
      </c>
      <c r="AC260" s="256" t="e">
        <f aca="false">IF(S260=0,"",$CE260)</f>
        <v>#DIV/0!</v>
      </c>
      <c r="AD260" s="256" t="e">
        <f aca="false">IF(S260=0,"",$CG260)</f>
        <v>#DIV/0!</v>
      </c>
      <c r="AE260" s="256" t="e">
        <f aca="false">IF(S260=0,"",$CI260)</f>
        <v>#DIV/0!</v>
      </c>
      <c r="AF260" s="256" t="e">
        <f aca="false">IF(S260=0,"",$CK260)</f>
        <v>#DIV/0!</v>
      </c>
      <c r="AG260" s="256" t="e">
        <f aca="false">IF(S260=0,"",$CM260)</f>
        <v>#DIV/0!</v>
      </c>
      <c r="AH260" s="256" t="e">
        <f aca="false">IF(S260=0,"",$CO260)</f>
        <v>#DIV/0!</v>
      </c>
      <c r="AI260" s="256" t="e">
        <f aca="false">IF(S260=0,"",$CQ260)</f>
        <v>#DIV/0!</v>
      </c>
      <c r="AJ260" s="256" t="e">
        <f aca="false">IF(S260=0,"",$CS260)</f>
        <v>#DIV/0!</v>
      </c>
      <c r="AK260" s="256" t="e">
        <f aca="false">IF(S260=0,"",$CU260)</f>
        <v>#DIV/0!</v>
      </c>
      <c r="AL260" s="256" t="e">
        <f aca="false">IF(S260=0,"",$CW260)</f>
        <v>#DIV/0!</v>
      </c>
      <c r="AM260" s="256" t="e">
        <f aca="false">IF(S260=0,"",$CY260)</f>
        <v>#DIV/0!</v>
      </c>
      <c r="AN260" s="256" t="e">
        <f aca="false">IF(S260=0,"",$DA260)</f>
        <v>#DIV/0!</v>
      </c>
      <c r="AO260" s="256" t="e">
        <f aca="false">IF(S260=0,"",$DC260)</f>
        <v>#DIV/0!</v>
      </c>
      <c r="AP260" s="256" t="e">
        <f aca="false">IF(S260=0,"",$DE260)</f>
        <v>#DIV/0!</v>
      </c>
      <c r="AQ260" s="256" t="e">
        <f aca="false">IF(S260=0,"",$DG260)</f>
        <v>#DIV/0!</v>
      </c>
      <c r="AR260" s="256" t="e">
        <f aca="false">IF(S260=0,"",$DI260)</f>
        <v>#DIV/0!</v>
      </c>
      <c r="AS260" s="256" t="e">
        <f aca="false">IF(S260=0,"",$DK260)</f>
        <v>#DIV/0!</v>
      </c>
      <c r="AT260" s="256" t="e">
        <f aca="false">IF(S260=0,"",$DM260)</f>
        <v>#DIV/0!</v>
      </c>
      <c r="AU260" s="256" t="e">
        <f aca="false">IF(S260=0,"",$DO260)</f>
        <v>#DIV/0!</v>
      </c>
      <c r="AV260" s="256" t="e">
        <f aca="false">IF(S260=0,"",$DQ260)</f>
        <v>#DIV/0!</v>
      </c>
      <c r="AW260" s="256" t="e">
        <f aca="false">IF(S260=0,"",$DS260)</f>
        <v>#DIV/0!</v>
      </c>
      <c r="AX260" s="256" t="e">
        <f aca="false">IF(S260=0,"",$DU260)</f>
        <v>#DIV/0!</v>
      </c>
      <c r="AY260" s="256" t="e">
        <f aca="false">IF(S260=0,"",$DW260)</f>
        <v>#DIV/0!</v>
      </c>
      <c r="AZ260" s="256" t="e">
        <f aca="false">IF(S260=0,"",$DY260)</f>
        <v>#DIV/0!</v>
      </c>
      <c r="BA260" s="256" t="e">
        <f aca="false">IF(S260=0,"",$EA260)</f>
        <v>#DIV/0!</v>
      </c>
      <c r="BB260" s="256" t="e">
        <f aca="false">IF(S260=0,"",$EC260)</f>
        <v>#DIV/0!</v>
      </c>
      <c r="BC260" s="256" t="e">
        <f aca="false">IF(S260=0,"",$EE260)</f>
        <v>#DIV/0!</v>
      </c>
      <c r="BD260" s="256" t="e">
        <f aca="false">IF(S260=0,"",$EG260)</f>
        <v>#DIV/0!</v>
      </c>
      <c r="BE260" s="256" t="e">
        <f aca="false">IF(S260=0,"",$EI260)</f>
        <v>#DIV/0!</v>
      </c>
      <c r="BF260" s="256" t="e">
        <f aca="false">IF(S260=0,"",$EK260)</f>
        <v>#DIV/0!</v>
      </c>
      <c r="BG260" s="256" t="e">
        <f aca="false">IF(S260=0,"",$EM260)</f>
        <v>#DIV/0!</v>
      </c>
      <c r="BH260" s="256" t="e">
        <f aca="false">IF(S260=0,"",$EO260)</f>
        <v>#DIV/0!</v>
      </c>
      <c r="BI260" s="256" t="e">
        <f aca="false">IF(S260=0,"",$EQ260)</f>
        <v>#DIV/0!</v>
      </c>
      <c r="BJ260" s="256" t="e">
        <f aca="false">IF(S260=0,"",$ES260)</f>
        <v>#DIV/0!</v>
      </c>
      <c r="BL260" s="262" t="n">
        <f aca="false">ABS($P$217-P260)</f>
        <v>0</v>
      </c>
      <c r="BM260" s="256" t="e">
        <f aca="false">IF(BL260&lt;$BL$264,$BL$265,$BL$266)</f>
        <v>#DIV/0!</v>
      </c>
      <c r="BN260" s="262" t="n">
        <f aca="false">ABS($P$218-P260)</f>
        <v>0</v>
      </c>
      <c r="BO260" s="256" t="e">
        <f aca="false">IF(BN260&lt;$BN$264,$BN$265,$BN$266)</f>
        <v>#DIV/0!</v>
      </c>
      <c r="BP260" s="262" t="n">
        <f aca="false">ABS($P$219-P260)</f>
        <v>0</v>
      </c>
      <c r="BQ260" s="256" t="e">
        <f aca="false">IF(BP260&lt;$BP$264,$BP$265,$BP$266)</f>
        <v>#DIV/0!</v>
      </c>
      <c r="BR260" s="262" t="n">
        <f aca="false">ABS($P$220-P260)</f>
        <v>0</v>
      </c>
      <c r="BS260" s="256" t="e">
        <f aca="false">IF(BR260&lt;$BR$264,$BR$265,$BR$266)</f>
        <v>#DIV/0!</v>
      </c>
      <c r="BT260" s="262" t="n">
        <f aca="false">ABS($P$221-P260)</f>
        <v>0</v>
      </c>
      <c r="BU260" s="256" t="e">
        <f aca="false">IF(BT260&lt;$BT$264,$BT$265,$BT$266)</f>
        <v>#DIV/0!</v>
      </c>
      <c r="BV260" s="262" t="n">
        <f aca="false">ABS($P$222-P260)</f>
        <v>0</v>
      </c>
      <c r="BW260" s="256" t="e">
        <f aca="false">IF(BV260&lt;$BV$264,$BV$265,$BV$266)</f>
        <v>#DIV/0!</v>
      </c>
      <c r="BX260" s="262" t="n">
        <f aca="false">ABS($P$223-P260)</f>
        <v>0</v>
      </c>
      <c r="BY260" s="256" t="e">
        <f aca="false">IF(BX260&lt;$BX$264,$BX$265,$BX$266)</f>
        <v>#DIV/0!</v>
      </c>
      <c r="BZ260" s="262" t="n">
        <f aca="false">ABS($P$224-P260)</f>
        <v>0</v>
      </c>
      <c r="CA260" s="256" t="e">
        <f aca="false">IF(BZ260&lt;$BZ$264,$BZ$265,$BZ$266)</f>
        <v>#DIV/0!</v>
      </c>
      <c r="CB260" s="262" t="n">
        <f aca="false">ABS($P$225-P260)</f>
        <v>0</v>
      </c>
      <c r="CC260" s="256" t="e">
        <f aca="false">IF(CB260&lt;$CB$264,$CB$265,$CB$266)</f>
        <v>#DIV/0!</v>
      </c>
      <c r="CD260" s="262" t="n">
        <f aca="false">ABS($P$226-P260)</f>
        <v>0</v>
      </c>
      <c r="CE260" s="256" t="e">
        <f aca="false">IF(CD260&lt;$CD$264,$CD$265,$CD$266)</f>
        <v>#DIV/0!</v>
      </c>
      <c r="CF260" s="262" t="n">
        <f aca="false">ABS($P$227-P260)</f>
        <v>0</v>
      </c>
      <c r="CG260" s="256" t="e">
        <f aca="false">IF(CF260&lt;$CF$264,$CF$265,$CF$266)</f>
        <v>#DIV/0!</v>
      </c>
      <c r="CH260" s="262" t="n">
        <f aca="false">ABS($P$228-P260)</f>
        <v>0</v>
      </c>
      <c r="CI260" s="256" t="e">
        <f aca="false">IF(CH260&lt;$CH$264,$CH$265,$CH$266)</f>
        <v>#DIV/0!</v>
      </c>
      <c r="CJ260" s="262" t="n">
        <f aca="false">ABS($P$229-P260)</f>
        <v>0</v>
      </c>
      <c r="CK260" s="256" t="e">
        <f aca="false">IF(CJ260&lt;$CJ$264,$CJ$265,$CJ$266)</f>
        <v>#DIV/0!</v>
      </c>
      <c r="CL260" s="262" t="n">
        <f aca="false">ABS($P$230-P260)</f>
        <v>0</v>
      </c>
      <c r="CM260" s="256" t="e">
        <f aca="false">IF(CL260&lt;$CL$264,$CL$265,$CL$266)</f>
        <v>#DIV/0!</v>
      </c>
      <c r="CN260" s="262" t="n">
        <f aca="false">ABS($P$231-P260)</f>
        <v>0</v>
      </c>
      <c r="CO260" s="256" t="e">
        <f aca="false">IF(CN260&lt;$CN$264,$CN$265,$CN$266)</f>
        <v>#DIV/0!</v>
      </c>
      <c r="CP260" s="262" t="n">
        <f aca="false">ABS($P$232-P260)</f>
        <v>0</v>
      </c>
      <c r="CQ260" s="256" t="e">
        <f aca="false">IF(CP260&lt;$CP$264,$CP$265,$CP$266)</f>
        <v>#DIV/0!</v>
      </c>
      <c r="CR260" s="262" t="n">
        <f aca="false">ABS($P$233-P260)</f>
        <v>0</v>
      </c>
      <c r="CS260" s="256" t="e">
        <f aca="false">IF(CR260&lt;$CR$264,$CR$265,$CR$266)</f>
        <v>#DIV/0!</v>
      </c>
      <c r="CT260" s="262" t="n">
        <f aca="false">ABS($P$234-P260)</f>
        <v>0</v>
      </c>
      <c r="CU260" s="256" t="e">
        <f aca="false">IF(CT260&lt;$CT$264,$CT$265,$CT$266)</f>
        <v>#DIV/0!</v>
      </c>
      <c r="CV260" s="262" t="n">
        <f aca="false">ABS($P$235-P260)</f>
        <v>0</v>
      </c>
      <c r="CW260" s="256" t="e">
        <f aca="false">IF(CV260&lt;$CV$264,$CV$265,$CV$266)</f>
        <v>#DIV/0!</v>
      </c>
      <c r="CX260" s="262" t="n">
        <f aca="false">ABS($P$236-P260)</f>
        <v>0</v>
      </c>
      <c r="CY260" s="256" t="e">
        <f aca="false">IF(CX260&lt;$CX$264,$CX$265,$CX$266)</f>
        <v>#DIV/0!</v>
      </c>
      <c r="CZ260" s="256" t="n">
        <f aca="false">ABS($P$237-P260)</f>
        <v>0</v>
      </c>
      <c r="DA260" s="256" t="e">
        <f aca="false">IF(CZ260&lt;$CZ$264,$CZ$265,$CZ$266)</f>
        <v>#DIV/0!</v>
      </c>
      <c r="DB260" s="256" t="n">
        <f aca="false">ABS($P$238-P260)</f>
        <v>0</v>
      </c>
      <c r="DC260" s="256" t="e">
        <f aca="false">IF(DB260&lt;DB$264,$DB$265,$DB$266)</f>
        <v>#DIV/0!</v>
      </c>
      <c r="DD260" s="256" t="n">
        <f aca="false">ABS($P$239-P260)</f>
        <v>0</v>
      </c>
      <c r="DE260" s="256" t="e">
        <f aca="false">IF(DD260&lt;DD$264,$DD$265,$DD$266)</f>
        <v>#DIV/0!</v>
      </c>
      <c r="DF260" s="256" t="n">
        <f aca="false">ABS($P$240-P260)</f>
        <v>0</v>
      </c>
      <c r="DG260" s="256" t="e">
        <f aca="false">IF(DF260&lt;DF$264,$DF$265,$DF$266)</f>
        <v>#DIV/0!</v>
      </c>
      <c r="DH260" s="256" t="n">
        <f aca="false">ABS($P$241-P260)</f>
        <v>0</v>
      </c>
      <c r="DI260" s="256" t="e">
        <f aca="false">IF(DH260&lt;DH$264,$DH$265,$DH$266)</f>
        <v>#DIV/0!</v>
      </c>
      <c r="DJ260" s="256" t="n">
        <f aca="false">ABS($P$242-P260)</f>
        <v>0</v>
      </c>
      <c r="DK260" s="256" t="e">
        <f aca="false">IF(DJ260&lt;DJ$264,$DJ$265,$DJ$266)</f>
        <v>#DIV/0!</v>
      </c>
      <c r="DL260" s="256" t="n">
        <f aca="false">ABS($P$243-P260)</f>
        <v>0</v>
      </c>
      <c r="DM260" s="256" t="e">
        <f aca="false">IF(DL260&lt;DL$264,$DL$265,$DL$266)</f>
        <v>#DIV/0!</v>
      </c>
      <c r="DN260" s="256" t="n">
        <f aca="false">ABS($P$244-P260)</f>
        <v>0</v>
      </c>
      <c r="DO260" s="256" t="e">
        <f aca="false">IF(DN260&lt;DN$264,$DN$265,$DN$266)</f>
        <v>#DIV/0!</v>
      </c>
      <c r="DP260" s="256" t="n">
        <f aca="false">ABS($P$245-P260)</f>
        <v>0</v>
      </c>
      <c r="DQ260" s="256" t="e">
        <f aca="false">IF(DP260&lt;DP$264,$DP$265,$DP$266)</f>
        <v>#DIV/0!</v>
      </c>
      <c r="DR260" s="256" t="n">
        <f aca="false">ABS($P$246-P260)</f>
        <v>0</v>
      </c>
      <c r="DS260" s="256" t="e">
        <f aca="false">IF(DR260&lt;DR$264,$DR$265,$DR$266)</f>
        <v>#DIV/0!</v>
      </c>
      <c r="DT260" s="256" t="n">
        <f aca="false">ABS($P$247-P260)</f>
        <v>0</v>
      </c>
      <c r="DU260" s="256" t="e">
        <f aca="false">IF(DT260&lt;DT$264,$DT$265,$DT$266)</f>
        <v>#DIV/0!</v>
      </c>
      <c r="DV260" s="256" t="n">
        <f aca="false">ABS($P$248-P260)</f>
        <v>0</v>
      </c>
      <c r="DW260" s="256" t="e">
        <f aca="false">IF(DV260&lt;DV$264,$DV$265,$DV$266)</f>
        <v>#DIV/0!</v>
      </c>
      <c r="DX260" s="256" t="n">
        <f aca="false">ABS($P$249-P260)</f>
        <v>0</v>
      </c>
      <c r="DY260" s="256" t="e">
        <f aca="false">IF(DX260&lt;DX$264,$DX$265,$DX$266)</f>
        <v>#DIV/0!</v>
      </c>
      <c r="DZ260" s="256" t="n">
        <f aca="false">ABS($P$250-P260)</f>
        <v>0</v>
      </c>
      <c r="EA260" s="256" t="e">
        <f aca="false">IF(DZ260&lt;DZ$264,$DZ$265,$DZ$266)</f>
        <v>#DIV/0!</v>
      </c>
      <c r="EB260" s="256" t="n">
        <f aca="false">ABS($P$251-P260)</f>
        <v>0</v>
      </c>
      <c r="EC260" s="256" t="e">
        <f aca="false">IF(EB260&lt;$EB$264,$EB$265,$EB$266)</f>
        <v>#DIV/0!</v>
      </c>
      <c r="ED260" s="256" t="n">
        <f aca="false">ABS($P$252-P260)</f>
        <v>0</v>
      </c>
      <c r="EE260" s="256" t="e">
        <f aca="false">IF(ED260&lt;$ED$264,$ED$265,$ED$266)</f>
        <v>#DIV/0!</v>
      </c>
      <c r="EF260" s="256" t="n">
        <f aca="false">ABS($P$253-P260)</f>
        <v>0</v>
      </c>
      <c r="EG260" s="256" t="e">
        <f aca="false">IF(EF260&lt;$EF$264,$EF$265,$EF$266)</f>
        <v>#DIV/0!</v>
      </c>
      <c r="EH260" s="256" t="n">
        <f aca="false">ABS($P$254-P260)</f>
        <v>0</v>
      </c>
      <c r="EI260" s="256" t="e">
        <f aca="false">IF(EH260&lt;$EH$264,$EH$265,$EH$266)</f>
        <v>#DIV/0!</v>
      </c>
      <c r="EJ260" s="256" t="n">
        <f aca="false">ABS($P$255-P260)</f>
        <v>0</v>
      </c>
      <c r="EK260" s="256" t="e">
        <f aca="false">IF(EJ260&lt;$EJ$264,$EJ$265,$EJ$266)</f>
        <v>#DIV/0!</v>
      </c>
      <c r="EL260" s="256" t="n">
        <f aca="false">ABS($P$256-P260)</f>
        <v>0</v>
      </c>
      <c r="EM260" s="256" t="e">
        <f aca="false">IF(EL260&lt;$EL$264,$EL$265,$EL$266)</f>
        <v>#DIV/0!</v>
      </c>
      <c r="EN260" s="256" t="n">
        <f aca="false">ABS($P$257-P260)</f>
        <v>0</v>
      </c>
      <c r="EO260" s="256" t="e">
        <f aca="false">IF(EN260&lt;$EN$264,$EN$265,$EN$266)</f>
        <v>#DIV/0!</v>
      </c>
      <c r="EP260" s="256" t="n">
        <f aca="false">ABS($P$258-P260)</f>
        <v>0</v>
      </c>
      <c r="EQ260" s="256" t="e">
        <f aca="false">IF(EP260&lt;$EP$264,$EP$265,$EP$266)</f>
        <v>#DIV/0!</v>
      </c>
      <c r="ER260" s="256" t="n">
        <f aca="false">ABS($P$259-P260)</f>
        <v>0</v>
      </c>
      <c r="ES260" s="256" t="e">
        <f aca="false">IF(ER260&lt;$ER$264,$ER$265,$ER$266)</f>
        <v>#DIV/0!</v>
      </c>
      <c r="EX260" s="272"/>
      <c r="FA260" s="256" t="n">
        <f aca="false">SUM(A260:D260)</f>
        <v>0</v>
      </c>
      <c r="FB260" s="256" t="n">
        <f aca="false">SUM(A310:D310)</f>
        <v>0</v>
      </c>
      <c r="FC260" s="256" t="n">
        <f aca="false">SUM(FA260:FB260)</f>
        <v>0</v>
      </c>
    </row>
    <row r="261" customFormat="false" ht="12.75" hidden="false" customHeight="false" outlineLevel="0" collapsed="false">
      <c r="A261" s="260" t="n">
        <f aca="false">IF(Rendimiento!B160="",Rendimiento!F160,Rendimiento!B160)</f>
        <v>0</v>
      </c>
      <c r="B261" s="273" t="n">
        <f aca="false">Rendimiento!C160</f>
        <v>0</v>
      </c>
      <c r="C261" s="273" t="n">
        <f aca="false">Rendimiento!D160</f>
        <v>0</v>
      </c>
      <c r="D261" s="260" t="n">
        <f aca="false">Rendimiento!E160</f>
        <v>0</v>
      </c>
      <c r="E261" s="256" t="n">
        <f aca="false">A261*A261</f>
        <v>0</v>
      </c>
      <c r="F261" s="256" t="n">
        <f aca="false">B261*B261</f>
        <v>0</v>
      </c>
      <c r="G261" s="256" t="n">
        <f aca="false">C261*C261</f>
        <v>0</v>
      </c>
      <c r="H261" s="256" t="n">
        <f aca="false">D261*D261</f>
        <v>0</v>
      </c>
      <c r="I261" s="257" t="n">
        <f aca="false">SUM(A261:D261)</f>
        <v>0</v>
      </c>
      <c r="J261" s="256" t="n">
        <f aca="false">I261*I261</f>
        <v>0</v>
      </c>
      <c r="K261" s="256" t="n">
        <f aca="false">SUM(E261:H261)</f>
        <v>0</v>
      </c>
      <c r="L261" s="272"/>
      <c r="M261" s="272"/>
      <c r="N261" s="272"/>
      <c r="O261" s="272" t="n">
        <f aca="false">Rendimiento!M160</f>
        <v>0</v>
      </c>
      <c r="P261" s="277" t="n">
        <f aca="false">Rendimiento!N160</f>
        <v>0</v>
      </c>
      <c r="Q261" s="262" t="e">
        <f aca="false">IF(E264&gt;0,O261,0)</f>
        <v>#DIV/0!</v>
      </c>
      <c r="R261" s="258" t="e">
        <f aca="false">T(Q261)</f>
        <v>#DIV/0!</v>
      </c>
      <c r="S261" s="262" t="e">
        <f aca="false">IF(E264&gt;0,P261,Q261)</f>
        <v>#DIV/0!</v>
      </c>
      <c r="T261" s="256" t="e">
        <f aca="false">IF(S261=0,"",$BM261)</f>
        <v>#DIV/0!</v>
      </c>
      <c r="U261" s="256" t="e">
        <f aca="false">IF(S261=0,"",$BO261)</f>
        <v>#DIV/0!</v>
      </c>
      <c r="V261" s="256" t="e">
        <f aca="false">IF(S261=0,"",$BQ261)</f>
        <v>#DIV/0!</v>
      </c>
      <c r="W261" s="256" t="e">
        <f aca="false">IF(S261=0,"",$BS261)</f>
        <v>#DIV/0!</v>
      </c>
      <c r="X261" s="256" t="e">
        <f aca="false">IF(S261=0,"",$BU261)</f>
        <v>#DIV/0!</v>
      </c>
      <c r="Y261" s="256" t="e">
        <f aca="false">IF(S261=0,"",$BW261)</f>
        <v>#DIV/0!</v>
      </c>
      <c r="Z261" s="256" t="e">
        <f aca="false">IF(S261=0,"",$BY261)</f>
        <v>#DIV/0!</v>
      </c>
      <c r="AA261" s="256" t="e">
        <f aca="false">IF(S261=0,"",$CA261)</f>
        <v>#DIV/0!</v>
      </c>
      <c r="AB261" s="256" t="e">
        <f aca="false">IF(S261=0,"",$CC261)</f>
        <v>#DIV/0!</v>
      </c>
      <c r="AC261" s="256" t="e">
        <f aca="false">IF(S261=0,"",$CE261)</f>
        <v>#DIV/0!</v>
      </c>
      <c r="AD261" s="256" t="e">
        <f aca="false">IF(S261=0,"",$CG261)</f>
        <v>#DIV/0!</v>
      </c>
      <c r="AE261" s="256" t="e">
        <f aca="false">IF(S261=0,"",$CI261)</f>
        <v>#DIV/0!</v>
      </c>
      <c r="AF261" s="256" t="e">
        <f aca="false">IF(S261=0,"",$CK261)</f>
        <v>#DIV/0!</v>
      </c>
      <c r="AG261" s="256" t="e">
        <f aca="false">IF(S261=0,"",$CM261)</f>
        <v>#DIV/0!</v>
      </c>
      <c r="AH261" s="256" t="e">
        <f aca="false">IF(S261=0,"",$CO261)</f>
        <v>#DIV/0!</v>
      </c>
      <c r="AI261" s="256" t="e">
        <f aca="false">IF(S261=0,"",$CQ261)</f>
        <v>#DIV/0!</v>
      </c>
      <c r="AJ261" s="256" t="e">
        <f aca="false">IF(S261=0,"",$CS261)</f>
        <v>#DIV/0!</v>
      </c>
      <c r="AK261" s="256" t="e">
        <f aca="false">IF(S261=0,"",$CU261)</f>
        <v>#DIV/0!</v>
      </c>
      <c r="AL261" s="256" t="e">
        <f aca="false">IF(S261=0,"",$CW261)</f>
        <v>#DIV/0!</v>
      </c>
      <c r="AM261" s="256" t="e">
        <f aca="false">IF(S261=0,"",$CY261)</f>
        <v>#DIV/0!</v>
      </c>
      <c r="AN261" s="256" t="e">
        <f aca="false">IF(S261=0,"",$DA261)</f>
        <v>#DIV/0!</v>
      </c>
      <c r="AO261" s="256" t="e">
        <f aca="false">IF(S261=0,"",$DC261)</f>
        <v>#DIV/0!</v>
      </c>
      <c r="AP261" s="256" t="e">
        <f aca="false">IF(S261=0,"",$DE261)</f>
        <v>#DIV/0!</v>
      </c>
      <c r="AQ261" s="256" t="e">
        <f aca="false">IF(S261=0,"",$DG261)</f>
        <v>#DIV/0!</v>
      </c>
      <c r="AR261" s="256" t="e">
        <f aca="false">IF(S261=0,"",$DI261)</f>
        <v>#DIV/0!</v>
      </c>
      <c r="AS261" s="256" t="e">
        <f aca="false">IF(S261=0,"",$DK261)</f>
        <v>#DIV/0!</v>
      </c>
      <c r="AT261" s="256" t="e">
        <f aca="false">IF(S261=0,"",$DM261)</f>
        <v>#DIV/0!</v>
      </c>
      <c r="AU261" s="256" t="e">
        <f aca="false">IF(S261=0,"",$DO261)</f>
        <v>#DIV/0!</v>
      </c>
      <c r="AV261" s="256" t="e">
        <f aca="false">IF(S261=0,"",$DQ261)</f>
        <v>#DIV/0!</v>
      </c>
      <c r="AW261" s="256" t="e">
        <f aca="false">IF(S261=0,"",$DS261)</f>
        <v>#DIV/0!</v>
      </c>
      <c r="AX261" s="256" t="e">
        <f aca="false">IF(S261=0,"",$DU261)</f>
        <v>#DIV/0!</v>
      </c>
      <c r="AY261" s="256" t="e">
        <f aca="false">IF(S261=0,"",$DW261)</f>
        <v>#DIV/0!</v>
      </c>
      <c r="AZ261" s="256" t="e">
        <f aca="false">IF(S261=0,"",$DY261)</f>
        <v>#DIV/0!</v>
      </c>
      <c r="BA261" s="256" t="e">
        <f aca="false">IF(S261=0,"",$EA261)</f>
        <v>#DIV/0!</v>
      </c>
      <c r="BB261" s="256" t="e">
        <f aca="false">IF(S261=0,"",$EC261)</f>
        <v>#DIV/0!</v>
      </c>
      <c r="BC261" s="256" t="e">
        <f aca="false">IF(S261=0,"",$EE261)</f>
        <v>#DIV/0!</v>
      </c>
      <c r="BD261" s="256" t="e">
        <f aca="false">IF(S261=0,"",$EG261)</f>
        <v>#DIV/0!</v>
      </c>
      <c r="BE261" s="256" t="e">
        <f aca="false">IF(S261=0,"",$EI261)</f>
        <v>#DIV/0!</v>
      </c>
      <c r="BF261" s="256" t="e">
        <f aca="false">IF(S261=0,"",$EK261)</f>
        <v>#DIV/0!</v>
      </c>
      <c r="BG261" s="256" t="e">
        <f aca="false">IF(S261=0,"",$EM261)</f>
        <v>#DIV/0!</v>
      </c>
      <c r="BH261" s="256" t="e">
        <f aca="false">IF(S261=0,"",$EO261)</f>
        <v>#DIV/0!</v>
      </c>
      <c r="BI261" s="256" t="e">
        <f aca="false">IF(S261=0,"",$EQ261)</f>
        <v>#DIV/0!</v>
      </c>
      <c r="BJ261" s="256" t="e">
        <f aca="false">IF(S261=0,"",$ES261)</f>
        <v>#DIV/0!</v>
      </c>
      <c r="BK261" s="256" t="e">
        <f aca="false">IF(S261=0,"",$EU261)</f>
        <v>#DIV/0!</v>
      </c>
      <c r="BL261" s="262" t="n">
        <f aca="false">ABS($P$217-P261)</f>
        <v>0</v>
      </c>
      <c r="BM261" s="256" t="e">
        <f aca="false">IF(BL261&lt;$BL$264,$BL$265,$BL$266)</f>
        <v>#DIV/0!</v>
      </c>
      <c r="BN261" s="262" t="n">
        <f aca="false">ABS($P$218-P261)</f>
        <v>0</v>
      </c>
      <c r="BO261" s="256" t="e">
        <f aca="false">IF(BN261&lt;$BN$264,$BN$265,$BN$266)</f>
        <v>#DIV/0!</v>
      </c>
      <c r="BP261" s="262" t="n">
        <f aca="false">ABS($P$219-P261)</f>
        <v>0</v>
      </c>
      <c r="BQ261" s="256" t="e">
        <f aca="false">IF(BP261&lt;$BP$264,$BP$265,$BP$266)</f>
        <v>#DIV/0!</v>
      </c>
      <c r="BR261" s="262" t="n">
        <f aca="false">ABS($P$220-P261)</f>
        <v>0</v>
      </c>
      <c r="BS261" s="256" t="e">
        <f aca="false">IF(BR261&lt;$BR$264,$BR$265,$BR$266)</f>
        <v>#DIV/0!</v>
      </c>
      <c r="BT261" s="262" t="n">
        <f aca="false">ABS($P$221-P261)</f>
        <v>0</v>
      </c>
      <c r="BU261" s="256" t="e">
        <f aca="false">IF(BT261&lt;$BT$264,$BT$265,$BT$266)</f>
        <v>#DIV/0!</v>
      </c>
      <c r="BV261" s="262" t="n">
        <f aca="false">ABS($P$222-P261)</f>
        <v>0</v>
      </c>
      <c r="BW261" s="256" t="e">
        <f aca="false">IF(BV261&lt;$BV$264,$BV$265,$BV$266)</f>
        <v>#DIV/0!</v>
      </c>
      <c r="BX261" s="262" t="n">
        <f aca="false">ABS($P$223-P261)</f>
        <v>0</v>
      </c>
      <c r="BY261" s="256" t="e">
        <f aca="false">IF(BX261&lt;$BX$264,$BX$265,$BX$266)</f>
        <v>#DIV/0!</v>
      </c>
      <c r="BZ261" s="262" t="n">
        <f aca="false">ABS($P$224-P261)</f>
        <v>0</v>
      </c>
      <c r="CA261" s="256" t="e">
        <f aca="false">IF(BZ261&lt;$BZ$264,$BZ$265,$BZ$266)</f>
        <v>#DIV/0!</v>
      </c>
      <c r="CB261" s="262" t="n">
        <f aca="false">ABS($P$225-P261)</f>
        <v>0</v>
      </c>
      <c r="CC261" s="256" t="e">
        <f aca="false">IF(CB261&lt;$CB$264,$CB$265,$CB$266)</f>
        <v>#DIV/0!</v>
      </c>
      <c r="CD261" s="262" t="n">
        <f aca="false">ABS($P$226-P261)</f>
        <v>0</v>
      </c>
      <c r="CE261" s="256" t="e">
        <f aca="false">IF(CD261&lt;$CD$264,$CD$265,$CD$266)</f>
        <v>#DIV/0!</v>
      </c>
      <c r="CF261" s="262" t="n">
        <f aca="false">ABS($P$227-P261)</f>
        <v>0</v>
      </c>
      <c r="CG261" s="256" t="e">
        <f aca="false">IF(CF261&lt;$CF$264,$CF$265,$CF$266)</f>
        <v>#DIV/0!</v>
      </c>
      <c r="CH261" s="262" t="n">
        <f aca="false">ABS($P$228-P261)</f>
        <v>0</v>
      </c>
      <c r="CI261" s="256" t="e">
        <f aca="false">IF(CH261&lt;$CH$264,$CH$265,$CH$266)</f>
        <v>#DIV/0!</v>
      </c>
      <c r="CJ261" s="262" t="n">
        <f aca="false">ABS($P$229-P261)</f>
        <v>0</v>
      </c>
      <c r="CK261" s="256" t="e">
        <f aca="false">IF(CJ261&lt;$CJ$264,$CJ$265,$CJ$266)</f>
        <v>#DIV/0!</v>
      </c>
      <c r="CL261" s="262" t="n">
        <f aca="false">ABS($P$230-P261)</f>
        <v>0</v>
      </c>
      <c r="CM261" s="256" t="e">
        <f aca="false">IF(CL261&lt;$CL$264,$CL$265,$CL$266)</f>
        <v>#DIV/0!</v>
      </c>
      <c r="CN261" s="262" t="n">
        <f aca="false">ABS($P$231-P261)</f>
        <v>0</v>
      </c>
      <c r="CO261" s="256" t="e">
        <f aca="false">IF(CN261&lt;$CN$264,$CN$265,$CN$266)</f>
        <v>#DIV/0!</v>
      </c>
      <c r="CP261" s="262" t="n">
        <f aca="false">ABS($P$232-P261)</f>
        <v>0</v>
      </c>
      <c r="CQ261" s="256" t="e">
        <f aca="false">IF(CP261&lt;$CP$264,$CP$265,$CP$266)</f>
        <v>#DIV/0!</v>
      </c>
      <c r="CR261" s="262" t="n">
        <f aca="false">ABS($P$233-P261)</f>
        <v>0</v>
      </c>
      <c r="CS261" s="256" t="e">
        <f aca="false">IF(CR261&lt;$CR$264,$CR$265,$CR$266)</f>
        <v>#DIV/0!</v>
      </c>
      <c r="CT261" s="262" t="n">
        <f aca="false">ABS($P$234-P261)</f>
        <v>0</v>
      </c>
      <c r="CU261" s="256" t="e">
        <f aca="false">IF(CT261&lt;$CT$264,$CT$265,$CT$266)</f>
        <v>#DIV/0!</v>
      </c>
      <c r="CV261" s="262" t="n">
        <f aca="false">ABS($P$235-P261)</f>
        <v>0</v>
      </c>
      <c r="CW261" s="256" t="e">
        <f aca="false">IF(CV261&lt;$CV$264,$CV$265,$CV$266)</f>
        <v>#DIV/0!</v>
      </c>
      <c r="CX261" s="262" t="n">
        <f aca="false">ABS($P$236-P261)</f>
        <v>0</v>
      </c>
      <c r="CY261" s="256" t="e">
        <f aca="false">IF(CX261&lt;$CX$264,$CX$265,$CX$266)</f>
        <v>#DIV/0!</v>
      </c>
      <c r="CZ261" s="256" t="n">
        <f aca="false">ABS($P$237-P261)</f>
        <v>0</v>
      </c>
      <c r="DA261" s="256" t="e">
        <f aca="false">IF(CZ261&lt;$CZ$264,$CZ$265,$CZ$266)</f>
        <v>#DIV/0!</v>
      </c>
      <c r="DB261" s="256" t="n">
        <f aca="false">ABS($P$238-P261)</f>
        <v>0</v>
      </c>
      <c r="DC261" s="256" t="e">
        <f aca="false">IF(DB261&lt;DB$264,$DB$265,$DB$266)</f>
        <v>#DIV/0!</v>
      </c>
      <c r="DD261" s="256" t="n">
        <f aca="false">ABS($P$239-P261)</f>
        <v>0</v>
      </c>
      <c r="DE261" s="256" t="e">
        <f aca="false">IF(DD261&lt;DD$264,$DD$265,$DD$266)</f>
        <v>#DIV/0!</v>
      </c>
      <c r="DF261" s="256" t="n">
        <f aca="false">ABS($P$240-P261)</f>
        <v>0</v>
      </c>
      <c r="DG261" s="256" t="e">
        <f aca="false">IF(DF261&lt;DF$264,$DF$265,$DF$266)</f>
        <v>#DIV/0!</v>
      </c>
      <c r="DH261" s="256" t="n">
        <f aca="false">ABS($P$241-P261)</f>
        <v>0</v>
      </c>
      <c r="DI261" s="256" t="e">
        <f aca="false">IF(DH261&lt;DH$264,$DH$265,$DH$266)</f>
        <v>#DIV/0!</v>
      </c>
      <c r="DJ261" s="256" t="n">
        <f aca="false">ABS($P$242-P261)</f>
        <v>0</v>
      </c>
      <c r="DK261" s="256" t="e">
        <f aca="false">IF(DJ261&lt;DJ$264,$DJ$265,$DJ$266)</f>
        <v>#DIV/0!</v>
      </c>
      <c r="DL261" s="256" t="n">
        <f aca="false">ABS($P$243-P261)</f>
        <v>0</v>
      </c>
      <c r="DM261" s="256" t="e">
        <f aca="false">IF(DL261&lt;DL$264,$DL$265,$DL$266)</f>
        <v>#DIV/0!</v>
      </c>
      <c r="DN261" s="256" t="n">
        <f aca="false">ABS($P$244-P261)</f>
        <v>0</v>
      </c>
      <c r="DO261" s="256" t="e">
        <f aca="false">IF(DN261&lt;DN$264,$DN$265,$DN$266)</f>
        <v>#DIV/0!</v>
      </c>
      <c r="DP261" s="256" t="n">
        <f aca="false">ABS($P$245-P261)</f>
        <v>0</v>
      </c>
      <c r="DQ261" s="256" t="e">
        <f aca="false">IF(DP261&lt;DP$264,$DP$265,$DP$266)</f>
        <v>#DIV/0!</v>
      </c>
      <c r="DR261" s="256" t="n">
        <f aca="false">ABS($P$246-P261)</f>
        <v>0</v>
      </c>
      <c r="DS261" s="256" t="e">
        <f aca="false">IF(DR261&lt;DR$264,$DR$265,$DR$266)</f>
        <v>#DIV/0!</v>
      </c>
      <c r="DT261" s="256" t="n">
        <f aca="false">ABS($P$247-P261)</f>
        <v>0</v>
      </c>
      <c r="DU261" s="256" t="e">
        <f aca="false">IF(DT261&lt;DT$264,$DT$265,$DT$266)</f>
        <v>#DIV/0!</v>
      </c>
      <c r="DV261" s="256" t="n">
        <f aca="false">ABS($P$248-P261)</f>
        <v>0</v>
      </c>
      <c r="DW261" s="256" t="e">
        <f aca="false">IF(DV261&lt;DV$264,$DV$265,$DV$266)</f>
        <v>#DIV/0!</v>
      </c>
      <c r="DX261" s="256" t="n">
        <f aca="false">ABS($P$249-P261)</f>
        <v>0</v>
      </c>
      <c r="DY261" s="256" t="e">
        <f aca="false">IF(DX261&lt;DX$264,$DX$265,$DX$266)</f>
        <v>#DIV/0!</v>
      </c>
      <c r="DZ261" s="256" t="n">
        <f aca="false">ABS($P$250-P261)</f>
        <v>0</v>
      </c>
      <c r="EA261" s="256" t="e">
        <f aca="false">IF(DZ261&lt;DZ$264,$DZ$265,$DZ$266)</f>
        <v>#DIV/0!</v>
      </c>
      <c r="EB261" s="256" t="n">
        <f aca="false">ABS($P$251-P261)</f>
        <v>0</v>
      </c>
      <c r="EC261" s="256" t="e">
        <f aca="false">IF(EB261&lt;$EB$264,$EB$265,$EB$266)</f>
        <v>#DIV/0!</v>
      </c>
      <c r="ED261" s="256" t="n">
        <f aca="false">ABS($P$252-P261)</f>
        <v>0</v>
      </c>
      <c r="EE261" s="256" t="e">
        <f aca="false">IF(ED261&lt;$ED$264,$ED$265,$ED$266)</f>
        <v>#DIV/0!</v>
      </c>
      <c r="EF261" s="256" t="n">
        <f aca="false">ABS($P$253-P261)</f>
        <v>0</v>
      </c>
      <c r="EG261" s="256" t="e">
        <f aca="false">IF(EF261&lt;$EF$264,$EF$265,$EF$266)</f>
        <v>#DIV/0!</v>
      </c>
      <c r="EH261" s="256" t="n">
        <f aca="false">ABS($P$254-P261)</f>
        <v>0</v>
      </c>
      <c r="EI261" s="256" t="e">
        <f aca="false">IF(EH261&lt;$EH$264,$EH$265,$EH$266)</f>
        <v>#DIV/0!</v>
      </c>
      <c r="EJ261" s="256" t="n">
        <f aca="false">ABS($P$255-P261)</f>
        <v>0</v>
      </c>
      <c r="EK261" s="256" t="e">
        <f aca="false">IF(EJ261&lt;$EJ$264,$EJ$265,$EJ$266)</f>
        <v>#DIV/0!</v>
      </c>
      <c r="EL261" s="256" t="n">
        <f aca="false">ABS($P$256-P261)</f>
        <v>0</v>
      </c>
      <c r="EM261" s="256" t="e">
        <f aca="false">IF(EL261&lt;$EL$264,$EL$265,$EL$266)</f>
        <v>#DIV/0!</v>
      </c>
      <c r="EN261" s="256" t="n">
        <f aca="false">ABS($P$257-P261)</f>
        <v>0</v>
      </c>
      <c r="EO261" s="256" t="e">
        <f aca="false">IF(EN261&lt;$EN$264,$EN$265,$EN$266)</f>
        <v>#DIV/0!</v>
      </c>
      <c r="EP261" s="256" t="n">
        <f aca="false">ABS($P$258-P261)</f>
        <v>0</v>
      </c>
      <c r="EQ261" s="256" t="e">
        <f aca="false">IF(EP261&lt;$EP$264,$EP$265,$EP$266)</f>
        <v>#DIV/0!</v>
      </c>
      <c r="ER261" s="256" t="n">
        <f aca="false">ABS($P$259-P261)</f>
        <v>0</v>
      </c>
      <c r="ES261" s="256" t="e">
        <f aca="false">IF(ER261&lt;$ER$264,$ER$265,$ER$266)</f>
        <v>#DIV/0!</v>
      </c>
      <c r="ET261" s="256" t="n">
        <f aca="false">ABS($P$260-P261)</f>
        <v>0</v>
      </c>
      <c r="EU261" s="256" t="e">
        <f aca="false">IF(ET261&lt;$ET264,$ET265,$ET266)</f>
        <v>#DIV/0!</v>
      </c>
      <c r="EX261" s="272"/>
      <c r="EY261" s="256" t="s">
        <v>333</v>
      </c>
      <c r="EZ261" s="256" t="e">
        <f aca="false">EZ227/EZ255</f>
        <v>#DIV/0!</v>
      </c>
      <c r="FA261" s="256" t="n">
        <f aca="false">SUM(A261:D261)</f>
        <v>0</v>
      </c>
      <c r="FB261" s="256" t="n">
        <f aca="false">SUM(A311:D311)</f>
        <v>0</v>
      </c>
      <c r="FC261" s="256" t="n">
        <f aca="false">SUM(FA261:FB261)</f>
        <v>0</v>
      </c>
    </row>
    <row r="262" customFormat="false" ht="12.75" hidden="false" customHeight="false" outlineLevel="0" collapsed="false">
      <c r="A262" s="257" t="n">
        <f aca="false">SUM(A217:A261)</f>
        <v>0</v>
      </c>
      <c r="B262" s="257" t="n">
        <f aca="false">SUM(B217:B261)</f>
        <v>0</v>
      </c>
      <c r="C262" s="257" t="n">
        <f aca="false">SUM(C217:C261)</f>
        <v>0</v>
      </c>
      <c r="D262" s="257" t="n">
        <f aca="false">SUM(D217:D261)</f>
        <v>0</v>
      </c>
      <c r="E262" s="256" t="n">
        <f aca="false">A262*A262</f>
        <v>0</v>
      </c>
      <c r="F262" s="256" t="n">
        <f aca="false">B262*B262</f>
        <v>0</v>
      </c>
      <c r="G262" s="256" t="n">
        <f aca="false">C262*C262</f>
        <v>0</v>
      </c>
      <c r="H262" s="256" t="n">
        <f aca="false">D262*D262</f>
        <v>0</v>
      </c>
      <c r="I262" s="257" t="n">
        <f aca="false">SUM(A262:D262)</f>
        <v>0</v>
      </c>
      <c r="J262" s="256" t="n">
        <f aca="false">I262*I262</f>
        <v>0</v>
      </c>
      <c r="K262" s="256" t="n">
        <f aca="false">SUM(E262:H262)</f>
        <v>0</v>
      </c>
      <c r="L262" s="272"/>
      <c r="M262" s="272"/>
      <c r="N262" s="272"/>
      <c r="O262" s="272"/>
      <c r="P262" s="272"/>
      <c r="Q262" s="272"/>
      <c r="R262" s="272"/>
      <c r="S262" s="278"/>
      <c r="T262" s="280"/>
      <c r="U262" s="278"/>
      <c r="V262" s="272"/>
      <c r="W262" s="272"/>
      <c r="X262" s="272"/>
      <c r="Y262" s="272"/>
      <c r="Z262" s="272"/>
      <c r="AA262" s="272"/>
      <c r="AB262" s="272"/>
      <c r="AC262" s="272"/>
      <c r="AD262" s="272"/>
      <c r="AE262" s="272"/>
      <c r="AF262" s="272"/>
      <c r="AG262" s="272"/>
      <c r="AH262" s="272"/>
      <c r="AI262" s="272"/>
      <c r="AJ262" s="272"/>
      <c r="AK262" s="272"/>
      <c r="AL262" s="272"/>
      <c r="AM262" s="272"/>
      <c r="AN262" s="272"/>
      <c r="AO262" s="272"/>
      <c r="AP262" s="272"/>
      <c r="AQ262" s="272"/>
      <c r="AR262" s="272"/>
      <c r="AS262" s="272"/>
      <c r="AT262" s="272"/>
      <c r="AU262" s="272"/>
      <c r="AV262" s="272"/>
      <c r="AW262" s="272"/>
      <c r="AX262" s="272"/>
      <c r="AY262" s="272"/>
      <c r="AZ262" s="272"/>
      <c r="BA262" s="272"/>
      <c r="BB262" s="272"/>
      <c r="BC262" s="272"/>
      <c r="BD262" s="272"/>
      <c r="BE262" s="272"/>
      <c r="BF262" s="272"/>
      <c r="BG262" s="272"/>
      <c r="BH262" s="272"/>
      <c r="BI262" s="272"/>
      <c r="BJ262" s="272"/>
      <c r="BK262" s="272"/>
      <c r="BL262" s="272"/>
      <c r="BM262" s="272"/>
      <c r="BN262" s="278"/>
      <c r="BO262" s="272"/>
      <c r="BP262" s="272"/>
      <c r="BQ262" s="272"/>
      <c r="BR262" s="272"/>
      <c r="BS262" s="272"/>
      <c r="BT262" s="272"/>
      <c r="BU262" s="272"/>
      <c r="BV262" s="272"/>
      <c r="BW262" s="272"/>
      <c r="BX262" s="272"/>
      <c r="BY262" s="272"/>
      <c r="BZ262" s="272"/>
      <c r="CA262" s="272"/>
      <c r="CB262" s="272"/>
      <c r="CC262" s="272"/>
      <c r="CD262" s="272"/>
      <c r="CE262" s="272"/>
      <c r="CF262" s="272"/>
      <c r="CG262" s="272"/>
      <c r="CH262" s="272"/>
      <c r="CI262" s="272"/>
      <c r="CJ262" s="272"/>
      <c r="CK262" s="272"/>
      <c r="CL262" s="272"/>
      <c r="CM262" s="272"/>
      <c r="CN262" s="272"/>
      <c r="CO262" s="272"/>
      <c r="CP262" s="272"/>
      <c r="CQ262" s="272"/>
      <c r="CR262" s="272"/>
      <c r="CS262" s="272"/>
      <c r="CT262" s="272"/>
      <c r="CU262" s="272"/>
      <c r="CV262" s="272"/>
      <c r="CW262" s="272"/>
      <c r="CX262" s="272"/>
      <c r="CY262" s="272"/>
      <c r="CZ262" s="272"/>
      <c r="DA262" s="272"/>
      <c r="DB262" s="272"/>
      <c r="DC262" s="272"/>
      <c r="DD262" s="272"/>
      <c r="DE262" s="272"/>
      <c r="DF262" s="272"/>
      <c r="DG262" s="272"/>
      <c r="DH262" s="272"/>
      <c r="DI262" s="272"/>
      <c r="DJ262" s="272"/>
      <c r="DK262" s="272"/>
      <c r="DL262" s="272"/>
      <c r="DM262" s="272"/>
      <c r="DN262" s="272"/>
      <c r="DO262" s="272"/>
      <c r="DP262" s="272"/>
      <c r="DQ262" s="272"/>
      <c r="DR262" s="272"/>
      <c r="DS262" s="272"/>
      <c r="DT262" s="272"/>
      <c r="DU262" s="272"/>
      <c r="DV262" s="272"/>
      <c r="DW262" s="272"/>
      <c r="DX262" s="272"/>
      <c r="DY262" s="272"/>
      <c r="DZ262" s="272"/>
      <c r="EA262" s="272"/>
      <c r="EB262" s="272"/>
      <c r="EC262" s="272"/>
      <c r="ED262" s="272"/>
      <c r="EE262" s="272"/>
      <c r="EF262" s="272"/>
      <c r="EG262" s="272"/>
      <c r="EH262" s="272"/>
      <c r="EI262" s="272"/>
      <c r="EJ262" s="272"/>
      <c r="EK262" s="272"/>
      <c r="EL262" s="272"/>
      <c r="EM262" s="272"/>
      <c r="EN262" s="272"/>
      <c r="EO262" s="272"/>
      <c r="EP262" s="272"/>
      <c r="EQ262" s="272"/>
      <c r="ER262" s="272"/>
      <c r="ES262" s="272"/>
      <c r="ET262" s="272"/>
      <c r="EU262" s="272"/>
      <c r="EV262" s="272"/>
      <c r="EW262" s="272"/>
      <c r="EX262" s="272"/>
      <c r="FA262" s="256" t="n">
        <f aca="false">SUM(FA217:FA261)</f>
        <v>0</v>
      </c>
      <c r="FB262" s="256" t="n">
        <f aca="false">SUM(FB217:FB261)</f>
        <v>137200.16374269</v>
      </c>
    </row>
    <row r="263" customFormat="false" ht="12.75" hidden="false" customHeight="false" outlineLevel="0" collapsed="false">
      <c r="A263" s="256" t="n">
        <f aca="false">A262*A262</f>
        <v>0</v>
      </c>
      <c r="B263" s="256" t="n">
        <f aca="false">B262*B262</f>
        <v>0</v>
      </c>
      <c r="C263" s="256" t="n">
        <f aca="false">C262*C262</f>
        <v>0</v>
      </c>
      <c r="D263" s="256" t="n">
        <f aca="false">D262*D262</f>
        <v>0</v>
      </c>
      <c r="E263" s="256" t="n">
        <f aca="false">SUM(A263:D263)</f>
        <v>0</v>
      </c>
      <c r="I263" s="257" t="n">
        <f aca="false">SUM(I217:I261)</f>
        <v>0</v>
      </c>
      <c r="J263" s="256" t="n">
        <f aca="false">SUM(J217:J261)</f>
        <v>0</v>
      </c>
      <c r="K263" s="256" t="n">
        <f aca="false">SUM(K217:K261)</f>
        <v>0</v>
      </c>
      <c r="L263" s="272"/>
      <c r="M263" s="272"/>
      <c r="N263" s="272"/>
      <c r="O263" s="272"/>
      <c r="P263" s="272"/>
      <c r="Q263" s="272"/>
      <c r="R263" s="272"/>
      <c r="S263" s="278"/>
      <c r="T263" s="280"/>
      <c r="U263" s="278"/>
      <c r="V263" s="272"/>
      <c r="W263" s="272"/>
      <c r="X263" s="272"/>
      <c r="Y263" s="272"/>
      <c r="Z263" s="272"/>
      <c r="AA263" s="272"/>
      <c r="AB263" s="272"/>
      <c r="AC263" s="272"/>
      <c r="AD263" s="272"/>
      <c r="AE263" s="272"/>
      <c r="AF263" s="272"/>
      <c r="AG263" s="272"/>
      <c r="AH263" s="272"/>
      <c r="AI263" s="272"/>
      <c r="AJ263" s="272"/>
      <c r="AK263" s="272"/>
      <c r="AL263" s="272"/>
      <c r="AM263" s="272"/>
      <c r="AN263" s="272"/>
      <c r="AO263" s="272"/>
      <c r="AP263" s="272"/>
      <c r="AQ263" s="272"/>
      <c r="AR263" s="272"/>
      <c r="AS263" s="272"/>
      <c r="AT263" s="272"/>
      <c r="AU263" s="272"/>
      <c r="AV263" s="272"/>
      <c r="AW263" s="272"/>
      <c r="AX263" s="272"/>
      <c r="AY263" s="272"/>
      <c r="AZ263" s="272"/>
      <c r="BA263" s="272"/>
      <c r="BB263" s="272"/>
      <c r="BC263" s="272"/>
      <c r="BD263" s="272"/>
      <c r="BE263" s="272"/>
      <c r="BF263" s="272"/>
      <c r="BG263" s="272"/>
      <c r="BH263" s="272"/>
      <c r="BI263" s="272"/>
      <c r="BJ263" s="272"/>
      <c r="BK263" s="272"/>
      <c r="BL263" s="272"/>
      <c r="BM263" s="272"/>
      <c r="BN263" s="278"/>
      <c r="BO263" s="272"/>
      <c r="BP263" s="272"/>
      <c r="BQ263" s="272"/>
      <c r="BR263" s="272"/>
      <c r="BS263" s="272"/>
      <c r="BT263" s="272"/>
      <c r="BU263" s="272"/>
      <c r="BV263" s="272"/>
      <c r="BW263" s="272"/>
      <c r="BX263" s="272"/>
      <c r="BY263" s="272"/>
      <c r="BZ263" s="272"/>
      <c r="CA263" s="272"/>
      <c r="CB263" s="272"/>
      <c r="CC263" s="272"/>
      <c r="CD263" s="272"/>
      <c r="CE263" s="272"/>
      <c r="CF263" s="272"/>
      <c r="CG263" s="272"/>
      <c r="CH263" s="272"/>
      <c r="CI263" s="272"/>
      <c r="CJ263" s="272"/>
      <c r="CK263" s="272"/>
      <c r="CL263" s="272"/>
      <c r="CM263" s="272"/>
      <c r="CN263" s="272"/>
      <c r="CO263" s="272"/>
      <c r="CP263" s="272"/>
      <c r="CQ263" s="272"/>
      <c r="CR263" s="272"/>
      <c r="CS263" s="272"/>
      <c r="CT263" s="272"/>
      <c r="CU263" s="272"/>
      <c r="CV263" s="272"/>
      <c r="CW263" s="272"/>
      <c r="CX263" s="272"/>
      <c r="CY263" s="272"/>
      <c r="CZ263" s="272"/>
      <c r="DA263" s="272"/>
      <c r="DB263" s="272"/>
      <c r="DC263" s="272"/>
      <c r="DD263" s="272"/>
      <c r="DE263" s="272"/>
      <c r="DF263" s="272"/>
      <c r="DG263" s="272"/>
      <c r="DH263" s="272"/>
      <c r="DI263" s="272"/>
      <c r="DJ263" s="272"/>
      <c r="DK263" s="272"/>
      <c r="DL263" s="272"/>
      <c r="DM263" s="272"/>
      <c r="DN263" s="272"/>
      <c r="DO263" s="272"/>
      <c r="DP263" s="272"/>
      <c r="DQ263" s="272"/>
      <c r="DR263" s="272"/>
      <c r="DS263" s="272"/>
      <c r="DT263" s="272"/>
      <c r="DU263" s="272"/>
      <c r="DV263" s="272"/>
      <c r="DW263" s="272"/>
      <c r="DX263" s="272"/>
      <c r="DY263" s="272"/>
      <c r="DZ263" s="272"/>
      <c r="EA263" s="272"/>
      <c r="EB263" s="272"/>
      <c r="EC263" s="272"/>
      <c r="ED263" s="272"/>
      <c r="EE263" s="272"/>
      <c r="EF263" s="272"/>
      <c r="EG263" s="272"/>
      <c r="EH263" s="272"/>
      <c r="EI263" s="272"/>
      <c r="EJ263" s="272"/>
      <c r="EK263" s="272"/>
      <c r="EL263" s="272"/>
      <c r="EM263" s="272"/>
      <c r="EN263" s="272"/>
      <c r="EO263" s="272"/>
      <c r="EP263" s="272"/>
      <c r="EQ263" s="272"/>
      <c r="ER263" s="272"/>
      <c r="ES263" s="272"/>
      <c r="ET263" s="272"/>
      <c r="EU263" s="272"/>
      <c r="EV263" s="272"/>
      <c r="EW263" s="272"/>
      <c r="EX263" s="272"/>
    </row>
    <row r="264" customFormat="false" ht="12.75" hidden="false" customHeight="false" outlineLevel="0" collapsed="false">
      <c r="A264" s="256" t="n">
        <f aca="false">SUM(A217:D261)</f>
        <v>0</v>
      </c>
      <c r="B264" s="256" t="n">
        <f aca="false">COUNTIF(A217:D261,"&gt;0,1")</f>
        <v>0</v>
      </c>
      <c r="C264" s="260" t="e">
        <f aca="false">A264/B264</f>
        <v>#DIV/0!</v>
      </c>
      <c r="D264" s="256" t="e">
        <f aca="false">SQRT(M231)</f>
        <v>#DIV/0!</v>
      </c>
      <c r="E264" s="260" t="e">
        <f aca="false">IF(F264&gt;15,N238,F264)*AND(N235&lt;0.05,N238,F264)</f>
        <v>#DIV/0!</v>
      </c>
      <c r="F264" s="260" t="e">
        <f aca="false">IF(G264&gt;15,N238,G264)</f>
        <v>#DIV/0!</v>
      </c>
      <c r="G264" s="256" t="e">
        <f aca="false">(D264/C264)*100</f>
        <v>#DIV/0!</v>
      </c>
      <c r="H264" s="256" t="e">
        <f aca="false">IF(G264&gt;15,G$265,H265)</f>
        <v>#DIV/0!</v>
      </c>
      <c r="I264" s="256" t="e">
        <f aca="false">IF(N235&gt;0.05,I$265,J265)</f>
        <v>#DIV/0!</v>
      </c>
      <c r="L264" s="272"/>
      <c r="M264" s="272"/>
      <c r="N264" s="272"/>
      <c r="O264" s="272"/>
      <c r="P264" s="272"/>
      <c r="Q264" s="272"/>
      <c r="R264" s="272"/>
      <c r="S264" s="278"/>
      <c r="T264" s="280"/>
      <c r="U264" s="278"/>
      <c r="V264" s="272"/>
      <c r="W264" s="272"/>
      <c r="X264" s="272"/>
      <c r="Y264" s="272"/>
      <c r="Z264" s="272"/>
      <c r="AA264" s="272"/>
      <c r="AB264" s="272"/>
      <c r="AC264" s="272"/>
      <c r="AD264" s="272"/>
      <c r="AE264" s="272"/>
      <c r="AF264" s="272"/>
      <c r="AG264" s="272"/>
      <c r="AH264" s="272"/>
      <c r="AI264" s="272"/>
      <c r="AJ264" s="272"/>
      <c r="AK264" s="272"/>
      <c r="AL264" s="272"/>
      <c r="AM264" s="272"/>
      <c r="AN264" s="272"/>
      <c r="AO264" s="272"/>
      <c r="AP264" s="272"/>
      <c r="AQ264" s="272"/>
      <c r="AR264" s="272"/>
      <c r="AS264" s="272"/>
      <c r="AT264" s="272"/>
      <c r="AU264" s="272"/>
      <c r="AV264" s="272"/>
      <c r="AW264" s="272"/>
      <c r="AX264" s="272"/>
      <c r="AY264" s="272"/>
      <c r="AZ264" s="272"/>
      <c r="BA264" s="272"/>
      <c r="BB264" s="272"/>
      <c r="BC264" s="272"/>
      <c r="BD264" s="272"/>
      <c r="BE264" s="272"/>
      <c r="BF264" s="272"/>
      <c r="BG264" s="272"/>
      <c r="BH264" s="272"/>
      <c r="BI264" s="272"/>
      <c r="BJ264" s="272"/>
      <c r="BK264" s="272"/>
      <c r="BL264" s="256" t="e">
        <f aca="false">$M$236</f>
        <v>#DIV/0!</v>
      </c>
      <c r="BN264" s="256" t="e">
        <f aca="false">$M$236</f>
        <v>#DIV/0!</v>
      </c>
      <c r="BP264" s="256" t="e">
        <f aca="false">$M$236</f>
        <v>#DIV/0!</v>
      </c>
      <c r="BR264" s="256" t="e">
        <f aca="false">$M$236</f>
        <v>#DIV/0!</v>
      </c>
      <c r="BT264" s="256" t="e">
        <f aca="false">$M$236</f>
        <v>#DIV/0!</v>
      </c>
      <c r="BV264" s="256" t="e">
        <f aca="false">$M$236</f>
        <v>#DIV/0!</v>
      </c>
      <c r="BX264" s="256" t="e">
        <f aca="false">$M$236</f>
        <v>#DIV/0!</v>
      </c>
      <c r="BZ264" s="256" t="e">
        <f aca="false">$M$236</f>
        <v>#DIV/0!</v>
      </c>
      <c r="CB264" s="256" t="e">
        <f aca="false">$M$236</f>
        <v>#DIV/0!</v>
      </c>
      <c r="CD264" s="256" t="e">
        <f aca="false">$M$236</f>
        <v>#DIV/0!</v>
      </c>
      <c r="CF264" s="256" t="e">
        <f aca="false">$M$236</f>
        <v>#DIV/0!</v>
      </c>
      <c r="CH264" s="256" t="e">
        <f aca="false">$M$236</f>
        <v>#DIV/0!</v>
      </c>
      <c r="CJ264" s="256" t="e">
        <f aca="false">$M$236</f>
        <v>#DIV/0!</v>
      </c>
      <c r="CL264" s="256" t="e">
        <f aca="false">$M$236</f>
        <v>#DIV/0!</v>
      </c>
      <c r="CN264" s="256" t="e">
        <f aca="false">$M$236</f>
        <v>#DIV/0!</v>
      </c>
      <c r="CP264" s="256" t="e">
        <f aca="false">$M$236</f>
        <v>#DIV/0!</v>
      </c>
      <c r="CR264" s="256" t="e">
        <f aca="false">$M$236</f>
        <v>#DIV/0!</v>
      </c>
      <c r="CT264" s="256" t="e">
        <f aca="false">$M$236</f>
        <v>#DIV/0!</v>
      </c>
      <c r="CV264" s="256" t="e">
        <f aca="false">$M$236</f>
        <v>#DIV/0!</v>
      </c>
      <c r="CX264" s="256" t="e">
        <f aca="false">$M$236</f>
        <v>#DIV/0!</v>
      </c>
      <c r="CZ264" s="256" t="e">
        <f aca="false">$M$236</f>
        <v>#DIV/0!</v>
      </c>
      <c r="DB264" s="256" t="e">
        <f aca="false">$M$236</f>
        <v>#DIV/0!</v>
      </c>
      <c r="DD264" s="256" t="e">
        <f aca="false">$M$236</f>
        <v>#DIV/0!</v>
      </c>
      <c r="DF264" s="256" t="e">
        <f aca="false">$M$236</f>
        <v>#DIV/0!</v>
      </c>
      <c r="DH264" s="256" t="e">
        <f aca="false">$M$236</f>
        <v>#DIV/0!</v>
      </c>
      <c r="DJ264" s="256" t="e">
        <f aca="false">$M$236</f>
        <v>#DIV/0!</v>
      </c>
      <c r="DL264" s="256" t="e">
        <f aca="false">$M$236</f>
        <v>#DIV/0!</v>
      </c>
      <c r="DN264" s="256" t="e">
        <f aca="false">$M$236</f>
        <v>#DIV/0!</v>
      </c>
      <c r="DP264" s="256" t="e">
        <f aca="false">$M$236</f>
        <v>#DIV/0!</v>
      </c>
      <c r="DR264" s="256" t="e">
        <f aca="false">$M$236</f>
        <v>#DIV/0!</v>
      </c>
      <c r="DT264" s="256" t="e">
        <f aca="false">$M$236</f>
        <v>#DIV/0!</v>
      </c>
      <c r="DV264" s="256" t="e">
        <f aca="false">$M$236</f>
        <v>#DIV/0!</v>
      </c>
      <c r="DX264" s="256" t="e">
        <f aca="false">$M$236</f>
        <v>#DIV/0!</v>
      </c>
      <c r="DZ264" s="256" t="e">
        <f aca="false">$M$236</f>
        <v>#DIV/0!</v>
      </c>
      <c r="EB264" s="256" t="e">
        <f aca="false">$M$236</f>
        <v>#DIV/0!</v>
      </c>
      <c r="ED264" s="256" t="e">
        <f aca="false">$M$236</f>
        <v>#DIV/0!</v>
      </c>
      <c r="EF264" s="256" t="e">
        <f aca="false">$M$236</f>
        <v>#DIV/0!</v>
      </c>
      <c r="EH264" s="256" t="e">
        <f aca="false">$M$236</f>
        <v>#DIV/0!</v>
      </c>
      <c r="EJ264" s="256" t="e">
        <f aca="false">$M$236</f>
        <v>#DIV/0!</v>
      </c>
      <c r="EL264" s="256" t="e">
        <f aca="false">$M$236</f>
        <v>#DIV/0!</v>
      </c>
      <c r="EN264" s="256" t="e">
        <f aca="false">$M$236</f>
        <v>#DIV/0!</v>
      </c>
      <c r="EP264" s="256" t="e">
        <f aca="false">$M$236</f>
        <v>#DIV/0!</v>
      </c>
      <c r="EQ264" s="272"/>
      <c r="ER264" s="256" t="e">
        <f aca="false">$M$236</f>
        <v>#DIV/0!</v>
      </c>
      <c r="ES264" s="272"/>
      <c r="ET264" s="256" t="e">
        <f aca="false">$M$236</f>
        <v>#DIV/0!</v>
      </c>
      <c r="EU264" s="272"/>
      <c r="EV264" s="272"/>
      <c r="EW264" s="272"/>
      <c r="EX264" s="272"/>
      <c r="EY264" s="256" t="s">
        <v>334</v>
      </c>
      <c r="EZ264" s="256" t="e">
        <f aca="false">EZ236/EZ256</f>
        <v>#DIV/0!</v>
      </c>
    </row>
    <row r="265" customFormat="false" ht="12.75" hidden="false" customHeight="false" outlineLevel="0" collapsed="false">
      <c r="G265" s="256" t="s">
        <v>329</v>
      </c>
      <c r="H265" s="256" t="s">
        <v>330</v>
      </c>
      <c r="I265" s="256" t="s">
        <v>331</v>
      </c>
      <c r="J265" s="256" t="s">
        <v>332</v>
      </c>
      <c r="L265" s="272"/>
      <c r="M265" s="272"/>
      <c r="N265" s="272"/>
      <c r="O265" s="272"/>
      <c r="P265" s="272"/>
      <c r="Q265" s="272"/>
      <c r="R265" s="272"/>
      <c r="S265" s="278"/>
      <c r="T265" s="280"/>
      <c r="U265" s="278"/>
      <c r="V265" s="272"/>
      <c r="W265" s="272"/>
      <c r="X265" s="272"/>
      <c r="Y265" s="272"/>
      <c r="Z265" s="272"/>
      <c r="AA265" s="272"/>
      <c r="AB265" s="272"/>
      <c r="AC265" s="272"/>
      <c r="AD265" s="272"/>
      <c r="AE265" s="272"/>
      <c r="AF265" s="272"/>
      <c r="AG265" s="272"/>
      <c r="AH265" s="272"/>
      <c r="AI265" s="272"/>
      <c r="AJ265" s="272"/>
      <c r="AK265" s="272"/>
      <c r="AL265" s="272"/>
      <c r="AM265" s="272"/>
      <c r="AN265" s="272"/>
      <c r="AO265" s="272"/>
      <c r="AP265" s="272"/>
      <c r="AQ265" s="272"/>
      <c r="AR265" s="272"/>
      <c r="AS265" s="272"/>
      <c r="AT265" s="272"/>
      <c r="AU265" s="272"/>
      <c r="AV265" s="272"/>
      <c r="AW265" s="272"/>
      <c r="AX265" s="272"/>
      <c r="AY265" s="272"/>
      <c r="AZ265" s="272"/>
      <c r="BA265" s="272"/>
      <c r="BB265" s="272"/>
      <c r="BC265" s="272"/>
      <c r="BD265" s="272"/>
      <c r="BE265" s="272"/>
      <c r="BF265" s="272"/>
      <c r="BG265" s="272"/>
      <c r="BH265" s="272"/>
      <c r="BI265" s="272"/>
      <c r="BJ265" s="272"/>
      <c r="BK265" s="272"/>
      <c r="BL265" s="256" t="s">
        <v>305</v>
      </c>
      <c r="BM265" s="256" t="s">
        <v>328</v>
      </c>
      <c r="BN265" s="256" t="s">
        <v>305</v>
      </c>
      <c r="BP265" s="256" t="s">
        <v>305</v>
      </c>
      <c r="BR265" s="256" t="s">
        <v>305</v>
      </c>
      <c r="BT265" s="256" t="s">
        <v>305</v>
      </c>
      <c r="BV265" s="256" t="s">
        <v>305</v>
      </c>
      <c r="BX265" s="256" t="s">
        <v>305</v>
      </c>
      <c r="BZ265" s="256" t="s">
        <v>305</v>
      </c>
      <c r="CB265" s="256" t="s">
        <v>305</v>
      </c>
      <c r="CD265" s="256" t="s">
        <v>305</v>
      </c>
      <c r="CF265" s="256" t="s">
        <v>305</v>
      </c>
      <c r="CH265" s="256" t="s">
        <v>305</v>
      </c>
      <c r="CJ265" s="256" t="s">
        <v>305</v>
      </c>
      <c r="CL265" s="256" t="s">
        <v>305</v>
      </c>
      <c r="CN265" s="256" t="s">
        <v>305</v>
      </c>
      <c r="CP265" s="256" t="s">
        <v>305</v>
      </c>
      <c r="CR265" s="256" t="s">
        <v>305</v>
      </c>
      <c r="CT265" s="256" t="s">
        <v>305</v>
      </c>
      <c r="CV265" s="256" t="s">
        <v>305</v>
      </c>
      <c r="CX265" s="256" t="s">
        <v>305</v>
      </c>
      <c r="CZ265" s="256" t="s">
        <v>305</v>
      </c>
      <c r="DB265" s="256" t="s">
        <v>305</v>
      </c>
      <c r="DD265" s="256" t="str">
        <f aca="false">DB265</f>
        <v>ns</v>
      </c>
      <c r="DF265" s="256" t="str">
        <f aca="false">DB265</f>
        <v>ns</v>
      </c>
      <c r="DH265" s="256" t="str">
        <f aca="false">DB265</f>
        <v>ns</v>
      </c>
      <c r="DJ265" s="256" t="str">
        <f aca="false">DB265</f>
        <v>ns</v>
      </c>
      <c r="DL265" s="256" t="str">
        <f aca="false">DD265</f>
        <v>ns</v>
      </c>
      <c r="DN265" s="256" t="str">
        <f aca="false">DF265</f>
        <v>ns</v>
      </c>
      <c r="DP265" s="256" t="str">
        <f aca="false">DH265</f>
        <v>ns</v>
      </c>
      <c r="DR265" s="256" t="str">
        <f aca="false">DJ265</f>
        <v>ns</v>
      </c>
      <c r="DT265" s="256" t="str">
        <f aca="false">DL265</f>
        <v>ns</v>
      </c>
      <c r="DV265" s="256" t="str">
        <f aca="false">DN265</f>
        <v>ns</v>
      </c>
      <c r="DX265" s="256" t="str">
        <f aca="false">DP265</f>
        <v>ns</v>
      </c>
      <c r="DZ265" s="256" t="str">
        <f aca="false">DR265</f>
        <v>ns</v>
      </c>
      <c r="EB265" s="256" t="s">
        <v>305</v>
      </c>
      <c r="ED265" s="256" t="str">
        <f aca="false">DV265</f>
        <v>ns</v>
      </c>
      <c r="EF265" s="256" t="str">
        <f aca="false">DX265</f>
        <v>ns</v>
      </c>
      <c r="EH265" s="256" t="str">
        <f aca="false">DZ265</f>
        <v>ns</v>
      </c>
      <c r="EJ265" s="256" t="str">
        <f aca="false">EB265</f>
        <v>ns</v>
      </c>
      <c r="EL265" s="256" t="str">
        <f aca="false">ED265</f>
        <v>ns</v>
      </c>
      <c r="EN265" s="256" t="str">
        <f aca="false">EF265</f>
        <v>ns</v>
      </c>
      <c r="EP265" s="256" t="str">
        <f aca="false">EH265</f>
        <v>ns</v>
      </c>
      <c r="ER265" s="256" t="str">
        <f aca="false">EJ265</f>
        <v>ns</v>
      </c>
      <c r="ET265" s="256" t="str">
        <f aca="false">EL265</f>
        <v>ns</v>
      </c>
      <c r="EY265" s="256" t="s">
        <v>335</v>
      </c>
      <c r="EZ265" s="256" t="e">
        <f aca="false">EZ245/EZ257</f>
        <v>#DIV/0!</v>
      </c>
    </row>
    <row r="266" customFormat="false" ht="12.75" hidden="false" customHeight="false" outlineLevel="0" collapsed="false">
      <c r="A266" s="256" t="s">
        <v>345</v>
      </c>
      <c r="B266" s="272"/>
      <c r="C266" s="272"/>
      <c r="D266" s="272"/>
      <c r="E266" s="272"/>
      <c r="F266" s="272"/>
      <c r="G266" s="272"/>
      <c r="H266" s="272"/>
      <c r="I266" s="272"/>
      <c r="J266" s="272"/>
      <c r="K266" s="279"/>
      <c r="L266" s="272"/>
      <c r="M266" s="272"/>
      <c r="N266" s="272"/>
      <c r="O266" s="272"/>
      <c r="P266" s="272"/>
      <c r="Q266" s="272"/>
      <c r="R266" s="272"/>
      <c r="S266" s="278"/>
      <c r="T266" s="280"/>
      <c r="U266" s="278"/>
      <c r="V266" s="272"/>
      <c r="W266" s="272"/>
      <c r="X266" s="272"/>
      <c r="Y266" s="272"/>
      <c r="Z266" s="272"/>
      <c r="AA266" s="272"/>
      <c r="AB266" s="272"/>
      <c r="AC266" s="272"/>
      <c r="AD266" s="272"/>
      <c r="AE266" s="272"/>
      <c r="AF266" s="272"/>
      <c r="AG266" s="272"/>
      <c r="AH266" s="272"/>
      <c r="AI266" s="272"/>
      <c r="AJ266" s="272"/>
      <c r="AK266" s="272"/>
      <c r="AL266" s="272"/>
      <c r="AM266" s="272"/>
      <c r="AN266" s="272"/>
      <c r="AO266" s="272"/>
      <c r="AP266" s="272"/>
      <c r="AQ266" s="272"/>
      <c r="AR266" s="272"/>
      <c r="AS266" s="272"/>
      <c r="AT266" s="272"/>
      <c r="AU266" s="272"/>
      <c r="AV266" s="272"/>
      <c r="AW266" s="272"/>
      <c r="AX266" s="272"/>
      <c r="AY266" s="272"/>
      <c r="AZ266" s="272"/>
      <c r="BA266" s="272"/>
      <c r="BB266" s="272"/>
      <c r="BC266" s="272"/>
      <c r="BD266" s="272"/>
      <c r="BE266" s="272"/>
      <c r="BF266" s="272"/>
      <c r="BG266" s="272"/>
      <c r="BH266" s="272"/>
      <c r="BI266" s="272"/>
      <c r="BJ266" s="272"/>
      <c r="BK266" s="272"/>
      <c r="BL266" s="256" t="s">
        <v>307</v>
      </c>
      <c r="BN266" s="256" t="s">
        <v>307</v>
      </c>
      <c r="BP266" s="256" t="s">
        <v>307</v>
      </c>
      <c r="BR266" s="256" t="s">
        <v>307</v>
      </c>
      <c r="BT266" s="256" t="s">
        <v>307</v>
      </c>
      <c r="BV266" s="256" t="s">
        <v>307</v>
      </c>
      <c r="BX266" s="256" t="s">
        <v>307</v>
      </c>
      <c r="BZ266" s="256" t="s">
        <v>307</v>
      </c>
      <c r="CB266" s="256" t="s">
        <v>307</v>
      </c>
      <c r="CD266" s="256" t="s">
        <v>307</v>
      </c>
      <c r="CF266" s="256" t="s">
        <v>307</v>
      </c>
      <c r="CH266" s="256" t="s">
        <v>307</v>
      </c>
      <c r="CJ266" s="256" t="s">
        <v>307</v>
      </c>
      <c r="CL266" s="256" t="s">
        <v>307</v>
      </c>
      <c r="CN266" s="256" t="s">
        <v>307</v>
      </c>
      <c r="CP266" s="256" t="s">
        <v>307</v>
      </c>
      <c r="CR266" s="256" t="s">
        <v>307</v>
      </c>
      <c r="CT266" s="256" t="s">
        <v>307</v>
      </c>
      <c r="CV266" s="256" t="s">
        <v>307</v>
      </c>
      <c r="CX266" s="256" t="s">
        <v>307</v>
      </c>
      <c r="CZ266" s="256" t="s">
        <v>307</v>
      </c>
      <c r="DB266" s="256" t="s">
        <v>307</v>
      </c>
      <c r="DD266" s="256" t="str">
        <f aca="false">DB266</f>
        <v>s</v>
      </c>
      <c r="DF266" s="256" t="str">
        <f aca="false">DB266</f>
        <v>s</v>
      </c>
      <c r="DH266" s="256" t="str">
        <f aca="false">DB266</f>
        <v>s</v>
      </c>
      <c r="DJ266" s="256" t="str">
        <f aca="false">DB266</f>
        <v>s</v>
      </c>
      <c r="DL266" s="256" t="str">
        <f aca="false">DD266</f>
        <v>s</v>
      </c>
      <c r="DN266" s="256" t="str">
        <f aca="false">DF266</f>
        <v>s</v>
      </c>
      <c r="DP266" s="256" t="str">
        <f aca="false">DH266</f>
        <v>s</v>
      </c>
      <c r="DR266" s="256" t="str">
        <f aca="false">DJ266</f>
        <v>s</v>
      </c>
      <c r="DT266" s="256" t="str">
        <f aca="false">DL$266</f>
        <v>s</v>
      </c>
      <c r="DV266" s="256" t="str">
        <f aca="false">DN266</f>
        <v>s</v>
      </c>
      <c r="DX266" s="256" t="str">
        <f aca="false">DP266</f>
        <v>s</v>
      </c>
      <c r="DZ266" s="256" t="str">
        <f aca="false">DR266</f>
        <v>s</v>
      </c>
      <c r="EB266" s="256" t="str">
        <f aca="false">DT266</f>
        <v>s</v>
      </c>
      <c r="ED266" s="256" t="str">
        <f aca="false">DV266</f>
        <v>s</v>
      </c>
      <c r="EF266" s="256" t="str">
        <f aca="false">DX266</f>
        <v>s</v>
      </c>
      <c r="EH266" s="256" t="str">
        <f aca="false">DZ266</f>
        <v>s</v>
      </c>
      <c r="EJ266" s="256" t="str">
        <f aca="false">EB266</f>
        <v>s</v>
      </c>
      <c r="EL266" s="256" t="str">
        <f aca="false">ED266</f>
        <v>s</v>
      </c>
      <c r="EN266" s="256" t="str">
        <f aca="false">EF266</f>
        <v>s</v>
      </c>
      <c r="EP266" s="256" t="str">
        <f aca="false">EH266</f>
        <v>s</v>
      </c>
      <c r="ER266" s="256" t="str">
        <f aca="false">EJ266</f>
        <v>s</v>
      </c>
      <c r="ET266" s="256" t="str">
        <f aca="false">EL266</f>
        <v>s</v>
      </c>
      <c r="EY266" s="256" t="s">
        <v>333</v>
      </c>
      <c r="EZ266" s="256" t="e">
        <f aca="false">EZ253/EZ258</f>
        <v>#DIV/0!</v>
      </c>
      <c r="FC266" s="256" t="s">
        <v>307</v>
      </c>
    </row>
    <row r="267" customFormat="false" ht="12.75" hidden="false" customHeight="false" outlineLevel="0" collapsed="false">
      <c r="A267" s="260" t="n">
        <f aca="false">IF(Rendimiento!G116="",Rendimiento!K116,Rendimiento!G116)</f>
        <v>2303.98245614035</v>
      </c>
      <c r="B267" s="273" t="n">
        <f aca="false">Rendimiento!H116</f>
        <v>2735.15789473684</v>
      </c>
      <c r="C267" s="273" t="n">
        <f aca="false">Rendimiento!I116</f>
        <v>3302.8947368421</v>
      </c>
      <c r="D267" s="261" t="n">
        <f aca="false">Rendimiento!J116</f>
        <v>0</v>
      </c>
      <c r="E267" s="256" t="n">
        <f aca="false">A267*A267</f>
        <v>5308335.15820252</v>
      </c>
      <c r="F267" s="256" t="n">
        <f aca="false">B267*B267</f>
        <v>7481088.70914127</v>
      </c>
      <c r="G267" s="256" t="n">
        <f aca="false">C267*C267</f>
        <v>10909113.6426593</v>
      </c>
      <c r="H267" s="256" t="n">
        <f aca="false">D267*D267</f>
        <v>0</v>
      </c>
      <c r="I267" s="257" t="n">
        <f aca="false">SUM(A267:D267)</f>
        <v>8342.0350877193</v>
      </c>
      <c r="J267" s="256" t="n">
        <f aca="false">I267*I267</f>
        <v>69589549.4047399</v>
      </c>
      <c r="K267" s="256" t="n">
        <f aca="false">SUM(E267:H267)</f>
        <v>23698537.5100031</v>
      </c>
      <c r="L267" s="256" t="s">
        <v>288</v>
      </c>
      <c r="M267" s="256" t="n">
        <f aca="false">K313-N268</f>
        <v>29579327.9064785</v>
      </c>
      <c r="O267" s="260" t="n">
        <f aca="false">Rendimiento!P116</f>
        <v>0</v>
      </c>
      <c r="P267" s="274" t="n">
        <f aca="false">Rendimiento!Q116</f>
        <v>0</v>
      </c>
      <c r="Q267" s="262" t="n">
        <f aca="false">IF(E314&gt;0,O267,0)</f>
        <v>0</v>
      </c>
      <c r="R267" s="258" t="str">
        <f aca="false">T(Q267)</f>
        <v/>
      </c>
      <c r="S267" s="262" t="n">
        <f aca="false">IF(E314&gt;0,P267,Q267)</f>
        <v>0</v>
      </c>
      <c r="FC267" s="256" t="s">
        <v>305</v>
      </c>
    </row>
    <row r="268" customFormat="false" ht="12.75" hidden="false" customHeight="false" outlineLevel="0" collapsed="false">
      <c r="A268" s="260" t="n">
        <f aca="false">IF(Rendimiento!G117="",Rendimiento!K117,Rendimiento!G117)</f>
        <v>3578.33333333333</v>
      </c>
      <c r="B268" s="273" t="n">
        <f aca="false">Rendimiento!H117</f>
        <v>4148.76608187134</v>
      </c>
      <c r="C268" s="273" t="n">
        <f aca="false">Rendimiento!I117</f>
        <v>4671.26315789474</v>
      </c>
      <c r="D268" s="261" t="n">
        <f aca="false">Rendimiento!J117</f>
        <v>0</v>
      </c>
      <c r="E268" s="256" t="n">
        <f aca="false">A268*A268</f>
        <v>12804469.4444444</v>
      </c>
      <c r="F268" s="256" t="n">
        <f aca="false">B268*B268</f>
        <v>17212260.0020861</v>
      </c>
      <c r="G268" s="256" t="n">
        <f aca="false">C268*C268</f>
        <v>21820699.4903047</v>
      </c>
      <c r="H268" s="256" t="n">
        <f aca="false">D268*D268</f>
        <v>0</v>
      </c>
      <c r="I268" s="257" t="n">
        <f aca="false">SUM(A268:D268)</f>
        <v>12398.3625730994</v>
      </c>
      <c r="J268" s="256" t="n">
        <f aca="false">I268*I268</f>
        <v>153719394.494032</v>
      </c>
      <c r="K268" s="256" t="n">
        <f aca="false">SUM(E268:H268)</f>
        <v>51837428.9368353</v>
      </c>
      <c r="L268" s="256" t="s">
        <v>290</v>
      </c>
      <c r="M268" s="256" t="n">
        <f aca="false">SUM(A267:D311)</f>
        <v>137200.16374269</v>
      </c>
      <c r="N268" s="256" t="n">
        <f aca="false">(M268*M268)/L269</f>
        <v>448187736.45288</v>
      </c>
      <c r="O268" s="260" t="n">
        <f aca="false">Rendimiento!P117</f>
        <v>0</v>
      </c>
      <c r="P268" s="274" t="n">
        <f aca="false">Rendimiento!Q117</f>
        <v>0</v>
      </c>
      <c r="Q268" s="262" t="n">
        <f aca="false">IF(E314&gt;0,O268,0)</f>
        <v>0</v>
      </c>
      <c r="R268" s="258" t="str">
        <f aca="false">T(Q268)</f>
        <v/>
      </c>
      <c r="S268" s="262" t="n">
        <f aca="false">IF(E314&gt;0,P268,Q268)</f>
        <v>0</v>
      </c>
      <c r="T268" s="256" t="str">
        <f aca="false">IF(S268=0,"",$BM268)</f>
        <v/>
      </c>
      <c r="BL268" s="262" t="n">
        <f aca="false">ABS($P$267-P268)</f>
        <v>0</v>
      </c>
      <c r="BM268" s="256" t="str">
        <f aca="false">IF(BL268&lt;$BL$314,$BL$315,$BL$316)</f>
        <v>ns</v>
      </c>
      <c r="EY268" s="256" t="s">
        <v>336</v>
      </c>
      <c r="EZ268" s="256" t="e">
        <f aca="false">EZ261/EZ266</f>
        <v>#DIV/0!</v>
      </c>
      <c r="FA268" s="256" t="e">
        <f aca="false">FDIST(EZ268,$EZ255,$EZ258)</f>
        <v>#DIV/0!</v>
      </c>
      <c r="FB268" s="256" t="e">
        <f aca="false">IF(FA268&lt;0.05,FC$266,FC267)</f>
        <v>#DIV/0!</v>
      </c>
    </row>
    <row r="269" customFormat="false" ht="12.75" hidden="false" customHeight="false" outlineLevel="0" collapsed="false">
      <c r="A269" s="260" t="n">
        <f aca="false">IF(Rendimiento!G118="",Rendimiento!K118,Rendimiento!G118)</f>
        <v>3919.34502923977</v>
      </c>
      <c r="B269" s="273" t="n">
        <f aca="false">Rendimiento!H118</f>
        <v>4720.88888888889</v>
      </c>
      <c r="C269" s="273" t="n">
        <f aca="false">Rendimiento!I118</f>
        <v>4339.29824561403</v>
      </c>
      <c r="D269" s="261" t="n">
        <f aca="false">Rendimiento!J118</f>
        <v>0</v>
      </c>
      <c r="E269" s="256" t="n">
        <f aca="false">A269*A269</f>
        <v>15361265.4582265</v>
      </c>
      <c r="F269" s="256" t="n">
        <f aca="false">B269*B269</f>
        <v>22286791.9012346</v>
      </c>
      <c r="G269" s="256" t="n">
        <f aca="false">C269*C269</f>
        <v>18829509.264389</v>
      </c>
      <c r="H269" s="256" t="n">
        <f aca="false">D269*D269</f>
        <v>0</v>
      </c>
      <c r="I269" s="257" t="n">
        <f aca="false">SUM(A269:D269)</f>
        <v>12979.5321637427</v>
      </c>
      <c r="J269" s="256" t="n">
        <f aca="false">I269*I269</f>
        <v>168468255.189631</v>
      </c>
      <c r="K269" s="256" t="n">
        <f aca="false">SUM(E269:H269)</f>
        <v>56477566.6238501</v>
      </c>
      <c r="L269" s="256" t="n">
        <f aca="false">COUNTIF(A267:D311,"&gt;0,1")</f>
        <v>42</v>
      </c>
      <c r="O269" s="260" t="n">
        <f aca="false">Rendimiento!P118</f>
        <v>0</v>
      </c>
      <c r="P269" s="274" t="n">
        <f aca="false">Rendimiento!Q118</f>
        <v>0</v>
      </c>
      <c r="Q269" s="262" t="n">
        <f aca="false">IF(E314&gt;0,O269,0)</f>
        <v>0</v>
      </c>
      <c r="R269" s="258" t="str">
        <f aca="false">T(Q269)</f>
        <v/>
      </c>
      <c r="S269" s="262" t="n">
        <f aca="false">IF(E314&gt;0,P269,Q269)</f>
        <v>0</v>
      </c>
      <c r="T269" s="256" t="str">
        <f aca="false">IF(S269=0,"",$BM269)</f>
        <v/>
      </c>
      <c r="U269" s="256" t="str">
        <f aca="false">IF(S269=0,"",$BO269)</f>
        <v/>
      </c>
      <c r="BL269" s="262" t="n">
        <f aca="false">ABS($P$267-P269)</f>
        <v>0</v>
      </c>
      <c r="BM269" s="256" t="str">
        <f aca="false">IF(BL269&lt;$BL$314,$BL$315,$BL$316)</f>
        <v>ns</v>
      </c>
      <c r="BN269" s="256" t="n">
        <f aca="false">ABS($P$268-P269)</f>
        <v>0</v>
      </c>
      <c r="BO269" s="256" t="str">
        <f aca="false">IF(BN269&lt;$BL$314,$BN$315,$BN$316)</f>
        <v>ns</v>
      </c>
      <c r="EY269" s="256" t="s">
        <v>337</v>
      </c>
      <c r="EZ269" s="256" t="e">
        <f aca="false">EZ264/EZ266</f>
        <v>#DIV/0!</v>
      </c>
      <c r="FA269" s="256" t="e">
        <f aca="false">FDIST(EZ269,$EZ256,$EZ258)</f>
        <v>#DIV/0!</v>
      </c>
      <c r="FB269" s="256" t="e">
        <f aca="false">IF(FA269&lt;0.05,FC$266,FC267)</f>
        <v>#DIV/0!</v>
      </c>
    </row>
    <row r="270" customFormat="false" ht="12.75" hidden="false" customHeight="false" outlineLevel="0" collapsed="false">
      <c r="A270" s="260" t="n">
        <f aca="false">IF(Rendimiento!G119="",Rendimiento!K119,Rendimiento!G119)</f>
        <v>4037.61403508772</v>
      </c>
      <c r="B270" s="273" t="n">
        <f aca="false">Rendimiento!H119</f>
        <v>4438.36257309942</v>
      </c>
      <c r="C270" s="273" t="n">
        <f aca="false">Rendimiento!I119</f>
        <v>3793.66666666667</v>
      </c>
      <c r="D270" s="261" t="n">
        <f aca="false">Rendimiento!J119</f>
        <v>0</v>
      </c>
      <c r="E270" s="256" t="n">
        <f aca="false">A270*A270</f>
        <v>16302327.0963373</v>
      </c>
      <c r="F270" s="256" t="n">
        <f aca="false">B270*B270</f>
        <v>19699062.3302897</v>
      </c>
      <c r="G270" s="256" t="n">
        <f aca="false">C270*C270</f>
        <v>14391906.7777778</v>
      </c>
      <c r="H270" s="256" t="n">
        <f aca="false">D270*D270</f>
        <v>0</v>
      </c>
      <c r="I270" s="257" t="n">
        <f aca="false">SUM(A270:D270)</f>
        <v>12269.6432748538</v>
      </c>
      <c r="J270" s="256" t="n">
        <f aca="false">I270*I270</f>
        <v>150544146.092165</v>
      </c>
      <c r="K270" s="256" t="n">
        <f aca="false">SUM(E270:H270)</f>
        <v>50393296.2044048</v>
      </c>
      <c r="L270" s="256" t="s">
        <v>293</v>
      </c>
      <c r="M270" s="256" t="n">
        <f aca="false">M271-N268</f>
        <v>877891.046682775</v>
      </c>
      <c r="O270" s="260" t="n">
        <f aca="false">Rendimiento!P119</f>
        <v>0</v>
      </c>
      <c r="P270" s="274" t="n">
        <f aca="false">Rendimiento!Q119</f>
        <v>0</v>
      </c>
      <c r="Q270" s="262" t="n">
        <f aca="false">IF(E314&gt;0,O270,0)</f>
        <v>0</v>
      </c>
      <c r="R270" s="258" t="str">
        <f aca="false">T(Q270)</f>
        <v/>
      </c>
      <c r="S270" s="262" t="n">
        <f aca="false">IF(E314&gt;0,P270,Q270)</f>
        <v>0</v>
      </c>
      <c r="T270" s="256" t="str">
        <f aca="false">IF(S270=0,"",$BM270)</f>
        <v/>
      </c>
      <c r="U270" s="256" t="str">
        <f aca="false">IF(S270=0,"",$BO270)</f>
        <v/>
      </c>
      <c r="V270" s="256" t="str">
        <f aca="false">IF(S270=0,"",$BQ270)</f>
        <v/>
      </c>
      <c r="BL270" s="262" t="n">
        <f aca="false">ABS($P$267-P270)</f>
        <v>0</v>
      </c>
      <c r="BM270" s="256" t="str">
        <f aca="false">IF(BL270&lt;$BL$314,$BL$315,$BL$316)</f>
        <v>ns</v>
      </c>
      <c r="BN270" s="256" t="n">
        <f aca="false">ABS($P$268-P270)</f>
        <v>0</v>
      </c>
      <c r="BO270" s="256" t="str">
        <f aca="false">IF(BN270&lt;$BN$314,$BN$315,$BN$316)</f>
        <v>ns</v>
      </c>
      <c r="BP270" s="256" t="n">
        <f aca="false">ABS($P$269-P270)</f>
        <v>0</v>
      </c>
      <c r="BQ270" s="256" t="str">
        <f aca="false">IF(BP270&lt;$BP$314,$BP$315,$BP$316)</f>
        <v>ns</v>
      </c>
      <c r="EY270" s="256" t="s">
        <v>338</v>
      </c>
      <c r="EZ270" s="256" t="e">
        <f aca="false">EZ265/EZ266</f>
        <v>#DIV/0!</v>
      </c>
      <c r="FA270" s="256" t="e">
        <f aca="false">FDIST(EZ270,$EZ257,$EZ258)</f>
        <v>#DIV/0!</v>
      </c>
      <c r="FB270" s="256" t="e">
        <f aca="false">IF(FA270&lt;0.05,FC$267,FC266)</f>
        <v>#DIV/0!</v>
      </c>
    </row>
    <row r="271" customFormat="false" ht="12.75" hidden="false" customHeight="false" outlineLevel="0" collapsed="false">
      <c r="A271" s="260" t="n">
        <f aca="false">IF(Rendimiento!G120="",Rendimiento!K120,Rendimiento!G120)</f>
        <v>3012.66081871345</v>
      </c>
      <c r="B271" s="273" t="n">
        <f aca="false">Rendimiento!H120</f>
        <v>2582.28070175439</v>
      </c>
      <c r="C271" s="273" t="n">
        <f aca="false">Rendimiento!I120</f>
        <v>3177.0701754386</v>
      </c>
      <c r="D271" s="261" t="n">
        <f aca="false">Rendimiento!J120</f>
        <v>0</v>
      </c>
      <c r="E271" s="256" t="n">
        <f aca="false">A271*A271</f>
        <v>9076125.20861119</v>
      </c>
      <c r="F271" s="256" t="n">
        <f aca="false">B271*B271</f>
        <v>6668173.62265312</v>
      </c>
      <c r="G271" s="256" t="n">
        <f aca="false">C271*C271</f>
        <v>10093774.8996614</v>
      </c>
      <c r="H271" s="256" t="n">
        <f aca="false">D271*D271</f>
        <v>0</v>
      </c>
      <c r="I271" s="257" t="n">
        <f aca="false">SUM(A271:D271)</f>
        <v>8772.01169590643</v>
      </c>
      <c r="J271" s="256" t="n">
        <f aca="false">I271*I271</f>
        <v>76948189.1931192</v>
      </c>
      <c r="K271" s="256" t="n">
        <f aca="false">SUM(E271:H271)</f>
        <v>25838073.7309257</v>
      </c>
      <c r="L271" s="256" t="n">
        <f aca="false">COUNTIF(I267:I311,"&gt;0,1")</f>
        <v>14</v>
      </c>
      <c r="M271" s="256" t="n">
        <f aca="false">E313/L271</f>
        <v>449065627.499563</v>
      </c>
      <c r="O271" s="260" t="n">
        <f aca="false">Rendimiento!P120</f>
        <v>0</v>
      </c>
      <c r="P271" s="274" t="n">
        <f aca="false">Rendimiento!Q120</f>
        <v>0</v>
      </c>
      <c r="Q271" s="262" t="n">
        <f aca="false">IF(E314&gt;0,O271,0)</f>
        <v>0</v>
      </c>
      <c r="R271" s="258" t="str">
        <f aca="false">T(Q271)</f>
        <v/>
      </c>
      <c r="S271" s="262" t="n">
        <f aca="false">IF(E314&gt;0,P271,Q271)</f>
        <v>0</v>
      </c>
      <c r="T271" s="256" t="str">
        <f aca="false">IF(S271=0,"",$BM271)</f>
        <v/>
      </c>
      <c r="U271" s="256" t="str">
        <f aca="false">IF(S271=0,"",$BO271)</f>
        <v/>
      </c>
      <c r="V271" s="256" t="str">
        <f aca="false">IF(S271=0,"",$BQ271)</f>
        <v/>
      </c>
      <c r="W271" s="256" t="str">
        <f aca="false">IF(S271=0,"",$BS271)</f>
        <v/>
      </c>
      <c r="BL271" s="262" t="n">
        <f aca="false">ABS($P$267-P271)</f>
        <v>0</v>
      </c>
      <c r="BM271" s="256" t="str">
        <f aca="false">IF(BL271&lt;$BL$314,$BL$315,$BL$316)</f>
        <v>ns</v>
      </c>
      <c r="BN271" s="256" t="n">
        <f aca="false">ABS($P$268-P271)</f>
        <v>0</v>
      </c>
      <c r="BO271" s="256" t="str">
        <f aca="false">IF(BN271&lt;$BN$314,$BN$315,$BN$316)</f>
        <v>ns</v>
      </c>
      <c r="BP271" s="256" t="n">
        <f aca="false">ABS($P$269-P271)</f>
        <v>0</v>
      </c>
      <c r="BQ271" s="256" t="str">
        <f aca="false">IF(BP271&lt;$BP$314,$BP$315,$BP$316)</f>
        <v>ns</v>
      </c>
      <c r="BR271" s="256" t="n">
        <f aca="false">ABS($P$270-P271)</f>
        <v>0</v>
      </c>
      <c r="BS271" s="256" t="str">
        <f aca="false">IF(BR271&lt;$BR$314,$BR$315,$BR$316)</f>
        <v>ns</v>
      </c>
      <c r="EY271" s="256" t="e">
        <f aca="false">SQRT(EZ266*2)</f>
        <v>#DIV/0!</v>
      </c>
      <c r="EZ271" s="256" t="e">
        <f aca="false">(EY271)/SQRT(L273*(EZ257+1))</f>
        <v>#DIV/0!</v>
      </c>
      <c r="FA271" s="256" t="s">
        <v>174</v>
      </c>
    </row>
    <row r="272" customFormat="false" ht="12.75" hidden="false" customHeight="false" outlineLevel="0" collapsed="false">
      <c r="A272" s="260" t="n">
        <f aca="false">IF(Rendimiento!G121="",Rendimiento!K121,Rendimiento!G121)</f>
        <v>2712.68421052632</v>
      </c>
      <c r="B272" s="273" t="n">
        <f aca="false">Rendimiento!H121</f>
        <v>3176.88888888889</v>
      </c>
      <c r="C272" s="273" t="n">
        <f aca="false">Rendimiento!I121</f>
        <v>3561.05263157895</v>
      </c>
      <c r="D272" s="261" t="n">
        <f aca="false">Rendimiento!J121</f>
        <v>0</v>
      </c>
      <c r="E272" s="256" t="n">
        <f aca="false">A272*A272</f>
        <v>7358655.62603878</v>
      </c>
      <c r="F272" s="256" t="n">
        <f aca="false">B272*B272</f>
        <v>10092623.0123457</v>
      </c>
      <c r="G272" s="256" t="n">
        <f aca="false">C272*C272</f>
        <v>12681095.8448753</v>
      </c>
      <c r="H272" s="256" t="n">
        <f aca="false">D272*D272</f>
        <v>0</v>
      </c>
      <c r="I272" s="257" t="n">
        <f aca="false">SUM(A272:D272)</f>
        <v>9450.62573099415</v>
      </c>
      <c r="J272" s="256" t="n">
        <f aca="false">I272*I272</f>
        <v>89314326.7073287</v>
      </c>
      <c r="K272" s="256" t="n">
        <f aca="false">SUM(E272:H272)</f>
        <v>30132374.4832598</v>
      </c>
      <c r="L272" s="256" t="s">
        <v>296</v>
      </c>
      <c r="M272" s="256" t="n">
        <f aca="false">M273-N268</f>
        <v>25130015.4096647</v>
      </c>
      <c r="O272" s="260" t="n">
        <f aca="false">Rendimiento!P121</f>
        <v>0</v>
      </c>
      <c r="P272" s="274" t="n">
        <f aca="false">Rendimiento!Q121</f>
        <v>0</v>
      </c>
      <c r="Q272" s="262" t="n">
        <f aca="false">IF(E314&gt;0,O272,0)</f>
        <v>0</v>
      </c>
      <c r="R272" s="258" t="str">
        <f aca="false">T(Q272)</f>
        <v/>
      </c>
      <c r="S272" s="262" t="n">
        <f aca="false">IF(E314&gt;0,P272,Q272)</f>
        <v>0</v>
      </c>
      <c r="T272" s="256" t="str">
        <f aca="false">IF(S272=0,"",$BM272)</f>
        <v/>
      </c>
      <c r="U272" s="256" t="str">
        <f aca="false">IF(S272=0,"",$BO272)</f>
        <v/>
      </c>
      <c r="V272" s="256" t="str">
        <f aca="false">IF(S272=0,"",$BQ272)</f>
        <v/>
      </c>
      <c r="W272" s="256" t="str">
        <f aca="false">IF(S272=0,"",$BS272)</f>
        <v/>
      </c>
      <c r="X272" s="256" t="str">
        <f aca="false">IF(S272=0,"",$BU272)</f>
        <v/>
      </c>
      <c r="BL272" s="262" t="n">
        <f aca="false">ABS($P$267-P272)</f>
        <v>0</v>
      </c>
      <c r="BM272" s="256" t="str">
        <f aca="false">IF(BL272&lt;$BL$314,$BL$315,$BL$316)</f>
        <v>ns</v>
      </c>
      <c r="BN272" s="256" t="n">
        <f aca="false">ABS($P$268-P272)</f>
        <v>0</v>
      </c>
      <c r="BO272" s="256" t="str">
        <f aca="false">IF(BN272&lt;$BN$314,$BN$315,$BN$316)</f>
        <v>ns</v>
      </c>
      <c r="BP272" s="256" t="n">
        <f aca="false">ABS($P$269-P272)</f>
        <v>0</v>
      </c>
      <c r="BQ272" s="256" t="str">
        <f aca="false">IF(BP272&lt;$BP$314,$BP$315,$BP$316)</f>
        <v>ns</v>
      </c>
      <c r="BR272" s="256" t="n">
        <f aca="false">ABS($P$270-P272)</f>
        <v>0</v>
      </c>
      <c r="BS272" s="256" t="str">
        <f aca="false">IF(BR272&lt;$BR$314,$BR$315,$BR$316)</f>
        <v>ns</v>
      </c>
      <c r="BT272" s="256" t="n">
        <f aca="false">ABS($P$271-P272)</f>
        <v>0</v>
      </c>
      <c r="BU272" s="256" t="str">
        <f aca="false">IF(BT272&lt;$BT$314,$BT$315,$BT$316)</f>
        <v>ns</v>
      </c>
      <c r="EY272" s="256" t="s">
        <v>340</v>
      </c>
      <c r="EZ272" s="256" t="e">
        <f aca="false">IF(FA270&lt;0.05,FA271,EZ271)</f>
        <v>#DIV/0!</v>
      </c>
    </row>
    <row r="273" customFormat="false" ht="12.75" hidden="false" customHeight="false" outlineLevel="0" collapsed="false">
      <c r="A273" s="260" t="n">
        <f aca="false">IF(Rendimiento!G122="",Rendimiento!K122,Rendimiento!G122)</f>
        <v>2496.91228070175</v>
      </c>
      <c r="B273" s="273" t="n">
        <f aca="false">Rendimiento!H122</f>
        <v>2273.24561403509</v>
      </c>
      <c r="C273" s="273" t="n">
        <f aca="false">Rendimiento!I122</f>
        <v>3067.07602339181</v>
      </c>
      <c r="D273" s="261" t="n">
        <f aca="false">Rendimiento!J122</f>
        <v>0</v>
      </c>
      <c r="E273" s="256" t="n">
        <f aca="false">A273*A273</f>
        <v>6234570.93751924</v>
      </c>
      <c r="F273" s="256" t="n">
        <f aca="false">B273*B273</f>
        <v>5167645.62172976</v>
      </c>
      <c r="G273" s="256" t="n">
        <f aca="false">C273*C273</f>
        <v>9406955.33326494</v>
      </c>
      <c r="H273" s="256" t="n">
        <f aca="false">D273*D273</f>
        <v>0</v>
      </c>
      <c r="I273" s="257" t="n">
        <f aca="false">SUM(A273:D273)</f>
        <v>7837.23391812866</v>
      </c>
      <c r="J273" s="256" t="n">
        <f aca="false">I273*I273</f>
        <v>61422235.4874662</v>
      </c>
      <c r="K273" s="256" t="n">
        <f aca="false">SUM(E273:H273)</f>
        <v>20809171.8925139</v>
      </c>
      <c r="L273" s="256" t="n">
        <f aca="false">COUNTIF(A312:D312,"&gt;0,1")</f>
        <v>3</v>
      </c>
      <c r="M273" s="256" t="n">
        <f aca="false">J313/L273</f>
        <v>473317751.862545</v>
      </c>
      <c r="O273" s="260" t="n">
        <f aca="false">Rendimiento!P122</f>
        <v>0</v>
      </c>
      <c r="P273" s="274" t="n">
        <f aca="false">Rendimiento!Q122</f>
        <v>0</v>
      </c>
      <c r="Q273" s="262" t="n">
        <f aca="false">IF(E314&gt;0,O273,0)</f>
        <v>0</v>
      </c>
      <c r="R273" s="258" t="str">
        <f aca="false">T(Q273)</f>
        <v/>
      </c>
      <c r="S273" s="262" t="n">
        <f aca="false">IF(E314&gt;0,P273,Q273)</f>
        <v>0</v>
      </c>
      <c r="T273" s="256" t="str">
        <f aca="false">IF(S273=0,"",$BM273)</f>
        <v/>
      </c>
      <c r="U273" s="256" t="str">
        <f aca="false">IF(S273=0,"",$BO273)</f>
        <v/>
      </c>
      <c r="V273" s="256" t="str">
        <f aca="false">IF(S273=0,"",$BQ273)</f>
        <v/>
      </c>
      <c r="W273" s="256" t="str">
        <f aca="false">IF(S273=0,"",$BS273)</f>
        <v/>
      </c>
      <c r="X273" s="256" t="str">
        <f aca="false">IF(S273=0,"",$BU273)</f>
        <v/>
      </c>
      <c r="Y273" s="256" t="str">
        <f aca="false">IF(S273=0,"",$BW273)</f>
        <v/>
      </c>
      <c r="BL273" s="262" t="n">
        <f aca="false">ABS($P$267-P273)</f>
        <v>0</v>
      </c>
      <c r="BM273" s="256" t="str">
        <f aca="false">IF(BL273&lt;$BL$314,$BL$315,$BL$316)</f>
        <v>ns</v>
      </c>
      <c r="BN273" s="256" t="n">
        <f aca="false">ABS($P$268-P273)</f>
        <v>0</v>
      </c>
      <c r="BO273" s="256" t="str">
        <f aca="false">IF(BN273&lt;$BN$314,$BN$315,$BN$316)</f>
        <v>ns</v>
      </c>
      <c r="BP273" s="256" t="n">
        <f aca="false">ABS($P$269-P273)</f>
        <v>0</v>
      </c>
      <c r="BQ273" s="256" t="str">
        <f aca="false">IF(BP273&lt;$BP$314,$BP$315,$BP$316)</f>
        <v>ns</v>
      </c>
      <c r="BR273" s="256" t="n">
        <f aca="false">ABS($P$270-P273)</f>
        <v>0</v>
      </c>
      <c r="BS273" s="256" t="str">
        <f aca="false">IF(BR273&lt;$BR$314,$BR$315,$BR$316)</f>
        <v>ns</v>
      </c>
      <c r="BT273" s="256" t="n">
        <f aca="false">ABS($P$271-P273)</f>
        <v>0</v>
      </c>
      <c r="BU273" s="256" t="str">
        <f aca="false">IF(BT273&lt;$BT$314,$BT$315,$BT$316)</f>
        <v>ns</v>
      </c>
      <c r="BV273" s="256" t="n">
        <f aca="false">ABS($P$272-P273)</f>
        <v>0</v>
      </c>
      <c r="BW273" s="256" t="str">
        <f aca="false">IF(BV273&lt;$BV$314,$BV$315,$BV$316)</f>
        <v>ns</v>
      </c>
      <c r="EY273" s="256" t="s">
        <v>312</v>
      </c>
      <c r="EZ273" s="256" t="e">
        <f aca="false">TINV(0.05,EZ258)</f>
        <v>#VALUE!</v>
      </c>
    </row>
    <row r="274" customFormat="false" ht="12.75" hidden="false" customHeight="false" outlineLevel="0" collapsed="false">
      <c r="A274" s="260" t="n">
        <f aca="false">IF(Rendimiento!G123="",Rendimiento!K123,Rendimiento!G123)</f>
        <v>3846.68421052632</v>
      </c>
      <c r="B274" s="273" t="n">
        <f aca="false">Rendimiento!H123</f>
        <v>3148.92397660819</v>
      </c>
      <c r="C274" s="273" t="n">
        <f aca="false">Rendimiento!I123</f>
        <v>2980</v>
      </c>
      <c r="D274" s="261" t="n">
        <f aca="false">Rendimiento!J123</f>
        <v>0</v>
      </c>
      <c r="E274" s="256" t="n">
        <f aca="false">A274*A274</f>
        <v>14796979.4155125</v>
      </c>
      <c r="F274" s="256" t="n">
        <f aca="false">B274*B274</f>
        <v>9915722.21045792</v>
      </c>
      <c r="G274" s="256" t="n">
        <f aca="false">C274*C274</f>
        <v>8880400</v>
      </c>
      <c r="H274" s="256" t="n">
        <f aca="false">D274*D274</f>
        <v>0</v>
      </c>
      <c r="I274" s="257" t="n">
        <f aca="false">SUM(A274:D274)</f>
        <v>9975.6081871345</v>
      </c>
      <c r="J274" s="256" t="n">
        <f aca="false">I274*I274</f>
        <v>99512758.7032249</v>
      </c>
      <c r="K274" s="256" t="n">
        <f aca="false">SUM(E274:H274)</f>
        <v>33593101.6259704</v>
      </c>
      <c r="L274" s="256" t="s">
        <v>298</v>
      </c>
      <c r="M274" s="256" t="n">
        <f aca="false">M267-M270-M272</f>
        <v>3571421.450131</v>
      </c>
      <c r="O274" s="260" t="n">
        <f aca="false">Rendimiento!P123</f>
        <v>0</v>
      </c>
      <c r="P274" s="274" t="n">
        <f aca="false">Rendimiento!Q123</f>
        <v>0</v>
      </c>
      <c r="Q274" s="262" t="n">
        <f aca="false">IF(E314&gt;0,O274,0)</f>
        <v>0</v>
      </c>
      <c r="R274" s="258" t="str">
        <f aca="false">T(Q274)</f>
        <v/>
      </c>
      <c r="S274" s="262" t="n">
        <f aca="false">IF(E314&gt;0,P274,Q274)</f>
        <v>0</v>
      </c>
      <c r="T274" s="256" t="str">
        <f aca="false">IF(S274=0,"",$BM274)</f>
        <v/>
      </c>
      <c r="U274" s="256" t="str">
        <f aca="false">IF(S274=0,"",$BO274)</f>
        <v/>
      </c>
      <c r="V274" s="256" t="str">
        <f aca="false">IF(S274=0,"",$BQ274)</f>
        <v/>
      </c>
      <c r="W274" s="256" t="str">
        <f aca="false">IF(S274=0,"",$BS274)</f>
        <v/>
      </c>
      <c r="X274" s="256" t="str">
        <f aca="false">IF(S274=0,"",$BU274)</f>
        <v/>
      </c>
      <c r="Y274" s="256" t="str">
        <f aca="false">IF(S274=0,"",$BW274)</f>
        <v/>
      </c>
      <c r="Z274" s="256" t="str">
        <f aca="false">IF(S274=0,"",$BY274)</f>
        <v/>
      </c>
      <c r="BL274" s="262" t="n">
        <f aca="false">ABS($P$267-P274)</f>
        <v>0</v>
      </c>
      <c r="BM274" s="256" t="str">
        <f aca="false">IF(BL274&lt;$BL$314,$BL$315,$BL$316)</f>
        <v>ns</v>
      </c>
      <c r="BN274" s="256" t="n">
        <f aca="false">ABS($P$268-P274)</f>
        <v>0</v>
      </c>
      <c r="BO274" s="256" t="str">
        <f aca="false">IF(BN274&lt;$BN$314,$BN$315,$BN$316)</f>
        <v>ns</v>
      </c>
      <c r="BP274" s="256" t="n">
        <f aca="false">ABS($P$269-P274)</f>
        <v>0</v>
      </c>
      <c r="BQ274" s="256" t="str">
        <f aca="false">IF(BP274&lt;$BP$314,$BP$315,$BP$316)</f>
        <v>ns</v>
      </c>
      <c r="BR274" s="256" t="n">
        <f aca="false">ABS($P$270-P274)</f>
        <v>0</v>
      </c>
      <c r="BS274" s="256" t="str">
        <f aca="false">IF(BR274&lt;$BR$314,$BR$315,$BR$316)</f>
        <v>ns</v>
      </c>
      <c r="BT274" s="256" t="n">
        <f aca="false">ABS($P$271-P274)</f>
        <v>0</v>
      </c>
      <c r="BU274" s="256" t="str">
        <f aca="false">IF(BT274&lt;$BT$314,$BT$315,$BT$316)</f>
        <v>ns</v>
      </c>
      <c r="BV274" s="256" t="n">
        <f aca="false">ABS($P$272-P274)</f>
        <v>0</v>
      </c>
      <c r="BW274" s="256" t="str">
        <f aca="false">IF(BV274&lt;$BV$314,$BV$315,$BV$316)</f>
        <v>ns</v>
      </c>
      <c r="BX274" s="256" t="n">
        <f aca="false">ABS($P$273-P274)</f>
        <v>0</v>
      </c>
      <c r="BY274" s="256" t="str">
        <f aca="false">IF(BX274&lt;$BX$314,$BX$315,$BX$316)</f>
        <v>ns</v>
      </c>
      <c r="EY274" s="256" t="s">
        <v>341</v>
      </c>
      <c r="EZ274" s="256" t="e">
        <f aca="false">IF(FA270&lt;0.05,FA275,FA274)</f>
        <v>#DIV/0!</v>
      </c>
      <c r="FA274" s="256" t="e">
        <f aca="false">EZ271*EZ273</f>
        <v>#DIV/0!</v>
      </c>
    </row>
    <row r="275" customFormat="false" ht="12.75" hidden="false" customHeight="false" outlineLevel="0" collapsed="false">
      <c r="A275" s="260" t="n">
        <f aca="false">IF(Rendimiento!G124="",Rendimiento!K124,Rendimiento!G124)</f>
        <v>3641.02923976608</v>
      </c>
      <c r="B275" s="273" t="n">
        <f aca="false">Rendimiento!H124</f>
        <v>4153.40935672515</v>
      </c>
      <c r="C275" s="273" t="n">
        <f aca="false">Rendimiento!I124</f>
        <v>4760.20467836257</v>
      </c>
      <c r="D275" s="261" t="n">
        <f aca="false">Rendimiento!J124</f>
        <v>0</v>
      </c>
      <c r="E275" s="256" t="n">
        <f aca="false">A275*A275</f>
        <v>13257093.9248316</v>
      </c>
      <c r="F275" s="256" t="n">
        <f aca="false">B275*B275</f>
        <v>17250809.284532</v>
      </c>
      <c r="G275" s="256" t="n">
        <f aca="false">C275*C275</f>
        <v>22659548.5799049</v>
      </c>
      <c r="H275" s="256" t="n">
        <f aca="false">D275*D275</f>
        <v>0</v>
      </c>
      <c r="I275" s="257" t="n">
        <f aca="false">SUM(A275:D275)</f>
        <v>12554.6432748538</v>
      </c>
      <c r="J275" s="256" t="n">
        <f aca="false">I275*I275</f>
        <v>157619067.758832</v>
      </c>
      <c r="K275" s="256" t="n">
        <f aca="false">SUM(E275:H275)</f>
        <v>53167451.7892685</v>
      </c>
      <c r="L275" s="256" t="s">
        <v>300</v>
      </c>
      <c r="M275" s="256" t="n">
        <f aca="false">L269-1</f>
        <v>41</v>
      </c>
      <c r="O275" s="260" t="n">
        <f aca="false">Rendimiento!P124</f>
        <v>0</v>
      </c>
      <c r="P275" s="274" t="n">
        <f aca="false">Rendimiento!Q124</f>
        <v>0</v>
      </c>
      <c r="Q275" s="262" t="n">
        <f aca="false">IF(E314&gt;0,O275,0)</f>
        <v>0</v>
      </c>
      <c r="R275" s="258" t="str">
        <f aca="false">T(Q275)</f>
        <v/>
      </c>
      <c r="S275" s="262" t="n">
        <f aca="false">IF(E314&gt;0,P275,Q275)</f>
        <v>0</v>
      </c>
      <c r="T275" s="256" t="str">
        <f aca="false">IF(S275=0,"",$BM275)</f>
        <v/>
      </c>
      <c r="U275" s="256" t="str">
        <f aca="false">IF(S275=0,"",$BO275)</f>
        <v/>
      </c>
      <c r="V275" s="256" t="str">
        <f aca="false">IF(S275=0,"",$BQ275)</f>
        <v/>
      </c>
      <c r="W275" s="256" t="str">
        <f aca="false">IF(S275=0,"",$BS275)</f>
        <v/>
      </c>
      <c r="X275" s="256" t="str">
        <f aca="false">IF(S275=0,"",$BU275)</f>
        <v/>
      </c>
      <c r="Y275" s="256" t="str">
        <f aca="false">IF(S275=0,"",$BW275)</f>
        <v/>
      </c>
      <c r="Z275" s="256" t="str">
        <f aca="false">IF(S275=0,"",$BY275)</f>
        <v/>
      </c>
      <c r="AA275" s="256" t="str">
        <f aca="false">IF(S275=0,"",$CA275)</f>
        <v/>
      </c>
      <c r="BL275" s="262" t="n">
        <f aca="false">ABS($P$267-P275)</f>
        <v>0</v>
      </c>
      <c r="BM275" s="256" t="str">
        <f aca="false">IF(BL275&lt;$BL$314,$BL$315,$BL$316)</f>
        <v>ns</v>
      </c>
      <c r="BN275" s="256" t="n">
        <f aca="false">ABS($P$268-P275)</f>
        <v>0</v>
      </c>
      <c r="BO275" s="256" t="str">
        <f aca="false">IF(BN275&lt;$BN$314,$BN$315,$BN$316)</f>
        <v>ns</v>
      </c>
      <c r="BP275" s="256" t="n">
        <f aca="false">ABS($P$269-P275)</f>
        <v>0</v>
      </c>
      <c r="BQ275" s="256" t="str">
        <f aca="false">IF(BP275&lt;$BP$314,$BP$315,$BP$316)</f>
        <v>ns</v>
      </c>
      <c r="BR275" s="256" t="n">
        <f aca="false">ABS($P$270-P275)</f>
        <v>0</v>
      </c>
      <c r="BS275" s="256" t="str">
        <f aca="false">IF(BR275&lt;$BR$314,$BR$315,$BR$316)</f>
        <v>ns</v>
      </c>
      <c r="BT275" s="256" t="n">
        <f aca="false">ABS($P$271-P275)</f>
        <v>0</v>
      </c>
      <c r="BU275" s="256" t="str">
        <f aca="false">IF(BT275&lt;$BT$314,$BT$315,$BT$316)</f>
        <v>ns</v>
      </c>
      <c r="BV275" s="256" t="n">
        <f aca="false">ABS($P$272-P275)</f>
        <v>0</v>
      </c>
      <c r="BW275" s="256" t="str">
        <f aca="false">IF(BV275&lt;$BV$314,$BV$315,$BV$316)</f>
        <v>ns</v>
      </c>
      <c r="BX275" s="256" t="n">
        <f aca="false">ABS($P$273-P275)</f>
        <v>0</v>
      </c>
      <c r="BY275" s="256" t="str">
        <f aca="false">IF(BX275&lt;$BX$314,$BX$315,$BX$316)</f>
        <v>ns</v>
      </c>
      <c r="BZ275" s="256" t="n">
        <f aca="false">ABS($P$274-P275)</f>
        <v>0</v>
      </c>
      <c r="CA275" s="256" t="str">
        <f aca="false">IF(BZ275&lt;$BZ$314,$BZ$315,$BZ$316)</f>
        <v>ns</v>
      </c>
      <c r="FA275" s="256" t="s">
        <v>174</v>
      </c>
    </row>
    <row r="276" customFormat="false" ht="12.75" hidden="false" customHeight="false" outlineLevel="0" collapsed="false">
      <c r="A276" s="260" t="n">
        <f aca="false">IF(Rendimiento!G125="",Rendimiento!K125,Rendimiento!G125)</f>
        <v>3488.91228070175</v>
      </c>
      <c r="B276" s="273" t="n">
        <f aca="false">Rendimiento!H125</f>
        <v>3613.00584795322</v>
      </c>
      <c r="C276" s="273" t="n">
        <f aca="false">Rendimiento!I125</f>
        <v>3934.21052631579</v>
      </c>
      <c r="D276" s="261" t="n">
        <f aca="false">Rendimiento!J125</f>
        <v>0</v>
      </c>
      <c r="E276" s="256" t="n">
        <f aca="false">A276*A276</f>
        <v>12172508.9024315</v>
      </c>
      <c r="F276" s="256" t="n">
        <f aca="false">B276*B276</f>
        <v>13053811.2573441</v>
      </c>
      <c r="G276" s="256" t="n">
        <f aca="false">C276*C276</f>
        <v>15478012.465374</v>
      </c>
      <c r="H276" s="256" t="n">
        <f aca="false">D276*D276</f>
        <v>0</v>
      </c>
      <c r="I276" s="257" t="n">
        <f aca="false">SUM(A276:D276)</f>
        <v>11036.1286549708</v>
      </c>
      <c r="J276" s="256" t="n">
        <f aca="false">I276*I276</f>
        <v>121796135.689067</v>
      </c>
      <c r="K276" s="256" t="n">
        <f aca="false">SUM(E276:H276)</f>
        <v>40704332.6251496</v>
      </c>
      <c r="L276" s="256" t="s">
        <v>302</v>
      </c>
      <c r="M276" s="256" t="n">
        <f aca="false">L271-1</f>
        <v>13</v>
      </c>
      <c r="O276" s="260" t="n">
        <f aca="false">Rendimiento!P125</f>
        <v>0</v>
      </c>
      <c r="P276" s="274" t="n">
        <f aca="false">Rendimiento!Q125</f>
        <v>0</v>
      </c>
      <c r="Q276" s="262" t="n">
        <f aca="false">IF(E314&gt;0,O276,0)</f>
        <v>0</v>
      </c>
      <c r="R276" s="258" t="str">
        <f aca="false">T(Q276)</f>
        <v/>
      </c>
      <c r="S276" s="262" t="n">
        <f aca="false">IF(E314&gt;0,P276,Q276)</f>
        <v>0</v>
      </c>
      <c r="T276" s="256" t="str">
        <f aca="false">IF(S276=0,"",$BM276)</f>
        <v/>
      </c>
      <c r="U276" s="256" t="str">
        <f aca="false">IF(S276=0,"",$BO276)</f>
        <v/>
      </c>
      <c r="V276" s="256" t="str">
        <f aca="false">IF(S276=0,"",$BQ276)</f>
        <v/>
      </c>
      <c r="W276" s="256" t="str">
        <f aca="false">IF(S276=0,"",$BS276)</f>
        <v/>
      </c>
      <c r="X276" s="256" t="str">
        <f aca="false">IF(S276=0,"",$BU276)</f>
        <v/>
      </c>
      <c r="Y276" s="256" t="str">
        <f aca="false">IF(S276=0,"",$BW276)</f>
        <v/>
      </c>
      <c r="Z276" s="256" t="str">
        <f aca="false">IF(S276=0,"",$BY276)</f>
        <v/>
      </c>
      <c r="AA276" s="256" t="str">
        <f aca="false">IF(S276=0,"",$CA276)</f>
        <v/>
      </c>
      <c r="AB276" s="256" t="str">
        <f aca="false">IF(S276=0,"",$CC276)</f>
        <v/>
      </c>
      <c r="BL276" s="262" t="n">
        <f aca="false">ABS($P$267-P276)</f>
        <v>0</v>
      </c>
      <c r="BM276" s="256" t="str">
        <f aca="false">IF(BL276&lt;$BL$314,$BL$315,$BL$316)</f>
        <v>ns</v>
      </c>
      <c r="BN276" s="256" t="n">
        <f aca="false">ABS($P$268-P276)</f>
        <v>0</v>
      </c>
      <c r="BO276" s="256" t="str">
        <f aca="false">IF(BN276&lt;$BN$314,$BN$315,$BN$316)</f>
        <v>ns</v>
      </c>
      <c r="BP276" s="256" t="n">
        <f aca="false">ABS($P$269-P276)</f>
        <v>0</v>
      </c>
      <c r="BQ276" s="256" t="str">
        <f aca="false">IF(BP276&lt;$BP$314,$BP$315,$BP$316)</f>
        <v>ns</v>
      </c>
      <c r="BR276" s="256" t="n">
        <f aca="false">ABS($P$270-P276)</f>
        <v>0</v>
      </c>
      <c r="BS276" s="256" t="str">
        <f aca="false">IF(BR276&lt;$BR$314,$BR$315,$BR$316)</f>
        <v>ns</v>
      </c>
      <c r="BT276" s="256" t="n">
        <f aca="false">ABS($P$271-P276)</f>
        <v>0</v>
      </c>
      <c r="BU276" s="256" t="str">
        <f aca="false">IF(BT276&lt;$BT$314,$BT$315,$BT$316)</f>
        <v>ns</v>
      </c>
      <c r="BV276" s="256" t="n">
        <f aca="false">ABS($P$272-P276)</f>
        <v>0</v>
      </c>
      <c r="BW276" s="256" t="str">
        <f aca="false">IF(BV276&lt;$BV$314,$BV$315,$BV$316)</f>
        <v>ns</v>
      </c>
      <c r="BX276" s="256" t="n">
        <f aca="false">ABS($P$273-P276)</f>
        <v>0</v>
      </c>
      <c r="BY276" s="256" t="str">
        <f aca="false">IF(BX276&lt;$BX$314,$BX$315,$BX$316)</f>
        <v>ns</v>
      </c>
      <c r="BZ276" s="256" t="n">
        <f aca="false">ABS($P$274-P276)</f>
        <v>0</v>
      </c>
      <c r="CA276" s="256" t="str">
        <f aca="false">IF(BZ276&lt;$BZ$314,$BZ$315,$BZ$316)</f>
        <v>ns</v>
      </c>
      <c r="CB276" s="256" t="n">
        <f aca="false">ABS($P$275-P276)</f>
        <v>0</v>
      </c>
      <c r="CC276" s="256" t="str">
        <f aca="false">IF(CB276&lt;$CB$314,$CB$315,$CB$316)</f>
        <v>ns</v>
      </c>
      <c r="EY276" s="256" t="e">
        <f aca="false">FA262/EZ234</f>
        <v>#DIV/0!</v>
      </c>
      <c r="EZ276" s="256" t="e">
        <f aca="false">IF(FA270&lt;0.05,FA275,EY276)</f>
        <v>#DIV/0!</v>
      </c>
      <c r="FA276" s="275" t="e">
        <f aca="false">IF(FA270&gt;0.05,FA277,FA275)</f>
        <v>#DIV/0!</v>
      </c>
    </row>
    <row r="277" customFormat="false" ht="12.75" hidden="false" customHeight="false" outlineLevel="0" collapsed="false">
      <c r="A277" s="260" t="n">
        <f aca="false">IF(Rendimiento!G126="",Rendimiento!K126,Rendimiento!G126)</f>
        <v>3806.19298245614</v>
      </c>
      <c r="B277" s="273" t="n">
        <f aca="false">Rendimiento!H126</f>
        <v>2946.98245614035</v>
      </c>
      <c r="C277" s="273" t="n">
        <f aca="false">Rendimiento!I126</f>
        <v>3065.50877192982</v>
      </c>
      <c r="D277" s="261" t="n">
        <f aca="false">Rendimiento!J126</f>
        <v>0</v>
      </c>
      <c r="E277" s="256" t="n">
        <f aca="false">A277*A277</f>
        <v>14487105.0196984</v>
      </c>
      <c r="F277" s="256" t="n">
        <f aca="false">B277*B277</f>
        <v>8684705.59679902</v>
      </c>
      <c r="G277" s="256" t="n">
        <f aca="false">C277*C277</f>
        <v>9397344.0307787</v>
      </c>
      <c r="H277" s="256" t="n">
        <f aca="false">D277*D277</f>
        <v>0</v>
      </c>
      <c r="I277" s="257" t="n">
        <f aca="false">SUM(A277:D277)</f>
        <v>9818.68421052632</v>
      </c>
      <c r="J277" s="256" t="n">
        <f aca="false">I277*I277</f>
        <v>96406559.6260388</v>
      </c>
      <c r="K277" s="256" t="n">
        <f aca="false">SUM(E277:H277)</f>
        <v>32569154.6472761</v>
      </c>
      <c r="L277" s="256" t="s">
        <v>304</v>
      </c>
      <c r="M277" s="256" t="n">
        <f aca="false">L273-1</f>
        <v>2</v>
      </c>
      <c r="O277" s="260" t="n">
        <f aca="false">Rendimiento!P126</f>
        <v>0</v>
      </c>
      <c r="P277" s="274" t="n">
        <f aca="false">Rendimiento!Q126</f>
        <v>0</v>
      </c>
      <c r="Q277" s="262" t="n">
        <f aca="false">IF(E314&gt;0,O277,0)</f>
        <v>0</v>
      </c>
      <c r="R277" s="258" t="str">
        <f aca="false">T(Q277)</f>
        <v/>
      </c>
      <c r="S277" s="262" t="n">
        <f aca="false">IF(E314&gt;0,P277,Q277)</f>
        <v>0</v>
      </c>
      <c r="T277" s="256" t="str">
        <f aca="false">IF(S277=0,"",$BM277)</f>
        <v/>
      </c>
      <c r="U277" s="256" t="str">
        <f aca="false">IF(S277=0,"",$BO277)</f>
        <v/>
      </c>
      <c r="V277" s="256" t="str">
        <f aca="false">IF(S277=0,"",$BQ277)</f>
        <v/>
      </c>
      <c r="W277" s="256" t="str">
        <f aca="false">IF(S277=0,"",$BS277)</f>
        <v/>
      </c>
      <c r="X277" s="256" t="str">
        <f aca="false">IF(S277=0,"",$BU277)</f>
        <v/>
      </c>
      <c r="Y277" s="256" t="str">
        <f aca="false">IF(S277=0,"",$BW277)</f>
        <v/>
      </c>
      <c r="Z277" s="256" t="str">
        <f aca="false">IF(S277=0,"",$BY277)</f>
        <v/>
      </c>
      <c r="AA277" s="256" t="str">
        <f aca="false">IF(S277=0,"",$CA277)</f>
        <v/>
      </c>
      <c r="AB277" s="256" t="str">
        <f aca="false">IF(S277=0,"",$CC277)</f>
        <v/>
      </c>
      <c r="AC277" s="256" t="str">
        <f aca="false">IF(S277=0,"",$CE277)</f>
        <v/>
      </c>
      <c r="BL277" s="262" t="n">
        <f aca="false">ABS($P$267-P277)</f>
        <v>0</v>
      </c>
      <c r="BM277" s="256" t="str">
        <f aca="false">IF(BL277&lt;$BL$314,$BL$315,$BL$316)</f>
        <v>ns</v>
      </c>
      <c r="BN277" s="256" t="n">
        <f aca="false">ABS($P$268-P277)</f>
        <v>0</v>
      </c>
      <c r="BO277" s="256" t="str">
        <f aca="false">IF(BN277&lt;$BN$314,$BN$315,$BN$316)</f>
        <v>ns</v>
      </c>
      <c r="BP277" s="256" t="n">
        <f aca="false">ABS($P$269-P277)</f>
        <v>0</v>
      </c>
      <c r="BQ277" s="256" t="str">
        <f aca="false">IF(BP277&lt;$BP$314,$BP$315,$BP$316)</f>
        <v>ns</v>
      </c>
      <c r="BR277" s="256" t="n">
        <f aca="false">ABS($P$270-P277)</f>
        <v>0</v>
      </c>
      <c r="BS277" s="256" t="str">
        <f aca="false">IF(BR277&lt;$BR$314,$BR$315,$BR$316)</f>
        <v>ns</v>
      </c>
      <c r="BT277" s="256" t="n">
        <f aca="false">ABS($P$271-P277)</f>
        <v>0</v>
      </c>
      <c r="BU277" s="256" t="str">
        <f aca="false">IF(BT277&lt;$BT$314,$BT$315,$BT$316)</f>
        <v>ns</v>
      </c>
      <c r="BV277" s="256" t="n">
        <f aca="false">ABS($P$272-P277)</f>
        <v>0</v>
      </c>
      <c r="BW277" s="256" t="str">
        <f aca="false">IF(BV277&lt;$BV$314,$BV$315,$BV$316)</f>
        <v>ns</v>
      </c>
      <c r="BX277" s="256" t="n">
        <f aca="false">ABS($P$273-P277)</f>
        <v>0</v>
      </c>
      <c r="BY277" s="256" t="str">
        <f aca="false">IF(BX277&lt;$BX$314,$BX$315,$BX$316)</f>
        <v>ns</v>
      </c>
      <c r="BZ277" s="256" t="n">
        <f aca="false">ABS($P$274-P277)</f>
        <v>0</v>
      </c>
      <c r="CA277" s="256" t="str">
        <f aca="false">IF(BZ277&lt;$BZ$314,$BZ$315,$BZ$316)</f>
        <v>ns</v>
      </c>
      <c r="CB277" s="256" t="n">
        <f aca="false">ABS($P$275-P277)</f>
        <v>0</v>
      </c>
      <c r="CC277" s="256" t="str">
        <f aca="false">IF(CB277&lt;$CB$314,$CB$315,$CB$316)</f>
        <v>ns</v>
      </c>
      <c r="CD277" s="256" t="n">
        <f aca="false">ABS($P$276-P277)</f>
        <v>0</v>
      </c>
      <c r="CE277" s="256" t="str">
        <f aca="false">IF(CD277&lt;$CD$314,$CD$315,$CD$316)</f>
        <v>ns</v>
      </c>
      <c r="EY277" s="256" t="e">
        <f aca="false">FB262/EZ234</f>
        <v>#DIV/0!</v>
      </c>
      <c r="EZ277" s="256" t="e">
        <f aca="false">IF(FA270&lt;0.05,FA275,EY277)</f>
        <v>#DIV/0!</v>
      </c>
      <c r="FA277" s="266" t="e">
        <f aca="false">EY277-EY276</f>
        <v>#DIV/0!</v>
      </c>
      <c r="FB277" s="256" t="e">
        <f aca="false">IF(ABS(FA277)&gt;EZ274,FC266,FC267)</f>
        <v>#DIV/0!</v>
      </c>
    </row>
    <row r="278" customFormat="false" ht="12.75" hidden="false" customHeight="false" outlineLevel="0" collapsed="false">
      <c r="A278" s="260" t="n">
        <f aca="false">IF(Rendimiento!G127="",Rendimiento!K127,Rendimiento!G127)</f>
        <v>3330.63157894737</v>
      </c>
      <c r="B278" s="273" t="n">
        <f aca="false">Rendimiento!H127</f>
        <v>3261.78947368421</v>
      </c>
      <c r="C278" s="273" t="n">
        <f aca="false">Rendimiento!I127</f>
        <v>3674.56140350877</v>
      </c>
      <c r="D278" s="261" t="n">
        <f aca="false">Rendimiento!J127</f>
        <v>0</v>
      </c>
      <c r="E278" s="256" t="n">
        <f aca="false">A278*A278</f>
        <v>11093106.7146814</v>
      </c>
      <c r="F278" s="256" t="n">
        <f aca="false">B278*B278</f>
        <v>10639270.5706371</v>
      </c>
      <c r="G278" s="256" t="n">
        <f aca="false">C278*C278</f>
        <v>13502401.5081564</v>
      </c>
      <c r="H278" s="256" t="n">
        <f aca="false">D278*D278</f>
        <v>0</v>
      </c>
      <c r="I278" s="257" t="n">
        <f aca="false">SUM(A278:D278)</f>
        <v>10266.9824561404</v>
      </c>
      <c r="J278" s="256" t="n">
        <f aca="false">I278*I278</f>
        <v>105410928.754694</v>
      </c>
      <c r="K278" s="256" t="n">
        <f aca="false">SUM(E278:H278)</f>
        <v>35234778.7934749</v>
      </c>
      <c r="L278" s="256" t="s">
        <v>306</v>
      </c>
      <c r="M278" s="256" t="n">
        <f aca="false">M275-M276-M277</f>
        <v>26</v>
      </c>
      <c r="O278" s="260" t="n">
        <f aca="false">Rendimiento!P127</f>
        <v>0</v>
      </c>
      <c r="P278" s="274" t="n">
        <f aca="false">Rendimiento!Q127</f>
        <v>0</v>
      </c>
      <c r="Q278" s="262" t="n">
        <f aca="false">IF(E314&gt;0,O278,0)</f>
        <v>0</v>
      </c>
      <c r="R278" s="258" t="str">
        <f aca="false">T(Q278)</f>
        <v/>
      </c>
      <c r="S278" s="262" t="n">
        <f aca="false">IF(E314&gt;0,P278,Q278)</f>
        <v>0</v>
      </c>
      <c r="T278" s="256" t="str">
        <f aca="false">IF(S278=0,"",$BM278)</f>
        <v/>
      </c>
      <c r="U278" s="256" t="str">
        <f aca="false">IF(S278=0,"",$BO278)</f>
        <v/>
      </c>
      <c r="V278" s="256" t="str">
        <f aca="false">IF(S278=0,"",$BQ278)</f>
        <v/>
      </c>
      <c r="W278" s="256" t="str">
        <f aca="false">IF(S278=0,"",$BS278)</f>
        <v/>
      </c>
      <c r="X278" s="256" t="str">
        <f aca="false">IF(S278=0,"",$BU278)</f>
        <v/>
      </c>
      <c r="Y278" s="256" t="str">
        <f aca="false">IF(S278=0,"",$BW278)</f>
        <v/>
      </c>
      <c r="Z278" s="256" t="str">
        <f aca="false">IF(S278=0,"",$BY278)</f>
        <v/>
      </c>
      <c r="AA278" s="256" t="str">
        <f aca="false">IF(S278=0,"",$CA278)</f>
        <v/>
      </c>
      <c r="AB278" s="256" t="str">
        <f aca="false">IF(S278=0,"",$CC278)</f>
        <v/>
      </c>
      <c r="AC278" s="256" t="str">
        <f aca="false">IF(S278=0,"",$CE278)</f>
        <v/>
      </c>
      <c r="AD278" s="256" t="str">
        <f aca="false">IF(S278=0,"",$CG278)</f>
        <v/>
      </c>
      <c r="BL278" s="262" t="n">
        <f aca="false">ABS($P$267-P278)</f>
        <v>0</v>
      </c>
      <c r="BM278" s="256" t="str">
        <f aca="false">IF(BL278&lt;$BL$314,$BL$315,$BL$316)</f>
        <v>ns</v>
      </c>
      <c r="BN278" s="256" t="n">
        <f aca="false">ABS($P$268-P278)</f>
        <v>0</v>
      </c>
      <c r="BO278" s="256" t="str">
        <f aca="false">IF(BN278&lt;$BN$314,$BN$315,$BN$316)</f>
        <v>ns</v>
      </c>
      <c r="BP278" s="256" t="n">
        <f aca="false">ABS($P$269-P278)</f>
        <v>0</v>
      </c>
      <c r="BQ278" s="256" t="str">
        <f aca="false">IF(BP278&lt;$BP$314,$BP$315,$BP$316)</f>
        <v>ns</v>
      </c>
      <c r="BR278" s="256" t="n">
        <f aca="false">ABS($P$270-P278)</f>
        <v>0</v>
      </c>
      <c r="BS278" s="256" t="str">
        <f aca="false">IF(BR278&lt;$BR$314,$BR$315,$BR$316)</f>
        <v>ns</v>
      </c>
      <c r="BT278" s="256" t="n">
        <f aca="false">ABS($P$271-P278)</f>
        <v>0</v>
      </c>
      <c r="BU278" s="256" t="str">
        <f aca="false">IF(BT278&lt;$BT$314,$BT$315,$BT$316)</f>
        <v>ns</v>
      </c>
      <c r="BV278" s="256" t="n">
        <f aca="false">ABS($P$272-P278)</f>
        <v>0</v>
      </c>
      <c r="BW278" s="256" t="str">
        <f aca="false">IF(BV278&lt;$BV$314,$BV$315,$BV$316)</f>
        <v>ns</v>
      </c>
      <c r="BX278" s="256" t="n">
        <f aca="false">ABS($P$273-P278)</f>
        <v>0</v>
      </c>
      <c r="BY278" s="256" t="str">
        <f aca="false">IF(BX278&lt;$BX$314,$BX$315,$BX$316)</f>
        <v>ns</v>
      </c>
      <c r="BZ278" s="256" t="n">
        <f aca="false">ABS($P$274-P278)</f>
        <v>0</v>
      </c>
      <c r="CA278" s="256" t="str">
        <f aca="false">IF(BZ278&lt;$BZ$314,$BZ$315,$BZ$316)</f>
        <v>ns</v>
      </c>
      <c r="CB278" s="256" t="n">
        <f aca="false">ABS($P$275-P278)</f>
        <v>0</v>
      </c>
      <c r="CC278" s="256" t="str">
        <f aca="false">IF(CB278&lt;$CB$314,$CB$315,$CB$316)</f>
        <v>ns</v>
      </c>
      <c r="CD278" s="256" t="n">
        <f aca="false">ABS($P$276-P278)</f>
        <v>0</v>
      </c>
      <c r="CE278" s="256" t="str">
        <f aca="false">IF(CD278&lt;$CD$314,$CD$315,$CD$316)</f>
        <v>ns</v>
      </c>
      <c r="CF278" s="256" t="n">
        <f aca="false">ABS($P$277-P278)</f>
        <v>0</v>
      </c>
      <c r="CG278" s="256" t="str">
        <f aca="false">IF(CF278&lt;$CF$314,$CF$315,$CF$316)</f>
        <v>ns</v>
      </c>
    </row>
    <row r="279" customFormat="false" ht="12.75" hidden="false" customHeight="false" outlineLevel="0" collapsed="false">
      <c r="A279" s="260" t="n">
        <f aca="false">IF(Rendimiento!G128="",Rendimiento!K128,Rendimiento!G128)</f>
        <v>1286.40935672515</v>
      </c>
      <c r="B279" s="273" t="n">
        <f aca="false">Rendimiento!H128</f>
        <v>1485.60233918129</v>
      </c>
      <c r="C279" s="273" t="n">
        <f aca="false">Rendimiento!I128</f>
        <v>1733.94736842105</v>
      </c>
      <c r="D279" s="261" t="n">
        <f aca="false">Rendimiento!J128</f>
        <v>0</v>
      </c>
      <c r="E279" s="256" t="n">
        <f aca="false">A279*A279</f>
        <v>1654849.03307</v>
      </c>
      <c r="F279" s="256" t="n">
        <f aca="false">B279*B279</f>
        <v>2207014.31018091</v>
      </c>
      <c r="G279" s="256" t="n">
        <f aca="false">C279*C279</f>
        <v>3006573.47645429</v>
      </c>
      <c r="H279" s="256" t="n">
        <f aca="false">D279*D279</f>
        <v>0</v>
      </c>
      <c r="I279" s="257" t="n">
        <f aca="false">SUM(A279:D279)</f>
        <v>4505.95906432749</v>
      </c>
      <c r="J279" s="256" t="n">
        <f aca="false">I279*I279</f>
        <v>20303667.089395</v>
      </c>
      <c r="K279" s="256" t="n">
        <f aca="false">SUM(E279:H279)</f>
        <v>6868436.81970521</v>
      </c>
      <c r="L279" s="256" t="s">
        <v>308</v>
      </c>
      <c r="M279" s="256" t="n">
        <f aca="false">M270/M277</f>
        <v>438945.523341388</v>
      </c>
      <c r="O279" s="260" t="n">
        <f aca="false">Rendimiento!P128</f>
        <v>0</v>
      </c>
      <c r="P279" s="274" t="n">
        <f aca="false">Rendimiento!Q128</f>
        <v>0</v>
      </c>
      <c r="Q279" s="262" t="n">
        <f aca="false">IF(E314&gt;0,O279,0)</f>
        <v>0</v>
      </c>
      <c r="R279" s="258" t="str">
        <f aca="false">T(Q279)</f>
        <v/>
      </c>
      <c r="S279" s="262" t="n">
        <f aca="false">IF(E314&gt;0,P279,Q279)</f>
        <v>0</v>
      </c>
      <c r="T279" s="256" t="str">
        <f aca="false">IF(S279=0,"",$BM279)</f>
        <v/>
      </c>
      <c r="U279" s="256" t="str">
        <f aca="false">IF(S279=0,"",$BO279)</f>
        <v/>
      </c>
      <c r="V279" s="256" t="str">
        <f aca="false">IF(S279=0,"",$BQ279)</f>
        <v/>
      </c>
      <c r="W279" s="256" t="str">
        <f aca="false">IF(S279=0,"",$BS279)</f>
        <v/>
      </c>
      <c r="X279" s="256" t="str">
        <f aca="false">IF(S279=0,"",$BU279)</f>
        <v/>
      </c>
      <c r="Y279" s="256" t="str">
        <f aca="false">IF(S279=0,"",$BW279)</f>
        <v/>
      </c>
      <c r="Z279" s="256" t="str">
        <f aca="false">IF(S279=0,"",$BY279)</f>
        <v/>
      </c>
      <c r="AA279" s="256" t="str">
        <f aca="false">IF(S279=0,"",$CA279)</f>
        <v/>
      </c>
      <c r="AB279" s="256" t="str">
        <f aca="false">IF(S279=0,"",$CC279)</f>
        <v/>
      </c>
      <c r="AC279" s="256" t="str">
        <f aca="false">IF(S279=0,"",$CE279)</f>
        <v/>
      </c>
      <c r="AD279" s="256" t="str">
        <f aca="false">IF(S279=0,"",$CG279)</f>
        <v/>
      </c>
      <c r="AE279" s="256" t="str">
        <f aca="false">IF(S279=0,"",$CI279)</f>
        <v/>
      </c>
      <c r="BL279" s="262" t="n">
        <f aca="false">ABS($P$267-P279)</f>
        <v>0</v>
      </c>
      <c r="BM279" s="256" t="str">
        <f aca="false">IF(BL279&lt;$BL$314,$BL$315,$BL$316)</f>
        <v>ns</v>
      </c>
      <c r="BN279" s="256" t="n">
        <f aca="false">ABS($P$268-P279)</f>
        <v>0</v>
      </c>
      <c r="BO279" s="256" t="str">
        <f aca="false">IF(BN279&lt;$BN$314,$BN$315,$BN$316)</f>
        <v>ns</v>
      </c>
      <c r="BP279" s="256" t="n">
        <f aca="false">ABS($P$269-P279)</f>
        <v>0</v>
      </c>
      <c r="BQ279" s="256" t="str">
        <f aca="false">IF(BP279&lt;$BP$314,$BP$315,$BP$316)</f>
        <v>ns</v>
      </c>
      <c r="BR279" s="256" t="n">
        <f aca="false">ABS($P$270-P279)</f>
        <v>0</v>
      </c>
      <c r="BS279" s="256" t="str">
        <f aca="false">IF(BR279&lt;$BR$314,$BR$315,$BR$316)</f>
        <v>ns</v>
      </c>
      <c r="BT279" s="256" t="n">
        <f aca="false">ABS($P$271-P279)</f>
        <v>0</v>
      </c>
      <c r="BU279" s="256" t="str">
        <f aca="false">IF(BT279&lt;$BT$314,$BT$315,$BT$316)</f>
        <v>ns</v>
      </c>
      <c r="BV279" s="256" t="n">
        <f aca="false">ABS($P$272-P279)</f>
        <v>0</v>
      </c>
      <c r="BW279" s="256" t="str">
        <f aca="false">IF(BV279&lt;$BV$314,$BV$315,$BV$316)</f>
        <v>ns</v>
      </c>
      <c r="BX279" s="256" t="n">
        <f aca="false">ABS($P$273-P279)</f>
        <v>0</v>
      </c>
      <c r="BY279" s="256" t="str">
        <f aca="false">IF(BX279&lt;$BX$314,$BX$315,$BX$316)</f>
        <v>ns</v>
      </c>
      <c r="BZ279" s="256" t="n">
        <f aca="false">ABS($P$274-P279)</f>
        <v>0</v>
      </c>
      <c r="CA279" s="256" t="str">
        <f aca="false">IF(BZ279&lt;$BZ$314,$BZ$315,$BZ$316)</f>
        <v>ns</v>
      </c>
      <c r="CB279" s="256" t="n">
        <f aca="false">ABS($P$275-P279)</f>
        <v>0</v>
      </c>
      <c r="CC279" s="256" t="str">
        <f aca="false">IF(CB279&lt;$CB$314,$CB$315,$CB$316)</f>
        <v>ns</v>
      </c>
      <c r="CD279" s="256" t="n">
        <f aca="false">ABS($P$276-P279)</f>
        <v>0</v>
      </c>
      <c r="CE279" s="256" t="str">
        <f aca="false">IF(CD279&lt;$CD$314,$CD$315,$CD$316)</f>
        <v>ns</v>
      </c>
      <c r="CF279" s="256" t="n">
        <f aca="false">ABS($P$277-P279)</f>
        <v>0</v>
      </c>
      <c r="CG279" s="256" t="str">
        <f aca="false">IF(CF279&lt;$CF$314,$CF$315,$CF$316)</f>
        <v>ns</v>
      </c>
      <c r="CH279" s="256" t="n">
        <f aca="false">ABS($P$278-P279)</f>
        <v>0</v>
      </c>
      <c r="CI279" s="256" t="str">
        <f aca="false">IF(CH279&lt;$CH$314,$CH$315,$CH$316)</f>
        <v>ns</v>
      </c>
    </row>
    <row r="280" customFormat="false" ht="12.75" hidden="false" customHeight="false" outlineLevel="0" collapsed="false">
      <c r="A280" s="260" t="n">
        <f aca="false">IF(Rendimiento!G129="",Rendimiento!K129,Rendimiento!G129)</f>
        <v>2054.09941520468</v>
      </c>
      <c r="B280" s="273" t="n">
        <f aca="false">Rendimiento!H129</f>
        <v>2589.88888888889</v>
      </c>
      <c r="C280" s="273" t="n">
        <f aca="false">Rendimiento!I129</f>
        <v>2348.72514619883</v>
      </c>
      <c r="D280" s="261" t="n">
        <f aca="false">Rendimiento!J129</f>
        <v>0</v>
      </c>
      <c r="E280" s="256" t="n">
        <f aca="false">A280*A280</f>
        <v>4219324.4075442</v>
      </c>
      <c r="F280" s="256" t="n">
        <f aca="false">B280*B280</f>
        <v>6707524.45679012</v>
      </c>
      <c r="G280" s="256" t="n">
        <f aca="false">C280*C280</f>
        <v>5516509.81238672</v>
      </c>
      <c r="H280" s="256" t="n">
        <f aca="false">D280*D280</f>
        <v>0</v>
      </c>
      <c r="I280" s="257" t="n">
        <f aca="false">SUM(A280:D280)</f>
        <v>6992.7134502924</v>
      </c>
      <c r="J280" s="256" t="n">
        <f aca="false">I280*I280</f>
        <v>48898041.3979002</v>
      </c>
      <c r="K280" s="256" t="n">
        <f aca="false">SUM(E280:H280)</f>
        <v>16443358.676721</v>
      </c>
      <c r="L280" s="256" t="s">
        <v>309</v>
      </c>
      <c r="M280" s="256" t="n">
        <f aca="false">M272/M276</f>
        <v>1933078.10843575</v>
      </c>
      <c r="O280" s="260" t="n">
        <f aca="false">Rendimiento!P129</f>
        <v>0</v>
      </c>
      <c r="P280" s="274" t="n">
        <f aca="false">Rendimiento!Q129</f>
        <v>0</v>
      </c>
      <c r="Q280" s="262" t="n">
        <f aca="false">IF(E314&gt;0,O280,0)</f>
        <v>0</v>
      </c>
      <c r="R280" s="258" t="str">
        <f aca="false">T(Q280)</f>
        <v/>
      </c>
      <c r="S280" s="262" t="n">
        <f aca="false">IF(E314&gt;0,P280,Q280)</f>
        <v>0</v>
      </c>
      <c r="T280" s="256" t="str">
        <f aca="false">IF(S280=0,"",$BM280)</f>
        <v/>
      </c>
      <c r="U280" s="256" t="str">
        <f aca="false">IF(S280=0,"",$BO280)</f>
        <v/>
      </c>
      <c r="V280" s="256" t="str">
        <f aca="false">IF(S280=0,"",$BQ280)</f>
        <v/>
      </c>
      <c r="W280" s="256" t="str">
        <f aca="false">IF(S280=0,"",$BS280)</f>
        <v/>
      </c>
      <c r="X280" s="256" t="str">
        <f aca="false">IF(S280=0,"",$BU280)</f>
        <v/>
      </c>
      <c r="Y280" s="256" t="str">
        <f aca="false">IF(S280=0,"",$BW280)</f>
        <v/>
      </c>
      <c r="Z280" s="256" t="str">
        <f aca="false">IF(S280=0,"",$BY280)</f>
        <v/>
      </c>
      <c r="AA280" s="256" t="str">
        <f aca="false">IF(S280=0,"",$CA280)</f>
        <v/>
      </c>
      <c r="AB280" s="256" t="str">
        <f aca="false">IF(S280=0,"",$CC280)</f>
        <v/>
      </c>
      <c r="AC280" s="256" t="str">
        <f aca="false">IF(S280=0,"",$CE280)</f>
        <v/>
      </c>
      <c r="AD280" s="256" t="str">
        <f aca="false">IF(S280=0,"",$CG280)</f>
        <v/>
      </c>
      <c r="AE280" s="256" t="str">
        <f aca="false">IF(S280=0,"",$CI280)</f>
        <v/>
      </c>
      <c r="AF280" s="256" t="str">
        <f aca="false">IF(S280=0,"",$CK280)</f>
        <v/>
      </c>
      <c r="BL280" s="262" t="n">
        <f aca="false">ABS($P$267-P280)</f>
        <v>0</v>
      </c>
      <c r="BM280" s="256" t="str">
        <f aca="false">IF(BL280&lt;$BL$314,$BL$315,$BL$316)</f>
        <v>ns</v>
      </c>
      <c r="BN280" s="256" t="n">
        <f aca="false">ABS($P$268-P280)</f>
        <v>0</v>
      </c>
      <c r="BO280" s="256" t="str">
        <f aca="false">IF(BN280&lt;$BN$314,$BN$315,$BN$316)</f>
        <v>ns</v>
      </c>
      <c r="BP280" s="256" t="n">
        <f aca="false">ABS($P$269-P280)</f>
        <v>0</v>
      </c>
      <c r="BQ280" s="256" t="str">
        <f aca="false">IF(BP280&lt;$BP$314,$BP$315,$BP$316)</f>
        <v>ns</v>
      </c>
      <c r="BR280" s="256" t="n">
        <f aca="false">ABS($P$270-P280)</f>
        <v>0</v>
      </c>
      <c r="BS280" s="256" t="str">
        <f aca="false">IF(BR280&lt;$BR$314,$BR$315,$BR$316)</f>
        <v>ns</v>
      </c>
      <c r="BT280" s="256" t="n">
        <f aca="false">ABS($P$271-P280)</f>
        <v>0</v>
      </c>
      <c r="BU280" s="256" t="str">
        <f aca="false">IF(BT280&lt;$BT$314,$BT$315,$BT$316)</f>
        <v>ns</v>
      </c>
      <c r="BV280" s="256" t="n">
        <f aca="false">ABS($P$272-P280)</f>
        <v>0</v>
      </c>
      <c r="BW280" s="256" t="str">
        <f aca="false">IF(BV280&lt;$BV$314,$BV$315,$BV$316)</f>
        <v>ns</v>
      </c>
      <c r="BX280" s="256" t="n">
        <f aca="false">ABS($P$273-P280)</f>
        <v>0</v>
      </c>
      <c r="BY280" s="256" t="str">
        <f aca="false">IF(BX280&lt;$BX$314,$BX$315,$BX$316)</f>
        <v>ns</v>
      </c>
      <c r="BZ280" s="256" t="n">
        <f aca="false">ABS($P$274-P280)</f>
        <v>0</v>
      </c>
      <c r="CA280" s="256" t="str">
        <f aca="false">IF(BZ280&lt;$BZ$314,$BZ$315,$BZ$316)</f>
        <v>ns</v>
      </c>
      <c r="CB280" s="256" t="n">
        <f aca="false">ABS($P$275-P280)</f>
        <v>0</v>
      </c>
      <c r="CC280" s="256" t="str">
        <f aca="false">IF(CB280&lt;$CB$314,$CB$315,$CB$316)</f>
        <v>ns</v>
      </c>
      <c r="CD280" s="256" t="n">
        <f aca="false">ABS($P$276-P280)</f>
        <v>0</v>
      </c>
      <c r="CE280" s="256" t="str">
        <f aca="false">IF(CD280&lt;$CD$314,$CD$315,$CD$316)</f>
        <v>ns</v>
      </c>
      <c r="CF280" s="256" t="n">
        <f aca="false">ABS($P$277-P280)</f>
        <v>0</v>
      </c>
      <c r="CG280" s="256" t="str">
        <f aca="false">IF(CF280&lt;$CF$314,$CF$315,$CF$316)</f>
        <v>ns</v>
      </c>
      <c r="CH280" s="256" t="n">
        <f aca="false">ABS($P$278-P280)</f>
        <v>0</v>
      </c>
      <c r="CI280" s="256" t="str">
        <f aca="false">IF(CH280&lt;$CH$314,$CH$315,$CH$316)</f>
        <v>ns</v>
      </c>
      <c r="CJ280" s="256" t="n">
        <f aca="false">ABS($P$279-P280)</f>
        <v>0</v>
      </c>
      <c r="CK280" s="256" t="str">
        <f aca="false">IF(CJ280&lt;$CJ$314,$CJ$315,$CJ$316)</f>
        <v>ns</v>
      </c>
    </row>
    <row r="281" customFormat="false" ht="12.75" hidden="false" customHeight="false" outlineLevel="0" collapsed="false">
      <c r="A281" s="260" t="n">
        <f aca="false">IF(Rendimiento!G130="",Rendimiento!K130,Rendimiento!G130)</f>
        <v>0</v>
      </c>
      <c r="B281" s="273" t="n">
        <f aca="false">Rendimiento!H130</f>
        <v>0</v>
      </c>
      <c r="C281" s="273" t="n">
        <f aca="false">Rendimiento!I130</f>
        <v>0</v>
      </c>
      <c r="D281" s="261" t="n">
        <f aca="false">Rendimiento!J130</f>
        <v>0</v>
      </c>
      <c r="E281" s="256" t="n">
        <f aca="false">A281*A281</f>
        <v>0</v>
      </c>
      <c r="F281" s="256" t="n">
        <f aca="false">B281*B281</f>
        <v>0</v>
      </c>
      <c r="G281" s="256" t="n">
        <f aca="false">C281*C281</f>
        <v>0</v>
      </c>
      <c r="H281" s="256" t="n">
        <f aca="false">D281*D281</f>
        <v>0</v>
      </c>
      <c r="I281" s="257" t="n">
        <f aca="false">SUM(A281:D281)</f>
        <v>0</v>
      </c>
      <c r="J281" s="256" t="n">
        <f aca="false">I281*I281</f>
        <v>0</v>
      </c>
      <c r="K281" s="256" t="n">
        <f aca="false">SUM(E281:H281)</f>
        <v>0</v>
      </c>
      <c r="L281" s="256" t="s">
        <v>310</v>
      </c>
      <c r="M281" s="256" t="n">
        <f aca="false">M274/M278</f>
        <v>137362.363466577</v>
      </c>
      <c r="O281" s="260" t="n">
        <f aca="false">Rendimiento!P130</f>
        <v>0</v>
      </c>
      <c r="P281" s="274" t="n">
        <f aca="false">Rendimiento!Q130</f>
        <v>0</v>
      </c>
      <c r="Q281" s="262" t="n">
        <f aca="false">IF(E314&gt;0,O281,0)</f>
        <v>0</v>
      </c>
      <c r="R281" s="258" t="str">
        <f aca="false">T(Q281)</f>
        <v/>
      </c>
      <c r="S281" s="262" t="n">
        <f aca="false">IF(E314&gt;0,P281,Q281)</f>
        <v>0</v>
      </c>
      <c r="T281" s="256" t="str">
        <f aca="false">IF(S281=0,"",$BM281)</f>
        <v/>
      </c>
      <c r="U281" s="256" t="str">
        <f aca="false">IF(S281=0,"",$BO281)</f>
        <v/>
      </c>
      <c r="V281" s="256" t="str">
        <f aca="false">IF(S281=0,"",$BQ281)</f>
        <v/>
      </c>
      <c r="W281" s="256" t="str">
        <f aca="false">IF(S281=0,"",$BS281)</f>
        <v/>
      </c>
      <c r="X281" s="256" t="str">
        <f aca="false">IF(S281=0,"",$BU281)</f>
        <v/>
      </c>
      <c r="Y281" s="256" t="str">
        <f aca="false">IF(S281=0,"",$BW281)</f>
        <v/>
      </c>
      <c r="Z281" s="256" t="str">
        <f aca="false">IF(S281=0,"",$BY281)</f>
        <v/>
      </c>
      <c r="AA281" s="256" t="str">
        <f aca="false">IF(S281=0,"",$CA281)</f>
        <v/>
      </c>
      <c r="AB281" s="256" t="str">
        <f aca="false">IF(S281=0,"",$CC281)</f>
        <v/>
      </c>
      <c r="AC281" s="256" t="str">
        <f aca="false">IF(S281=0,"",$CE281)</f>
        <v/>
      </c>
      <c r="AD281" s="256" t="str">
        <f aca="false">IF(S281=0,"",$CG281)</f>
        <v/>
      </c>
      <c r="AE281" s="256" t="str">
        <f aca="false">IF(S281=0,"",$CI281)</f>
        <v/>
      </c>
      <c r="AF281" s="256" t="str">
        <f aca="false">IF(S281=0,"",$CK281)</f>
        <v/>
      </c>
      <c r="AG281" s="256" t="str">
        <f aca="false">IF(S281=0,"",$CM281)</f>
        <v/>
      </c>
      <c r="BL281" s="262" t="n">
        <f aca="false">ABS($P$267-P281)</f>
        <v>0</v>
      </c>
      <c r="BM281" s="256" t="str">
        <f aca="false">IF(BL281&lt;$BL$314,$BL$315,$BL$316)</f>
        <v>ns</v>
      </c>
      <c r="BN281" s="256" t="n">
        <f aca="false">ABS($P$268-P281)</f>
        <v>0</v>
      </c>
      <c r="BO281" s="256" t="str">
        <f aca="false">IF(BN281&lt;$BN$314,$BN$315,$BN$316)</f>
        <v>ns</v>
      </c>
      <c r="BP281" s="256" t="n">
        <f aca="false">ABS($P$269-P281)</f>
        <v>0</v>
      </c>
      <c r="BQ281" s="256" t="str">
        <f aca="false">IF(BP281&lt;$BP$314,$BP$315,$BP$316)</f>
        <v>ns</v>
      </c>
      <c r="BR281" s="256" t="n">
        <f aca="false">ABS($P$270-P281)</f>
        <v>0</v>
      </c>
      <c r="BS281" s="256" t="str">
        <f aca="false">IF(BR281&lt;$BR$314,$BR$315,$BR$316)</f>
        <v>ns</v>
      </c>
      <c r="BT281" s="256" t="n">
        <f aca="false">ABS($P$271-P281)</f>
        <v>0</v>
      </c>
      <c r="BU281" s="256" t="str">
        <f aca="false">IF(BT281&lt;$BT$314,$BT$315,$BT$316)</f>
        <v>ns</v>
      </c>
      <c r="BV281" s="256" t="n">
        <f aca="false">ABS($P$272-P281)</f>
        <v>0</v>
      </c>
      <c r="BW281" s="256" t="str">
        <f aca="false">IF(BV281&lt;$BV$314,$BV$315,$BV$316)</f>
        <v>ns</v>
      </c>
      <c r="BX281" s="256" t="n">
        <f aca="false">ABS($P$273-P281)</f>
        <v>0</v>
      </c>
      <c r="BY281" s="256" t="str">
        <f aca="false">IF(BX281&lt;$BX$314,$BX$315,$BX$316)</f>
        <v>ns</v>
      </c>
      <c r="BZ281" s="256" t="n">
        <f aca="false">ABS($P$274-P281)</f>
        <v>0</v>
      </c>
      <c r="CA281" s="256" t="str">
        <f aca="false">IF(BZ281&lt;$BZ$314,$BZ$315,$BZ$316)</f>
        <v>ns</v>
      </c>
      <c r="CB281" s="256" t="n">
        <f aca="false">ABS($P$275-P281)</f>
        <v>0</v>
      </c>
      <c r="CC281" s="256" t="str">
        <f aca="false">IF(CB281&lt;$CB$314,$CB$315,$CB$316)</f>
        <v>ns</v>
      </c>
      <c r="CD281" s="256" t="n">
        <f aca="false">ABS($P$276-P281)</f>
        <v>0</v>
      </c>
      <c r="CE281" s="256" t="str">
        <f aca="false">IF(CD281&lt;$CD$314,$CD$315,$CD$316)</f>
        <v>ns</v>
      </c>
      <c r="CF281" s="256" t="n">
        <f aca="false">ABS($P$277-P281)</f>
        <v>0</v>
      </c>
      <c r="CG281" s="256" t="str">
        <f aca="false">IF(CF281&lt;$CF$314,$CF$315,$CF$316)</f>
        <v>ns</v>
      </c>
      <c r="CH281" s="256" t="n">
        <f aca="false">ABS($P$278-P281)</f>
        <v>0</v>
      </c>
      <c r="CI281" s="256" t="str">
        <f aca="false">IF(CH281&lt;$CH$314,$CH$315,$CH$316)</f>
        <v>ns</v>
      </c>
      <c r="CJ281" s="256" t="n">
        <f aca="false">ABS($P$279-P281)</f>
        <v>0</v>
      </c>
      <c r="CK281" s="256" t="str">
        <f aca="false">IF(CJ281&lt;$CJ$314,$CJ$315,$CJ$316)</f>
        <v>ns</v>
      </c>
      <c r="CL281" s="256" t="n">
        <f aca="false">ABS($P$280-P281)</f>
        <v>0</v>
      </c>
      <c r="CM281" s="256" t="str">
        <f aca="false">IF(CL281&lt;$CL$314,$CL$315,$CL$316)</f>
        <v>ns</v>
      </c>
    </row>
    <row r="282" customFormat="false" ht="12.75" hidden="false" customHeight="false" outlineLevel="0" collapsed="false">
      <c r="A282" s="260" t="n">
        <f aca="false">IF(Rendimiento!G131="",Rendimiento!K131,Rendimiento!G131)</f>
        <v>0</v>
      </c>
      <c r="B282" s="273" t="n">
        <f aca="false">Rendimiento!H131</f>
        <v>0</v>
      </c>
      <c r="C282" s="273" t="n">
        <f aca="false">Rendimiento!I131</f>
        <v>0</v>
      </c>
      <c r="D282" s="261" t="n">
        <f aca="false">Rendimiento!J131</f>
        <v>0</v>
      </c>
      <c r="E282" s="256" t="n">
        <f aca="false">A282*A282</f>
        <v>0</v>
      </c>
      <c r="F282" s="256" t="n">
        <f aca="false">B282*B282</f>
        <v>0</v>
      </c>
      <c r="G282" s="256" t="n">
        <f aca="false">C282*C282</f>
        <v>0</v>
      </c>
      <c r="H282" s="256" t="n">
        <f aca="false">D282*D282</f>
        <v>0</v>
      </c>
      <c r="I282" s="257" t="n">
        <f aca="false">SUM(A282:D282)</f>
        <v>0</v>
      </c>
      <c r="J282" s="256" t="n">
        <f aca="false">I282*I282</f>
        <v>0</v>
      </c>
      <c r="K282" s="256" t="n">
        <f aca="false">SUM(E282:H282)</f>
        <v>0</v>
      </c>
      <c r="L282" s="256" t="s">
        <v>311</v>
      </c>
      <c r="M282" s="256" t="n">
        <f aca="false">M279/M281</f>
        <v>3.19552978169447</v>
      </c>
      <c r="N282" s="256" t="n">
        <f aca="false">FINV(0.05,M277,M278)</f>
        <v>3.36901635949544</v>
      </c>
      <c r="O282" s="260" t="n">
        <f aca="false">Rendimiento!P131</f>
        <v>0</v>
      </c>
      <c r="P282" s="274" t="n">
        <f aca="false">Rendimiento!Q131</f>
        <v>0</v>
      </c>
      <c r="Q282" s="262" t="n">
        <f aca="false">IF(E314&gt;0,O282,0)</f>
        <v>0</v>
      </c>
      <c r="R282" s="258" t="str">
        <f aca="false">T(Q282)</f>
        <v/>
      </c>
      <c r="S282" s="262" t="n">
        <f aca="false">IF(E314&gt;0,P282,Q282)</f>
        <v>0</v>
      </c>
      <c r="T282" s="256" t="str">
        <f aca="false">IF(S282=0,"",$BM282)</f>
        <v/>
      </c>
      <c r="U282" s="256" t="str">
        <f aca="false">IF(S282=0,"",$BO282)</f>
        <v/>
      </c>
      <c r="V282" s="256" t="str">
        <f aca="false">IF(S282=0,"",$BQ282)</f>
        <v/>
      </c>
      <c r="W282" s="256" t="str">
        <f aca="false">IF(S282=0,"",$BS282)</f>
        <v/>
      </c>
      <c r="X282" s="256" t="str">
        <f aca="false">IF(S282=0,"",$BU282)</f>
        <v/>
      </c>
      <c r="Y282" s="256" t="str">
        <f aca="false">IF(S282=0,"",$BW282)</f>
        <v/>
      </c>
      <c r="Z282" s="256" t="str">
        <f aca="false">IF(S282=0,"",$BY282)</f>
        <v/>
      </c>
      <c r="AA282" s="256" t="str">
        <f aca="false">IF(S282=0,"",$CA282)</f>
        <v/>
      </c>
      <c r="AB282" s="256" t="str">
        <f aca="false">IF(S282=0,"",$CC282)</f>
        <v/>
      </c>
      <c r="AC282" s="256" t="str">
        <f aca="false">IF(S282=0,"",$CE282)</f>
        <v/>
      </c>
      <c r="AD282" s="256" t="str">
        <f aca="false">IF(S282=0,"",$CG282)</f>
        <v/>
      </c>
      <c r="AE282" s="256" t="str">
        <f aca="false">IF(S282=0,"",$CI282)</f>
        <v/>
      </c>
      <c r="AF282" s="256" t="str">
        <f aca="false">IF(S282=0,"",$CK282)</f>
        <v/>
      </c>
      <c r="AG282" s="256" t="str">
        <f aca="false">IF(S282=0,"",$CM282)</f>
        <v/>
      </c>
      <c r="AH282" s="256" t="str">
        <f aca="false">IF(S282=0,"",$CO282)</f>
        <v/>
      </c>
      <c r="BL282" s="262" t="n">
        <f aca="false">ABS($P$267-P282)</f>
        <v>0</v>
      </c>
      <c r="BM282" s="256" t="str">
        <f aca="false">IF(BL282&lt;$BL$314,$BL$315,$BL$316)</f>
        <v>ns</v>
      </c>
      <c r="BN282" s="256" t="n">
        <f aca="false">ABS($P$268-P282)</f>
        <v>0</v>
      </c>
      <c r="BO282" s="256" t="str">
        <f aca="false">IF(BN282&lt;$BN$314,$BN$315,$BN$316)</f>
        <v>ns</v>
      </c>
      <c r="BP282" s="256" t="n">
        <f aca="false">ABS($P$269-P282)</f>
        <v>0</v>
      </c>
      <c r="BQ282" s="256" t="str">
        <f aca="false">IF(BP282&lt;$BP$314,$BP$315,$BP$316)</f>
        <v>ns</v>
      </c>
      <c r="BR282" s="256" t="n">
        <f aca="false">ABS($P$270-P282)</f>
        <v>0</v>
      </c>
      <c r="BS282" s="256" t="str">
        <f aca="false">IF(BR282&lt;$BR$314,$BR$315,$BR$316)</f>
        <v>ns</v>
      </c>
      <c r="BT282" s="256" t="n">
        <f aca="false">ABS($P$271-P282)</f>
        <v>0</v>
      </c>
      <c r="BU282" s="256" t="str">
        <f aca="false">IF(BT282&lt;$BT$314,$BT$315,$BT$316)</f>
        <v>ns</v>
      </c>
      <c r="BV282" s="256" t="n">
        <f aca="false">ABS($P$272-P282)</f>
        <v>0</v>
      </c>
      <c r="BW282" s="256" t="str">
        <f aca="false">IF(BV282&lt;$BV$314,$BV$315,$BV$316)</f>
        <v>ns</v>
      </c>
      <c r="BX282" s="256" t="n">
        <f aca="false">ABS($P$273-P282)</f>
        <v>0</v>
      </c>
      <c r="BY282" s="256" t="str">
        <f aca="false">IF(BX282&lt;$BX$314,$BX$315,$BX$316)</f>
        <v>ns</v>
      </c>
      <c r="BZ282" s="256" t="n">
        <f aca="false">ABS($P$274-P282)</f>
        <v>0</v>
      </c>
      <c r="CA282" s="256" t="str">
        <f aca="false">IF(BZ282&lt;$BZ$314,$BZ$315,$BZ$316)</f>
        <v>ns</v>
      </c>
      <c r="CB282" s="256" t="n">
        <f aca="false">ABS($P$275-P282)</f>
        <v>0</v>
      </c>
      <c r="CC282" s="256" t="str">
        <f aca="false">IF(CB282&lt;$CB$314,$CB$315,$CB$316)</f>
        <v>ns</v>
      </c>
      <c r="CD282" s="256" t="n">
        <f aca="false">ABS($P$276-P282)</f>
        <v>0</v>
      </c>
      <c r="CE282" s="256" t="str">
        <f aca="false">IF(CD282&lt;$CD$314,$CD$315,$CD$316)</f>
        <v>ns</v>
      </c>
      <c r="CF282" s="256" t="n">
        <f aca="false">ABS($P$277-P282)</f>
        <v>0</v>
      </c>
      <c r="CG282" s="256" t="str">
        <f aca="false">IF(CF282&lt;$CF$314,$CF$315,$CF$316)</f>
        <v>ns</v>
      </c>
      <c r="CH282" s="256" t="n">
        <f aca="false">ABS($P$278-P282)</f>
        <v>0</v>
      </c>
      <c r="CI282" s="256" t="str">
        <f aca="false">IF(CH282&lt;$CH$314,$CH$315,$CH$316)</f>
        <v>ns</v>
      </c>
      <c r="CJ282" s="256" t="n">
        <f aca="false">ABS($P$279-P282)</f>
        <v>0</v>
      </c>
      <c r="CK282" s="256" t="str">
        <f aca="false">IF(CJ282&lt;$CJ$314,$CJ$315,$CJ$316)</f>
        <v>ns</v>
      </c>
      <c r="CL282" s="256" t="n">
        <f aca="false">ABS($P$280-P282)</f>
        <v>0</v>
      </c>
      <c r="CM282" s="256" t="str">
        <f aca="false">IF(CL282&lt;$CL$314,$CL$315,$CL$316)</f>
        <v>ns</v>
      </c>
      <c r="CN282" s="256" t="n">
        <f aca="false">ABS($P$281-P282)</f>
        <v>0</v>
      </c>
      <c r="CO282" s="256" t="str">
        <f aca="false">IF(CN282&lt;$CN$314,$CN$315,$CN$316)</f>
        <v>ns</v>
      </c>
    </row>
    <row r="283" customFormat="false" ht="12.75" hidden="false" customHeight="false" outlineLevel="0" collapsed="false">
      <c r="A283" s="260" t="n">
        <f aca="false">IF(Rendimiento!G132="",Rendimiento!K132,Rendimiento!G132)</f>
        <v>0</v>
      </c>
      <c r="B283" s="273" t="n">
        <f aca="false">Rendimiento!H132</f>
        <v>0</v>
      </c>
      <c r="C283" s="273" t="n">
        <f aca="false">Rendimiento!I132</f>
        <v>0</v>
      </c>
      <c r="D283" s="261" t="n">
        <f aca="false">Rendimiento!J132</f>
        <v>0</v>
      </c>
      <c r="E283" s="256" t="n">
        <f aca="false">A283*A283</f>
        <v>0</v>
      </c>
      <c r="F283" s="256" t="n">
        <f aca="false">B283*B283</f>
        <v>0</v>
      </c>
      <c r="G283" s="256" t="n">
        <f aca="false">C283*C283</f>
        <v>0</v>
      </c>
      <c r="H283" s="256" t="n">
        <f aca="false">D283*D283</f>
        <v>0</v>
      </c>
      <c r="I283" s="257" t="n">
        <f aca="false">SUM(A283:D283)</f>
        <v>0</v>
      </c>
      <c r="J283" s="256" t="n">
        <f aca="false">I283*I283</f>
        <v>0</v>
      </c>
      <c r="K283" s="256" t="n">
        <f aca="false">SUM(E283:H283)</f>
        <v>0</v>
      </c>
      <c r="M283" s="256" t="n">
        <f aca="false">M280/M281</f>
        <v>14.0728366901324</v>
      </c>
      <c r="N283" s="256" t="n">
        <f aca="false">FINV(0.05,M276,M279)</f>
        <v>1.72017860883299</v>
      </c>
      <c r="O283" s="260" t="n">
        <f aca="false">Rendimiento!P132</f>
        <v>0</v>
      </c>
      <c r="P283" s="274" t="n">
        <f aca="false">Rendimiento!Q132</f>
        <v>0</v>
      </c>
      <c r="Q283" s="262" t="n">
        <f aca="false">IF(E314&gt;0,O283,0)</f>
        <v>0</v>
      </c>
      <c r="R283" s="258" t="str">
        <f aca="false">T(Q283)</f>
        <v/>
      </c>
      <c r="S283" s="262" t="n">
        <f aca="false">IF(E314&gt;0,P283,Q283)</f>
        <v>0</v>
      </c>
      <c r="T283" s="256" t="str">
        <f aca="false">IF(S283=0,"",$BM283)</f>
        <v/>
      </c>
      <c r="U283" s="256" t="str">
        <f aca="false">IF(S283=0,"",$BO283)</f>
        <v/>
      </c>
      <c r="V283" s="256" t="str">
        <f aca="false">IF(S283=0,"",$BQ283)</f>
        <v/>
      </c>
      <c r="W283" s="256" t="str">
        <f aca="false">IF(S283=0,"",$BS283)</f>
        <v/>
      </c>
      <c r="X283" s="256" t="str">
        <f aca="false">IF(S283=0,"",$BU283)</f>
        <v/>
      </c>
      <c r="Y283" s="256" t="str">
        <f aca="false">IF(S283=0,"",$BW283)</f>
        <v/>
      </c>
      <c r="Z283" s="256" t="str">
        <f aca="false">IF(S283=0,"",$BY283)</f>
        <v/>
      </c>
      <c r="AA283" s="256" t="str">
        <f aca="false">IF(S283=0,"",$CA283)</f>
        <v/>
      </c>
      <c r="AB283" s="256" t="str">
        <f aca="false">IF(S283=0,"",$CC283)</f>
        <v/>
      </c>
      <c r="AC283" s="256" t="str">
        <f aca="false">IF(S283=0,"",$CE283)</f>
        <v/>
      </c>
      <c r="AD283" s="256" t="str">
        <f aca="false">IF(S283=0,"",$CG283)</f>
        <v/>
      </c>
      <c r="AE283" s="256" t="str">
        <f aca="false">IF(S283=0,"",$CI283)</f>
        <v/>
      </c>
      <c r="AF283" s="256" t="str">
        <f aca="false">IF(S283=0,"",$CK283)</f>
        <v/>
      </c>
      <c r="AG283" s="256" t="str">
        <f aca="false">IF(S283=0,"",$CM283)</f>
        <v/>
      </c>
      <c r="AH283" s="256" t="str">
        <f aca="false">IF(S283=0,"",$CO283)</f>
        <v/>
      </c>
      <c r="AI283" s="256" t="str">
        <f aca="false">IF(S283=0,"",$CQ283)</f>
        <v/>
      </c>
      <c r="BL283" s="262" t="n">
        <f aca="false">ABS($P$267-P283)</f>
        <v>0</v>
      </c>
      <c r="BM283" s="256" t="str">
        <f aca="false">IF(BL283&lt;$BL$314,$BL$315,$BL$316)</f>
        <v>ns</v>
      </c>
      <c r="BN283" s="256" t="n">
        <f aca="false">ABS($P$268-P283)</f>
        <v>0</v>
      </c>
      <c r="BO283" s="256" t="str">
        <f aca="false">IF(BN283&lt;$BN$314,$BN$315,$BN$316)</f>
        <v>ns</v>
      </c>
      <c r="BP283" s="256" t="n">
        <f aca="false">ABS($P$269-P283)</f>
        <v>0</v>
      </c>
      <c r="BQ283" s="256" t="str">
        <f aca="false">IF(BP283&lt;$BP$314,$BP$315,$BP$316)</f>
        <v>ns</v>
      </c>
      <c r="BR283" s="256" t="n">
        <f aca="false">ABS($P$270-P283)</f>
        <v>0</v>
      </c>
      <c r="BS283" s="256" t="str">
        <f aca="false">IF(BR283&lt;$BR$314,$BR$315,$BR$316)</f>
        <v>ns</v>
      </c>
      <c r="BT283" s="256" t="n">
        <f aca="false">ABS($P$271-P283)</f>
        <v>0</v>
      </c>
      <c r="BU283" s="256" t="str">
        <f aca="false">IF(BT283&lt;$BT$314,$BT$315,$BT$316)</f>
        <v>ns</v>
      </c>
      <c r="BV283" s="256" t="n">
        <f aca="false">ABS($P$272-P283)</f>
        <v>0</v>
      </c>
      <c r="BW283" s="256" t="str">
        <f aca="false">IF(BV283&lt;$BV$314,$BV$315,$BV$316)</f>
        <v>ns</v>
      </c>
      <c r="BX283" s="256" t="n">
        <f aca="false">ABS($P$273-P283)</f>
        <v>0</v>
      </c>
      <c r="BY283" s="256" t="str">
        <f aca="false">IF(BX283&lt;$BX$314,$BX$315,$BX$316)</f>
        <v>ns</v>
      </c>
      <c r="BZ283" s="256" t="n">
        <f aca="false">ABS($P$274-P283)</f>
        <v>0</v>
      </c>
      <c r="CA283" s="256" t="str">
        <f aca="false">IF(BZ283&lt;$BZ$314,$BZ$315,$BZ$316)</f>
        <v>ns</v>
      </c>
      <c r="CB283" s="256" t="n">
        <f aca="false">ABS($P$275-P283)</f>
        <v>0</v>
      </c>
      <c r="CC283" s="256" t="str">
        <f aca="false">IF(CB283&lt;$CB$314,$CB$315,$CB$316)</f>
        <v>ns</v>
      </c>
      <c r="CD283" s="256" t="n">
        <f aca="false">ABS($P$276-P283)</f>
        <v>0</v>
      </c>
      <c r="CE283" s="256" t="str">
        <f aca="false">IF(CD283&lt;$CD$314,$CD$315,$CD$316)</f>
        <v>ns</v>
      </c>
      <c r="CF283" s="256" t="n">
        <f aca="false">ABS($P$277-P283)</f>
        <v>0</v>
      </c>
      <c r="CG283" s="256" t="str">
        <f aca="false">IF(CF283&lt;$CF$314,$CF$315,$CF$316)</f>
        <v>ns</v>
      </c>
      <c r="CH283" s="256" t="n">
        <f aca="false">ABS($P$278-P283)</f>
        <v>0</v>
      </c>
      <c r="CI283" s="256" t="str">
        <f aca="false">IF(CH283&lt;$CH$314,$CH$315,$CH$316)</f>
        <v>ns</v>
      </c>
      <c r="CJ283" s="256" t="n">
        <f aca="false">ABS($P$279-P283)</f>
        <v>0</v>
      </c>
      <c r="CK283" s="256" t="str">
        <f aca="false">IF(CJ283&lt;$CJ$314,$CJ$315,$CJ$316)</f>
        <v>ns</v>
      </c>
      <c r="CL283" s="256" t="n">
        <f aca="false">ABS($P$280-P283)</f>
        <v>0</v>
      </c>
      <c r="CM283" s="256" t="str">
        <f aca="false">IF(CL283&lt;$CL$314,$CL$315,$CL$316)</f>
        <v>ns</v>
      </c>
      <c r="CN283" s="256" t="n">
        <f aca="false">ABS($P$281-P283)</f>
        <v>0</v>
      </c>
      <c r="CO283" s="256" t="str">
        <f aca="false">IF(CN283&lt;$CN$314,$CN$315,$CN$316)</f>
        <v>ns</v>
      </c>
      <c r="CP283" s="256" t="n">
        <f aca="false">ABS($P$282-P283)</f>
        <v>0</v>
      </c>
      <c r="CQ283" s="256" t="str">
        <f aca="false">IF(CP283&lt;$CP$314,$CP$315,$CP$316)</f>
        <v>ns</v>
      </c>
    </row>
    <row r="284" customFormat="false" ht="12.75" hidden="false" customHeight="false" outlineLevel="0" collapsed="false">
      <c r="A284" s="260" t="n">
        <f aca="false">IF(Rendimiento!G133="",Rendimiento!K133,Rendimiento!G133)</f>
        <v>0</v>
      </c>
      <c r="B284" s="273" t="n">
        <f aca="false">Rendimiento!H133</f>
        <v>0</v>
      </c>
      <c r="C284" s="273" t="n">
        <f aca="false">Rendimiento!I133</f>
        <v>0</v>
      </c>
      <c r="D284" s="261" t="n">
        <f aca="false">Rendimiento!J133</f>
        <v>0</v>
      </c>
      <c r="E284" s="256" t="n">
        <f aca="false">A284*A284</f>
        <v>0</v>
      </c>
      <c r="F284" s="256" t="n">
        <f aca="false">B284*B284</f>
        <v>0</v>
      </c>
      <c r="G284" s="256" t="n">
        <f aca="false">C284*C284</f>
        <v>0</v>
      </c>
      <c r="H284" s="256" t="n">
        <f aca="false">D284*D284</f>
        <v>0</v>
      </c>
      <c r="I284" s="257" t="n">
        <f aca="false">SUM(A284:D284)</f>
        <v>0</v>
      </c>
      <c r="J284" s="256" t="n">
        <f aca="false">I284*I284</f>
        <v>0</v>
      </c>
      <c r="K284" s="256" t="n">
        <f aca="false">SUM(E284:H284)</f>
        <v>0</v>
      </c>
      <c r="L284" s="256" t="s">
        <v>312</v>
      </c>
      <c r="M284" s="256" t="n">
        <f aca="false">TINV(0.05,M278)</f>
        <v>2.05552943864287</v>
      </c>
      <c r="N284" s="261" t="n">
        <f aca="false">FDIST(M282,M277,M278)</f>
        <v>0.0574283729878253</v>
      </c>
      <c r="O284" s="260" t="n">
        <f aca="false">Rendimiento!P133</f>
        <v>0</v>
      </c>
      <c r="P284" s="274" t="n">
        <f aca="false">Rendimiento!Q133</f>
        <v>0</v>
      </c>
      <c r="Q284" s="262" t="n">
        <f aca="false">IF(E314&gt;0,O284,0)</f>
        <v>0</v>
      </c>
      <c r="R284" s="258" t="str">
        <f aca="false">T(Q284)</f>
        <v/>
      </c>
      <c r="S284" s="262" t="n">
        <f aca="false">IF(E314&gt;0,P284,Q284)</f>
        <v>0</v>
      </c>
      <c r="T284" s="256" t="str">
        <f aca="false">IF(S284=0,"",$BM284)</f>
        <v/>
      </c>
      <c r="U284" s="256" t="str">
        <f aca="false">IF(S284=0,"",$BO284)</f>
        <v/>
      </c>
      <c r="V284" s="256" t="str">
        <f aca="false">IF(S284=0,"",$BQ284)</f>
        <v/>
      </c>
      <c r="W284" s="256" t="str">
        <f aca="false">IF(S284=0,"",$BS284)</f>
        <v/>
      </c>
      <c r="X284" s="256" t="str">
        <f aca="false">IF(S284=0,"",$BU284)</f>
        <v/>
      </c>
      <c r="Y284" s="256" t="str">
        <f aca="false">IF(S284=0,"",$BW284)</f>
        <v/>
      </c>
      <c r="Z284" s="256" t="str">
        <f aca="false">IF(S284=0,"",$BY284)</f>
        <v/>
      </c>
      <c r="AA284" s="256" t="str">
        <f aca="false">IF(S284=0,"",$CA284)</f>
        <v/>
      </c>
      <c r="AB284" s="256" t="str">
        <f aca="false">IF(S284=0,"",$CC284)</f>
        <v/>
      </c>
      <c r="AC284" s="256" t="str">
        <f aca="false">IF(S284=0,"",$CE284)</f>
        <v/>
      </c>
      <c r="AD284" s="256" t="str">
        <f aca="false">IF(S284=0,"",$CG284)</f>
        <v/>
      </c>
      <c r="AE284" s="256" t="str">
        <f aca="false">IF(S284=0,"",$CI284)</f>
        <v/>
      </c>
      <c r="AF284" s="256" t="str">
        <f aca="false">IF(S284=0,"",$CK284)</f>
        <v/>
      </c>
      <c r="AG284" s="256" t="str">
        <f aca="false">IF(S284=0,"",$CM284)</f>
        <v/>
      </c>
      <c r="AH284" s="256" t="str">
        <f aca="false">IF(S284=0,"",$CO284)</f>
        <v/>
      </c>
      <c r="AI284" s="256" t="str">
        <f aca="false">IF(S284=0,"",$CQ284)</f>
        <v/>
      </c>
      <c r="AJ284" s="256" t="str">
        <f aca="false">IF(S284=0,"",$CS284)</f>
        <v/>
      </c>
      <c r="BL284" s="262" t="n">
        <f aca="false">ABS($P$267-P284)</f>
        <v>0</v>
      </c>
      <c r="BM284" s="256" t="str">
        <f aca="false">IF(BL284&lt;$BL$314,$BL$315,$BL$316)</f>
        <v>ns</v>
      </c>
      <c r="BN284" s="256" t="n">
        <f aca="false">ABS($P$268-P284)</f>
        <v>0</v>
      </c>
      <c r="BO284" s="256" t="str">
        <f aca="false">IF(BN284&lt;$BN$314,$BN$315,$BN$316)</f>
        <v>ns</v>
      </c>
      <c r="BP284" s="256" t="n">
        <f aca="false">ABS($P$269-P284)</f>
        <v>0</v>
      </c>
      <c r="BQ284" s="256" t="str">
        <f aca="false">IF(BP284&lt;$BP$314,$BP$315,$BP$316)</f>
        <v>ns</v>
      </c>
      <c r="BR284" s="256" t="n">
        <f aca="false">ABS($P$270-P284)</f>
        <v>0</v>
      </c>
      <c r="BS284" s="256" t="str">
        <f aca="false">IF(BR284&lt;$BR$314,$BR$315,$BR$316)</f>
        <v>ns</v>
      </c>
      <c r="BT284" s="256" t="n">
        <f aca="false">ABS($P$271-P284)</f>
        <v>0</v>
      </c>
      <c r="BU284" s="256" t="str">
        <f aca="false">IF(BT284&lt;$BT$314,$BT$315,$BT$316)</f>
        <v>ns</v>
      </c>
      <c r="BV284" s="256" t="n">
        <f aca="false">ABS($P$272-P284)</f>
        <v>0</v>
      </c>
      <c r="BW284" s="256" t="str">
        <f aca="false">IF(BV284&lt;$BV$314,$BV$315,$BV$316)</f>
        <v>ns</v>
      </c>
      <c r="BX284" s="256" t="n">
        <f aca="false">ABS($P$273-P284)</f>
        <v>0</v>
      </c>
      <c r="BY284" s="256" t="str">
        <f aca="false">IF(BX284&lt;$BX$314,$BX$315,$BX$316)</f>
        <v>ns</v>
      </c>
      <c r="BZ284" s="256" t="n">
        <f aca="false">ABS($P$274-P284)</f>
        <v>0</v>
      </c>
      <c r="CA284" s="256" t="str">
        <f aca="false">IF(BZ284&lt;$BZ$314,$BZ$315,$BZ$316)</f>
        <v>ns</v>
      </c>
      <c r="CB284" s="256" t="n">
        <f aca="false">ABS($P$275-P284)</f>
        <v>0</v>
      </c>
      <c r="CC284" s="256" t="str">
        <f aca="false">IF(CB284&lt;$CB$314,$CB$315,$CB$316)</f>
        <v>ns</v>
      </c>
      <c r="CD284" s="256" t="n">
        <f aca="false">ABS($P$276-P284)</f>
        <v>0</v>
      </c>
      <c r="CE284" s="256" t="str">
        <f aca="false">IF(CD284&lt;$CD$314,$CD$315,$CD$316)</f>
        <v>ns</v>
      </c>
      <c r="CF284" s="256" t="n">
        <f aca="false">ABS($P$277-P284)</f>
        <v>0</v>
      </c>
      <c r="CG284" s="256" t="str">
        <f aca="false">IF(CF284&lt;$CF$314,$CF$315,$CF$316)</f>
        <v>ns</v>
      </c>
      <c r="CH284" s="256" t="n">
        <f aca="false">ABS($P$278-P284)</f>
        <v>0</v>
      </c>
      <c r="CI284" s="256" t="str">
        <f aca="false">IF(CH284&lt;$CH$314,$CH$315,$CH$316)</f>
        <v>ns</v>
      </c>
      <c r="CJ284" s="256" t="n">
        <f aca="false">ABS($P$279-P284)</f>
        <v>0</v>
      </c>
      <c r="CK284" s="256" t="str">
        <f aca="false">IF(CJ284&lt;$CJ$314,$CJ$315,$CJ$316)</f>
        <v>ns</v>
      </c>
      <c r="CL284" s="256" t="n">
        <f aca="false">ABS($P$280-P284)</f>
        <v>0</v>
      </c>
      <c r="CM284" s="256" t="str">
        <f aca="false">IF(CL284&lt;$CL$314,$CL$315,$CL$316)</f>
        <v>ns</v>
      </c>
      <c r="CN284" s="256" t="n">
        <f aca="false">ABS($P$281-P284)</f>
        <v>0</v>
      </c>
      <c r="CO284" s="256" t="str">
        <f aca="false">IF(CN284&lt;$CN$314,$CN$315,$CN$316)</f>
        <v>ns</v>
      </c>
      <c r="CP284" s="256" t="n">
        <f aca="false">ABS($P$282-P284)</f>
        <v>0</v>
      </c>
      <c r="CQ284" s="256" t="str">
        <f aca="false">IF(CP284&lt;$CP$314,$CP$315,$CP$316)</f>
        <v>ns</v>
      </c>
      <c r="CR284" s="256" t="n">
        <f aca="false">ABS($P$283-P284)</f>
        <v>0</v>
      </c>
      <c r="CS284" s="256" t="str">
        <f aca="false">IF(CR284&lt;$CR$314,$CR$315,$CR$316)</f>
        <v>ns</v>
      </c>
    </row>
    <row r="285" customFormat="false" ht="12.75" hidden="false" customHeight="false" outlineLevel="0" collapsed="false">
      <c r="A285" s="260" t="n">
        <f aca="false">IF(Rendimiento!G134="",Rendimiento!K134,Rendimiento!G134)</f>
        <v>0</v>
      </c>
      <c r="B285" s="273" t="n">
        <f aca="false">Rendimiento!H134</f>
        <v>0</v>
      </c>
      <c r="C285" s="273" t="n">
        <f aca="false">Rendimiento!I134</f>
        <v>0</v>
      </c>
      <c r="D285" s="256" t="n">
        <f aca="false">Rendimiento!J134</f>
        <v>0</v>
      </c>
      <c r="E285" s="256" t="n">
        <f aca="false">A285*A285</f>
        <v>0</v>
      </c>
      <c r="F285" s="256" t="n">
        <f aca="false">B285*B285</f>
        <v>0</v>
      </c>
      <c r="G285" s="256" t="n">
        <f aca="false">C285*C285</f>
        <v>0</v>
      </c>
      <c r="H285" s="256" t="n">
        <f aca="false">D285*D285</f>
        <v>0</v>
      </c>
      <c r="I285" s="257" t="n">
        <f aca="false">SUM(A285:D285)</f>
        <v>0</v>
      </c>
      <c r="J285" s="256" t="n">
        <f aca="false">I285*I285</f>
        <v>0</v>
      </c>
      <c r="K285" s="256" t="n">
        <f aca="false">SUM(E285:H285)</f>
        <v>0</v>
      </c>
      <c r="L285" s="256" t="s">
        <v>313</v>
      </c>
      <c r="M285" s="256" t="n">
        <f aca="false">SQRT((2*M281)/L273)</f>
        <v>302.613464633876</v>
      </c>
      <c r="N285" s="256" t="n">
        <f aca="false">FDIST(M283,M276,M278)</f>
        <v>1.35127019139432E-008</v>
      </c>
      <c r="O285" s="260" t="n">
        <f aca="false">Rendimiento!P134</f>
        <v>0</v>
      </c>
      <c r="P285" s="274" t="n">
        <f aca="false">Rendimiento!Q134</f>
        <v>0</v>
      </c>
      <c r="Q285" s="262" t="n">
        <f aca="false">IF(E314&gt;0,O285,0)</f>
        <v>0</v>
      </c>
      <c r="R285" s="258" t="str">
        <f aca="false">T(Q285)</f>
        <v/>
      </c>
      <c r="S285" s="262" t="n">
        <f aca="false">IF(E314&gt;0,P285,Q285)</f>
        <v>0</v>
      </c>
      <c r="T285" s="256" t="str">
        <f aca="false">IF(S285=0,"",$BM285)</f>
        <v/>
      </c>
      <c r="U285" s="256" t="str">
        <f aca="false">IF(S285=0,"",$BO285)</f>
        <v/>
      </c>
      <c r="V285" s="256" t="str">
        <f aca="false">IF(S285=0,"",$BQ285)</f>
        <v/>
      </c>
      <c r="W285" s="256" t="str">
        <f aca="false">IF(S285=0,"",$BS285)</f>
        <v/>
      </c>
      <c r="X285" s="256" t="str">
        <f aca="false">IF(S285=0,"",$BU285)</f>
        <v/>
      </c>
      <c r="Y285" s="256" t="str">
        <f aca="false">IF(S285=0,"",$BW285)</f>
        <v/>
      </c>
      <c r="Z285" s="256" t="str">
        <f aca="false">IF(S285=0,"",$BY285)</f>
        <v/>
      </c>
      <c r="AA285" s="256" t="str">
        <f aca="false">IF(S285=0,"",$CA285)</f>
        <v/>
      </c>
      <c r="AB285" s="256" t="str">
        <f aca="false">IF(S285=0,"",$CC285)</f>
        <v/>
      </c>
      <c r="AC285" s="256" t="str">
        <f aca="false">IF(S285=0,"",$CE285)</f>
        <v/>
      </c>
      <c r="AD285" s="256" t="str">
        <f aca="false">IF(S285=0,"",$CG285)</f>
        <v/>
      </c>
      <c r="AE285" s="256" t="str">
        <f aca="false">IF(S285=0,"",$CI285)</f>
        <v/>
      </c>
      <c r="AF285" s="256" t="str">
        <f aca="false">IF(S285=0,"",$CK285)</f>
        <v/>
      </c>
      <c r="AG285" s="256" t="str">
        <f aca="false">IF(S285=0,"",$CM285)</f>
        <v/>
      </c>
      <c r="AH285" s="256" t="str">
        <f aca="false">IF(S285=0,"",$CO285)</f>
        <v/>
      </c>
      <c r="AI285" s="256" t="str">
        <f aca="false">IF(S285=0,"",$CQ285)</f>
        <v/>
      </c>
      <c r="AJ285" s="256" t="str">
        <f aca="false">IF(S285=0,"",$CS285)</f>
        <v/>
      </c>
      <c r="AK285" s="256" t="str">
        <f aca="false">IF(S285=0,"",$CU285)</f>
        <v/>
      </c>
      <c r="BL285" s="262" t="n">
        <f aca="false">ABS($P$267-P285)</f>
        <v>0</v>
      </c>
      <c r="BM285" s="256" t="str">
        <f aca="false">IF(BL285&lt;$BL$314,$BL$315,$BL$316)</f>
        <v>ns</v>
      </c>
      <c r="BN285" s="256" t="n">
        <f aca="false">ABS($P$268-P285)</f>
        <v>0</v>
      </c>
      <c r="BO285" s="256" t="str">
        <f aca="false">IF(BN285&lt;$BN$314,$BN$315,$BN$316)</f>
        <v>ns</v>
      </c>
      <c r="BP285" s="256" t="n">
        <f aca="false">ABS($P$269-P285)</f>
        <v>0</v>
      </c>
      <c r="BQ285" s="256" t="str">
        <f aca="false">IF(BP285&lt;$BP$314,$BP$315,$BP$316)</f>
        <v>ns</v>
      </c>
      <c r="BR285" s="256" t="n">
        <f aca="false">ABS($P$270-P285)</f>
        <v>0</v>
      </c>
      <c r="BS285" s="256" t="str">
        <f aca="false">IF(BR285&lt;$BR$314,$BR$315,$BR$316)</f>
        <v>ns</v>
      </c>
      <c r="BT285" s="256" t="n">
        <f aca="false">ABS($P$271-P285)</f>
        <v>0</v>
      </c>
      <c r="BU285" s="256" t="str">
        <f aca="false">IF(BT285&lt;$BT$314,$BT$315,$BT$316)</f>
        <v>ns</v>
      </c>
      <c r="BV285" s="256" t="n">
        <f aca="false">ABS($P$272-P285)</f>
        <v>0</v>
      </c>
      <c r="BW285" s="256" t="str">
        <f aca="false">IF(BV285&lt;$BV$314,$BV$315,$BV$316)</f>
        <v>ns</v>
      </c>
      <c r="BX285" s="256" t="n">
        <f aca="false">ABS($P$273-P285)</f>
        <v>0</v>
      </c>
      <c r="BY285" s="256" t="str">
        <f aca="false">IF(BX285&lt;$BX$314,$BX$315,$BX$316)</f>
        <v>ns</v>
      </c>
      <c r="BZ285" s="256" t="n">
        <f aca="false">ABS($P$274-P285)</f>
        <v>0</v>
      </c>
      <c r="CA285" s="256" t="str">
        <f aca="false">IF(BZ285&lt;$BZ$314,$BZ$315,$BZ$316)</f>
        <v>ns</v>
      </c>
      <c r="CB285" s="256" t="n">
        <f aca="false">ABS($P$275-P285)</f>
        <v>0</v>
      </c>
      <c r="CC285" s="256" t="str">
        <f aca="false">IF(CB285&lt;$CB$314,$CB$315,$CB$316)</f>
        <v>ns</v>
      </c>
      <c r="CD285" s="256" t="n">
        <f aca="false">ABS($P$276-P285)</f>
        <v>0</v>
      </c>
      <c r="CE285" s="256" t="str">
        <f aca="false">IF(CD285&lt;$CD$314,$CD$315,$CD$316)</f>
        <v>ns</v>
      </c>
      <c r="CF285" s="256" t="n">
        <f aca="false">ABS($P$277-P285)</f>
        <v>0</v>
      </c>
      <c r="CG285" s="256" t="str">
        <f aca="false">IF(CF285&lt;$CF$314,$CF$315,$CF$316)</f>
        <v>ns</v>
      </c>
      <c r="CH285" s="256" t="n">
        <f aca="false">ABS($P$278-P285)</f>
        <v>0</v>
      </c>
      <c r="CI285" s="256" t="str">
        <f aca="false">IF(CH285&lt;$CH$314,$CH$315,$CH$316)</f>
        <v>ns</v>
      </c>
      <c r="CJ285" s="256" t="n">
        <f aca="false">ABS($P$279-P285)</f>
        <v>0</v>
      </c>
      <c r="CK285" s="256" t="str">
        <f aca="false">IF(CJ285&lt;$CJ$314,$CJ$315,$CJ$316)</f>
        <v>ns</v>
      </c>
      <c r="CL285" s="256" t="n">
        <f aca="false">ABS($P$280-P285)</f>
        <v>0</v>
      </c>
      <c r="CM285" s="256" t="str">
        <f aca="false">IF(CL285&lt;$CL$314,$CL$315,$CL$316)</f>
        <v>ns</v>
      </c>
      <c r="CN285" s="256" t="n">
        <f aca="false">ABS($P$281-P285)</f>
        <v>0</v>
      </c>
      <c r="CO285" s="256" t="str">
        <f aca="false">IF(CN285&lt;$CN$314,$CN$315,$CN$316)</f>
        <v>ns</v>
      </c>
      <c r="CP285" s="256" t="n">
        <f aca="false">ABS($P$282-P285)</f>
        <v>0</v>
      </c>
      <c r="CQ285" s="256" t="str">
        <f aca="false">IF(CP285&lt;$CP$314,$CP$315,$CP$316)</f>
        <v>ns</v>
      </c>
      <c r="CR285" s="256" t="n">
        <f aca="false">ABS($P$283-P285)</f>
        <v>0</v>
      </c>
      <c r="CS285" s="256" t="str">
        <f aca="false">IF(CR285&lt;$CR$314,$CR$315,$CR$316)</f>
        <v>ns</v>
      </c>
      <c r="CT285" s="256" t="n">
        <f aca="false">ABS($P$284-P285)</f>
        <v>0</v>
      </c>
      <c r="CU285" s="256" t="str">
        <f aca="false">IF(CT285&lt;$CT$314,$CT$315,$CT$316)</f>
        <v>ns</v>
      </c>
    </row>
    <row r="286" customFormat="false" ht="12.75" hidden="false" customHeight="false" outlineLevel="0" collapsed="false">
      <c r="A286" s="260" t="n">
        <f aca="false">IF(Rendimiento!G135="",Rendimiento!K135,Rendimiento!G135)</f>
        <v>0</v>
      </c>
      <c r="B286" s="273" t="n">
        <f aca="false">Rendimiento!H135</f>
        <v>0</v>
      </c>
      <c r="C286" s="273" t="n">
        <f aca="false">Rendimiento!I135</f>
        <v>0</v>
      </c>
      <c r="D286" s="256" t="n">
        <f aca="false">Rendimiento!J135</f>
        <v>0</v>
      </c>
      <c r="E286" s="256" t="n">
        <f aca="false">A286*A286</f>
        <v>0</v>
      </c>
      <c r="F286" s="256" t="n">
        <f aca="false">B286*B286</f>
        <v>0</v>
      </c>
      <c r="G286" s="256" t="n">
        <f aca="false">C286*C286</f>
        <v>0</v>
      </c>
      <c r="H286" s="256" t="n">
        <f aca="false">D286*D286</f>
        <v>0</v>
      </c>
      <c r="I286" s="257" t="n">
        <f aca="false">SUM(A286:D286)</f>
        <v>0</v>
      </c>
      <c r="J286" s="256" t="n">
        <f aca="false">I286*I286</f>
        <v>0</v>
      </c>
      <c r="K286" s="256" t="n">
        <f aca="false">SUM(E286:H286)</f>
        <v>0</v>
      </c>
      <c r="L286" s="256" t="s">
        <v>314</v>
      </c>
      <c r="M286" s="256" t="n">
        <f aca="false">IF(N285&gt;0.05,N288,N286)</f>
        <v>622.030885084645</v>
      </c>
      <c r="N286" s="256" t="n">
        <f aca="false">M285*M284</f>
        <v>622.030885084645</v>
      </c>
      <c r="O286" s="260" t="n">
        <f aca="false">Rendimiento!P135</f>
        <v>0</v>
      </c>
      <c r="P286" s="274" t="n">
        <f aca="false">Rendimiento!Q135</f>
        <v>0</v>
      </c>
      <c r="Q286" s="262" t="n">
        <f aca="false">IF(E314&gt;0,O286,0)</f>
        <v>0</v>
      </c>
      <c r="R286" s="258" t="str">
        <f aca="false">T(Q286)</f>
        <v/>
      </c>
      <c r="S286" s="262" t="n">
        <f aca="false">IF(E314&gt;0,P286,Q286)</f>
        <v>0</v>
      </c>
      <c r="T286" s="256" t="str">
        <f aca="false">IF(S286=0,"",$BM286)</f>
        <v/>
      </c>
      <c r="U286" s="256" t="str">
        <f aca="false">IF(S286=0,"",$BO286)</f>
        <v/>
      </c>
      <c r="V286" s="256" t="str">
        <f aca="false">IF(S286=0,"",$BQ286)</f>
        <v/>
      </c>
      <c r="W286" s="256" t="str">
        <f aca="false">IF(S286=0,"",$BS286)</f>
        <v/>
      </c>
      <c r="X286" s="256" t="str">
        <f aca="false">IF(S286=0,"",$BU286)</f>
        <v/>
      </c>
      <c r="Y286" s="256" t="str">
        <f aca="false">IF(S286=0,"",$BW286)</f>
        <v/>
      </c>
      <c r="Z286" s="256" t="str">
        <f aca="false">IF(S286=0,"",$BY286)</f>
        <v/>
      </c>
      <c r="AA286" s="256" t="str">
        <f aca="false">IF(S286=0,"",$CA286)</f>
        <v/>
      </c>
      <c r="AB286" s="256" t="str">
        <f aca="false">IF(S286=0,"",$CC286)</f>
        <v/>
      </c>
      <c r="AC286" s="256" t="str">
        <f aca="false">IF(S286=0,"",$CE286)</f>
        <v/>
      </c>
      <c r="AD286" s="256" t="str">
        <f aca="false">IF(S286=0,"",$CG286)</f>
        <v/>
      </c>
      <c r="AE286" s="256" t="str">
        <f aca="false">IF(S286=0,"",$CI286)</f>
        <v/>
      </c>
      <c r="AF286" s="256" t="str">
        <f aca="false">IF(S286=0,"",$CK286)</f>
        <v/>
      </c>
      <c r="AG286" s="256" t="str">
        <f aca="false">IF(S286=0,"",$CM286)</f>
        <v/>
      </c>
      <c r="AH286" s="256" t="str">
        <f aca="false">IF(S286=0,"",$CO286)</f>
        <v/>
      </c>
      <c r="AI286" s="256" t="str">
        <f aca="false">IF(S286=0,"",$CQ286)</f>
        <v/>
      </c>
      <c r="AJ286" s="256" t="str">
        <f aca="false">IF(S286=0,"",$CS286)</f>
        <v/>
      </c>
      <c r="AK286" s="256" t="str">
        <f aca="false">IF(S286=0,"",$CU286)</f>
        <v/>
      </c>
      <c r="AL286" s="256" t="str">
        <f aca="false">IF(S286=0,"",$CW286)</f>
        <v/>
      </c>
      <c r="BL286" s="262" t="n">
        <f aca="false">ABS($P$267-P286)</f>
        <v>0</v>
      </c>
      <c r="BM286" s="256" t="str">
        <f aca="false">IF(BL286&lt;$BL$314,$BL$315,$BL$316)</f>
        <v>ns</v>
      </c>
      <c r="BN286" s="256" t="n">
        <f aca="false">ABS($P$268-P286)</f>
        <v>0</v>
      </c>
      <c r="BO286" s="256" t="str">
        <f aca="false">IF(BN286&lt;$BN$314,$BN$315,$BN$316)</f>
        <v>ns</v>
      </c>
      <c r="BP286" s="256" t="n">
        <f aca="false">ABS($P$269-P286)</f>
        <v>0</v>
      </c>
      <c r="BQ286" s="256" t="str">
        <f aca="false">IF(BP286&lt;$BP$314,$BP$315,$BP$316)</f>
        <v>ns</v>
      </c>
      <c r="BR286" s="256" t="n">
        <f aca="false">ABS($P$270-P286)</f>
        <v>0</v>
      </c>
      <c r="BS286" s="256" t="str">
        <f aca="false">IF(BR286&lt;$BR$314,$BR$315,$BR$316)</f>
        <v>ns</v>
      </c>
      <c r="BT286" s="256" t="n">
        <f aca="false">ABS($P$271-P286)</f>
        <v>0</v>
      </c>
      <c r="BU286" s="256" t="str">
        <f aca="false">IF(BT286&lt;$BT$314,$BT$315,$BT$316)</f>
        <v>ns</v>
      </c>
      <c r="BV286" s="256" t="n">
        <f aca="false">ABS($P$272-P286)</f>
        <v>0</v>
      </c>
      <c r="BW286" s="256" t="str">
        <f aca="false">IF(BV286&lt;$BV$314,$BV$315,$BV$316)</f>
        <v>ns</v>
      </c>
      <c r="BX286" s="256" t="n">
        <f aca="false">ABS($P$273-P286)</f>
        <v>0</v>
      </c>
      <c r="BY286" s="256" t="str">
        <f aca="false">IF(BX286&lt;$BX$314,$BX$315,$BX$316)</f>
        <v>ns</v>
      </c>
      <c r="BZ286" s="256" t="n">
        <f aca="false">ABS($P$274-P286)</f>
        <v>0</v>
      </c>
      <c r="CA286" s="256" t="str">
        <f aca="false">IF(BZ286&lt;$BZ$314,$BZ$315,$BZ$316)</f>
        <v>ns</v>
      </c>
      <c r="CB286" s="256" t="n">
        <f aca="false">ABS($P$275-P286)</f>
        <v>0</v>
      </c>
      <c r="CC286" s="256" t="str">
        <f aca="false">IF(CB286&lt;$CB$314,$CB$315,$CB$316)</f>
        <v>ns</v>
      </c>
      <c r="CD286" s="256" t="n">
        <f aca="false">ABS($P$276-P286)</f>
        <v>0</v>
      </c>
      <c r="CE286" s="256" t="str">
        <f aca="false">IF(CD286&lt;$CD$314,$CD$315,$CD$316)</f>
        <v>ns</v>
      </c>
      <c r="CF286" s="256" t="n">
        <f aca="false">ABS($P$277-P286)</f>
        <v>0</v>
      </c>
      <c r="CG286" s="256" t="str">
        <f aca="false">IF(CF286&lt;$CF$314,$CF$315,$CF$316)</f>
        <v>ns</v>
      </c>
      <c r="CH286" s="256" t="n">
        <f aca="false">ABS($P$278-P286)</f>
        <v>0</v>
      </c>
      <c r="CI286" s="256" t="str">
        <f aca="false">IF(CH286&lt;$CH$314,$CH$315,$CH$316)</f>
        <v>ns</v>
      </c>
      <c r="CJ286" s="256" t="n">
        <f aca="false">ABS($P$279-P286)</f>
        <v>0</v>
      </c>
      <c r="CK286" s="256" t="str">
        <f aca="false">IF(CJ286&lt;$CJ$314,$CJ$315,$CJ$316)</f>
        <v>ns</v>
      </c>
      <c r="CL286" s="256" t="n">
        <f aca="false">ABS($P$280-P286)</f>
        <v>0</v>
      </c>
      <c r="CM286" s="256" t="str">
        <f aca="false">IF(CL286&lt;$CL$314,$CL$315,$CL$316)</f>
        <v>ns</v>
      </c>
      <c r="CN286" s="256" t="n">
        <f aca="false">ABS($P$281-P286)</f>
        <v>0</v>
      </c>
      <c r="CO286" s="256" t="str">
        <f aca="false">IF(CN286&lt;$CN$314,$CN$315,$CN$316)</f>
        <v>ns</v>
      </c>
      <c r="CP286" s="256" t="n">
        <f aca="false">ABS($P$282-P286)</f>
        <v>0</v>
      </c>
      <c r="CQ286" s="256" t="str">
        <f aca="false">IF(CP286&lt;$CP$314,$CP$315,$CP$316)</f>
        <v>ns</v>
      </c>
      <c r="CR286" s="256" t="n">
        <f aca="false">ABS($P$283-P286)</f>
        <v>0</v>
      </c>
      <c r="CS286" s="256" t="str">
        <f aca="false">IF(CR286&lt;$CR$314,$CR$315,$CR$316)</f>
        <v>ns</v>
      </c>
      <c r="CT286" s="256" t="n">
        <f aca="false">ABS($P$284-P286)</f>
        <v>0</v>
      </c>
      <c r="CU286" s="256" t="str">
        <f aca="false">IF(CT286&lt;$CT$314,$CT$315,$CT$316)</f>
        <v>ns</v>
      </c>
      <c r="CV286" s="256" t="n">
        <f aca="false">ABS($P$285-P286)</f>
        <v>0</v>
      </c>
      <c r="CW286" s="256" t="str">
        <f aca="false">IF(CV286&lt;$CV$314,$CV$315,$CV$316)</f>
        <v>ns</v>
      </c>
    </row>
    <row r="287" customFormat="false" ht="12.75" hidden="false" customHeight="false" outlineLevel="0" collapsed="false">
      <c r="A287" s="260" t="n">
        <f aca="false">IF(Rendimiento!G136="",Rendimiento!K136,Rendimiento!G136)</f>
        <v>0</v>
      </c>
      <c r="B287" s="273" t="n">
        <f aca="false">Rendimiento!H136</f>
        <v>0</v>
      </c>
      <c r="C287" s="273" t="n">
        <f aca="false">Rendimiento!I136</f>
        <v>0</v>
      </c>
      <c r="D287" s="256" t="n">
        <f aca="false">Rendimiento!J136</f>
        <v>0</v>
      </c>
      <c r="E287" s="256" t="n">
        <f aca="false">A287*A287</f>
        <v>0</v>
      </c>
      <c r="F287" s="256" t="n">
        <f aca="false">B287*B287</f>
        <v>0</v>
      </c>
      <c r="G287" s="256" t="n">
        <f aca="false">C287*C287</f>
        <v>0</v>
      </c>
      <c r="H287" s="256" t="n">
        <f aca="false">D287*D287</f>
        <v>0</v>
      </c>
      <c r="I287" s="257" t="n">
        <f aca="false">SUM(A287:D287)</f>
        <v>0</v>
      </c>
      <c r="J287" s="256" t="n">
        <f aca="false">I287*I287</f>
        <v>0</v>
      </c>
      <c r="K287" s="256" t="n">
        <f aca="false">SUM(E287:H287)</f>
        <v>0</v>
      </c>
      <c r="L287" s="256" t="s">
        <v>316</v>
      </c>
      <c r="M287" s="256" t="n">
        <f aca="false">IF(N285&gt;0.05,N288,N287)</f>
        <v>0.849580338306494</v>
      </c>
      <c r="N287" s="256" t="n">
        <f aca="false">M272/M267</f>
        <v>0.849580338306494</v>
      </c>
      <c r="O287" s="260" t="n">
        <f aca="false">Rendimiento!P136</f>
        <v>0</v>
      </c>
      <c r="P287" s="274" t="n">
        <f aca="false">Rendimiento!Q136</f>
        <v>0</v>
      </c>
      <c r="Q287" s="262" t="n">
        <f aca="false">IF(E314&gt;0,O287,0)</f>
        <v>0</v>
      </c>
      <c r="R287" s="258" t="str">
        <f aca="false">T(Q287)</f>
        <v/>
      </c>
      <c r="S287" s="262" t="n">
        <f aca="false">IF(E314&gt;0,P287,Q287)</f>
        <v>0</v>
      </c>
      <c r="T287" s="256" t="str">
        <f aca="false">IF(S287=0,"",$BM287)</f>
        <v/>
      </c>
      <c r="U287" s="256" t="str">
        <f aca="false">IF(S287=0,"",$BO287)</f>
        <v/>
      </c>
      <c r="V287" s="256" t="str">
        <f aca="false">IF(S287=0,"",$BQ287)</f>
        <v/>
      </c>
      <c r="W287" s="256" t="str">
        <f aca="false">IF(S287=0,"",$BS287)</f>
        <v/>
      </c>
      <c r="X287" s="256" t="str">
        <f aca="false">IF(S287=0,"",$BU287)</f>
        <v/>
      </c>
      <c r="Y287" s="256" t="str">
        <f aca="false">IF(S287=0,"",$BW287)</f>
        <v/>
      </c>
      <c r="Z287" s="256" t="str">
        <f aca="false">IF(S287=0,"",$BY287)</f>
        <v/>
      </c>
      <c r="AA287" s="256" t="str">
        <f aca="false">IF(S287=0,"",$CA287)</f>
        <v/>
      </c>
      <c r="AB287" s="256" t="str">
        <f aca="false">IF(S287=0,"",$CC287)</f>
        <v/>
      </c>
      <c r="AC287" s="256" t="str">
        <f aca="false">IF(S287=0,"",$CE287)</f>
        <v/>
      </c>
      <c r="AD287" s="256" t="str">
        <f aca="false">IF(S287=0,"",$CG287)</f>
        <v/>
      </c>
      <c r="AE287" s="256" t="str">
        <f aca="false">IF(S287=0,"",$CI287)</f>
        <v/>
      </c>
      <c r="AF287" s="256" t="str">
        <f aca="false">IF(S287=0,"",$CK287)</f>
        <v/>
      </c>
      <c r="AG287" s="256" t="str">
        <f aca="false">IF(S287=0,"",$CM287)</f>
        <v/>
      </c>
      <c r="AH287" s="256" t="str">
        <f aca="false">IF(S287=0,"",$CO287)</f>
        <v/>
      </c>
      <c r="AI287" s="256" t="str">
        <f aca="false">IF(S287=0,"",$CQ287)</f>
        <v/>
      </c>
      <c r="AJ287" s="256" t="str">
        <f aca="false">IF(S287=0,"",$CS287)</f>
        <v/>
      </c>
      <c r="AK287" s="256" t="str">
        <f aca="false">IF(S287=0,"",$CU287)</f>
        <v/>
      </c>
      <c r="AL287" s="256" t="str">
        <f aca="false">IF(S287=0,"",$CW287)</f>
        <v/>
      </c>
      <c r="AM287" s="256" t="str">
        <f aca="false">IF(S287=0,"",$CY287)</f>
        <v/>
      </c>
      <c r="BL287" s="262" t="n">
        <f aca="false">ABS($P$267-P287)</f>
        <v>0</v>
      </c>
      <c r="BM287" s="256" t="str">
        <f aca="false">IF(BL287&lt;$BL$314,$BL$315,$BL$316)</f>
        <v>ns</v>
      </c>
      <c r="BN287" s="256" t="n">
        <f aca="false">ABS($P$268-P287)</f>
        <v>0</v>
      </c>
      <c r="BO287" s="256" t="str">
        <f aca="false">IF(BN287&lt;$BN$314,$BN$315,$BN$316)</f>
        <v>ns</v>
      </c>
      <c r="BP287" s="256" t="n">
        <f aca="false">ABS($P$269-P287)</f>
        <v>0</v>
      </c>
      <c r="BQ287" s="256" t="str">
        <f aca="false">IF(BP287&lt;$BP$314,$BP$315,$BP$316)</f>
        <v>ns</v>
      </c>
      <c r="BR287" s="256" t="n">
        <f aca="false">ABS($P$270-P287)</f>
        <v>0</v>
      </c>
      <c r="BS287" s="256" t="str">
        <f aca="false">IF(BR287&lt;$BR$314,$BR$315,$BR$316)</f>
        <v>ns</v>
      </c>
      <c r="BT287" s="256" t="n">
        <f aca="false">ABS($P$271-P287)</f>
        <v>0</v>
      </c>
      <c r="BU287" s="256" t="str">
        <f aca="false">IF(BT287&lt;$BT$314,$BT$315,$BT$316)</f>
        <v>ns</v>
      </c>
      <c r="BV287" s="256" t="n">
        <f aca="false">ABS($P$272-P287)</f>
        <v>0</v>
      </c>
      <c r="BW287" s="256" t="str">
        <f aca="false">IF(BV287&lt;$BV$314,$BV$315,$BV$316)</f>
        <v>ns</v>
      </c>
      <c r="BX287" s="256" t="n">
        <f aca="false">ABS($P$273-P287)</f>
        <v>0</v>
      </c>
      <c r="BY287" s="256" t="str">
        <f aca="false">IF(BX287&lt;$BX$314,$BX$315,$BX$316)</f>
        <v>ns</v>
      </c>
      <c r="BZ287" s="256" t="n">
        <f aca="false">ABS($P$274-P287)</f>
        <v>0</v>
      </c>
      <c r="CA287" s="256" t="str">
        <f aca="false">IF(BZ287&lt;$BZ$314,$BZ$315,$BZ$316)</f>
        <v>ns</v>
      </c>
      <c r="CB287" s="256" t="n">
        <f aca="false">ABS($P$275-P287)</f>
        <v>0</v>
      </c>
      <c r="CC287" s="256" t="str">
        <f aca="false">IF(CB287&lt;$CB$314,$CB$315,$CB$316)</f>
        <v>ns</v>
      </c>
      <c r="CD287" s="256" t="n">
        <f aca="false">ABS($P$276-P287)</f>
        <v>0</v>
      </c>
      <c r="CE287" s="256" t="str">
        <f aca="false">IF(CD287&lt;$CD$314,$CD$315,$CD$316)</f>
        <v>ns</v>
      </c>
      <c r="CF287" s="256" t="n">
        <f aca="false">ABS($P$277-P287)</f>
        <v>0</v>
      </c>
      <c r="CG287" s="256" t="str">
        <f aca="false">IF(CF287&lt;$CF$314,$CF$315,$CF$316)</f>
        <v>ns</v>
      </c>
      <c r="CH287" s="256" t="n">
        <f aca="false">ABS($P$278-P287)</f>
        <v>0</v>
      </c>
      <c r="CI287" s="256" t="str">
        <f aca="false">IF(CH287&lt;$CH$314,$CH$315,$CH$316)</f>
        <v>ns</v>
      </c>
      <c r="CJ287" s="256" t="n">
        <f aca="false">ABS($P$279-P287)</f>
        <v>0</v>
      </c>
      <c r="CK287" s="256" t="str">
        <f aca="false">IF(CJ287&lt;$CJ$314,$CJ$315,$CJ$316)</f>
        <v>ns</v>
      </c>
      <c r="CL287" s="256" t="n">
        <f aca="false">ABS($P$280-P287)</f>
        <v>0</v>
      </c>
      <c r="CM287" s="256" t="str">
        <f aca="false">IF(CL287&lt;$CL$314,$CL$315,$CL$316)</f>
        <v>ns</v>
      </c>
      <c r="CN287" s="256" t="n">
        <f aca="false">ABS($P$281-P287)</f>
        <v>0</v>
      </c>
      <c r="CO287" s="256" t="str">
        <f aca="false">IF(CN287&lt;$CN$314,$CN$315,$CN$316)</f>
        <v>ns</v>
      </c>
      <c r="CP287" s="256" t="n">
        <f aca="false">ABS($P$282-P287)</f>
        <v>0</v>
      </c>
      <c r="CQ287" s="256" t="str">
        <f aca="false">IF(CP287&lt;$CP$314,$CP$315,$CP$316)</f>
        <v>ns</v>
      </c>
      <c r="CR287" s="256" t="n">
        <f aca="false">ABS($P$283-P287)</f>
        <v>0</v>
      </c>
      <c r="CS287" s="256" t="str">
        <f aca="false">IF(CR287&lt;$CR$314,$CR$315,$CR$316)</f>
        <v>ns</v>
      </c>
      <c r="CT287" s="256" t="n">
        <f aca="false">ABS($P$284-P287)</f>
        <v>0</v>
      </c>
      <c r="CU287" s="256" t="str">
        <f aca="false">IF(CT287&lt;$CT$314,$CT$315,$CT$316)</f>
        <v>ns</v>
      </c>
      <c r="CV287" s="256" t="n">
        <f aca="false">ABS($P$285-P287)</f>
        <v>0</v>
      </c>
      <c r="CW287" s="256" t="str">
        <f aca="false">IF(CV287&lt;$CV$314,$CV$315,$CV$316)</f>
        <v>ns</v>
      </c>
      <c r="CX287" s="256" t="n">
        <f aca="false">ABS($P$286-P287)</f>
        <v>0</v>
      </c>
      <c r="CY287" s="256" t="str">
        <f aca="false">IF(CX287&lt;$CX$314,$CX$315,$CX$316)</f>
        <v>ns</v>
      </c>
    </row>
    <row r="288" customFormat="false" ht="12.75" hidden="false" customHeight="false" outlineLevel="0" collapsed="false">
      <c r="A288" s="260" t="n">
        <f aca="false">IF(Rendimiento!G137="",Rendimiento!K137,Rendimiento!G137)</f>
        <v>0</v>
      </c>
      <c r="B288" s="273" t="n">
        <f aca="false">Rendimiento!H137</f>
        <v>0</v>
      </c>
      <c r="C288" s="273" t="n">
        <f aca="false">Rendimiento!I137</f>
        <v>0</v>
      </c>
      <c r="D288" s="256" t="n">
        <f aca="false">Rendimiento!J137</f>
        <v>0</v>
      </c>
      <c r="E288" s="256" t="n">
        <f aca="false">A288*A288</f>
        <v>0</v>
      </c>
      <c r="F288" s="256" t="n">
        <f aca="false">B288*B288</f>
        <v>0</v>
      </c>
      <c r="G288" s="256" t="n">
        <f aca="false">C288*C288</f>
        <v>0</v>
      </c>
      <c r="H288" s="256" t="n">
        <f aca="false">D288*D288</f>
        <v>0</v>
      </c>
      <c r="I288" s="257" t="n">
        <f aca="false">SUM(A288:D288)</f>
        <v>0</v>
      </c>
      <c r="J288" s="256" t="n">
        <f aca="false">I288*I288</f>
        <v>0</v>
      </c>
      <c r="K288" s="256" t="n">
        <f aca="false">SUM(E288:H288)</f>
        <v>0</v>
      </c>
      <c r="N288" s="256" t="s">
        <v>174</v>
      </c>
      <c r="O288" s="260" t="n">
        <f aca="false">Rendimiento!P137</f>
        <v>0</v>
      </c>
      <c r="P288" s="274" t="n">
        <f aca="false">Rendimiento!Q137</f>
        <v>0</v>
      </c>
      <c r="Q288" s="262" t="n">
        <f aca="false">IF(E314&gt;0,O288,0)</f>
        <v>0</v>
      </c>
      <c r="R288" s="258" t="str">
        <f aca="false">T(Q288)</f>
        <v/>
      </c>
      <c r="S288" s="262" t="n">
        <f aca="false">IF(E314&gt;0,P288,Q288)</f>
        <v>0</v>
      </c>
      <c r="T288" s="256" t="str">
        <f aca="false">IF(S288=0,"",$BM288)</f>
        <v/>
      </c>
      <c r="U288" s="256" t="str">
        <f aca="false">IF(S288=0,"",$BO288)</f>
        <v/>
      </c>
      <c r="V288" s="256" t="str">
        <f aca="false">IF(S288=0,"",$BQ288)</f>
        <v/>
      </c>
      <c r="W288" s="256" t="str">
        <f aca="false">IF(S288=0,"",$BS288)</f>
        <v/>
      </c>
      <c r="X288" s="256" t="str">
        <f aca="false">IF(S288=0,"",$BU288)</f>
        <v/>
      </c>
      <c r="Y288" s="256" t="str">
        <f aca="false">IF(S288=0,"",$BW288)</f>
        <v/>
      </c>
      <c r="Z288" s="256" t="str">
        <f aca="false">IF(S288=0,"",$BY288)</f>
        <v/>
      </c>
      <c r="AA288" s="256" t="str">
        <f aca="false">IF(S288=0,"",$CA288)</f>
        <v/>
      </c>
      <c r="AB288" s="256" t="str">
        <f aca="false">IF(S288=0,"",$CC288)</f>
        <v/>
      </c>
      <c r="AC288" s="256" t="str">
        <f aca="false">IF(S288=0,"",$CE288)</f>
        <v/>
      </c>
      <c r="AD288" s="256" t="str">
        <f aca="false">IF(S288=0,"",$CG288)</f>
        <v/>
      </c>
      <c r="AE288" s="256" t="str">
        <f aca="false">IF(S288=0,"",$CI288)</f>
        <v/>
      </c>
      <c r="AF288" s="256" t="str">
        <f aca="false">IF(S288=0,"",$CK288)</f>
        <v/>
      </c>
      <c r="AG288" s="256" t="str">
        <f aca="false">IF(S288=0,"",$CM288)</f>
        <v/>
      </c>
      <c r="AH288" s="256" t="str">
        <f aca="false">IF(S288=0,"",$CO288)</f>
        <v/>
      </c>
      <c r="AI288" s="256" t="str">
        <f aca="false">IF(S288=0,"",$CQ288)</f>
        <v/>
      </c>
      <c r="AJ288" s="256" t="str">
        <f aca="false">IF(S288=0,"",$CS288)</f>
        <v/>
      </c>
      <c r="AK288" s="256" t="str">
        <f aca="false">IF(S288=0,"",$CU288)</f>
        <v/>
      </c>
      <c r="AL288" s="256" t="str">
        <f aca="false">IF(S288=0,"",$CW288)</f>
        <v/>
      </c>
      <c r="AM288" s="256" t="str">
        <f aca="false">IF(S288=0,"",$CY288)</f>
        <v/>
      </c>
      <c r="AN288" s="256" t="str">
        <f aca="false">IF(S288=0,"",$DA288)</f>
        <v/>
      </c>
      <c r="BL288" s="262" t="n">
        <f aca="false">ABS($P$267-P288)</f>
        <v>0</v>
      </c>
      <c r="BM288" s="256" t="str">
        <f aca="false">IF(BL288&lt;$BL$314,$BL$315,$BL$316)</f>
        <v>ns</v>
      </c>
      <c r="BN288" s="256" t="n">
        <f aca="false">ABS($P$268-P288)</f>
        <v>0</v>
      </c>
      <c r="BO288" s="256" t="str">
        <f aca="false">IF(BN288&lt;$BN$314,$BN$315,$BN$316)</f>
        <v>ns</v>
      </c>
      <c r="BP288" s="256" t="n">
        <f aca="false">ABS($P$269-P288)</f>
        <v>0</v>
      </c>
      <c r="BQ288" s="256" t="str">
        <f aca="false">IF(BP288&lt;$BP$314,$BP$315,$BP$316)</f>
        <v>ns</v>
      </c>
      <c r="BR288" s="256" t="n">
        <f aca="false">ABS($P$270-P288)</f>
        <v>0</v>
      </c>
      <c r="BS288" s="256" t="str">
        <f aca="false">IF(BR288&lt;$BR$314,$BR$315,$BR$316)</f>
        <v>ns</v>
      </c>
      <c r="BT288" s="256" t="n">
        <f aca="false">ABS($P$271-P288)</f>
        <v>0</v>
      </c>
      <c r="BU288" s="256" t="str">
        <f aca="false">IF(BT288&lt;$BT$314,$BT$315,$BT$316)</f>
        <v>ns</v>
      </c>
      <c r="BV288" s="256" t="n">
        <f aca="false">ABS($P$272-P288)</f>
        <v>0</v>
      </c>
      <c r="BW288" s="256" t="str">
        <f aca="false">IF(BV288&lt;$BV$314,$BV$315,$BV$316)</f>
        <v>ns</v>
      </c>
      <c r="BX288" s="256" t="n">
        <f aca="false">ABS($P$273-P288)</f>
        <v>0</v>
      </c>
      <c r="BY288" s="256" t="str">
        <f aca="false">IF(BX288&lt;$BX$314,$BX$315,$BX$316)</f>
        <v>ns</v>
      </c>
      <c r="BZ288" s="256" t="n">
        <f aca="false">ABS($P$274-P288)</f>
        <v>0</v>
      </c>
      <c r="CA288" s="256" t="str">
        <f aca="false">IF(BZ288&lt;$BZ$314,$BZ$315,$BZ$316)</f>
        <v>ns</v>
      </c>
      <c r="CB288" s="256" t="n">
        <f aca="false">ABS($P$275-P288)</f>
        <v>0</v>
      </c>
      <c r="CC288" s="256" t="str">
        <f aca="false">IF(CB288&lt;$CB$314,$CB$315,$CB$316)</f>
        <v>ns</v>
      </c>
      <c r="CD288" s="256" t="n">
        <f aca="false">ABS($P$276-P288)</f>
        <v>0</v>
      </c>
      <c r="CE288" s="256" t="str">
        <f aca="false">IF(CD288&lt;$CD$314,$CD$315,$CD$316)</f>
        <v>ns</v>
      </c>
      <c r="CF288" s="256" t="n">
        <f aca="false">ABS($P$277-P288)</f>
        <v>0</v>
      </c>
      <c r="CG288" s="256" t="str">
        <f aca="false">IF(CF288&lt;$CF$314,$CF$315,$CF$316)</f>
        <v>ns</v>
      </c>
      <c r="CH288" s="256" t="n">
        <f aca="false">ABS($P$278-P288)</f>
        <v>0</v>
      </c>
      <c r="CI288" s="256" t="str">
        <f aca="false">IF(CH288&lt;$CH$314,$CH$315,$CH$316)</f>
        <v>ns</v>
      </c>
      <c r="CJ288" s="256" t="n">
        <f aca="false">ABS($P$279-P288)</f>
        <v>0</v>
      </c>
      <c r="CK288" s="256" t="str">
        <f aca="false">IF(CJ288&lt;$CJ$314,$CJ$315,$CJ$316)</f>
        <v>ns</v>
      </c>
      <c r="CL288" s="256" t="n">
        <f aca="false">ABS($P$280-P288)</f>
        <v>0</v>
      </c>
      <c r="CM288" s="256" t="str">
        <f aca="false">IF(CL288&lt;$CL$314,$CL$315,$CL$316)</f>
        <v>ns</v>
      </c>
      <c r="CN288" s="256" t="n">
        <f aca="false">ABS($P$281-P288)</f>
        <v>0</v>
      </c>
      <c r="CO288" s="256" t="str">
        <f aca="false">IF(CN288&lt;$CN$314,$CN$315,$CN$316)</f>
        <v>ns</v>
      </c>
      <c r="CP288" s="256" t="n">
        <f aca="false">ABS($P$282-P288)</f>
        <v>0</v>
      </c>
      <c r="CQ288" s="256" t="str">
        <f aca="false">IF(CP288&lt;$CP$314,$CP$315,$CP$316)</f>
        <v>ns</v>
      </c>
      <c r="CR288" s="256" t="n">
        <f aca="false">ABS($P$283-P288)</f>
        <v>0</v>
      </c>
      <c r="CS288" s="256" t="str">
        <f aca="false">IF(CR288&lt;$CR$314,$CR$315,$CR$316)</f>
        <v>ns</v>
      </c>
      <c r="CT288" s="256" t="n">
        <f aca="false">ABS($P$284-P288)</f>
        <v>0</v>
      </c>
      <c r="CU288" s="256" t="str">
        <f aca="false">IF(CT288&lt;$CT$314,$CT$315,$CT$316)</f>
        <v>ns</v>
      </c>
      <c r="CV288" s="256" t="n">
        <f aca="false">ABS($P$285-P288)</f>
        <v>0</v>
      </c>
      <c r="CW288" s="256" t="str">
        <f aca="false">IF(CV288&lt;$CV$314,$CV$315,$CV$316)</f>
        <v>ns</v>
      </c>
      <c r="CX288" s="256" t="n">
        <f aca="false">ABS($P$286-P288)</f>
        <v>0</v>
      </c>
      <c r="CY288" s="256" t="str">
        <f aca="false">IF(CX288&lt;$CX$314,$CX$315,$CX$316)</f>
        <v>ns</v>
      </c>
      <c r="CZ288" s="256" t="n">
        <f aca="false">ABS($P$287-P288)</f>
        <v>0</v>
      </c>
      <c r="DA288" s="256" t="str">
        <f aca="false">IF(CZ288&lt;$CZ$314,$CZ$315,$CZ$316)</f>
        <v>ns</v>
      </c>
    </row>
    <row r="289" customFormat="false" ht="12.75" hidden="false" customHeight="false" outlineLevel="0" collapsed="false">
      <c r="A289" s="260" t="n">
        <f aca="false">IF(Rendimiento!G138="",Rendimiento!K138,Rendimiento!G138)</f>
        <v>0</v>
      </c>
      <c r="B289" s="276" t="n">
        <f aca="false">Rendimiento!H138</f>
        <v>0</v>
      </c>
      <c r="C289" s="276" t="n">
        <f aca="false">Rendimiento!I138</f>
        <v>0</v>
      </c>
      <c r="D289" s="256" t="n">
        <f aca="false">Rendimiento!J138</f>
        <v>0</v>
      </c>
      <c r="E289" s="256" t="n">
        <f aca="false">A289*A289</f>
        <v>0</v>
      </c>
      <c r="F289" s="256" t="n">
        <f aca="false">B289*B289</f>
        <v>0</v>
      </c>
      <c r="G289" s="256" t="n">
        <f aca="false">C289*C289</f>
        <v>0</v>
      </c>
      <c r="H289" s="256" t="n">
        <f aca="false">D289*D289</f>
        <v>0</v>
      </c>
      <c r="I289" s="257" t="n">
        <f aca="false">SUM(A289:D289)</f>
        <v>0</v>
      </c>
      <c r="J289" s="256" t="n">
        <f aca="false">I289*I289</f>
        <v>0</v>
      </c>
      <c r="K289" s="256" t="n">
        <f aca="false">SUM(E289:H289)</f>
        <v>0</v>
      </c>
      <c r="O289" s="260" t="n">
        <f aca="false">Rendimiento!P138</f>
        <v>0</v>
      </c>
      <c r="P289" s="274" t="n">
        <f aca="false">Rendimiento!Q138</f>
        <v>0</v>
      </c>
      <c r="Q289" s="262" t="n">
        <f aca="false">IF(E314&gt;0,O289,0)</f>
        <v>0</v>
      </c>
      <c r="R289" s="258" t="str">
        <f aca="false">T(Q289)</f>
        <v/>
      </c>
      <c r="S289" s="262" t="n">
        <f aca="false">IF(E314&gt;0,P289,Q289)</f>
        <v>0</v>
      </c>
      <c r="T289" s="256" t="str">
        <f aca="false">IF(S289=0,"",$BM289)</f>
        <v/>
      </c>
      <c r="U289" s="256" t="str">
        <f aca="false">IF(S289=0,"",$BO289)</f>
        <v/>
      </c>
      <c r="V289" s="256" t="str">
        <f aca="false">IF(S289=0,"",$BQ289)</f>
        <v/>
      </c>
      <c r="W289" s="256" t="str">
        <f aca="false">IF(S289=0,"",$BS289)</f>
        <v/>
      </c>
      <c r="X289" s="256" t="str">
        <f aca="false">IF(S289=0,"",$BU289)</f>
        <v/>
      </c>
      <c r="Y289" s="256" t="str">
        <f aca="false">IF(S289=0,"",$BW289)</f>
        <v/>
      </c>
      <c r="Z289" s="256" t="str">
        <f aca="false">IF(S289=0,"",$BY289)</f>
        <v/>
      </c>
      <c r="AA289" s="256" t="str">
        <f aca="false">IF(S289=0,"",$CA289)</f>
        <v/>
      </c>
      <c r="AB289" s="256" t="str">
        <f aca="false">IF(S289=0,"",$CC289)</f>
        <v/>
      </c>
      <c r="AC289" s="256" t="str">
        <f aca="false">IF(S289=0,"",$CE289)</f>
        <v/>
      </c>
      <c r="AD289" s="256" t="str">
        <f aca="false">IF(S289=0,"",$CG289)</f>
        <v/>
      </c>
      <c r="AE289" s="256" t="str">
        <f aca="false">IF(S289=0,"",$CI289)</f>
        <v/>
      </c>
      <c r="AF289" s="256" t="str">
        <f aca="false">IF(S289=0,"",$CK289)</f>
        <v/>
      </c>
      <c r="AG289" s="256" t="str">
        <f aca="false">IF(S289=0,"",$CM289)</f>
        <v/>
      </c>
      <c r="AH289" s="256" t="str">
        <f aca="false">IF(S289=0,"",$CO289)</f>
        <v/>
      </c>
      <c r="AI289" s="256" t="str">
        <f aca="false">IF(S289=0,"",$CQ289)</f>
        <v/>
      </c>
      <c r="AJ289" s="256" t="str">
        <f aca="false">IF(S289=0,"",$CS289)</f>
        <v/>
      </c>
      <c r="AK289" s="256" t="str">
        <f aca="false">IF(S289=0,"",$CU289)</f>
        <v/>
      </c>
      <c r="AL289" s="256" t="str">
        <f aca="false">IF(S289=0,"",$CW289)</f>
        <v/>
      </c>
      <c r="AM289" s="256" t="str">
        <f aca="false">IF(S289=0,"",$CY289)</f>
        <v/>
      </c>
      <c r="AN289" s="256" t="str">
        <f aca="false">IF(S289=0,"",$DA289)</f>
        <v/>
      </c>
      <c r="AO289" s="256" t="str">
        <f aca="false">IF(S289=0,"",$DC289)</f>
        <v/>
      </c>
      <c r="BL289" s="262" t="n">
        <f aca="false">ABS($P$267-P289)</f>
        <v>0</v>
      </c>
      <c r="BM289" s="256" t="str">
        <f aca="false">IF(BL289&lt;$BL$314,$BL$315,$BL$316)</f>
        <v>ns</v>
      </c>
      <c r="BN289" s="256" t="n">
        <f aca="false">ABS($P$268-P289)</f>
        <v>0</v>
      </c>
      <c r="BO289" s="256" t="str">
        <f aca="false">IF(BN289&lt;$BN$314,$BN$315,$BN$316)</f>
        <v>ns</v>
      </c>
      <c r="BP289" s="256" t="n">
        <f aca="false">ABS($P$269-P289)</f>
        <v>0</v>
      </c>
      <c r="BQ289" s="256" t="str">
        <f aca="false">IF(BP289&lt;$BP$314,$BP$315,$BP$316)</f>
        <v>ns</v>
      </c>
      <c r="BR289" s="256" t="n">
        <f aca="false">ABS($P$270-P289)</f>
        <v>0</v>
      </c>
      <c r="BS289" s="256" t="str">
        <f aca="false">IF(BR289&lt;$BR$314,$BR$315,$BR$316)</f>
        <v>ns</v>
      </c>
      <c r="BT289" s="256" t="n">
        <f aca="false">ABS($P$271-P289)</f>
        <v>0</v>
      </c>
      <c r="BU289" s="256" t="str">
        <f aca="false">IF(BT289&lt;$BT$314,$BT$315,$BT$316)</f>
        <v>ns</v>
      </c>
      <c r="BV289" s="256" t="n">
        <f aca="false">ABS($P$272-P289)</f>
        <v>0</v>
      </c>
      <c r="BW289" s="256" t="str">
        <f aca="false">IF(BV289&lt;$BV$314,$BV$315,$BV$316)</f>
        <v>ns</v>
      </c>
      <c r="BX289" s="256" t="n">
        <f aca="false">ABS($P$273-P289)</f>
        <v>0</v>
      </c>
      <c r="BY289" s="256" t="str">
        <f aca="false">IF(BX289&lt;$BX$314,$BX$315,$BX$316)</f>
        <v>ns</v>
      </c>
      <c r="BZ289" s="256" t="n">
        <f aca="false">ABS($P$274-P289)</f>
        <v>0</v>
      </c>
      <c r="CA289" s="256" t="str">
        <f aca="false">IF(BZ289&lt;$BZ$314,$BZ$315,$BZ$316)</f>
        <v>ns</v>
      </c>
      <c r="CB289" s="256" t="n">
        <f aca="false">ABS($P$275-P289)</f>
        <v>0</v>
      </c>
      <c r="CC289" s="256" t="str">
        <f aca="false">IF(CB289&lt;$CB$314,$CB$315,$CB$316)</f>
        <v>ns</v>
      </c>
      <c r="CD289" s="256" t="n">
        <f aca="false">ABS($P$276-P289)</f>
        <v>0</v>
      </c>
      <c r="CE289" s="256" t="str">
        <f aca="false">IF(CD289&lt;$CD$314,$CD$315,$CD$316)</f>
        <v>ns</v>
      </c>
      <c r="CF289" s="256" t="n">
        <f aca="false">ABS($P$277-P289)</f>
        <v>0</v>
      </c>
      <c r="CG289" s="256" t="str">
        <f aca="false">IF(CF289&lt;$CF$314,$CF$315,$CF$316)</f>
        <v>ns</v>
      </c>
      <c r="CH289" s="256" t="n">
        <f aca="false">ABS($P$278-P289)</f>
        <v>0</v>
      </c>
      <c r="CI289" s="256" t="str">
        <f aca="false">IF(CH289&lt;$CH$314,$CH$315,$CH$316)</f>
        <v>ns</v>
      </c>
      <c r="CJ289" s="256" t="n">
        <f aca="false">ABS($P$279-P289)</f>
        <v>0</v>
      </c>
      <c r="CK289" s="256" t="str">
        <f aca="false">IF(CJ289&lt;$CJ$314,$CJ$315,$CJ$316)</f>
        <v>ns</v>
      </c>
      <c r="CL289" s="256" t="n">
        <f aca="false">ABS($P$280-P289)</f>
        <v>0</v>
      </c>
      <c r="CM289" s="256" t="str">
        <f aca="false">IF(CL289&lt;$CL$314,$CL$315,$CL$316)</f>
        <v>ns</v>
      </c>
      <c r="CN289" s="256" t="n">
        <f aca="false">ABS($P$281-P289)</f>
        <v>0</v>
      </c>
      <c r="CO289" s="256" t="str">
        <f aca="false">IF(CN289&lt;$CN$314,$CN$315,$CN$316)</f>
        <v>ns</v>
      </c>
      <c r="CP289" s="256" t="n">
        <f aca="false">ABS($P$282-P289)</f>
        <v>0</v>
      </c>
      <c r="CQ289" s="256" t="str">
        <f aca="false">IF(CP289&lt;$CP$314,$CP$315,$CP$316)</f>
        <v>ns</v>
      </c>
      <c r="CR289" s="256" t="n">
        <f aca="false">ABS($P$283-P289)</f>
        <v>0</v>
      </c>
      <c r="CS289" s="256" t="str">
        <f aca="false">IF(CR289&lt;$CR$314,$CR$315,$CR$316)</f>
        <v>ns</v>
      </c>
      <c r="CT289" s="256" t="n">
        <f aca="false">ABS($P$284-P289)</f>
        <v>0</v>
      </c>
      <c r="CU289" s="256" t="str">
        <f aca="false">IF(CT289&lt;$CT$314,$CT$315,$CT$316)</f>
        <v>ns</v>
      </c>
      <c r="CV289" s="256" t="n">
        <f aca="false">ABS($P$285-P289)</f>
        <v>0</v>
      </c>
      <c r="CW289" s="256" t="str">
        <f aca="false">IF(CV289&lt;$CV$314,$CV$315,$CV$316)</f>
        <v>ns</v>
      </c>
      <c r="CX289" s="256" t="n">
        <f aca="false">ABS($P$286-P289)</f>
        <v>0</v>
      </c>
      <c r="CY289" s="256" t="str">
        <f aca="false">IF(CX289&lt;$CX$314,$CX$315,$CX$316)</f>
        <v>ns</v>
      </c>
      <c r="CZ289" s="256" t="n">
        <f aca="false">ABS($P$287-P289)</f>
        <v>0</v>
      </c>
      <c r="DA289" s="256" t="str">
        <f aca="false">IF(CZ289&lt;$CZ$314,$CZ$315,$CZ$316)</f>
        <v>ns</v>
      </c>
      <c r="DB289" s="256" t="n">
        <f aca="false">ABS($P$288-P289)</f>
        <v>0</v>
      </c>
      <c r="DC289" s="256" t="str">
        <f aca="false">IF(DB289&lt;DB$314,$DB$315,$DB$316)</f>
        <v>ns</v>
      </c>
    </row>
    <row r="290" customFormat="false" ht="12.75" hidden="false" customHeight="false" outlineLevel="0" collapsed="false">
      <c r="A290" s="260" t="n">
        <f aca="false">IF(Rendimiento!G139="",Rendimiento!K139,Rendimiento!G139)</f>
        <v>0</v>
      </c>
      <c r="B290" s="276" t="n">
        <f aca="false">Rendimiento!H139</f>
        <v>0</v>
      </c>
      <c r="C290" s="276" t="n">
        <f aca="false">Rendimiento!I139</f>
        <v>0</v>
      </c>
      <c r="D290" s="272" t="n">
        <f aca="false">Rendimiento!J139</f>
        <v>0</v>
      </c>
      <c r="E290" s="256" t="n">
        <f aca="false">A290*A290</f>
        <v>0</v>
      </c>
      <c r="F290" s="256" t="n">
        <f aca="false">B290*B290</f>
        <v>0</v>
      </c>
      <c r="G290" s="256" t="n">
        <f aca="false">C290*C290</f>
        <v>0</v>
      </c>
      <c r="H290" s="256" t="n">
        <f aca="false">D290*D290</f>
        <v>0</v>
      </c>
      <c r="I290" s="257" t="n">
        <f aca="false">SUM(A290:D290)</f>
        <v>0</v>
      </c>
      <c r="J290" s="256" t="n">
        <f aca="false">I290*I290</f>
        <v>0</v>
      </c>
      <c r="K290" s="256" t="n">
        <f aca="false">SUM(E290:H290)</f>
        <v>0</v>
      </c>
      <c r="O290" s="260" t="n">
        <f aca="false">Rendimiento!P139</f>
        <v>0</v>
      </c>
      <c r="P290" s="274" t="n">
        <f aca="false">Rendimiento!Q139</f>
        <v>0</v>
      </c>
      <c r="Q290" s="262" t="n">
        <f aca="false">IF(E314&gt;0,O290,0)</f>
        <v>0</v>
      </c>
      <c r="R290" s="258" t="str">
        <f aca="false">T(Q290)</f>
        <v/>
      </c>
      <c r="S290" s="262" t="n">
        <f aca="false">IF(E314&gt;0,P290,Q290)</f>
        <v>0</v>
      </c>
      <c r="T290" s="256" t="str">
        <f aca="false">IF(S290=0,"",$BM290)</f>
        <v/>
      </c>
      <c r="U290" s="256" t="str">
        <f aca="false">IF(S290=0,"",$BO290)</f>
        <v/>
      </c>
      <c r="V290" s="256" t="str">
        <f aca="false">IF(S290=0,"",$BQ290)</f>
        <v/>
      </c>
      <c r="W290" s="256" t="str">
        <f aca="false">IF(S290=0,"",$BS290)</f>
        <v/>
      </c>
      <c r="X290" s="256" t="str">
        <f aca="false">IF(S290=0,"",$BU290)</f>
        <v/>
      </c>
      <c r="Y290" s="256" t="str">
        <f aca="false">IF(S290=0,"",$BW290)</f>
        <v/>
      </c>
      <c r="Z290" s="256" t="str">
        <f aca="false">IF(S290=0,"",$BY290)</f>
        <v/>
      </c>
      <c r="AA290" s="256" t="str">
        <f aca="false">IF(S290=0,"",$CA290)</f>
        <v/>
      </c>
      <c r="AB290" s="256" t="str">
        <f aca="false">IF(S290=0,"",$CC290)</f>
        <v/>
      </c>
      <c r="AC290" s="256" t="str">
        <f aca="false">IF(S290=0,"",$CE290)</f>
        <v/>
      </c>
      <c r="AD290" s="256" t="str">
        <f aca="false">IF(S290=0,"",$CG290)</f>
        <v/>
      </c>
      <c r="AE290" s="256" t="str">
        <f aca="false">IF(S290=0,"",$CI290)</f>
        <v/>
      </c>
      <c r="AF290" s="256" t="str">
        <f aca="false">IF(S290=0,"",$CK290)</f>
        <v/>
      </c>
      <c r="AG290" s="256" t="str">
        <f aca="false">IF(S290=0,"",$CM290)</f>
        <v/>
      </c>
      <c r="AH290" s="256" t="str">
        <f aca="false">IF(S290=0,"",$CO290)</f>
        <v/>
      </c>
      <c r="AI290" s="256" t="str">
        <f aca="false">IF(S290=0,"",$CQ290)</f>
        <v/>
      </c>
      <c r="AJ290" s="256" t="str">
        <f aca="false">IF(S290=0,"",$CS290)</f>
        <v/>
      </c>
      <c r="AK290" s="256" t="str">
        <f aca="false">IF(S290=0,"",$CU290)</f>
        <v/>
      </c>
      <c r="AL290" s="256" t="str">
        <f aca="false">IF(S290=0,"",$CW290)</f>
        <v/>
      </c>
      <c r="AM290" s="256" t="str">
        <f aca="false">IF(S290=0,"",$CY290)</f>
        <v/>
      </c>
      <c r="AN290" s="256" t="str">
        <f aca="false">IF(S290=0,"",$DA290)</f>
        <v/>
      </c>
      <c r="AO290" s="256" t="str">
        <f aca="false">IF(S290=0,"",$DC290)</f>
        <v/>
      </c>
      <c r="AP290" s="256" t="str">
        <f aca="false">IF(S290=0,"",$DE290)</f>
        <v/>
      </c>
      <c r="BL290" s="262" t="n">
        <f aca="false">ABS($P$267-P290)</f>
        <v>0</v>
      </c>
      <c r="BM290" s="256" t="str">
        <f aca="false">IF(BL290&lt;$BL$314,$BL$315,$BL$316)</f>
        <v>ns</v>
      </c>
      <c r="BN290" s="256" t="n">
        <f aca="false">ABS($P$268-P290)</f>
        <v>0</v>
      </c>
      <c r="BO290" s="256" t="str">
        <f aca="false">IF(BN290&lt;$BN$314,$BN$315,$BN$316)</f>
        <v>ns</v>
      </c>
      <c r="BP290" s="256" t="n">
        <f aca="false">ABS($P$269-P290)</f>
        <v>0</v>
      </c>
      <c r="BQ290" s="256" t="str">
        <f aca="false">IF(BP290&lt;$BP$314,$BP$315,$BP$316)</f>
        <v>ns</v>
      </c>
      <c r="BR290" s="256" t="n">
        <f aca="false">ABS($P$270-P290)</f>
        <v>0</v>
      </c>
      <c r="BS290" s="256" t="str">
        <f aca="false">IF(BR290&lt;$BR$314,$BR$315,$BR$316)</f>
        <v>ns</v>
      </c>
      <c r="BT290" s="256" t="n">
        <f aca="false">ABS($P$271-P290)</f>
        <v>0</v>
      </c>
      <c r="BU290" s="256" t="str">
        <f aca="false">IF(BT290&lt;$BT$314,$BT$315,$BT$316)</f>
        <v>ns</v>
      </c>
      <c r="BV290" s="256" t="n">
        <f aca="false">ABS($P$272-P290)</f>
        <v>0</v>
      </c>
      <c r="BW290" s="256" t="str">
        <f aca="false">IF(BV290&lt;$BV$314,$BV$315,$BV$316)</f>
        <v>ns</v>
      </c>
      <c r="BX290" s="256" t="n">
        <f aca="false">ABS($P$273-P290)</f>
        <v>0</v>
      </c>
      <c r="BY290" s="256" t="str">
        <f aca="false">IF(BX290&lt;$BX$314,$BX$315,$BX$316)</f>
        <v>ns</v>
      </c>
      <c r="BZ290" s="256" t="n">
        <f aca="false">ABS($P$274-P290)</f>
        <v>0</v>
      </c>
      <c r="CA290" s="256" t="str">
        <f aca="false">IF(BZ290&lt;$BZ$314,$BZ$315,$BZ$316)</f>
        <v>ns</v>
      </c>
      <c r="CB290" s="256" t="n">
        <f aca="false">ABS($P$275-P290)</f>
        <v>0</v>
      </c>
      <c r="CC290" s="256" t="str">
        <f aca="false">IF(CB290&lt;$CB$314,$CB$315,$CB$316)</f>
        <v>ns</v>
      </c>
      <c r="CD290" s="256" t="n">
        <f aca="false">ABS($P$276-P290)</f>
        <v>0</v>
      </c>
      <c r="CE290" s="256" t="str">
        <f aca="false">IF(CD290&lt;$CD$314,$CD$315,$CD$316)</f>
        <v>ns</v>
      </c>
      <c r="CF290" s="256" t="n">
        <f aca="false">ABS($P$277-P290)</f>
        <v>0</v>
      </c>
      <c r="CG290" s="256" t="str">
        <f aca="false">IF(CF290&lt;$CF$314,$CF$315,$CF$316)</f>
        <v>ns</v>
      </c>
      <c r="CH290" s="256" t="n">
        <f aca="false">ABS($P$278-P290)</f>
        <v>0</v>
      </c>
      <c r="CI290" s="256" t="str">
        <f aca="false">IF(CH290&lt;$CH$314,$CH$315,$CH$316)</f>
        <v>ns</v>
      </c>
      <c r="CJ290" s="256" t="n">
        <f aca="false">ABS($P$279-P290)</f>
        <v>0</v>
      </c>
      <c r="CK290" s="256" t="str">
        <f aca="false">IF(CJ290&lt;$CJ$314,$CJ$315,$CJ$316)</f>
        <v>ns</v>
      </c>
      <c r="CL290" s="256" t="n">
        <f aca="false">ABS($P$280-P290)</f>
        <v>0</v>
      </c>
      <c r="CM290" s="256" t="str">
        <f aca="false">IF(CL290&lt;$CL$314,$CL$315,$CL$316)</f>
        <v>ns</v>
      </c>
      <c r="CN290" s="256" t="n">
        <f aca="false">ABS($P$281-P290)</f>
        <v>0</v>
      </c>
      <c r="CO290" s="256" t="str">
        <f aca="false">IF(CN290&lt;$CN$314,$CN$315,$CN$316)</f>
        <v>ns</v>
      </c>
      <c r="CP290" s="256" t="n">
        <f aca="false">ABS($P$282-P290)</f>
        <v>0</v>
      </c>
      <c r="CQ290" s="256" t="str">
        <f aca="false">IF(CP290&lt;$CP$314,$CP$315,$CP$316)</f>
        <v>ns</v>
      </c>
      <c r="CR290" s="256" t="n">
        <f aca="false">ABS($P$283-P290)</f>
        <v>0</v>
      </c>
      <c r="CS290" s="256" t="str">
        <f aca="false">IF(CR290&lt;$CR$314,$CR$315,$CR$316)</f>
        <v>ns</v>
      </c>
      <c r="CT290" s="256" t="n">
        <f aca="false">ABS($P$284-P290)</f>
        <v>0</v>
      </c>
      <c r="CU290" s="256" t="str">
        <f aca="false">IF(CT290&lt;$CT$314,$CT$315,$CT$316)</f>
        <v>ns</v>
      </c>
      <c r="CV290" s="256" t="n">
        <f aca="false">ABS($P$285-P290)</f>
        <v>0</v>
      </c>
      <c r="CW290" s="256" t="str">
        <f aca="false">IF(CV290&lt;$CV$314,$CV$315,$CV$316)</f>
        <v>ns</v>
      </c>
      <c r="CX290" s="256" t="n">
        <f aca="false">ABS($P$286-P290)</f>
        <v>0</v>
      </c>
      <c r="CY290" s="256" t="str">
        <f aca="false">IF(CX290&lt;$CX$314,$CX$315,$CX$316)</f>
        <v>ns</v>
      </c>
      <c r="CZ290" s="256" t="n">
        <f aca="false">ABS($P$287-P290)</f>
        <v>0</v>
      </c>
      <c r="DA290" s="256" t="str">
        <f aca="false">IF(CZ290&lt;$CZ$314,$CZ$315,$CZ$316)</f>
        <v>ns</v>
      </c>
      <c r="DB290" s="256" t="n">
        <f aca="false">ABS($P$288-P290)</f>
        <v>0</v>
      </c>
      <c r="DC290" s="256" t="str">
        <f aca="false">IF(DB290&lt;DB$314,$DB$315,$DB$316)</f>
        <v>ns</v>
      </c>
      <c r="DD290" s="256" t="n">
        <f aca="false">ABS($P$289-P290)</f>
        <v>0</v>
      </c>
      <c r="DE290" s="256" t="str">
        <f aca="false">IF(DD290&lt;DD$314,$DD$315,$DD$316)</f>
        <v>ns</v>
      </c>
    </row>
    <row r="291" customFormat="false" ht="12.75" hidden="false" customHeight="false" outlineLevel="0" collapsed="false">
      <c r="A291" s="260" t="n">
        <f aca="false">IF(Rendimiento!G140="",Rendimiento!K140,Rendimiento!G140)</f>
        <v>0</v>
      </c>
      <c r="B291" s="276" t="n">
        <f aca="false">Rendimiento!H140</f>
        <v>0</v>
      </c>
      <c r="C291" s="276" t="n">
        <f aca="false">Rendimiento!I140</f>
        <v>0</v>
      </c>
      <c r="D291" s="272" t="n">
        <f aca="false">Rendimiento!J140</f>
        <v>0</v>
      </c>
      <c r="E291" s="256" t="n">
        <f aca="false">A291*A291</f>
        <v>0</v>
      </c>
      <c r="F291" s="256" t="n">
        <f aca="false">B291*B291</f>
        <v>0</v>
      </c>
      <c r="G291" s="256" t="n">
        <f aca="false">C291*C291</f>
        <v>0</v>
      </c>
      <c r="H291" s="256" t="n">
        <f aca="false">D291*D291</f>
        <v>0</v>
      </c>
      <c r="I291" s="257" t="n">
        <f aca="false">SUM(A291:D291)</f>
        <v>0</v>
      </c>
      <c r="J291" s="256" t="n">
        <f aca="false">I291*I291</f>
        <v>0</v>
      </c>
      <c r="K291" s="256" t="n">
        <f aca="false">SUM(E291:H291)</f>
        <v>0</v>
      </c>
      <c r="L291" s="256" t="s">
        <v>317</v>
      </c>
      <c r="O291" s="260" t="n">
        <f aca="false">Rendimiento!P140</f>
        <v>0</v>
      </c>
      <c r="P291" s="274" t="n">
        <f aca="false">Rendimiento!Q140</f>
        <v>0</v>
      </c>
      <c r="Q291" s="262" t="n">
        <f aca="false">IF(E314&gt;0,O291,0)</f>
        <v>0</v>
      </c>
      <c r="R291" s="258" t="str">
        <f aca="false">T(Q291)</f>
        <v/>
      </c>
      <c r="S291" s="262" t="n">
        <f aca="false">IF(E314&gt;0,P291,Q291)</f>
        <v>0</v>
      </c>
      <c r="T291" s="256" t="str">
        <f aca="false">IF(S291=0,"",$BM291)</f>
        <v/>
      </c>
      <c r="U291" s="256" t="str">
        <f aca="false">IF(S291=0,"",$BO291)</f>
        <v/>
      </c>
      <c r="V291" s="256" t="str">
        <f aca="false">IF(S291=0,"",$BQ291)</f>
        <v/>
      </c>
      <c r="W291" s="256" t="str">
        <f aca="false">IF(S291=0,"",$BS291)</f>
        <v/>
      </c>
      <c r="X291" s="256" t="str">
        <f aca="false">IF(S291=0,"",$BU291)</f>
        <v/>
      </c>
      <c r="Y291" s="256" t="str">
        <f aca="false">IF(S291=0,"",$BW291)</f>
        <v/>
      </c>
      <c r="Z291" s="256" t="str">
        <f aca="false">IF(S291=0,"",$BY291)</f>
        <v/>
      </c>
      <c r="AA291" s="256" t="str">
        <f aca="false">IF(S291=0,"",$CA291)</f>
        <v/>
      </c>
      <c r="AB291" s="256" t="str">
        <f aca="false">IF(S291=0,"",$CC291)</f>
        <v/>
      </c>
      <c r="AC291" s="256" t="str">
        <f aca="false">IF(S291=0,"",$CE291)</f>
        <v/>
      </c>
      <c r="AD291" s="256" t="str">
        <f aca="false">IF(S291=0,"",$CG291)</f>
        <v/>
      </c>
      <c r="AE291" s="256" t="str">
        <f aca="false">IF(S291=0,"",$CI291)</f>
        <v/>
      </c>
      <c r="AF291" s="256" t="str">
        <f aca="false">IF(S291=0,"",$CK291)</f>
        <v/>
      </c>
      <c r="AG291" s="256" t="str">
        <f aca="false">IF(S291=0,"",$CM291)</f>
        <v/>
      </c>
      <c r="AH291" s="256" t="str">
        <f aca="false">IF(S291=0,"",$CO291)</f>
        <v/>
      </c>
      <c r="AI291" s="256" t="str">
        <f aca="false">IF(S291=0,"",$CQ291)</f>
        <v/>
      </c>
      <c r="AJ291" s="256" t="str">
        <f aca="false">IF(S291=0,"",$CS291)</f>
        <v/>
      </c>
      <c r="AK291" s="256" t="str">
        <f aca="false">IF(S291=0,"",$CU291)</f>
        <v/>
      </c>
      <c r="AL291" s="256" t="str">
        <f aca="false">IF(S291=0,"",$CW291)</f>
        <v/>
      </c>
      <c r="AM291" s="256" t="str">
        <f aca="false">IF(S291=0,"",$CY291)</f>
        <v/>
      </c>
      <c r="AN291" s="256" t="str">
        <f aca="false">IF(S291=0,"",$DA291)</f>
        <v/>
      </c>
      <c r="AO291" s="256" t="str">
        <f aca="false">IF(S291=0,"",$DC291)</f>
        <v/>
      </c>
      <c r="AP291" s="256" t="str">
        <f aca="false">IF(S291=0,"",$DE291)</f>
        <v/>
      </c>
      <c r="AQ291" s="256" t="str">
        <f aca="false">IF(S291=0,"",$DG291)</f>
        <v/>
      </c>
      <c r="BL291" s="262" t="n">
        <f aca="false">ABS($P$267-P291)</f>
        <v>0</v>
      </c>
      <c r="BM291" s="256" t="str">
        <f aca="false">IF(BL291&lt;$BL$314,$BL$315,$BL$316)</f>
        <v>ns</v>
      </c>
      <c r="BN291" s="256" t="n">
        <f aca="false">ABS($P$268-P291)</f>
        <v>0</v>
      </c>
      <c r="BO291" s="256" t="str">
        <f aca="false">IF(BN291&lt;$BN$314,$BN$315,$BN$316)</f>
        <v>ns</v>
      </c>
      <c r="BP291" s="256" t="n">
        <f aca="false">ABS($P$269-P291)</f>
        <v>0</v>
      </c>
      <c r="BQ291" s="256" t="str">
        <f aca="false">IF(BP291&lt;$BP$314,$BP$315,$BP$316)</f>
        <v>ns</v>
      </c>
      <c r="BR291" s="256" t="n">
        <f aca="false">ABS($P$270-P291)</f>
        <v>0</v>
      </c>
      <c r="BS291" s="256" t="str">
        <f aca="false">IF(BR291&lt;$BR$314,$BR$315,$BR$316)</f>
        <v>ns</v>
      </c>
      <c r="BT291" s="256" t="n">
        <f aca="false">ABS($P$271-P291)</f>
        <v>0</v>
      </c>
      <c r="BU291" s="256" t="str">
        <f aca="false">IF(BT291&lt;$BT$314,$BT$315,$BT$316)</f>
        <v>ns</v>
      </c>
      <c r="BV291" s="256" t="n">
        <f aca="false">ABS($P$272-P291)</f>
        <v>0</v>
      </c>
      <c r="BW291" s="256" t="str">
        <f aca="false">IF(BV291&lt;$BV$314,$BV$315,$BV$316)</f>
        <v>ns</v>
      </c>
      <c r="BX291" s="256" t="n">
        <f aca="false">ABS($P$273-P291)</f>
        <v>0</v>
      </c>
      <c r="BY291" s="256" t="str">
        <f aca="false">IF(BX291&lt;$BX$314,$BX$315,$BX$316)</f>
        <v>ns</v>
      </c>
      <c r="BZ291" s="256" t="n">
        <f aca="false">ABS($P$274-P291)</f>
        <v>0</v>
      </c>
      <c r="CA291" s="256" t="str">
        <f aca="false">IF(BZ291&lt;$BZ$314,$BZ$315,$BZ$316)</f>
        <v>ns</v>
      </c>
      <c r="CB291" s="256" t="n">
        <f aca="false">ABS($P$275-P291)</f>
        <v>0</v>
      </c>
      <c r="CC291" s="256" t="str">
        <f aca="false">IF(CB291&lt;$CB$314,$CB$315,$CB$316)</f>
        <v>ns</v>
      </c>
      <c r="CD291" s="256" t="n">
        <f aca="false">ABS($P$276-P291)</f>
        <v>0</v>
      </c>
      <c r="CE291" s="256" t="str">
        <f aca="false">IF(CD291&lt;$CD$314,$CD$315,$CD$316)</f>
        <v>ns</v>
      </c>
      <c r="CF291" s="256" t="n">
        <f aca="false">ABS($P$277-P291)</f>
        <v>0</v>
      </c>
      <c r="CG291" s="256" t="str">
        <f aca="false">IF(CF291&lt;$CF$314,$CF$315,$CF$316)</f>
        <v>ns</v>
      </c>
      <c r="CH291" s="256" t="n">
        <f aca="false">ABS($P$278-P291)</f>
        <v>0</v>
      </c>
      <c r="CI291" s="256" t="str">
        <f aca="false">IF(CH291&lt;$CH$314,$CH$315,$CH$316)</f>
        <v>ns</v>
      </c>
      <c r="CJ291" s="256" t="n">
        <f aca="false">ABS($P$279-P291)</f>
        <v>0</v>
      </c>
      <c r="CK291" s="256" t="str">
        <f aca="false">IF(CJ291&lt;$CJ$314,$CJ$315,$CJ$316)</f>
        <v>ns</v>
      </c>
      <c r="CL291" s="256" t="n">
        <f aca="false">ABS($P$280-P291)</f>
        <v>0</v>
      </c>
      <c r="CM291" s="256" t="str">
        <f aca="false">IF(CL291&lt;$CL$314,$CL$315,$CL$316)</f>
        <v>ns</v>
      </c>
      <c r="CN291" s="256" t="n">
        <f aca="false">ABS($P$281-P291)</f>
        <v>0</v>
      </c>
      <c r="CO291" s="256" t="str">
        <f aca="false">IF(CN291&lt;$CN$314,$CN$315,$CN$316)</f>
        <v>ns</v>
      </c>
      <c r="CP291" s="256" t="n">
        <f aca="false">ABS($P$282-P291)</f>
        <v>0</v>
      </c>
      <c r="CQ291" s="256" t="str">
        <f aca="false">IF(CP291&lt;$CP$314,$CP$315,$CP$316)</f>
        <v>ns</v>
      </c>
      <c r="CR291" s="256" t="n">
        <f aca="false">ABS($P$283-P291)</f>
        <v>0</v>
      </c>
      <c r="CS291" s="256" t="str">
        <f aca="false">IF(CR291&lt;$CR$314,$CR$315,$CR$316)</f>
        <v>ns</v>
      </c>
      <c r="CT291" s="256" t="n">
        <f aca="false">ABS($P$284-P291)</f>
        <v>0</v>
      </c>
      <c r="CU291" s="256" t="str">
        <f aca="false">IF(CT291&lt;$CT$314,$CT$315,$CT$316)</f>
        <v>ns</v>
      </c>
      <c r="CV291" s="256" t="n">
        <f aca="false">ABS($P$285-P291)</f>
        <v>0</v>
      </c>
      <c r="CW291" s="256" t="str">
        <f aca="false">IF(CV291&lt;$CV$314,$CV$315,$CV$316)</f>
        <v>ns</v>
      </c>
      <c r="CX291" s="256" t="n">
        <f aca="false">ABS($P$286-P291)</f>
        <v>0</v>
      </c>
      <c r="CY291" s="256" t="str">
        <f aca="false">IF(CX291&lt;$CX$314,$CX$315,$CX$316)</f>
        <v>ns</v>
      </c>
      <c r="CZ291" s="256" t="n">
        <f aca="false">ABS($P$287-P291)</f>
        <v>0</v>
      </c>
      <c r="DA291" s="256" t="str">
        <f aca="false">IF(CZ291&lt;$CZ$314,$CZ$315,$CZ$316)</f>
        <v>ns</v>
      </c>
      <c r="DB291" s="256" t="n">
        <f aca="false">ABS($P$288-P291)</f>
        <v>0</v>
      </c>
      <c r="DC291" s="256" t="str">
        <f aca="false">IF(DB291&lt;DB$314,$DB$315,$DB$316)</f>
        <v>ns</v>
      </c>
      <c r="DD291" s="256" t="n">
        <f aca="false">ABS($P$289-P291)</f>
        <v>0</v>
      </c>
      <c r="DE291" s="256" t="str">
        <f aca="false">IF(DD291&lt;DD$314,$DD$315,$DD$316)</f>
        <v>ns</v>
      </c>
      <c r="DF291" s="256" t="n">
        <f aca="false">ABS($P$290-P291)</f>
        <v>0</v>
      </c>
      <c r="DG291" s="256" t="str">
        <f aca="false">IF(DF291&lt;DF$314,$DF$315,$DF$316)</f>
        <v>ns</v>
      </c>
    </row>
    <row r="292" customFormat="false" ht="12.75" hidden="false" customHeight="false" outlineLevel="0" collapsed="false">
      <c r="A292" s="260" t="n">
        <f aca="false">IF(Rendimiento!G141="",Rendimiento!K141,Rendimiento!G141)</f>
        <v>0</v>
      </c>
      <c r="B292" s="276" t="n">
        <f aca="false">Rendimiento!H141</f>
        <v>0</v>
      </c>
      <c r="C292" s="276" t="n">
        <f aca="false">Rendimiento!I141</f>
        <v>0</v>
      </c>
      <c r="D292" s="256" t="n">
        <f aca="false">Rendimiento!J141</f>
        <v>0</v>
      </c>
      <c r="E292" s="256" t="n">
        <f aca="false">A292*A292</f>
        <v>0</v>
      </c>
      <c r="F292" s="256" t="n">
        <f aca="false">B292*B292</f>
        <v>0</v>
      </c>
      <c r="G292" s="256" t="n">
        <f aca="false">C292*C292</f>
        <v>0</v>
      </c>
      <c r="H292" s="256" t="n">
        <f aca="false">D292*D292</f>
        <v>0</v>
      </c>
      <c r="I292" s="257" t="n">
        <f aca="false">SUM(A292:D292)</f>
        <v>0</v>
      </c>
      <c r="J292" s="256" t="n">
        <f aca="false">I292*I292</f>
        <v>0</v>
      </c>
      <c r="K292" s="256" t="n">
        <f aca="false">SUM(E292:H292)</f>
        <v>0</v>
      </c>
      <c r="O292" s="260" t="n">
        <f aca="false">Rendimiento!P141</f>
        <v>0</v>
      </c>
      <c r="P292" s="274" t="n">
        <f aca="false">Rendimiento!Q141</f>
        <v>0</v>
      </c>
      <c r="Q292" s="262" t="n">
        <f aca="false">IF(E314&gt;0,O292,0)</f>
        <v>0</v>
      </c>
      <c r="R292" s="258" t="str">
        <f aca="false">T(Q292)</f>
        <v/>
      </c>
      <c r="S292" s="262" t="n">
        <f aca="false">IF(E314&gt;0,P292,Q292)</f>
        <v>0</v>
      </c>
      <c r="T292" s="256" t="str">
        <f aca="false">IF(S292=0,"",$BM292)</f>
        <v/>
      </c>
      <c r="U292" s="256" t="str">
        <f aca="false">IF(S292=0,"",$BO292)</f>
        <v/>
      </c>
      <c r="V292" s="256" t="str">
        <f aca="false">IF(S292=0,"",$BQ292)</f>
        <v/>
      </c>
      <c r="W292" s="256" t="str">
        <f aca="false">IF(S292=0,"",$BS292)</f>
        <v/>
      </c>
      <c r="X292" s="256" t="str">
        <f aca="false">IF(S292=0,"",$BU292)</f>
        <v/>
      </c>
      <c r="Y292" s="256" t="str">
        <f aca="false">IF(S292=0,"",$BW292)</f>
        <v/>
      </c>
      <c r="Z292" s="256" t="str">
        <f aca="false">IF(S292=0,"",$BY292)</f>
        <v/>
      </c>
      <c r="AA292" s="256" t="str">
        <f aca="false">IF(S292=0,"",$CA292)</f>
        <v/>
      </c>
      <c r="AB292" s="256" t="str">
        <f aca="false">IF(S292=0,"",$CC292)</f>
        <v/>
      </c>
      <c r="AC292" s="256" t="str">
        <f aca="false">IF(S292=0,"",$CE292)</f>
        <v/>
      </c>
      <c r="AD292" s="256" t="str">
        <f aca="false">IF(S292=0,"",$CG292)</f>
        <v/>
      </c>
      <c r="AE292" s="256" t="str">
        <f aca="false">IF(S292=0,"",$CI292)</f>
        <v/>
      </c>
      <c r="AF292" s="256" t="str">
        <f aca="false">IF(S292=0,"",$CK292)</f>
        <v/>
      </c>
      <c r="AG292" s="256" t="str">
        <f aca="false">IF(S292=0,"",$CM292)</f>
        <v/>
      </c>
      <c r="AH292" s="256" t="str">
        <f aca="false">IF(S292=0,"",$CO292)</f>
        <v/>
      </c>
      <c r="AI292" s="256" t="str">
        <f aca="false">IF(S292=0,"",$CQ292)</f>
        <v/>
      </c>
      <c r="AJ292" s="256" t="str">
        <f aca="false">IF(S292=0,"",$CS292)</f>
        <v/>
      </c>
      <c r="AK292" s="256" t="str">
        <f aca="false">IF(S292=0,"",$CU292)</f>
        <v/>
      </c>
      <c r="AL292" s="256" t="str">
        <f aca="false">IF(S292=0,"",$CW292)</f>
        <v/>
      </c>
      <c r="AM292" s="256" t="str">
        <f aca="false">IF(S292=0,"",$CY292)</f>
        <v/>
      </c>
      <c r="AN292" s="256" t="str">
        <f aca="false">IF(S292=0,"",$DA292)</f>
        <v/>
      </c>
      <c r="AO292" s="256" t="str">
        <f aca="false">IF(S292=0,"",$DC292)</f>
        <v/>
      </c>
      <c r="AP292" s="256" t="str">
        <f aca="false">IF(S292=0,"",$DE292)</f>
        <v/>
      </c>
      <c r="AQ292" s="256" t="str">
        <f aca="false">IF(S292=0,"",$DG292)</f>
        <v/>
      </c>
      <c r="AR292" s="256" t="str">
        <f aca="false">IF(S292=0,"",$DI292)</f>
        <v/>
      </c>
      <c r="BL292" s="262" t="n">
        <f aca="false">ABS($P$267-P292)</f>
        <v>0</v>
      </c>
      <c r="BM292" s="256" t="str">
        <f aca="false">IF(BL292&lt;$BL$314,$BL$315,$BL$316)</f>
        <v>ns</v>
      </c>
      <c r="BN292" s="256" t="n">
        <f aca="false">ABS($P$268-P292)</f>
        <v>0</v>
      </c>
      <c r="BO292" s="256" t="str">
        <f aca="false">IF(BN292&lt;$BN$314,$BN$315,$BN$316)</f>
        <v>ns</v>
      </c>
      <c r="BP292" s="256" t="n">
        <f aca="false">ABS($P$269-P292)</f>
        <v>0</v>
      </c>
      <c r="BQ292" s="256" t="str">
        <f aca="false">IF(BP292&lt;$BP$314,$BP$315,$BP$316)</f>
        <v>ns</v>
      </c>
      <c r="BR292" s="256" t="n">
        <f aca="false">ABS($P$270-P292)</f>
        <v>0</v>
      </c>
      <c r="BS292" s="256" t="str">
        <f aca="false">IF(BR292&lt;$BR$314,$BR$315,$BR$316)</f>
        <v>ns</v>
      </c>
      <c r="BT292" s="256" t="n">
        <f aca="false">ABS($P$271-P292)</f>
        <v>0</v>
      </c>
      <c r="BU292" s="256" t="str">
        <f aca="false">IF(BT292&lt;$BT$314,$BT$315,$BT$316)</f>
        <v>ns</v>
      </c>
      <c r="BV292" s="256" t="n">
        <f aca="false">ABS($P$272-P292)</f>
        <v>0</v>
      </c>
      <c r="BW292" s="256" t="str">
        <f aca="false">IF(BV292&lt;$BV$314,$BV$315,$BV$316)</f>
        <v>ns</v>
      </c>
      <c r="BX292" s="256" t="n">
        <f aca="false">ABS($P$273-P292)</f>
        <v>0</v>
      </c>
      <c r="BY292" s="256" t="str">
        <f aca="false">IF(BX292&lt;$BX$314,$BX$315,$BX$316)</f>
        <v>ns</v>
      </c>
      <c r="BZ292" s="256" t="n">
        <f aca="false">ABS($P$274-P292)</f>
        <v>0</v>
      </c>
      <c r="CA292" s="256" t="str">
        <f aca="false">IF(BZ292&lt;$BZ$314,$BZ$315,$BZ$316)</f>
        <v>ns</v>
      </c>
      <c r="CB292" s="256" t="n">
        <f aca="false">ABS($P$275-P292)</f>
        <v>0</v>
      </c>
      <c r="CC292" s="256" t="str">
        <f aca="false">IF(CB292&lt;$CB$314,$CB$315,$CB$316)</f>
        <v>ns</v>
      </c>
      <c r="CD292" s="256" t="n">
        <f aca="false">ABS($P$276-P292)</f>
        <v>0</v>
      </c>
      <c r="CE292" s="256" t="str">
        <f aca="false">IF(CD292&lt;$CD$314,$CD$315,$CD$316)</f>
        <v>ns</v>
      </c>
      <c r="CF292" s="256" t="n">
        <f aca="false">ABS($P$277-P292)</f>
        <v>0</v>
      </c>
      <c r="CG292" s="256" t="str">
        <f aca="false">IF(CF292&lt;$CF$314,$CF$315,$CF$316)</f>
        <v>ns</v>
      </c>
      <c r="CH292" s="256" t="n">
        <f aca="false">ABS($P$278-P292)</f>
        <v>0</v>
      </c>
      <c r="CI292" s="256" t="str">
        <f aca="false">IF(CH292&lt;$CH$314,$CH$315,$CH$316)</f>
        <v>ns</v>
      </c>
      <c r="CJ292" s="256" t="n">
        <f aca="false">ABS($P$279-P292)</f>
        <v>0</v>
      </c>
      <c r="CK292" s="256" t="str">
        <f aca="false">IF(CJ292&lt;$CJ$314,$CJ$315,$CJ$316)</f>
        <v>ns</v>
      </c>
      <c r="CL292" s="256" t="n">
        <f aca="false">ABS($P$280-P292)</f>
        <v>0</v>
      </c>
      <c r="CM292" s="256" t="str">
        <f aca="false">IF(CL292&lt;$CL$314,$CL$315,$CL$316)</f>
        <v>ns</v>
      </c>
      <c r="CN292" s="256" t="n">
        <f aca="false">ABS($P$281-P292)</f>
        <v>0</v>
      </c>
      <c r="CO292" s="256" t="str">
        <f aca="false">IF(CN292&lt;$CN$314,$CN$315,$CN$316)</f>
        <v>ns</v>
      </c>
      <c r="CP292" s="256" t="n">
        <f aca="false">ABS($P$282-P292)</f>
        <v>0</v>
      </c>
      <c r="CQ292" s="256" t="str">
        <f aca="false">IF(CP292&lt;$CP$314,$CP$315,$CP$316)</f>
        <v>ns</v>
      </c>
      <c r="CR292" s="256" t="n">
        <f aca="false">ABS($P$283-P292)</f>
        <v>0</v>
      </c>
      <c r="CS292" s="256" t="str">
        <f aca="false">IF(CR292&lt;$CR$314,$CR$315,$CR$316)</f>
        <v>ns</v>
      </c>
      <c r="CT292" s="256" t="n">
        <f aca="false">ABS($P$284-P292)</f>
        <v>0</v>
      </c>
      <c r="CU292" s="256" t="str">
        <f aca="false">IF(CT292&lt;$CT$314,$CT$315,$CT$316)</f>
        <v>ns</v>
      </c>
      <c r="CV292" s="256" t="n">
        <f aca="false">ABS($P$285-P292)</f>
        <v>0</v>
      </c>
      <c r="CW292" s="256" t="str">
        <f aca="false">IF(CV292&lt;$CV$314,$CV$315,$CV$316)</f>
        <v>ns</v>
      </c>
      <c r="CX292" s="256" t="n">
        <f aca="false">ABS($P$286-P292)</f>
        <v>0</v>
      </c>
      <c r="CY292" s="256" t="str">
        <f aca="false">IF(CX292&lt;$CX$314,$CX$315,$CX$316)</f>
        <v>ns</v>
      </c>
      <c r="CZ292" s="256" t="n">
        <f aca="false">ABS($P$287-P292)</f>
        <v>0</v>
      </c>
      <c r="DA292" s="256" t="str">
        <f aca="false">IF(CZ292&lt;$CZ$314,$CZ$315,$CZ$316)</f>
        <v>ns</v>
      </c>
      <c r="DB292" s="256" t="n">
        <f aca="false">ABS($P$288-P292)</f>
        <v>0</v>
      </c>
      <c r="DC292" s="256" t="str">
        <f aca="false">IF(DB292&lt;DB$314,$DB$315,$DB$316)</f>
        <v>ns</v>
      </c>
      <c r="DD292" s="256" t="n">
        <f aca="false">ABS($P$289-P292)</f>
        <v>0</v>
      </c>
      <c r="DE292" s="256" t="str">
        <f aca="false">IF(DD292&lt;DD$314,$DD$315,$DD$316)</f>
        <v>ns</v>
      </c>
      <c r="DF292" s="256" t="n">
        <f aca="false">ABS($P$290-P292)</f>
        <v>0</v>
      </c>
      <c r="DG292" s="256" t="str">
        <f aca="false">IF(DF292&lt;DF$314,$DF$315,$DF$316)</f>
        <v>ns</v>
      </c>
      <c r="DH292" s="256" t="n">
        <f aca="false">ABS($P$291-P292)</f>
        <v>0</v>
      </c>
      <c r="DI292" s="256" t="str">
        <f aca="false">IF(DH292&lt;DH$314,$DH$315,$DH$316)</f>
        <v>ns</v>
      </c>
    </row>
    <row r="293" customFormat="false" ht="12.75" hidden="false" customHeight="false" outlineLevel="0" collapsed="false">
      <c r="A293" s="260" t="n">
        <f aca="false">IF(Rendimiento!G142="",Rendimiento!K142,Rendimiento!G142)</f>
        <v>0</v>
      </c>
      <c r="B293" s="276" t="n">
        <f aca="false">Rendimiento!H142</f>
        <v>0</v>
      </c>
      <c r="C293" s="276" t="n">
        <f aca="false">Rendimiento!I142</f>
        <v>0</v>
      </c>
      <c r="D293" s="256" t="n">
        <f aca="false">Rendimiento!J142</f>
        <v>0</v>
      </c>
      <c r="E293" s="256" t="n">
        <f aca="false">A293*A293</f>
        <v>0</v>
      </c>
      <c r="F293" s="256" t="n">
        <f aca="false">B293*B293</f>
        <v>0</v>
      </c>
      <c r="G293" s="256" t="n">
        <f aca="false">C293*C293</f>
        <v>0</v>
      </c>
      <c r="H293" s="256" t="n">
        <f aca="false">D293*D293</f>
        <v>0</v>
      </c>
      <c r="I293" s="257" t="n">
        <f aca="false">SUM(A293:D293)</f>
        <v>0</v>
      </c>
      <c r="J293" s="256" t="n">
        <f aca="false">I293*I293</f>
        <v>0</v>
      </c>
      <c r="K293" s="256" t="n">
        <f aca="false">SUM(E293:H293)</f>
        <v>0</v>
      </c>
      <c r="O293" s="260" t="n">
        <f aca="false">Rendimiento!P142</f>
        <v>0</v>
      </c>
      <c r="P293" s="274" t="n">
        <f aca="false">Rendimiento!Q142</f>
        <v>0</v>
      </c>
      <c r="Q293" s="262" t="n">
        <f aca="false">IF(E314&gt;0,O293,0)</f>
        <v>0</v>
      </c>
      <c r="R293" s="258" t="str">
        <f aca="false">T(Q293)</f>
        <v/>
      </c>
      <c r="S293" s="262" t="n">
        <f aca="false">IF(E314&gt;0,P293,Q293)</f>
        <v>0</v>
      </c>
      <c r="T293" s="256" t="str">
        <f aca="false">IF(S293=0,"",$BM293)</f>
        <v/>
      </c>
      <c r="U293" s="256" t="str">
        <f aca="false">IF(S293=0,"",$BO293)</f>
        <v/>
      </c>
      <c r="V293" s="256" t="str">
        <f aca="false">IF(S293=0,"",$BQ293)</f>
        <v/>
      </c>
      <c r="W293" s="256" t="str">
        <f aca="false">IF(S293=0,"",$BS293)</f>
        <v/>
      </c>
      <c r="X293" s="256" t="str">
        <f aca="false">IF(S293=0,"",$BU293)</f>
        <v/>
      </c>
      <c r="Y293" s="256" t="str">
        <f aca="false">IF(S293=0,"",$BW293)</f>
        <v/>
      </c>
      <c r="Z293" s="256" t="str">
        <f aca="false">IF(S293=0,"",$BY293)</f>
        <v/>
      </c>
      <c r="AA293" s="256" t="str">
        <f aca="false">IF(S293=0,"",$CA293)</f>
        <v/>
      </c>
      <c r="AB293" s="256" t="str">
        <f aca="false">IF(S293=0,"",$CC293)</f>
        <v/>
      </c>
      <c r="AC293" s="256" t="str">
        <f aca="false">IF(S293=0,"",$CE293)</f>
        <v/>
      </c>
      <c r="AD293" s="256" t="str">
        <f aca="false">IF(S293=0,"",$CG293)</f>
        <v/>
      </c>
      <c r="AE293" s="256" t="str">
        <f aca="false">IF(S293=0,"",$CI293)</f>
        <v/>
      </c>
      <c r="AF293" s="256" t="str">
        <f aca="false">IF(S293=0,"",$CK293)</f>
        <v/>
      </c>
      <c r="AG293" s="256" t="str">
        <f aca="false">IF(S293=0,"",$CM293)</f>
        <v/>
      </c>
      <c r="AH293" s="256" t="str">
        <f aca="false">IF(S293=0,"",$CO293)</f>
        <v/>
      </c>
      <c r="AI293" s="256" t="str">
        <f aca="false">IF(S293=0,"",$CQ293)</f>
        <v/>
      </c>
      <c r="AJ293" s="256" t="str">
        <f aca="false">IF(S293=0,"",$CS293)</f>
        <v/>
      </c>
      <c r="AK293" s="256" t="str">
        <f aca="false">IF(S293=0,"",$CU293)</f>
        <v/>
      </c>
      <c r="AL293" s="256" t="str">
        <f aca="false">IF(S293=0,"",$CW293)</f>
        <v/>
      </c>
      <c r="AM293" s="256" t="str">
        <f aca="false">IF(S293=0,"",$CY293)</f>
        <v/>
      </c>
      <c r="AN293" s="256" t="str">
        <f aca="false">IF(S293=0,"",$DA293)</f>
        <v/>
      </c>
      <c r="AO293" s="256" t="str">
        <f aca="false">IF(S293=0,"",$DC293)</f>
        <v/>
      </c>
      <c r="AP293" s="256" t="str">
        <f aca="false">IF(S293=0,"",$DE293)</f>
        <v/>
      </c>
      <c r="AQ293" s="256" t="str">
        <f aca="false">IF(S293=0,"",$DG293)</f>
        <v/>
      </c>
      <c r="AR293" s="256" t="str">
        <f aca="false">IF(S293=0,"",$DI293)</f>
        <v/>
      </c>
      <c r="AS293" s="256" t="str">
        <f aca="false">IF(S293=0,"",$DK293)</f>
        <v/>
      </c>
      <c r="BL293" s="262" t="n">
        <f aca="false">ABS($P$267-P293)</f>
        <v>0</v>
      </c>
      <c r="BM293" s="256" t="str">
        <f aca="false">IF(BL293&lt;$BL$314,$BL$315,$BL$316)</f>
        <v>ns</v>
      </c>
      <c r="BN293" s="256" t="n">
        <f aca="false">ABS($P$268-P293)</f>
        <v>0</v>
      </c>
      <c r="BO293" s="256" t="str">
        <f aca="false">IF(BN293&lt;$BN$314,$BN$315,$BN$316)</f>
        <v>ns</v>
      </c>
      <c r="BP293" s="256" t="n">
        <f aca="false">ABS($P$269-P293)</f>
        <v>0</v>
      </c>
      <c r="BQ293" s="256" t="str">
        <f aca="false">IF(BP293&lt;$BP$314,$BP$315,$BP$316)</f>
        <v>ns</v>
      </c>
      <c r="BR293" s="256" t="n">
        <f aca="false">ABS($P$270-P293)</f>
        <v>0</v>
      </c>
      <c r="BS293" s="256" t="str">
        <f aca="false">IF(BR293&lt;$BR$314,$BR$315,$BR$316)</f>
        <v>ns</v>
      </c>
      <c r="BT293" s="256" t="n">
        <f aca="false">ABS($P$271-P293)</f>
        <v>0</v>
      </c>
      <c r="BU293" s="256" t="str">
        <f aca="false">IF(BT293&lt;$BT$314,$BT$315,$BT$316)</f>
        <v>ns</v>
      </c>
      <c r="BV293" s="256" t="n">
        <f aca="false">ABS($P$272-P293)</f>
        <v>0</v>
      </c>
      <c r="BW293" s="256" t="str">
        <f aca="false">IF(BV293&lt;$BV$314,$BV$315,$BV$316)</f>
        <v>ns</v>
      </c>
      <c r="BX293" s="256" t="n">
        <f aca="false">ABS($P$273-P293)</f>
        <v>0</v>
      </c>
      <c r="BY293" s="256" t="str">
        <f aca="false">IF(BX293&lt;$BX$314,$BX$315,$BX$316)</f>
        <v>ns</v>
      </c>
      <c r="BZ293" s="256" t="n">
        <f aca="false">ABS($P$274-P293)</f>
        <v>0</v>
      </c>
      <c r="CA293" s="256" t="str">
        <f aca="false">IF(BZ293&lt;$BZ$314,$BZ$315,$BZ$316)</f>
        <v>ns</v>
      </c>
      <c r="CB293" s="256" t="n">
        <f aca="false">ABS($P$275-P293)</f>
        <v>0</v>
      </c>
      <c r="CC293" s="256" t="str">
        <f aca="false">IF(CB293&lt;$CB$314,$CB$315,$CB$316)</f>
        <v>ns</v>
      </c>
      <c r="CD293" s="256" t="n">
        <f aca="false">ABS($P$276-P293)</f>
        <v>0</v>
      </c>
      <c r="CE293" s="256" t="str">
        <f aca="false">IF(CD293&lt;$CD$314,$CD$315,$CD$316)</f>
        <v>ns</v>
      </c>
      <c r="CF293" s="256" t="n">
        <f aca="false">ABS($P$277-P293)</f>
        <v>0</v>
      </c>
      <c r="CG293" s="256" t="str">
        <f aca="false">IF(CF293&lt;$CF$314,$CF$315,$CF$316)</f>
        <v>ns</v>
      </c>
      <c r="CH293" s="256" t="n">
        <f aca="false">ABS($P$278-P293)</f>
        <v>0</v>
      </c>
      <c r="CI293" s="256" t="str">
        <f aca="false">IF(CH293&lt;$CH$314,$CH$315,$CH$316)</f>
        <v>ns</v>
      </c>
      <c r="CJ293" s="256" t="n">
        <f aca="false">ABS($P$279-P293)</f>
        <v>0</v>
      </c>
      <c r="CK293" s="256" t="str">
        <f aca="false">IF(CJ293&lt;$CJ$314,$CJ$315,$CJ$316)</f>
        <v>ns</v>
      </c>
      <c r="CL293" s="256" t="n">
        <f aca="false">ABS($P$280-P293)</f>
        <v>0</v>
      </c>
      <c r="CM293" s="256" t="str">
        <f aca="false">IF(CL293&lt;$CL$314,$CL$315,$CL$316)</f>
        <v>ns</v>
      </c>
      <c r="CN293" s="256" t="n">
        <f aca="false">ABS($P$281-P293)</f>
        <v>0</v>
      </c>
      <c r="CO293" s="256" t="str">
        <f aca="false">IF(CN293&lt;$CN$314,$CN$315,$CN$316)</f>
        <v>ns</v>
      </c>
      <c r="CP293" s="256" t="n">
        <f aca="false">ABS($P$282-P293)</f>
        <v>0</v>
      </c>
      <c r="CQ293" s="256" t="str">
        <f aca="false">IF(CP293&lt;$CP$314,$CP$315,$CP$316)</f>
        <v>ns</v>
      </c>
      <c r="CR293" s="256" t="n">
        <f aca="false">ABS($P$283-P293)</f>
        <v>0</v>
      </c>
      <c r="CS293" s="256" t="str">
        <f aca="false">IF(CR293&lt;$CR$314,$CR$315,$CR$316)</f>
        <v>ns</v>
      </c>
      <c r="CT293" s="256" t="n">
        <f aca="false">ABS($P$284-P293)</f>
        <v>0</v>
      </c>
      <c r="CU293" s="256" t="str">
        <f aca="false">IF(CT293&lt;$CT$314,$CT$315,$CT$316)</f>
        <v>ns</v>
      </c>
      <c r="CV293" s="256" t="n">
        <f aca="false">ABS($P$285-P293)</f>
        <v>0</v>
      </c>
      <c r="CW293" s="256" t="str">
        <f aca="false">IF(CV293&lt;$CV$314,$CV$315,$CV$316)</f>
        <v>ns</v>
      </c>
      <c r="CX293" s="256" t="n">
        <f aca="false">ABS($P$286-P293)</f>
        <v>0</v>
      </c>
      <c r="CY293" s="256" t="str">
        <f aca="false">IF(CX293&lt;$CX$314,$CX$315,$CX$316)</f>
        <v>ns</v>
      </c>
      <c r="CZ293" s="256" t="n">
        <f aca="false">ABS($P$287-P293)</f>
        <v>0</v>
      </c>
      <c r="DA293" s="256" t="str">
        <f aca="false">IF(CZ293&lt;$CZ$314,$CZ$315,$CZ$316)</f>
        <v>ns</v>
      </c>
      <c r="DB293" s="256" t="n">
        <f aca="false">ABS($P$288-P293)</f>
        <v>0</v>
      </c>
      <c r="DC293" s="256" t="str">
        <f aca="false">IF(DB293&lt;DB$314,$DB$315,$DB$316)</f>
        <v>ns</v>
      </c>
      <c r="DD293" s="256" t="n">
        <f aca="false">ABS($P$289-P293)</f>
        <v>0</v>
      </c>
      <c r="DE293" s="256" t="str">
        <f aca="false">IF(DD293&lt;DD$314,$DD$315,$DD$316)</f>
        <v>ns</v>
      </c>
      <c r="DF293" s="256" t="n">
        <f aca="false">ABS($P$290-P293)</f>
        <v>0</v>
      </c>
      <c r="DG293" s="256" t="str">
        <f aca="false">IF(DF293&lt;DF$314,$DF$315,$DF$316)</f>
        <v>ns</v>
      </c>
      <c r="DH293" s="256" t="n">
        <f aca="false">ABS($P$291-P293)</f>
        <v>0</v>
      </c>
      <c r="DI293" s="256" t="str">
        <f aca="false">IF(DH293&lt;DH$314,$DH$315,$DH$316)</f>
        <v>ns</v>
      </c>
      <c r="DJ293" s="256" t="n">
        <f aca="false">ABS($P$292-P293)</f>
        <v>0</v>
      </c>
      <c r="DK293" s="256" t="str">
        <f aca="false">IF(DJ293&lt;DJ$314,$DJ$315,$DJ$316)</f>
        <v>ns</v>
      </c>
    </row>
    <row r="294" customFormat="false" ht="12.75" hidden="false" customHeight="false" outlineLevel="0" collapsed="false">
      <c r="A294" s="260" t="n">
        <f aca="false">IF(Rendimiento!G143="",Rendimiento!K143,Rendimiento!G143)</f>
        <v>0</v>
      </c>
      <c r="B294" s="276" t="n">
        <f aca="false">Rendimiento!H143</f>
        <v>0</v>
      </c>
      <c r="C294" s="276" t="n">
        <f aca="false">Rendimiento!I143</f>
        <v>0</v>
      </c>
      <c r="D294" s="256" t="n">
        <f aca="false">Rendimiento!J143</f>
        <v>0</v>
      </c>
      <c r="E294" s="256" t="n">
        <f aca="false">A294*A294</f>
        <v>0</v>
      </c>
      <c r="F294" s="256" t="n">
        <f aca="false">B294*B294</f>
        <v>0</v>
      </c>
      <c r="G294" s="256" t="n">
        <f aca="false">C294*C294</f>
        <v>0</v>
      </c>
      <c r="H294" s="256" t="n">
        <f aca="false">D294*D294</f>
        <v>0</v>
      </c>
      <c r="I294" s="257" t="n">
        <f aca="false">SUM(A294:D294)</f>
        <v>0</v>
      </c>
      <c r="J294" s="256" t="n">
        <f aca="false">I294*I294</f>
        <v>0</v>
      </c>
      <c r="K294" s="256" t="n">
        <f aca="false">SUM(E294:H294)</f>
        <v>0</v>
      </c>
      <c r="O294" s="260" t="n">
        <f aca="false">Rendimiento!P143</f>
        <v>0</v>
      </c>
      <c r="P294" s="274" t="n">
        <f aca="false">Rendimiento!Q143</f>
        <v>0</v>
      </c>
      <c r="Q294" s="262" t="n">
        <f aca="false">IF(E314&gt;0,O294,0)</f>
        <v>0</v>
      </c>
      <c r="R294" s="258" t="str">
        <f aca="false">T(Q294)</f>
        <v/>
      </c>
      <c r="S294" s="262" t="n">
        <f aca="false">IF(E314&gt;0,P294,Q294)</f>
        <v>0</v>
      </c>
      <c r="T294" s="256" t="str">
        <f aca="false">IF(S294=0,"",$BM294)</f>
        <v/>
      </c>
      <c r="U294" s="256" t="str">
        <f aca="false">IF(S294=0,"",$BO294)</f>
        <v/>
      </c>
      <c r="V294" s="256" t="str">
        <f aca="false">IF(S294=0,"",$BQ294)</f>
        <v/>
      </c>
      <c r="W294" s="256" t="str">
        <f aca="false">IF(S294=0,"",$BS294)</f>
        <v/>
      </c>
      <c r="X294" s="256" t="str">
        <f aca="false">IF(S294=0,"",$BU294)</f>
        <v/>
      </c>
      <c r="Y294" s="256" t="str">
        <f aca="false">IF(S294=0,"",$BW294)</f>
        <v/>
      </c>
      <c r="Z294" s="256" t="str">
        <f aca="false">IF(S294=0,"",$BY294)</f>
        <v/>
      </c>
      <c r="AA294" s="256" t="str">
        <f aca="false">IF(S294=0,"",$CA294)</f>
        <v/>
      </c>
      <c r="AB294" s="256" t="str">
        <f aca="false">IF(S294=0,"",$CC294)</f>
        <v/>
      </c>
      <c r="AC294" s="256" t="str">
        <f aca="false">IF(S294=0,"",$CE294)</f>
        <v/>
      </c>
      <c r="AD294" s="256" t="str">
        <f aca="false">IF(S294=0,"",$CG294)</f>
        <v/>
      </c>
      <c r="AE294" s="256" t="str">
        <f aca="false">IF(S294=0,"",$CI294)</f>
        <v/>
      </c>
      <c r="AF294" s="256" t="str">
        <f aca="false">IF(S294=0,"",$CK294)</f>
        <v/>
      </c>
      <c r="AG294" s="256" t="str">
        <f aca="false">IF(S294=0,"",$CM294)</f>
        <v/>
      </c>
      <c r="AH294" s="256" t="str">
        <f aca="false">IF(S294=0,"",$CO294)</f>
        <v/>
      </c>
      <c r="AI294" s="256" t="str">
        <f aca="false">IF(S294=0,"",$CQ294)</f>
        <v/>
      </c>
      <c r="AJ294" s="256" t="str">
        <f aca="false">IF(S294=0,"",$CS294)</f>
        <v/>
      </c>
      <c r="AK294" s="256" t="str">
        <f aca="false">IF(S294=0,"",$CU294)</f>
        <v/>
      </c>
      <c r="AL294" s="256" t="str">
        <f aca="false">IF(S294=0,"",$CW294)</f>
        <v/>
      </c>
      <c r="AM294" s="256" t="str">
        <f aca="false">IF(S294=0,"",$CY294)</f>
        <v/>
      </c>
      <c r="AN294" s="256" t="str">
        <f aca="false">IF(S294=0,"",$DA294)</f>
        <v/>
      </c>
      <c r="AO294" s="256" t="str">
        <f aca="false">IF(S294=0,"",$DC294)</f>
        <v/>
      </c>
      <c r="AP294" s="256" t="str">
        <f aca="false">IF(S294=0,"",$DE294)</f>
        <v/>
      </c>
      <c r="AQ294" s="256" t="str">
        <f aca="false">IF(S294=0,"",$DG294)</f>
        <v/>
      </c>
      <c r="AR294" s="256" t="str">
        <f aca="false">IF(S294=0,"",$DI294)</f>
        <v/>
      </c>
      <c r="AS294" s="256" t="str">
        <f aca="false">IF(S294=0,"",$DK294)</f>
        <v/>
      </c>
      <c r="AT294" s="256" t="str">
        <f aca="false">IF(S294=0,"",$DM294)</f>
        <v/>
      </c>
      <c r="BL294" s="262" t="n">
        <f aca="false">ABS($P$267-P294)</f>
        <v>0</v>
      </c>
      <c r="BM294" s="256" t="str">
        <f aca="false">IF(BL294&lt;$BL$314,$BL$315,$BL$316)</f>
        <v>ns</v>
      </c>
      <c r="BN294" s="262" t="n">
        <f aca="false">ABS($P$268-P294)</f>
        <v>0</v>
      </c>
      <c r="BO294" s="256" t="str">
        <f aca="false">IF(BN294&lt;$BN$314,$BN$315,$BN$316)</f>
        <v>ns</v>
      </c>
      <c r="BP294" s="262" t="n">
        <f aca="false">ABS($P$269-P294)</f>
        <v>0</v>
      </c>
      <c r="BQ294" s="256" t="str">
        <f aca="false">IF(BP294&lt;$BP$314,$BP$315,$BP$316)</f>
        <v>ns</v>
      </c>
      <c r="BR294" s="262" t="n">
        <f aca="false">ABS($P$270-P294)</f>
        <v>0</v>
      </c>
      <c r="BS294" s="256" t="str">
        <f aca="false">IF(BR294&lt;$BR$314,$BR$315,$BR$316)</f>
        <v>ns</v>
      </c>
      <c r="BT294" s="262" t="n">
        <f aca="false">ABS($P$271-P294)</f>
        <v>0</v>
      </c>
      <c r="BU294" s="256" t="str">
        <f aca="false">IF(BT294&lt;$BT$314,$BT$315,$BT$316)</f>
        <v>ns</v>
      </c>
      <c r="BV294" s="262" t="n">
        <f aca="false">ABS($P$272-P294)</f>
        <v>0</v>
      </c>
      <c r="BW294" s="256" t="str">
        <f aca="false">IF(BV294&lt;$BV$314,$BV$315,$BV$316)</f>
        <v>ns</v>
      </c>
      <c r="BX294" s="262" t="n">
        <f aca="false">ABS($P$273-P294)</f>
        <v>0</v>
      </c>
      <c r="BY294" s="256" t="str">
        <f aca="false">IF(BX294&lt;$BX$314,$BX$315,$BX$316)</f>
        <v>ns</v>
      </c>
      <c r="BZ294" s="262" t="n">
        <f aca="false">ABS($P$274-P294)</f>
        <v>0</v>
      </c>
      <c r="CA294" s="256" t="str">
        <f aca="false">IF(BZ294&lt;$BZ$314,$BZ$315,$BZ$316)</f>
        <v>ns</v>
      </c>
      <c r="CB294" s="262" t="n">
        <f aca="false">ABS($P$275-P294)</f>
        <v>0</v>
      </c>
      <c r="CC294" s="256" t="str">
        <f aca="false">IF(CB294&lt;$CB$314,$CB$315,$CB$316)</f>
        <v>ns</v>
      </c>
      <c r="CD294" s="262" t="n">
        <f aca="false">ABS($P$276-P294)</f>
        <v>0</v>
      </c>
      <c r="CE294" s="256" t="str">
        <f aca="false">IF(CD294&lt;$CD$314,$CD$315,$CD$316)</f>
        <v>ns</v>
      </c>
      <c r="CF294" s="262" t="n">
        <f aca="false">ABS($P$277-P294)</f>
        <v>0</v>
      </c>
      <c r="CG294" s="256" t="str">
        <f aca="false">IF(CF294&lt;$CF$314,$CF$315,$CF$316)</f>
        <v>ns</v>
      </c>
      <c r="CH294" s="262" t="n">
        <f aca="false">ABS($P$278-P294)</f>
        <v>0</v>
      </c>
      <c r="CI294" s="256" t="str">
        <f aca="false">IF(CH294&lt;$CH$314,$CH$315,$CH$316)</f>
        <v>ns</v>
      </c>
      <c r="CJ294" s="262" t="n">
        <f aca="false">ABS($P$279-P294)</f>
        <v>0</v>
      </c>
      <c r="CK294" s="256" t="str">
        <f aca="false">IF(CJ294&lt;$CJ$314,$CJ$315,$CJ$316)</f>
        <v>ns</v>
      </c>
      <c r="CL294" s="262" t="n">
        <f aca="false">ABS($P$280-P294)</f>
        <v>0</v>
      </c>
      <c r="CM294" s="256" t="str">
        <f aca="false">IF(CL294&lt;$CL$314,$CL$315,$CL$316)</f>
        <v>ns</v>
      </c>
      <c r="CN294" s="262" t="n">
        <f aca="false">ABS($P$281-P294)</f>
        <v>0</v>
      </c>
      <c r="CO294" s="256" t="str">
        <f aca="false">IF(CN294&lt;$CN$314,$CN$315,$CN$316)</f>
        <v>ns</v>
      </c>
      <c r="CP294" s="262" t="n">
        <f aca="false">ABS($P$282-P294)</f>
        <v>0</v>
      </c>
      <c r="CQ294" s="256" t="str">
        <f aca="false">IF(CP294&lt;$CP$314,$CP$315,$CP$316)</f>
        <v>ns</v>
      </c>
      <c r="CR294" s="262" t="n">
        <f aca="false">ABS($P$283-P294)</f>
        <v>0</v>
      </c>
      <c r="CS294" s="256" t="str">
        <f aca="false">IF(CR294&lt;$CR$314,$CR$315,$CR$316)</f>
        <v>ns</v>
      </c>
      <c r="CT294" s="262" t="n">
        <f aca="false">ABS($P$284-P294)</f>
        <v>0</v>
      </c>
      <c r="CU294" s="256" t="str">
        <f aca="false">IF(CT294&lt;$CT$314,$CT$315,$CT$316)</f>
        <v>ns</v>
      </c>
      <c r="CV294" s="262" t="n">
        <f aca="false">ABS($P$285-P294)</f>
        <v>0</v>
      </c>
      <c r="CW294" s="256" t="str">
        <f aca="false">IF(CV294&lt;$CV$314,$CV$315,$CV$316)</f>
        <v>ns</v>
      </c>
      <c r="CX294" s="262" t="n">
        <f aca="false">ABS($P$286-P294)</f>
        <v>0</v>
      </c>
      <c r="CY294" s="256" t="str">
        <f aca="false">IF(CX294&lt;$CX$314,$CX$315,$CX$316)</f>
        <v>ns</v>
      </c>
      <c r="CZ294" s="256" t="n">
        <f aca="false">ABS($P$287-P294)</f>
        <v>0</v>
      </c>
      <c r="DA294" s="256" t="str">
        <f aca="false">IF(CZ294&lt;$CZ$314,$CZ$315,$CZ$316)</f>
        <v>ns</v>
      </c>
      <c r="DB294" s="256" t="n">
        <f aca="false">ABS($P$288-P294)</f>
        <v>0</v>
      </c>
      <c r="DC294" s="256" t="str">
        <f aca="false">IF(DB294&lt;DB$314,$DB$315,$DB$316)</f>
        <v>ns</v>
      </c>
      <c r="DD294" s="256" t="n">
        <f aca="false">ABS($P$289-P294)</f>
        <v>0</v>
      </c>
      <c r="DE294" s="256" t="str">
        <f aca="false">IF(DD294&lt;DD$314,$DD$315,$DD$316)</f>
        <v>ns</v>
      </c>
      <c r="DF294" s="256" t="n">
        <f aca="false">ABS($P$290-P294)</f>
        <v>0</v>
      </c>
      <c r="DG294" s="256" t="str">
        <f aca="false">IF(DF294&lt;DF$314,$DF$315,$DF$316)</f>
        <v>ns</v>
      </c>
      <c r="DH294" s="256" t="n">
        <f aca="false">ABS($P$291-P294)</f>
        <v>0</v>
      </c>
      <c r="DI294" s="256" t="str">
        <f aca="false">IF(DH294&lt;DH$314,$DH$315,$DH$316)</f>
        <v>ns</v>
      </c>
      <c r="DJ294" s="256" t="n">
        <f aca="false">ABS($P$292-P294)</f>
        <v>0</v>
      </c>
      <c r="DK294" s="256" t="str">
        <f aca="false">IF(DJ294&lt;DJ$314,$DJ$315,$DJ$316)</f>
        <v>ns</v>
      </c>
      <c r="DL294" s="256" t="n">
        <f aca="false">ABS($P$293-P294)</f>
        <v>0</v>
      </c>
      <c r="DM294" s="256" t="str">
        <f aca="false">IF(DL294&lt;DL$314,$DL$315,$DL$316)</f>
        <v>ns</v>
      </c>
    </row>
    <row r="295" customFormat="false" ht="12.75" hidden="false" customHeight="false" outlineLevel="0" collapsed="false">
      <c r="A295" s="260" t="n">
        <f aca="false">IF(Rendimiento!G144="",Rendimiento!K144,Rendimiento!G144)</f>
        <v>0</v>
      </c>
      <c r="B295" s="276" t="n">
        <f aca="false">Rendimiento!H144</f>
        <v>0</v>
      </c>
      <c r="C295" s="276" t="n">
        <f aca="false">Rendimiento!I144</f>
        <v>0</v>
      </c>
      <c r="D295" s="256" t="n">
        <f aca="false">Rendimiento!J144</f>
        <v>0</v>
      </c>
      <c r="E295" s="256" t="n">
        <f aca="false">A295*A295</f>
        <v>0</v>
      </c>
      <c r="F295" s="256" t="n">
        <f aca="false">B295*B295</f>
        <v>0</v>
      </c>
      <c r="G295" s="256" t="n">
        <f aca="false">C295*C295</f>
        <v>0</v>
      </c>
      <c r="H295" s="256" t="n">
        <f aca="false">D295*D295</f>
        <v>0</v>
      </c>
      <c r="I295" s="257" t="n">
        <f aca="false">SUM(A295:D295)</f>
        <v>0</v>
      </c>
      <c r="J295" s="256" t="n">
        <f aca="false">I295*I295</f>
        <v>0</v>
      </c>
      <c r="K295" s="256" t="n">
        <f aca="false">SUM(E295:H295)</f>
        <v>0</v>
      </c>
      <c r="O295" s="260" t="n">
        <f aca="false">Rendimiento!P144</f>
        <v>0</v>
      </c>
      <c r="P295" s="274" t="n">
        <f aca="false">Rendimiento!Q144</f>
        <v>0</v>
      </c>
      <c r="Q295" s="262" t="n">
        <f aca="false">IF(E314&gt;0,O295,0)</f>
        <v>0</v>
      </c>
      <c r="R295" s="258" t="str">
        <f aca="false">T(Q295)</f>
        <v/>
      </c>
      <c r="S295" s="262" t="n">
        <f aca="false">IF(E314&gt;0,P295,Q295)</f>
        <v>0</v>
      </c>
      <c r="T295" s="256" t="str">
        <f aca="false">IF(S295=0,"",$BM295)</f>
        <v/>
      </c>
      <c r="U295" s="256" t="str">
        <f aca="false">IF(S295=0,"",$BO295)</f>
        <v/>
      </c>
      <c r="V295" s="256" t="str">
        <f aca="false">IF(S295=0,"",$BQ295)</f>
        <v/>
      </c>
      <c r="W295" s="256" t="str">
        <f aca="false">IF(S295=0,"",$BS295)</f>
        <v/>
      </c>
      <c r="X295" s="256" t="str">
        <f aca="false">IF(S295=0,"",$BU295)</f>
        <v/>
      </c>
      <c r="Y295" s="256" t="str">
        <f aca="false">IF(S295=0,"",$BW295)</f>
        <v/>
      </c>
      <c r="Z295" s="256" t="str">
        <f aca="false">IF(S295=0,"",$BY295)</f>
        <v/>
      </c>
      <c r="AA295" s="256" t="str">
        <f aca="false">IF(S295=0,"",$CA295)</f>
        <v/>
      </c>
      <c r="AB295" s="256" t="str">
        <f aca="false">IF(S295=0,"",$CC295)</f>
        <v/>
      </c>
      <c r="AC295" s="256" t="str">
        <f aca="false">IF(S295=0,"",$CE295)</f>
        <v/>
      </c>
      <c r="AD295" s="256" t="str">
        <f aca="false">IF(S295=0,"",$CG295)</f>
        <v/>
      </c>
      <c r="AE295" s="256" t="str">
        <f aca="false">IF(S295=0,"",$CI295)</f>
        <v/>
      </c>
      <c r="AF295" s="256" t="str">
        <f aca="false">IF(S295=0,"",$CK295)</f>
        <v/>
      </c>
      <c r="AG295" s="256" t="str">
        <f aca="false">IF(S295=0,"",$CM295)</f>
        <v/>
      </c>
      <c r="AH295" s="256" t="str">
        <f aca="false">IF(S295=0,"",$CO295)</f>
        <v/>
      </c>
      <c r="AI295" s="256" t="str">
        <f aca="false">IF(S295=0,"",$CQ295)</f>
        <v/>
      </c>
      <c r="AJ295" s="256" t="str">
        <f aca="false">IF(S295=0,"",$CS295)</f>
        <v/>
      </c>
      <c r="AK295" s="256" t="str">
        <f aca="false">IF(S295=0,"",$CU295)</f>
        <v/>
      </c>
      <c r="AL295" s="256" t="str">
        <f aca="false">IF(S295=0,"",$CW295)</f>
        <v/>
      </c>
      <c r="AM295" s="256" t="str">
        <f aca="false">IF(S295=0,"",$CY295)</f>
        <v/>
      </c>
      <c r="AN295" s="256" t="str">
        <f aca="false">IF(S295=0,"",$DA295)</f>
        <v/>
      </c>
      <c r="AO295" s="256" t="str">
        <f aca="false">IF(S295=0,"",$DC295)</f>
        <v/>
      </c>
      <c r="AP295" s="256" t="str">
        <f aca="false">IF(S295=0,"",$DE295)</f>
        <v/>
      </c>
      <c r="AQ295" s="256" t="str">
        <f aca="false">IF(S295=0,"",$DG295)</f>
        <v/>
      </c>
      <c r="AR295" s="256" t="str">
        <f aca="false">IF(S295=0,"",$DI295)</f>
        <v/>
      </c>
      <c r="AS295" s="256" t="str">
        <f aca="false">IF(S295=0,"",$DK295)</f>
        <v/>
      </c>
      <c r="AT295" s="256" t="str">
        <f aca="false">IF(S295=0,"",$DM295)</f>
        <v/>
      </c>
      <c r="AU295" s="256" t="str">
        <f aca="false">IF(S295=0,"",$DO295)</f>
        <v/>
      </c>
      <c r="BL295" s="262" t="n">
        <f aca="false">ABS($P$267-P295)</f>
        <v>0</v>
      </c>
      <c r="BM295" s="256" t="str">
        <f aca="false">IF(BL295&lt;$BL$314,$BL$315,$BL$316)</f>
        <v>ns</v>
      </c>
      <c r="BN295" s="262" t="n">
        <f aca="false">ABS($P$268-P295)</f>
        <v>0</v>
      </c>
      <c r="BO295" s="256" t="str">
        <f aca="false">IF(BN295&lt;$BN$314,$BN$315,$BN$316)</f>
        <v>ns</v>
      </c>
      <c r="BP295" s="262" t="n">
        <f aca="false">ABS($P$269-P295)</f>
        <v>0</v>
      </c>
      <c r="BQ295" s="256" t="str">
        <f aca="false">IF(BP295&lt;$BP$314,$BP$315,$BP$316)</f>
        <v>ns</v>
      </c>
      <c r="BR295" s="262" t="n">
        <f aca="false">ABS($P$270-P295)</f>
        <v>0</v>
      </c>
      <c r="BS295" s="256" t="str">
        <f aca="false">IF(BR295&lt;$BR$314,$BR$315,$BR$316)</f>
        <v>ns</v>
      </c>
      <c r="BT295" s="262" t="n">
        <f aca="false">ABS($P$271-P295)</f>
        <v>0</v>
      </c>
      <c r="BU295" s="256" t="str">
        <f aca="false">IF(BT295&lt;$BT$314,$BT$315,$BT$316)</f>
        <v>ns</v>
      </c>
      <c r="BV295" s="262" t="n">
        <f aca="false">ABS($P$272-P295)</f>
        <v>0</v>
      </c>
      <c r="BW295" s="256" t="str">
        <f aca="false">IF(BV295&lt;$BV$314,$BV$315,$BV$316)</f>
        <v>ns</v>
      </c>
      <c r="BX295" s="262" t="n">
        <f aca="false">ABS($P$273-P295)</f>
        <v>0</v>
      </c>
      <c r="BY295" s="256" t="str">
        <f aca="false">IF(BX295&lt;$BX$314,$BX$315,$BX$316)</f>
        <v>ns</v>
      </c>
      <c r="BZ295" s="262" t="n">
        <f aca="false">ABS($P$274-P295)</f>
        <v>0</v>
      </c>
      <c r="CA295" s="256" t="str">
        <f aca="false">IF(BZ295&lt;$BZ$314,$BZ$315,$BZ$316)</f>
        <v>ns</v>
      </c>
      <c r="CB295" s="262" t="n">
        <f aca="false">ABS($P$275-P295)</f>
        <v>0</v>
      </c>
      <c r="CC295" s="256" t="str">
        <f aca="false">IF(CB295&lt;$CB$314,$CB$315,$CB$316)</f>
        <v>ns</v>
      </c>
      <c r="CD295" s="262" t="n">
        <f aca="false">ABS($P$276-P295)</f>
        <v>0</v>
      </c>
      <c r="CE295" s="256" t="str">
        <f aca="false">IF(CD295&lt;$CD$314,$CD$315,$CD$316)</f>
        <v>ns</v>
      </c>
      <c r="CF295" s="262" t="n">
        <f aca="false">ABS($P$277-P295)</f>
        <v>0</v>
      </c>
      <c r="CG295" s="256" t="str">
        <f aca="false">IF(CF295&lt;$CF$314,$CF$315,$CF$316)</f>
        <v>ns</v>
      </c>
      <c r="CH295" s="262" t="n">
        <f aca="false">ABS($P$278-P295)</f>
        <v>0</v>
      </c>
      <c r="CI295" s="256" t="str">
        <f aca="false">IF(CH295&lt;$CH$314,$CH$315,$CH$316)</f>
        <v>ns</v>
      </c>
      <c r="CJ295" s="262" t="n">
        <f aca="false">ABS($P$279-P295)</f>
        <v>0</v>
      </c>
      <c r="CK295" s="256" t="str">
        <f aca="false">IF(CJ295&lt;$CJ$314,$CJ$315,$CJ$316)</f>
        <v>ns</v>
      </c>
      <c r="CL295" s="262" t="n">
        <f aca="false">ABS($P$280-P295)</f>
        <v>0</v>
      </c>
      <c r="CM295" s="256" t="str">
        <f aca="false">IF(CL295&lt;$CL$314,$CL$315,$CL$316)</f>
        <v>ns</v>
      </c>
      <c r="CN295" s="262" t="n">
        <f aca="false">ABS($P$281-P295)</f>
        <v>0</v>
      </c>
      <c r="CO295" s="256" t="str">
        <f aca="false">IF(CN295&lt;$CN$314,$CN$315,$CN$316)</f>
        <v>ns</v>
      </c>
      <c r="CP295" s="262" t="n">
        <f aca="false">ABS($P$282-P295)</f>
        <v>0</v>
      </c>
      <c r="CQ295" s="256" t="str">
        <f aca="false">IF(CP295&lt;$CP$314,$CP$315,$CP$316)</f>
        <v>ns</v>
      </c>
      <c r="CR295" s="262" t="n">
        <f aca="false">ABS($P$283-P295)</f>
        <v>0</v>
      </c>
      <c r="CS295" s="256" t="str">
        <f aca="false">IF(CR295&lt;$CR$314,$CR$315,$CR$316)</f>
        <v>ns</v>
      </c>
      <c r="CT295" s="262" t="n">
        <f aca="false">ABS($P$284-P295)</f>
        <v>0</v>
      </c>
      <c r="CU295" s="256" t="str">
        <f aca="false">IF(CT295&lt;$CT$314,$CT$315,$CT$316)</f>
        <v>ns</v>
      </c>
      <c r="CV295" s="262" t="n">
        <f aca="false">ABS($P$285-P295)</f>
        <v>0</v>
      </c>
      <c r="CW295" s="256" t="str">
        <f aca="false">IF(CV295&lt;$CV$314,$CV$315,$CV$316)</f>
        <v>ns</v>
      </c>
      <c r="CX295" s="262" t="n">
        <f aca="false">ABS($P$286-P295)</f>
        <v>0</v>
      </c>
      <c r="CY295" s="256" t="str">
        <f aca="false">IF(CX295&lt;$CX$314,$CX$315,$CX$316)</f>
        <v>ns</v>
      </c>
      <c r="CZ295" s="256" t="n">
        <f aca="false">ABS($P$287-P295)</f>
        <v>0</v>
      </c>
      <c r="DA295" s="256" t="str">
        <f aca="false">IF(CZ295&lt;$CZ$314,$CZ$315,$CZ$316)</f>
        <v>ns</v>
      </c>
      <c r="DB295" s="256" t="n">
        <f aca="false">ABS($P$288-P295)</f>
        <v>0</v>
      </c>
      <c r="DC295" s="256" t="str">
        <f aca="false">IF(DB295&lt;DB$314,$DB$315,$DB$316)</f>
        <v>ns</v>
      </c>
      <c r="DD295" s="256" t="n">
        <f aca="false">ABS($P$289-P295)</f>
        <v>0</v>
      </c>
      <c r="DE295" s="256" t="str">
        <f aca="false">IF(DD295&lt;DD$314,$DD$315,$DD$316)</f>
        <v>ns</v>
      </c>
      <c r="DF295" s="256" t="n">
        <f aca="false">ABS($P$290-P295)</f>
        <v>0</v>
      </c>
      <c r="DG295" s="256" t="str">
        <f aca="false">IF(DF295&lt;DF$314,$DF$315,$DF$316)</f>
        <v>ns</v>
      </c>
      <c r="DH295" s="256" t="n">
        <f aca="false">ABS($P$291-P295)</f>
        <v>0</v>
      </c>
      <c r="DI295" s="256" t="str">
        <f aca="false">IF(DH295&lt;DH$314,$DH$315,$DH$316)</f>
        <v>ns</v>
      </c>
      <c r="DJ295" s="256" t="n">
        <f aca="false">ABS($P$292-P295)</f>
        <v>0</v>
      </c>
      <c r="DK295" s="256" t="str">
        <f aca="false">IF(DJ295&lt;DJ$314,$DJ$315,$DJ$316)</f>
        <v>ns</v>
      </c>
      <c r="DL295" s="256" t="n">
        <f aca="false">ABS($P$293-P295)</f>
        <v>0</v>
      </c>
      <c r="DM295" s="256" t="str">
        <f aca="false">IF(DL295&lt;DL$314,$DL$315,$DL$316)</f>
        <v>ns</v>
      </c>
      <c r="DN295" s="256" t="n">
        <f aca="false">ABS($P$294-P295)</f>
        <v>0</v>
      </c>
      <c r="DO295" s="256" t="str">
        <f aca="false">IF(DN295&lt;DN$314,$DN$315,$DN$316)</f>
        <v>ns</v>
      </c>
    </row>
    <row r="296" customFormat="false" ht="12.75" hidden="false" customHeight="false" outlineLevel="0" collapsed="false">
      <c r="A296" s="260" t="n">
        <f aca="false">IF(Rendimiento!G145="",Rendimiento!K145,Rendimiento!G145)</f>
        <v>0</v>
      </c>
      <c r="B296" s="276" t="n">
        <f aca="false">Rendimiento!H145</f>
        <v>0</v>
      </c>
      <c r="C296" s="276" t="n">
        <f aca="false">Rendimiento!I145</f>
        <v>0</v>
      </c>
      <c r="D296" s="256" t="n">
        <f aca="false">Rendimiento!J145</f>
        <v>0</v>
      </c>
      <c r="E296" s="256" t="n">
        <f aca="false">A296*A296</f>
        <v>0</v>
      </c>
      <c r="F296" s="256" t="n">
        <f aca="false">B296*B296</f>
        <v>0</v>
      </c>
      <c r="G296" s="256" t="n">
        <f aca="false">C296*C296</f>
        <v>0</v>
      </c>
      <c r="H296" s="256" t="n">
        <f aca="false">D296*D296</f>
        <v>0</v>
      </c>
      <c r="I296" s="257" t="n">
        <f aca="false">SUM(A296:D296)</f>
        <v>0</v>
      </c>
      <c r="J296" s="256" t="n">
        <f aca="false">I296*I296</f>
        <v>0</v>
      </c>
      <c r="K296" s="256" t="n">
        <f aca="false">SUM(E296:H296)</f>
        <v>0</v>
      </c>
      <c r="O296" s="260" t="n">
        <f aca="false">Rendimiento!P145</f>
        <v>0</v>
      </c>
      <c r="P296" s="274" t="n">
        <f aca="false">Rendimiento!Q145</f>
        <v>0</v>
      </c>
      <c r="Q296" s="262" t="n">
        <f aca="false">IF(E314&gt;0,O296,0)</f>
        <v>0</v>
      </c>
      <c r="R296" s="258" t="str">
        <f aca="false">T(Q296)</f>
        <v/>
      </c>
      <c r="S296" s="262" t="n">
        <f aca="false">IF(E314&gt;0,P296,Q296)</f>
        <v>0</v>
      </c>
      <c r="T296" s="256" t="str">
        <f aca="false">IF(S296=0,"",$BM296)</f>
        <v/>
      </c>
      <c r="U296" s="256" t="str">
        <f aca="false">IF(S296=0,"",$BO296)</f>
        <v/>
      </c>
      <c r="V296" s="256" t="str">
        <f aca="false">IF(S296=0,"",$BQ296)</f>
        <v/>
      </c>
      <c r="W296" s="256" t="str">
        <f aca="false">IF(S296=0,"",$BS296)</f>
        <v/>
      </c>
      <c r="X296" s="256" t="str">
        <f aca="false">IF(S296=0,"",$BU296)</f>
        <v/>
      </c>
      <c r="Y296" s="256" t="str">
        <f aca="false">IF(S296=0,"",$BW296)</f>
        <v/>
      </c>
      <c r="Z296" s="256" t="str">
        <f aca="false">IF(S296=0,"",$BY296)</f>
        <v/>
      </c>
      <c r="AA296" s="256" t="str">
        <f aca="false">IF(S296=0,"",$CA296)</f>
        <v/>
      </c>
      <c r="AB296" s="256" t="str">
        <f aca="false">IF(S296=0,"",$CC296)</f>
        <v/>
      </c>
      <c r="AC296" s="256" t="str">
        <f aca="false">IF(S296=0,"",$CE296)</f>
        <v/>
      </c>
      <c r="AD296" s="256" t="str">
        <f aca="false">IF(S296=0,"",$CG296)</f>
        <v/>
      </c>
      <c r="AE296" s="256" t="str">
        <f aca="false">IF(S296=0,"",$CI296)</f>
        <v/>
      </c>
      <c r="AF296" s="256" t="str">
        <f aca="false">IF(S296=0,"",$CK296)</f>
        <v/>
      </c>
      <c r="AG296" s="256" t="str">
        <f aca="false">IF(S296=0,"",$CM296)</f>
        <v/>
      </c>
      <c r="AH296" s="256" t="str">
        <f aca="false">IF(S296=0,"",$CO296)</f>
        <v/>
      </c>
      <c r="AI296" s="256" t="str">
        <f aca="false">IF(S296=0,"",$CQ296)</f>
        <v/>
      </c>
      <c r="AJ296" s="256" t="str">
        <f aca="false">IF(S296=0,"",$CS296)</f>
        <v/>
      </c>
      <c r="AK296" s="256" t="str">
        <f aca="false">IF(S296=0,"",$CU296)</f>
        <v/>
      </c>
      <c r="AL296" s="256" t="str">
        <f aca="false">IF(S296=0,"",$CW296)</f>
        <v/>
      </c>
      <c r="AM296" s="256" t="str">
        <f aca="false">IF(S296=0,"",$CY296)</f>
        <v/>
      </c>
      <c r="AN296" s="256" t="str">
        <f aca="false">IF(S296=0,"",$DA296)</f>
        <v/>
      </c>
      <c r="AO296" s="256" t="str">
        <f aca="false">IF(S296=0,"",$DC296)</f>
        <v/>
      </c>
      <c r="AP296" s="256" t="str">
        <f aca="false">IF(S296=0,"",$DE296)</f>
        <v/>
      </c>
      <c r="AQ296" s="256" t="str">
        <f aca="false">IF(S296=0,"",$DG296)</f>
        <v/>
      </c>
      <c r="AR296" s="256" t="str">
        <f aca="false">IF(S296=0,"",$DI296)</f>
        <v/>
      </c>
      <c r="AS296" s="256" t="str">
        <f aca="false">IF(S296=0,"",$DK296)</f>
        <v/>
      </c>
      <c r="AT296" s="256" t="str">
        <f aca="false">IF(S296=0,"",$DM296)</f>
        <v/>
      </c>
      <c r="AU296" s="256" t="str">
        <f aca="false">IF(S296=0,"",$DO296)</f>
        <v/>
      </c>
      <c r="AV296" s="256" t="str">
        <f aca="false">IF(S296=0,"",$DQ296)</f>
        <v/>
      </c>
      <c r="BL296" s="262" t="n">
        <f aca="false">ABS($P$267-P296)</f>
        <v>0</v>
      </c>
      <c r="BM296" s="256" t="str">
        <f aca="false">IF(BL296&lt;$BL$314,$BL$315,$BL$316)</f>
        <v>ns</v>
      </c>
      <c r="BN296" s="262" t="n">
        <f aca="false">ABS($P$268-P296)</f>
        <v>0</v>
      </c>
      <c r="BO296" s="256" t="str">
        <f aca="false">IF(BN296&lt;$BN$314,$BN$315,$BN$316)</f>
        <v>ns</v>
      </c>
      <c r="BP296" s="262" t="n">
        <f aca="false">ABS($P$269-P296)</f>
        <v>0</v>
      </c>
      <c r="BQ296" s="256" t="str">
        <f aca="false">IF(BP296&lt;$BP$314,$BP$315,$BP$316)</f>
        <v>ns</v>
      </c>
      <c r="BR296" s="262" t="n">
        <f aca="false">ABS($P$270-P296)</f>
        <v>0</v>
      </c>
      <c r="BS296" s="256" t="str">
        <f aca="false">IF(BR296&lt;$BR$314,$BR$315,$BR$316)</f>
        <v>ns</v>
      </c>
      <c r="BT296" s="262" t="n">
        <f aca="false">ABS($P$271-P296)</f>
        <v>0</v>
      </c>
      <c r="BU296" s="256" t="str">
        <f aca="false">IF(BT296&lt;$BT$314,$BT$315,$BT$316)</f>
        <v>ns</v>
      </c>
      <c r="BV296" s="262" t="n">
        <f aca="false">ABS($P$272-P296)</f>
        <v>0</v>
      </c>
      <c r="BW296" s="256" t="str">
        <f aca="false">IF(BV296&lt;$BV$314,$BV$315,$BV$316)</f>
        <v>ns</v>
      </c>
      <c r="BX296" s="262" t="n">
        <f aca="false">ABS($P$273-P296)</f>
        <v>0</v>
      </c>
      <c r="BY296" s="256" t="str">
        <f aca="false">IF(BX296&lt;$BX$314,$BX$315,$BX$316)</f>
        <v>ns</v>
      </c>
      <c r="BZ296" s="262" t="n">
        <f aca="false">ABS($P$274-P296)</f>
        <v>0</v>
      </c>
      <c r="CA296" s="256" t="str">
        <f aca="false">IF(BZ296&lt;$BZ$314,$BZ$315,$BZ$316)</f>
        <v>ns</v>
      </c>
      <c r="CB296" s="262" t="n">
        <f aca="false">ABS($P$275-P296)</f>
        <v>0</v>
      </c>
      <c r="CC296" s="256" t="str">
        <f aca="false">IF(CB296&lt;$CB$314,$CB$315,$CB$316)</f>
        <v>ns</v>
      </c>
      <c r="CD296" s="262" t="n">
        <f aca="false">ABS($P$276-P296)</f>
        <v>0</v>
      </c>
      <c r="CE296" s="256" t="str">
        <f aca="false">IF(CD296&lt;$CD$314,$CD$315,$CD$316)</f>
        <v>ns</v>
      </c>
      <c r="CF296" s="262" t="n">
        <f aca="false">ABS($P$277-P296)</f>
        <v>0</v>
      </c>
      <c r="CG296" s="256" t="str">
        <f aca="false">IF(CF296&lt;$CF$314,$CF$315,$CF$316)</f>
        <v>ns</v>
      </c>
      <c r="CH296" s="262" t="n">
        <f aca="false">ABS($P$278-P296)</f>
        <v>0</v>
      </c>
      <c r="CI296" s="256" t="str">
        <f aca="false">IF(CH296&lt;$CH$314,$CH$315,$CH$316)</f>
        <v>ns</v>
      </c>
      <c r="CJ296" s="262" t="n">
        <f aca="false">ABS($P$279-P296)</f>
        <v>0</v>
      </c>
      <c r="CK296" s="256" t="str">
        <f aca="false">IF(CJ296&lt;$CJ$314,$CJ$315,$CJ$316)</f>
        <v>ns</v>
      </c>
      <c r="CL296" s="262" t="n">
        <f aca="false">ABS($P$280-P296)</f>
        <v>0</v>
      </c>
      <c r="CM296" s="256" t="str">
        <f aca="false">IF(CL296&lt;$CL$314,$CL$315,$CL$316)</f>
        <v>ns</v>
      </c>
      <c r="CN296" s="262" t="n">
        <f aca="false">ABS($P$281-P296)</f>
        <v>0</v>
      </c>
      <c r="CO296" s="256" t="str">
        <f aca="false">IF(CN296&lt;$CN$314,$CN$315,$CN$316)</f>
        <v>ns</v>
      </c>
      <c r="CP296" s="262" t="n">
        <f aca="false">ABS($P$282-P296)</f>
        <v>0</v>
      </c>
      <c r="CQ296" s="256" t="str">
        <f aca="false">IF(CP296&lt;$CP$314,$CP$315,$CP$316)</f>
        <v>ns</v>
      </c>
      <c r="CR296" s="262" t="n">
        <f aca="false">ABS($P$283-P296)</f>
        <v>0</v>
      </c>
      <c r="CS296" s="256" t="str">
        <f aca="false">IF(CR296&lt;$CR$314,$CR$315,$CR$316)</f>
        <v>ns</v>
      </c>
      <c r="CT296" s="262" t="n">
        <f aca="false">ABS($P$284-P296)</f>
        <v>0</v>
      </c>
      <c r="CU296" s="256" t="str">
        <f aca="false">IF(CT296&lt;$CT$314,$CT$315,$CT$316)</f>
        <v>ns</v>
      </c>
      <c r="CV296" s="262" t="n">
        <f aca="false">ABS($P$285-P296)</f>
        <v>0</v>
      </c>
      <c r="CW296" s="256" t="str">
        <f aca="false">IF(CV296&lt;$CV$314,$CV$315,$CV$316)</f>
        <v>ns</v>
      </c>
      <c r="CX296" s="262" t="n">
        <f aca="false">ABS($P$286-P296)</f>
        <v>0</v>
      </c>
      <c r="CY296" s="256" t="str">
        <f aca="false">IF(CX296&lt;$CX$314,$CX$315,$CX$316)</f>
        <v>ns</v>
      </c>
      <c r="CZ296" s="256" t="n">
        <f aca="false">ABS($P$287-P296)</f>
        <v>0</v>
      </c>
      <c r="DA296" s="256" t="str">
        <f aca="false">IF(CZ296&lt;$CZ$314,$CZ$315,$CZ$316)</f>
        <v>ns</v>
      </c>
      <c r="DB296" s="256" t="n">
        <f aca="false">ABS($P$288-P296)</f>
        <v>0</v>
      </c>
      <c r="DC296" s="256" t="str">
        <f aca="false">IF(DB296&lt;DB$314,$DB$315,$DB$316)</f>
        <v>ns</v>
      </c>
      <c r="DD296" s="256" t="n">
        <f aca="false">ABS($P$289-P296)</f>
        <v>0</v>
      </c>
      <c r="DE296" s="256" t="str">
        <f aca="false">IF(DD296&lt;DD$314,$DD$315,$DD$316)</f>
        <v>ns</v>
      </c>
      <c r="DF296" s="256" t="n">
        <f aca="false">ABS($P$290-P296)</f>
        <v>0</v>
      </c>
      <c r="DG296" s="256" t="str">
        <f aca="false">IF(DF296&lt;DF$314,$DF$315,$DF$316)</f>
        <v>ns</v>
      </c>
      <c r="DH296" s="256" t="n">
        <f aca="false">ABS($P$291-P296)</f>
        <v>0</v>
      </c>
      <c r="DI296" s="256" t="str">
        <f aca="false">IF(DH296&lt;DH$314,$DH$315,$DH$316)</f>
        <v>ns</v>
      </c>
      <c r="DJ296" s="256" t="n">
        <f aca="false">ABS($P$292-P296)</f>
        <v>0</v>
      </c>
      <c r="DK296" s="256" t="str">
        <f aca="false">IF(DJ296&lt;DJ$314,$DJ$315,$DJ$316)</f>
        <v>ns</v>
      </c>
      <c r="DL296" s="256" t="n">
        <f aca="false">ABS($P$293-P296)</f>
        <v>0</v>
      </c>
      <c r="DM296" s="256" t="str">
        <f aca="false">IF(DL296&lt;DL$314,$DL$315,$DL$316)</f>
        <v>ns</v>
      </c>
      <c r="DN296" s="256" t="n">
        <f aca="false">ABS($P$294-P296)</f>
        <v>0</v>
      </c>
      <c r="DO296" s="256" t="str">
        <f aca="false">IF(DN296&lt;DN$314,$DN$315,$DN$316)</f>
        <v>ns</v>
      </c>
      <c r="DP296" s="256" t="n">
        <f aca="false">ABS($P$295-P296)</f>
        <v>0</v>
      </c>
      <c r="DQ296" s="256" t="str">
        <f aca="false">IF(DP296&lt;DP$314,$DP$315,$DP$316)</f>
        <v>ns</v>
      </c>
    </row>
    <row r="297" customFormat="false" ht="12.75" hidden="false" customHeight="false" outlineLevel="0" collapsed="false">
      <c r="A297" s="260" t="n">
        <f aca="false">IF(Rendimiento!G146="",Rendimiento!K146,Rendimiento!G146)</f>
        <v>0</v>
      </c>
      <c r="B297" s="276" t="n">
        <f aca="false">Rendimiento!H146</f>
        <v>0</v>
      </c>
      <c r="C297" s="276" t="n">
        <f aca="false">Rendimiento!I146</f>
        <v>0</v>
      </c>
      <c r="D297" s="256" t="n">
        <f aca="false">Rendimiento!J146</f>
        <v>0</v>
      </c>
      <c r="E297" s="256" t="n">
        <f aca="false">A297*A297</f>
        <v>0</v>
      </c>
      <c r="F297" s="256" t="n">
        <f aca="false">B297*B297</f>
        <v>0</v>
      </c>
      <c r="G297" s="256" t="n">
        <f aca="false">C297*C297</f>
        <v>0</v>
      </c>
      <c r="H297" s="256" t="n">
        <f aca="false">D297*D297</f>
        <v>0</v>
      </c>
      <c r="I297" s="257" t="n">
        <f aca="false">SUM(A297:D297)</f>
        <v>0</v>
      </c>
      <c r="J297" s="256" t="n">
        <f aca="false">I297*I297</f>
        <v>0</v>
      </c>
      <c r="K297" s="256" t="n">
        <f aca="false">SUM(E297:H297)</f>
        <v>0</v>
      </c>
      <c r="O297" s="260" t="n">
        <f aca="false">Rendimiento!P146</f>
        <v>0</v>
      </c>
      <c r="P297" s="274" t="n">
        <f aca="false">Rendimiento!Q146</f>
        <v>0</v>
      </c>
      <c r="Q297" s="262" t="n">
        <f aca="false">IF(E314&gt;0,O297,0)</f>
        <v>0</v>
      </c>
      <c r="R297" s="258" t="str">
        <f aca="false">T(Q297)</f>
        <v/>
      </c>
      <c r="S297" s="262" t="n">
        <f aca="false">IF(E314&gt;0,P297,Q297)</f>
        <v>0</v>
      </c>
      <c r="T297" s="256" t="str">
        <f aca="false">IF(S297=0,"",$BM297)</f>
        <v/>
      </c>
      <c r="U297" s="256" t="str">
        <f aca="false">IF(S297=0,"",$BO297)</f>
        <v/>
      </c>
      <c r="V297" s="256" t="str">
        <f aca="false">IF(S297=0,"",$BQ297)</f>
        <v/>
      </c>
      <c r="W297" s="256" t="str">
        <f aca="false">IF(S297=0,"",$BS297)</f>
        <v/>
      </c>
      <c r="X297" s="256" t="str">
        <f aca="false">IF(S297=0,"",$BU297)</f>
        <v/>
      </c>
      <c r="Y297" s="256" t="str">
        <f aca="false">IF(S297=0,"",$BW297)</f>
        <v/>
      </c>
      <c r="Z297" s="256" t="str">
        <f aca="false">IF(S297=0,"",$BY297)</f>
        <v/>
      </c>
      <c r="AA297" s="256" t="str">
        <f aca="false">IF(S297=0,"",$CA297)</f>
        <v/>
      </c>
      <c r="AB297" s="256" t="str">
        <f aca="false">IF(S297=0,"",$CC297)</f>
        <v/>
      </c>
      <c r="AC297" s="256" t="str">
        <f aca="false">IF(S297=0,"",$CE297)</f>
        <v/>
      </c>
      <c r="AD297" s="256" t="str">
        <f aca="false">IF(S297=0,"",$CG297)</f>
        <v/>
      </c>
      <c r="AE297" s="256" t="str">
        <f aca="false">IF(S297=0,"",$CI297)</f>
        <v/>
      </c>
      <c r="AF297" s="256" t="str">
        <f aca="false">IF(S297=0,"",$CK297)</f>
        <v/>
      </c>
      <c r="AG297" s="256" t="str">
        <f aca="false">IF(S297=0,"",$CM297)</f>
        <v/>
      </c>
      <c r="AH297" s="256" t="str">
        <f aca="false">IF(S297=0,"",$CO297)</f>
        <v/>
      </c>
      <c r="AI297" s="256" t="str">
        <f aca="false">IF(S297=0,"",$CQ297)</f>
        <v/>
      </c>
      <c r="AJ297" s="256" t="str">
        <f aca="false">IF(S297=0,"",$CS297)</f>
        <v/>
      </c>
      <c r="AK297" s="256" t="str">
        <f aca="false">IF(S297=0,"",$CU297)</f>
        <v/>
      </c>
      <c r="AL297" s="256" t="str">
        <f aca="false">IF(S297=0,"",$CW297)</f>
        <v/>
      </c>
      <c r="AM297" s="256" t="str">
        <f aca="false">IF(S297=0,"",$CY297)</f>
        <v/>
      </c>
      <c r="AN297" s="256" t="str">
        <f aca="false">IF(S297=0,"",$DA297)</f>
        <v/>
      </c>
      <c r="AO297" s="256" t="str">
        <f aca="false">IF(S297=0,"",$DC297)</f>
        <v/>
      </c>
      <c r="AP297" s="256" t="str">
        <f aca="false">IF(S297=0,"",$DE297)</f>
        <v/>
      </c>
      <c r="AQ297" s="256" t="str">
        <f aca="false">IF(S297=0,"",$DG297)</f>
        <v/>
      </c>
      <c r="AR297" s="256" t="str">
        <f aca="false">IF(S297=0,"",$DI297)</f>
        <v/>
      </c>
      <c r="AS297" s="256" t="str">
        <f aca="false">IF(S297=0,"",$DK297)</f>
        <v/>
      </c>
      <c r="AT297" s="256" t="str">
        <f aca="false">IF(S297=0,"",$DM297)</f>
        <v/>
      </c>
      <c r="AU297" s="256" t="str">
        <f aca="false">IF(S297=0,"",$DO297)</f>
        <v/>
      </c>
      <c r="AV297" s="256" t="str">
        <f aca="false">IF(S297=0,"",$DQ297)</f>
        <v/>
      </c>
      <c r="AW297" s="256" t="str">
        <f aca="false">IF(S297=0,"",$DS297)</f>
        <v/>
      </c>
      <c r="BL297" s="262" t="n">
        <f aca="false">ABS($P$267-P297)</f>
        <v>0</v>
      </c>
      <c r="BM297" s="256" t="str">
        <f aca="false">IF(BL297&lt;$BL$314,$BL$315,$BL$316)</f>
        <v>ns</v>
      </c>
      <c r="BN297" s="262" t="n">
        <f aca="false">ABS($P$268-P297)</f>
        <v>0</v>
      </c>
      <c r="BO297" s="256" t="str">
        <f aca="false">IF(BN297&lt;$BN$314,$BN$315,$BN$316)</f>
        <v>ns</v>
      </c>
      <c r="BP297" s="262" t="n">
        <f aca="false">ABS($P$269-P297)</f>
        <v>0</v>
      </c>
      <c r="BQ297" s="256" t="str">
        <f aca="false">IF(BP297&lt;$BP$314,$BP$315,$BP$316)</f>
        <v>ns</v>
      </c>
      <c r="BR297" s="262" t="n">
        <f aca="false">ABS($P$270-P297)</f>
        <v>0</v>
      </c>
      <c r="BS297" s="256" t="str">
        <f aca="false">IF(BR297&lt;$BR$314,$BR$315,$BR$316)</f>
        <v>ns</v>
      </c>
      <c r="BT297" s="262" t="n">
        <f aca="false">ABS($P$271-P297)</f>
        <v>0</v>
      </c>
      <c r="BU297" s="256" t="str">
        <f aca="false">IF(BT297&lt;$BT$314,$BT$315,$BT$316)</f>
        <v>ns</v>
      </c>
      <c r="BV297" s="262" t="n">
        <f aca="false">ABS($P$272-P297)</f>
        <v>0</v>
      </c>
      <c r="BW297" s="256" t="str">
        <f aca="false">IF(BV297&lt;$BV$314,$BV$315,$BV$316)</f>
        <v>ns</v>
      </c>
      <c r="BX297" s="262" t="n">
        <f aca="false">ABS($P$273-P297)</f>
        <v>0</v>
      </c>
      <c r="BY297" s="256" t="str">
        <f aca="false">IF(BX297&lt;$BX$314,$BX$315,$BX$316)</f>
        <v>ns</v>
      </c>
      <c r="BZ297" s="262" t="n">
        <f aca="false">ABS($P$274-P297)</f>
        <v>0</v>
      </c>
      <c r="CA297" s="256" t="str">
        <f aca="false">IF(BZ297&lt;$BZ$314,$BZ$315,$BZ$316)</f>
        <v>ns</v>
      </c>
      <c r="CB297" s="262" t="n">
        <f aca="false">ABS($P$275-P297)</f>
        <v>0</v>
      </c>
      <c r="CC297" s="256" t="str">
        <f aca="false">IF(CB297&lt;$CB$314,$CB$315,$CB$316)</f>
        <v>ns</v>
      </c>
      <c r="CD297" s="262" t="n">
        <f aca="false">ABS($P$276-P297)</f>
        <v>0</v>
      </c>
      <c r="CE297" s="256" t="str">
        <f aca="false">IF(CD297&lt;$CD$314,$CD$315,$CD$316)</f>
        <v>ns</v>
      </c>
      <c r="CF297" s="262" t="n">
        <f aca="false">ABS($P$277-P297)</f>
        <v>0</v>
      </c>
      <c r="CG297" s="256" t="str">
        <f aca="false">IF(CF297&lt;$CF$314,$CF$315,$CF$316)</f>
        <v>ns</v>
      </c>
      <c r="CH297" s="262" t="n">
        <f aca="false">ABS($P$278-P297)</f>
        <v>0</v>
      </c>
      <c r="CI297" s="256" t="str">
        <f aca="false">IF(CH297&lt;$CH$314,$CH$315,$CH$316)</f>
        <v>ns</v>
      </c>
      <c r="CJ297" s="262" t="n">
        <f aca="false">ABS($P$279-P297)</f>
        <v>0</v>
      </c>
      <c r="CK297" s="256" t="str">
        <f aca="false">IF(CJ297&lt;$CJ$314,$CJ$315,$CJ$316)</f>
        <v>ns</v>
      </c>
      <c r="CL297" s="262" t="n">
        <f aca="false">ABS($P$280-P297)</f>
        <v>0</v>
      </c>
      <c r="CM297" s="256" t="str">
        <f aca="false">IF(CL297&lt;$CL$314,$CL$315,$CL$316)</f>
        <v>ns</v>
      </c>
      <c r="CN297" s="262" t="n">
        <f aca="false">ABS($P$281-P297)</f>
        <v>0</v>
      </c>
      <c r="CO297" s="256" t="str">
        <f aca="false">IF(CN297&lt;$CN$314,$CN$315,$CN$316)</f>
        <v>ns</v>
      </c>
      <c r="CP297" s="262" t="n">
        <f aca="false">ABS($P$282-P297)</f>
        <v>0</v>
      </c>
      <c r="CQ297" s="256" t="str">
        <f aca="false">IF(CP297&lt;$CP$314,$CP$315,$CP$316)</f>
        <v>ns</v>
      </c>
      <c r="CR297" s="262" t="n">
        <f aca="false">ABS($P$283-P297)</f>
        <v>0</v>
      </c>
      <c r="CS297" s="256" t="str">
        <f aca="false">IF(CR297&lt;$CR$314,$CR$315,$CR$316)</f>
        <v>ns</v>
      </c>
      <c r="CT297" s="262" t="n">
        <f aca="false">ABS($P$284-P297)</f>
        <v>0</v>
      </c>
      <c r="CU297" s="256" t="str">
        <f aca="false">IF(CT297&lt;$CT$314,$CT$315,$CT$316)</f>
        <v>ns</v>
      </c>
      <c r="CV297" s="262" t="n">
        <f aca="false">ABS($P$285-P297)</f>
        <v>0</v>
      </c>
      <c r="CW297" s="256" t="str">
        <f aca="false">IF(CV297&lt;$CV$314,$CV$315,$CV$316)</f>
        <v>ns</v>
      </c>
      <c r="CX297" s="262" t="n">
        <f aca="false">ABS($P$286-P297)</f>
        <v>0</v>
      </c>
      <c r="CY297" s="256" t="str">
        <f aca="false">IF(CX297&lt;$CX$314,$CX$315,$CX$316)</f>
        <v>ns</v>
      </c>
      <c r="CZ297" s="256" t="n">
        <f aca="false">ABS($P$287-P297)</f>
        <v>0</v>
      </c>
      <c r="DA297" s="256" t="str">
        <f aca="false">IF(CZ297&lt;$CZ$314,$CZ$315,$CZ$316)</f>
        <v>ns</v>
      </c>
      <c r="DB297" s="256" t="n">
        <f aca="false">ABS($P$288-P297)</f>
        <v>0</v>
      </c>
      <c r="DC297" s="256" t="str">
        <f aca="false">IF(DB297&lt;DB$314,$DB$315,$DB$316)</f>
        <v>ns</v>
      </c>
      <c r="DD297" s="256" t="n">
        <f aca="false">ABS($P$289-P297)</f>
        <v>0</v>
      </c>
      <c r="DE297" s="256" t="str">
        <f aca="false">IF(DD297&lt;DD$314,$DD$315,$DD$316)</f>
        <v>ns</v>
      </c>
      <c r="DF297" s="256" t="n">
        <f aca="false">ABS($P$290-P297)</f>
        <v>0</v>
      </c>
      <c r="DG297" s="256" t="str">
        <f aca="false">IF(DF297&lt;DF$314,$DF$315,$DF$316)</f>
        <v>ns</v>
      </c>
      <c r="DH297" s="256" t="n">
        <f aca="false">ABS($P$291-P297)</f>
        <v>0</v>
      </c>
      <c r="DI297" s="256" t="str">
        <f aca="false">IF(DH297&lt;DH$314,$DH$315,$DH$316)</f>
        <v>ns</v>
      </c>
      <c r="DJ297" s="256" t="n">
        <f aca="false">ABS($P$292-P297)</f>
        <v>0</v>
      </c>
      <c r="DK297" s="256" t="str">
        <f aca="false">IF(DJ297&lt;DJ$314,$DJ$315,$DJ$316)</f>
        <v>ns</v>
      </c>
      <c r="DL297" s="256" t="n">
        <f aca="false">ABS($P$293-P297)</f>
        <v>0</v>
      </c>
      <c r="DM297" s="256" t="str">
        <f aca="false">IF(DL297&lt;DL$314,$DL$315,$DL$316)</f>
        <v>ns</v>
      </c>
      <c r="DN297" s="256" t="n">
        <f aca="false">ABS($P$294-P297)</f>
        <v>0</v>
      </c>
      <c r="DO297" s="256" t="str">
        <f aca="false">IF(DN297&lt;DN$314,$DN$315,$DN$316)</f>
        <v>ns</v>
      </c>
      <c r="DP297" s="256" t="n">
        <f aca="false">ABS($P$295-P297)</f>
        <v>0</v>
      </c>
      <c r="DQ297" s="256" t="str">
        <f aca="false">IF(DP297&lt;DP$314,$DP$315,$DP$316)</f>
        <v>ns</v>
      </c>
      <c r="DR297" s="256" t="n">
        <f aca="false">ABS($P$296-P297)</f>
        <v>0</v>
      </c>
      <c r="DS297" s="256" t="str">
        <f aca="false">IF(DR297&lt;DR$314,$DR$315,$DR$316)</f>
        <v>ns</v>
      </c>
    </row>
    <row r="298" customFormat="false" ht="12.75" hidden="false" customHeight="false" outlineLevel="0" collapsed="false">
      <c r="A298" s="260" t="n">
        <f aca="false">IF(Rendimiento!G147="",Rendimiento!K147,Rendimiento!G147)</f>
        <v>0</v>
      </c>
      <c r="B298" s="276" t="n">
        <f aca="false">Rendimiento!H147</f>
        <v>0</v>
      </c>
      <c r="C298" s="276" t="n">
        <f aca="false">Rendimiento!I147</f>
        <v>0</v>
      </c>
      <c r="D298" s="256" t="n">
        <f aca="false">Rendimiento!J147</f>
        <v>0</v>
      </c>
      <c r="E298" s="256" t="n">
        <f aca="false">A298*A298</f>
        <v>0</v>
      </c>
      <c r="F298" s="256" t="n">
        <f aca="false">B298*B298</f>
        <v>0</v>
      </c>
      <c r="G298" s="256" t="n">
        <f aca="false">C298*C298</f>
        <v>0</v>
      </c>
      <c r="H298" s="256" t="n">
        <f aca="false">D298*D298</f>
        <v>0</v>
      </c>
      <c r="I298" s="257" t="n">
        <f aca="false">SUM(A298:D298)</f>
        <v>0</v>
      </c>
      <c r="J298" s="256" t="n">
        <f aca="false">I298*I298</f>
        <v>0</v>
      </c>
      <c r="K298" s="256" t="n">
        <f aca="false">SUM(E298:H298)</f>
        <v>0</v>
      </c>
      <c r="O298" s="260" t="n">
        <f aca="false">Rendimiento!P147</f>
        <v>0</v>
      </c>
      <c r="P298" s="274" t="n">
        <f aca="false">Rendimiento!Q147</f>
        <v>0</v>
      </c>
      <c r="Q298" s="262" t="n">
        <f aca="false">IF(E314&gt;0,O298,0)</f>
        <v>0</v>
      </c>
      <c r="R298" s="258" t="str">
        <f aca="false">T(Q298)</f>
        <v/>
      </c>
      <c r="S298" s="262" t="n">
        <f aca="false">IF(E314&gt;0,P298,Q298)</f>
        <v>0</v>
      </c>
      <c r="T298" s="256" t="str">
        <f aca="false">IF(S298=0,"",$BM298)</f>
        <v/>
      </c>
      <c r="U298" s="256" t="str">
        <f aca="false">IF(S298=0,"",$BO298)</f>
        <v/>
      </c>
      <c r="V298" s="256" t="str">
        <f aca="false">IF(S298=0,"",$BQ298)</f>
        <v/>
      </c>
      <c r="W298" s="256" t="str">
        <f aca="false">IF(S298=0,"",$BS298)</f>
        <v/>
      </c>
      <c r="X298" s="256" t="str">
        <f aca="false">IF(S298=0,"",$BU298)</f>
        <v/>
      </c>
      <c r="Y298" s="256" t="str">
        <f aca="false">IF(S298=0,"",$BW298)</f>
        <v/>
      </c>
      <c r="Z298" s="256" t="str">
        <f aca="false">IF(S298=0,"",$BY298)</f>
        <v/>
      </c>
      <c r="AA298" s="256" t="str">
        <f aca="false">IF(S298=0,"",$CA298)</f>
        <v/>
      </c>
      <c r="AB298" s="256" t="str">
        <f aca="false">IF(S298=0,"",$CC298)</f>
        <v/>
      </c>
      <c r="AC298" s="256" t="str">
        <f aca="false">IF(S298=0,"",$CE298)</f>
        <v/>
      </c>
      <c r="AD298" s="256" t="str">
        <f aca="false">IF(S298=0,"",$CG298)</f>
        <v/>
      </c>
      <c r="AE298" s="256" t="str">
        <f aca="false">IF(S298=0,"",$CI298)</f>
        <v/>
      </c>
      <c r="AF298" s="256" t="str">
        <f aca="false">IF(S298=0,"",$CK298)</f>
        <v/>
      </c>
      <c r="AG298" s="256" t="str">
        <f aca="false">IF(S298=0,"",$CM298)</f>
        <v/>
      </c>
      <c r="AH298" s="256" t="str">
        <f aca="false">IF(S298=0,"",$CO298)</f>
        <v/>
      </c>
      <c r="AI298" s="256" t="str">
        <f aca="false">IF(S298=0,"",$CQ298)</f>
        <v/>
      </c>
      <c r="AJ298" s="256" t="str">
        <f aca="false">IF(S298=0,"",$CS298)</f>
        <v/>
      </c>
      <c r="AK298" s="256" t="str">
        <f aca="false">IF(S298=0,"",$CU298)</f>
        <v/>
      </c>
      <c r="AL298" s="256" t="str">
        <f aca="false">IF(S298=0,"",$CW298)</f>
        <v/>
      </c>
      <c r="AM298" s="256" t="str">
        <f aca="false">IF(S298=0,"",$CY298)</f>
        <v/>
      </c>
      <c r="AN298" s="256" t="str">
        <f aca="false">IF(S298=0,"",$DA298)</f>
        <v/>
      </c>
      <c r="AO298" s="256" t="str">
        <f aca="false">IF(S298=0,"",$DC298)</f>
        <v/>
      </c>
      <c r="AP298" s="256" t="str">
        <f aca="false">IF(S298=0,"",$DE298)</f>
        <v/>
      </c>
      <c r="AQ298" s="256" t="str">
        <f aca="false">IF(S298=0,"",$DG298)</f>
        <v/>
      </c>
      <c r="AR298" s="256" t="str">
        <f aca="false">IF(S298=0,"",$DI298)</f>
        <v/>
      </c>
      <c r="AS298" s="256" t="str">
        <f aca="false">IF(S298=0,"",$DK298)</f>
        <v/>
      </c>
      <c r="AT298" s="256" t="str">
        <f aca="false">IF(S298=0,"",$DM298)</f>
        <v/>
      </c>
      <c r="AU298" s="256" t="str">
        <f aca="false">IF(S298=0,"",$DO298)</f>
        <v/>
      </c>
      <c r="AV298" s="256" t="str">
        <f aca="false">IF(S298=0,"",$DQ298)</f>
        <v/>
      </c>
      <c r="AW298" s="256" t="str">
        <f aca="false">IF(S298=0,"",$DS298)</f>
        <v/>
      </c>
      <c r="AX298" s="256" t="str">
        <f aca="false">IF(S298=0,"",$DU298)</f>
        <v/>
      </c>
      <c r="BL298" s="262" t="n">
        <f aca="false">ABS($P$267-P298)</f>
        <v>0</v>
      </c>
      <c r="BM298" s="256" t="str">
        <f aca="false">IF(BL298&lt;$BL$314,$BL$315,$BL$316)</f>
        <v>ns</v>
      </c>
      <c r="BN298" s="262" t="n">
        <f aca="false">ABS($P$268-P298)</f>
        <v>0</v>
      </c>
      <c r="BO298" s="256" t="str">
        <f aca="false">IF(BN298&lt;$BN$314,$BN$315,$BN$316)</f>
        <v>ns</v>
      </c>
      <c r="BP298" s="262" t="n">
        <f aca="false">ABS($P$269-P298)</f>
        <v>0</v>
      </c>
      <c r="BQ298" s="256" t="str">
        <f aca="false">IF(BP298&lt;$BP$314,$BP$315,$BP$316)</f>
        <v>ns</v>
      </c>
      <c r="BR298" s="262" t="n">
        <f aca="false">ABS($P$270-P298)</f>
        <v>0</v>
      </c>
      <c r="BS298" s="256" t="str">
        <f aca="false">IF(BR298&lt;$BR$314,$BR$315,$BR$316)</f>
        <v>ns</v>
      </c>
      <c r="BT298" s="262" t="n">
        <f aca="false">ABS($P$271-P298)</f>
        <v>0</v>
      </c>
      <c r="BU298" s="256" t="str">
        <f aca="false">IF(BT298&lt;$BT$314,$BT$315,$BT$316)</f>
        <v>ns</v>
      </c>
      <c r="BV298" s="262" t="n">
        <f aca="false">ABS($P$272-P298)</f>
        <v>0</v>
      </c>
      <c r="BW298" s="256" t="str">
        <f aca="false">IF(BV298&lt;$BV$314,$BV$315,$BV$316)</f>
        <v>ns</v>
      </c>
      <c r="BX298" s="262" t="n">
        <f aca="false">ABS($P$273-P298)</f>
        <v>0</v>
      </c>
      <c r="BY298" s="256" t="str">
        <f aca="false">IF(BX298&lt;$BX$314,$BX$315,$BX$316)</f>
        <v>ns</v>
      </c>
      <c r="BZ298" s="262" t="n">
        <f aca="false">ABS($P$274-P298)</f>
        <v>0</v>
      </c>
      <c r="CA298" s="256" t="str">
        <f aca="false">IF(BZ298&lt;$BZ$314,$BZ$315,$BZ$316)</f>
        <v>ns</v>
      </c>
      <c r="CB298" s="262" t="n">
        <f aca="false">ABS($P$275-P298)</f>
        <v>0</v>
      </c>
      <c r="CC298" s="256" t="str">
        <f aca="false">IF(CB298&lt;$CB$314,$CB$315,$CB$316)</f>
        <v>ns</v>
      </c>
      <c r="CD298" s="262" t="n">
        <f aca="false">ABS($P$276-P298)</f>
        <v>0</v>
      </c>
      <c r="CE298" s="256" t="str">
        <f aca="false">IF(CD298&lt;$CD$314,$CD$315,$CD$316)</f>
        <v>ns</v>
      </c>
      <c r="CF298" s="262" t="n">
        <f aca="false">ABS($P$277-P298)</f>
        <v>0</v>
      </c>
      <c r="CG298" s="256" t="str">
        <f aca="false">IF(CF298&lt;$CF$314,$CF$315,$CF$316)</f>
        <v>ns</v>
      </c>
      <c r="CH298" s="262" t="n">
        <f aca="false">ABS($P$278-P298)</f>
        <v>0</v>
      </c>
      <c r="CI298" s="256" t="str">
        <f aca="false">IF(CH298&lt;$CH$314,$CH$315,$CH$316)</f>
        <v>ns</v>
      </c>
      <c r="CJ298" s="262" t="n">
        <f aca="false">ABS($P$279-P298)</f>
        <v>0</v>
      </c>
      <c r="CK298" s="256" t="str">
        <f aca="false">IF(CJ298&lt;$CJ$314,$CJ$315,$CJ$316)</f>
        <v>ns</v>
      </c>
      <c r="CL298" s="262" t="n">
        <f aca="false">ABS($P$280-P298)</f>
        <v>0</v>
      </c>
      <c r="CM298" s="256" t="str">
        <f aca="false">IF(CL298&lt;$CL$314,$CL$315,$CL$316)</f>
        <v>ns</v>
      </c>
      <c r="CN298" s="262" t="n">
        <f aca="false">ABS($P$281-P298)</f>
        <v>0</v>
      </c>
      <c r="CO298" s="256" t="str">
        <f aca="false">IF(CN298&lt;$CN$314,$CN$315,$CN$316)</f>
        <v>ns</v>
      </c>
      <c r="CP298" s="262" t="n">
        <f aca="false">ABS($P$282-P298)</f>
        <v>0</v>
      </c>
      <c r="CQ298" s="256" t="str">
        <f aca="false">IF(CP298&lt;$CP$314,$CP$315,$CP$316)</f>
        <v>ns</v>
      </c>
      <c r="CR298" s="262" t="n">
        <f aca="false">ABS($P$283-P298)</f>
        <v>0</v>
      </c>
      <c r="CS298" s="256" t="str">
        <f aca="false">IF(CR298&lt;$CR$314,$CR$315,$CR$316)</f>
        <v>ns</v>
      </c>
      <c r="CT298" s="262" t="n">
        <f aca="false">ABS($P$284-P298)</f>
        <v>0</v>
      </c>
      <c r="CU298" s="256" t="str">
        <f aca="false">IF(CT298&lt;$CT$314,$CT$315,$CT$316)</f>
        <v>ns</v>
      </c>
      <c r="CV298" s="262" t="n">
        <f aca="false">ABS($P$285-P298)</f>
        <v>0</v>
      </c>
      <c r="CW298" s="256" t="str">
        <f aca="false">IF(CV298&lt;$CV$314,$CV$315,$CV$316)</f>
        <v>ns</v>
      </c>
      <c r="CX298" s="262" t="n">
        <f aca="false">ABS($P$286-P298)</f>
        <v>0</v>
      </c>
      <c r="CY298" s="256" t="str">
        <f aca="false">IF(CX298&lt;$CX$314,$CX$315,$CX$316)</f>
        <v>ns</v>
      </c>
      <c r="CZ298" s="256" t="n">
        <f aca="false">ABS($P$287-P298)</f>
        <v>0</v>
      </c>
      <c r="DA298" s="256" t="str">
        <f aca="false">IF(CZ298&lt;$CZ$314,$CZ$315,$CZ$316)</f>
        <v>ns</v>
      </c>
      <c r="DB298" s="256" t="n">
        <f aca="false">ABS($P$288-P298)</f>
        <v>0</v>
      </c>
      <c r="DC298" s="256" t="str">
        <f aca="false">IF(DB298&lt;DB$314,$DB$315,$DB$316)</f>
        <v>ns</v>
      </c>
      <c r="DD298" s="256" t="n">
        <f aca="false">ABS($P$289-P298)</f>
        <v>0</v>
      </c>
      <c r="DE298" s="256" t="str">
        <f aca="false">IF(DD298&lt;DD$314,$DD$315,$DD$316)</f>
        <v>ns</v>
      </c>
      <c r="DF298" s="256" t="n">
        <f aca="false">ABS($P$290-P298)</f>
        <v>0</v>
      </c>
      <c r="DG298" s="256" t="str">
        <f aca="false">IF(DF298&lt;DF$314,$DF$315,$DF$316)</f>
        <v>ns</v>
      </c>
      <c r="DH298" s="256" t="n">
        <f aca="false">ABS($P$291-P298)</f>
        <v>0</v>
      </c>
      <c r="DI298" s="256" t="str">
        <f aca="false">IF(DH298&lt;DH$314,$DH$315,$DH$316)</f>
        <v>ns</v>
      </c>
      <c r="DJ298" s="256" t="n">
        <f aca="false">ABS($P$292-P298)</f>
        <v>0</v>
      </c>
      <c r="DK298" s="256" t="str">
        <f aca="false">IF(DJ298&lt;DJ$314,$DJ$315,$DJ$316)</f>
        <v>ns</v>
      </c>
      <c r="DL298" s="256" t="n">
        <f aca="false">ABS($P$293-P298)</f>
        <v>0</v>
      </c>
      <c r="DM298" s="256" t="str">
        <f aca="false">IF(DL298&lt;DL$314,$DL$315,$DL$316)</f>
        <v>ns</v>
      </c>
      <c r="DN298" s="256" t="n">
        <f aca="false">ABS($P$294-P298)</f>
        <v>0</v>
      </c>
      <c r="DO298" s="256" t="str">
        <f aca="false">IF(DN298&lt;DN$314,$DN$315,$DN$316)</f>
        <v>ns</v>
      </c>
      <c r="DP298" s="256" t="n">
        <f aca="false">ABS($P$295-P298)</f>
        <v>0</v>
      </c>
      <c r="DQ298" s="256" t="str">
        <f aca="false">IF(DP298&lt;DP$314,$DP$315,$DP$316)</f>
        <v>ns</v>
      </c>
      <c r="DR298" s="256" t="n">
        <f aca="false">ABS($P$296-P298)</f>
        <v>0</v>
      </c>
      <c r="DS298" s="256" t="str">
        <f aca="false">IF(DR298&lt;DR$314,$DR$315,$DR$316)</f>
        <v>ns</v>
      </c>
      <c r="DT298" s="256" t="n">
        <f aca="false">ABS($P$297-P298)</f>
        <v>0</v>
      </c>
      <c r="DU298" s="256" t="str">
        <f aca="false">IF(DT298&lt;DT$314,$DT$315,$DT$316)</f>
        <v>ns</v>
      </c>
    </row>
    <row r="299" customFormat="false" ht="12.75" hidden="false" customHeight="false" outlineLevel="0" collapsed="false">
      <c r="A299" s="260" t="n">
        <f aca="false">IF(Rendimiento!G148="",Rendimiento!K148,Rendimiento!G148)</f>
        <v>0</v>
      </c>
      <c r="B299" s="273" t="n">
        <f aca="false">Rendimiento!H148</f>
        <v>0</v>
      </c>
      <c r="C299" s="273" t="n">
        <f aca="false">Rendimiento!I148</f>
        <v>0</v>
      </c>
      <c r="D299" s="256" t="n">
        <f aca="false">Rendimiento!J148</f>
        <v>0</v>
      </c>
      <c r="E299" s="256" t="n">
        <f aca="false">A299*A299</f>
        <v>0</v>
      </c>
      <c r="F299" s="256" t="n">
        <f aca="false">B299*B299</f>
        <v>0</v>
      </c>
      <c r="G299" s="256" t="n">
        <f aca="false">C299*C299</f>
        <v>0</v>
      </c>
      <c r="H299" s="256" t="n">
        <f aca="false">D299*D299</f>
        <v>0</v>
      </c>
      <c r="I299" s="257" t="n">
        <f aca="false">SUM(A299:D299)</f>
        <v>0</v>
      </c>
      <c r="J299" s="256" t="n">
        <f aca="false">I299*I299</f>
        <v>0</v>
      </c>
      <c r="K299" s="256" t="n">
        <f aca="false">SUM(E299:H299)</f>
        <v>0</v>
      </c>
      <c r="O299" s="260" t="n">
        <f aca="false">Rendimiento!P148</f>
        <v>0</v>
      </c>
      <c r="P299" s="274" t="n">
        <f aca="false">Rendimiento!Q148</f>
        <v>0</v>
      </c>
      <c r="Q299" s="262" t="n">
        <f aca="false">IF(E314&gt;0,O299,0)</f>
        <v>0</v>
      </c>
      <c r="R299" s="258" t="str">
        <f aca="false">T(Q299)</f>
        <v/>
      </c>
      <c r="S299" s="262" t="n">
        <f aca="false">IF(E314&gt;0,P299,Q299)</f>
        <v>0</v>
      </c>
      <c r="T299" s="256" t="str">
        <f aca="false">IF(S299=0,"",$BM299)</f>
        <v/>
      </c>
      <c r="U299" s="256" t="str">
        <f aca="false">IF(S299=0,"",$BO299)</f>
        <v/>
      </c>
      <c r="V299" s="256" t="str">
        <f aca="false">IF(S299=0,"",$BQ299)</f>
        <v/>
      </c>
      <c r="W299" s="256" t="str">
        <f aca="false">IF(S299=0,"",$BS299)</f>
        <v/>
      </c>
      <c r="X299" s="256" t="str">
        <f aca="false">IF(S299=0,"",$BU299)</f>
        <v/>
      </c>
      <c r="Y299" s="256" t="str">
        <f aca="false">IF(S299=0,"",$BW299)</f>
        <v/>
      </c>
      <c r="Z299" s="256" t="str">
        <f aca="false">IF(S299=0,"",$BY299)</f>
        <v/>
      </c>
      <c r="AA299" s="256" t="str">
        <f aca="false">IF(S299=0,"",$CA299)</f>
        <v/>
      </c>
      <c r="AB299" s="256" t="str">
        <f aca="false">IF(S299=0,"",$CC299)</f>
        <v/>
      </c>
      <c r="AC299" s="256" t="str">
        <f aca="false">IF(S299=0,"",$CE299)</f>
        <v/>
      </c>
      <c r="AD299" s="256" t="str">
        <f aca="false">IF(S299=0,"",$CG299)</f>
        <v/>
      </c>
      <c r="AE299" s="256" t="str">
        <f aca="false">IF(S299=0,"",$CI299)</f>
        <v/>
      </c>
      <c r="AF299" s="256" t="str">
        <f aca="false">IF(S299=0,"",$CK299)</f>
        <v/>
      </c>
      <c r="AG299" s="256" t="str">
        <f aca="false">IF(S299=0,"",$CM299)</f>
        <v/>
      </c>
      <c r="AH299" s="256" t="str">
        <f aca="false">IF(S299=0,"",$CO299)</f>
        <v/>
      </c>
      <c r="AI299" s="256" t="str">
        <f aca="false">IF(S299=0,"",$CQ299)</f>
        <v/>
      </c>
      <c r="AJ299" s="256" t="str">
        <f aca="false">IF(S299=0,"",$CS299)</f>
        <v/>
      </c>
      <c r="AK299" s="256" t="str">
        <f aca="false">IF(S299=0,"",$CU299)</f>
        <v/>
      </c>
      <c r="AL299" s="256" t="str">
        <f aca="false">IF(S299=0,"",$CW299)</f>
        <v/>
      </c>
      <c r="AM299" s="256" t="str">
        <f aca="false">IF(S299=0,"",$CY299)</f>
        <v/>
      </c>
      <c r="AN299" s="256" t="str">
        <f aca="false">IF(S299=0,"",$DA299)</f>
        <v/>
      </c>
      <c r="AO299" s="256" t="str">
        <f aca="false">IF(S299=0,"",$DC299)</f>
        <v/>
      </c>
      <c r="AP299" s="256" t="str">
        <f aca="false">IF(S299=0,"",$DE299)</f>
        <v/>
      </c>
      <c r="AQ299" s="256" t="str">
        <f aca="false">IF(S299=0,"",$DG299)</f>
        <v/>
      </c>
      <c r="AR299" s="256" t="str">
        <f aca="false">IF(S299=0,"",$DI299)</f>
        <v/>
      </c>
      <c r="AS299" s="256" t="str">
        <f aca="false">IF(S299=0,"",$DK299)</f>
        <v/>
      </c>
      <c r="AT299" s="256" t="str">
        <f aca="false">IF(S299=0,"",$DM299)</f>
        <v/>
      </c>
      <c r="AU299" s="256" t="str">
        <f aca="false">IF(S299=0,"",$DO299)</f>
        <v/>
      </c>
      <c r="AV299" s="256" t="str">
        <f aca="false">IF(S299=0,"",$DQ299)</f>
        <v/>
      </c>
      <c r="AW299" s="256" t="str">
        <f aca="false">IF(S299=0,"",$DS299)</f>
        <v/>
      </c>
      <c r="AX299" s="256" t="str">
        <f aca="false">IF(S299=0,"",$DU299)</f>
        <v/>
      </c>
      <c r="AY299" s="256" t="str">
        <f aca="false">IF(S299=0,"",$DW299)</f>
        <v/>
      </c>
      <c r="BL299" s="262" t="n">
        <f aca="false">ABS($P$267-P299)</f>
        <v>0</v>
      </c>
      <c r="BM299" s="272" t="str">
        <f aca="false">IF(BL299&lt;$BL$314,$BL$315,$BL$316)</f>
        <v>ns</v>
      </c>
      <c r="BN299" s="262" t="n">
        <f aca="false">ABS($P$268-P299)</f>
        <v>0</v>
      </c>
      <c r="BO299" s="272" t="str">
        <f aca="false">IF(BN299&lt;$BN$314,$BN$315,$BN$316)</f>
        <v>ns</v>
      </c>
      <c r="BP299" s="262" t="n">
        <f aca="false">ABS($P$269-P299)</f>
        <v>0</v>
      </c>
      <c r="BQ299" s="272" t="str">
        <f aca="false">IF(BP299&lt;$BP$314,$BP$315,$BP$316)</f>
        <v>ns</v>
      </c>
      <c r="BR299" s="262" t="n">
        <f aca="false">ABS($P$270-P299)</f>
        <v>0</v>
      </c>
      <c r="BS299" s="272" t="str">
        <f aca="false">IF(BR299&lt;$BR$314,$BR$315,$BR$316)</f>
        <v>ns</v>
      </c>
      <c r="BT299" s="262" t="n">
        <f aca="false">ABS($P$271-P299)</f>
        <v>0</v>
      </c>
      <c r="BU299" s="272" t="str">
        <f aca="false">IF(BT299&lt;$BT$314,$BT$315,$BT$316)</f>
        <v>ns</v>
      </c>
      <c r="BV299" s="262" t="n">
        <f aca="false">ABS($P$272-P299)</f>
        <v>0</v>
      </c>
      <c r="BW299" s="272" t="str">
        <f aca="false">IF(BV299&lt;$BV$314,$BV$315,$BV$316)</f>
        <v>ns</v>
      </c>
      <c r="BX299" s="262" t="n">
        <f aca="false">ABS($P$273-P299)</f>
        <v>0</v>
      </c>
      <c r="BY299" s="272" t="str">
        <f aca="false">IF(BX299&lt;$BX$314,$BX$315,$BX$316)</f>
        <v>ns</v>
      </c>
      <c r="BZ299" s="262" t="n">
        <f aca="false">ABS($P$274-P299)</f>
        <v>0</v>
      </c>
      <c r="CA299" s="272" t="str">
        <f aca="false">IF(BZ299&lt;$BZ$314,$BZ$315,$BZ$316)</f>
        <v>ns</v>
      </c>
      <c r="CB299" s="262" t="n">
        <f aca="false">ABS($P$275-P299)</f>
        <v>0</v>
      </c>
      <c r="CC299" s="272" t="str">
        <f aca="false">IF(CB299&lt;$CB$314,$CB$315,$CB$316)</f>
        <v>ns</v>
      </c>
      <c r="CD299" s="262" t="n">
        <f aca="false">ABS($P$276-P299)</f>
        <v>0</v>
      </c>
      <c r="CE299" s="272" t="str">
        <f aca="false">IF(CD299&lt;$CD$314,$CD$315,$CD$316)</f>
        <v>ns</v>
      </c>
      <c r="CF299" s="262" t="n">
        <f aca="false">ABS($P$277-P299)</f>
        <v>0</v>
      </c>
      <c r="CG299" s="272" t="str">
        <f aca="false">IF(CF299&lt;$CF$314,$CF$315,$CF$316)</f>
        <v>ns</v>
      </c>
      <c r="CH299" s="262" t="n">
        <f aca="false">ABS($P$278-P299)</f>
        <v>0</v>
      </c>
      <c r="CI299" s="272" t="str">
        <f aca="false">IF(CH299&lt;$CH$314,$CH$315,$CH$316)</f>
        <v>ns</v>
      </c>
      <c r="CJ299" s="262" t="n">
        <f aca="false">ABS($P$279-P299)</f>
        <v>0</v>
      </c>
      <c r="CK299" s="272" t="str">
        <f aca="false">IF(CJ299&lt;$CJ$314,$CJ$315,$CJ$316)</f>
        <v>ns</v>
      </c>
      <c r="CL299" s="262" t="n">
        <f aca="false">ABS($P$280-P299)</f>
        <v>0</v>
      </c>
      <c r="CM299" s="272" t="str">
        <f aca="false">IF(CL299&lt;$CL$314,$CL$315,$CL$316)</f>
        <v>ns</v>
      </c>
      <c r="CN299" s="262" t="n">
        <f aca="false">ABS($P$281-P299)</f>
        <v>0</v>
      </c>
      <c r="CO299" s="272" t="str">
        <f aca="false">IF(CN299&lt;$CN$314,$CN$315,$CN$316)</f>
        <v>ns</v>
      </c>
      <c r="CP299" s="262" t="n">
        <f aca="false">ABS($P$282-P299)</f>
        <v>0</v>
      </c>
      <c r="CQ299" s="272" t="str">
        <f aca="false">IF(CP299&lt;$CP$314,$CP$315,$CP$316)</f>
        <v>ns</v>
      </c>
      <c r="CR299" s="262" t="n">
        <f aca="false">ABS($P$283-P299)</f>
        <v>0</v>
      </c>
      <c r="CS299" s="272" t="str">
        <f aca="false">IF(CR299&lt;$CR$314,$CR$315,$CR$316)</f>
        <v>ns</v>
      </c>
      <c r="CT299" s="262" t="n">
        <f aca="false">ABS($P$284-P299)</f>
        <v>0</v>
      </c>
      <c r="CU299" s="272" t="str">
        <f aca="false">IF(CT299&lt;$CT$314,$CT$315,$CT$316)</f>
        <v>ns</v>
      </c>
      <c r="CV299" s="262" t="n">
        <f aca="false">ABS($P$285-P299)</f>
        <v>0</v>
      </c>
      <c r="CW299" s="272" t="str">
        <f aca="false">IF(CV299&lt;$CV$314,$CV$315,$CV$316)</f>
        <v>ns</v>
      </c>
      <c r="CX299" s="262" t="n">
        <f aca="false">ABS($P$286-P299)</f>
        <v>0</v>
      </c>
      <c r="CY299" s="272" t="str">
        <f aca="false">IF(CX299&lt;$CX$314,$CX$315,$CX$316)</f>
        <v>ns</v>
      </c>
      <c r="CZ299" s="256" t="n">
        <f aca="false">ABS($P$287-P299)</f>
        <v>0</v>
      </c>
      <c r="DA299" s="272" t="str">
        <f aca="false">IF(CZ299&lt;$CZ$314,$CZ$315,$CZ$316)</f>
        <v>ns</v>
      </c>
      <c r="DB299" s="256" t="n">
        <f aca="false">ABS($P$288-P299)</f>
        <v>0</v>
      </c>
      <c r="DC299" s="272" t="str">
        <f aca="false">IF(DB299&lt;DB$314,$DB$315,$DB$316)</f>
        <v>ns</v>
      </c>
      <c r="DD299" s="256" t="n">
        <f aca="false">ABS($P$289-P299)</f>
        <v>0</v>
      </c>
      <c r="DE299" s="272" t="str">
        <f aca="false">IF(DD299&lt;DD$314,$DD$315,$DD$316)</f>
        <v>ns</v>
      </c>
      <c r="DF299" s="256" t="n">
        <f aca="false">ABS($P$290-P299)</f>
        <v>0</v>
      </c>
      <c r="DG299" s="272" t="str">
        <f aca="false">IF(DF299&lt;DF$314,$DF$315,$DF$316)</f>
        <v>ns</v>
      </c>
      <c r="DH299" s="256" t="n">
        <f aca="false">ABS($P$291-P299)</f>
        <v>0</v>
      </c>
      <c r="DI299" s="272" t="str">
        <f aca="false">IF(DH299&lt;DH$314,$DH$315,$DH$316)</f>
        <v>ns</v>
      </c>
      <c r="DJ299" s="256" t="n">
        <f aca="false">ABS($P$292-P299)</f>
        <v>0</v>
      </c>
      <c r="DK299" s="272" t="str">
        <f aca="false">IF(DJ299&lt;DJ$314,$DJ$315,$DJ$316)</f>
        <v>ns</v>
      </c>
      <c r="DL299" s="256" t="n">
        <f aca="false">ABS($P$293-P299)</f>
        <v>0</v>
      </c>
      <c r="DM299" s="272" t="str">
        <f aca="false">IF(DL299&lt;DL$314,$DL$315,$DL$316)</f>
        <v>ns</v>
      </c>
      <c r="DN299" s="256" t="n">
        <f aca="false">ABS($P$294-P299)</f>
        <v>0</v>
      </c>
      <c r="DO299" s="272" t="str">
        <f aca="false">IF(DN299&lt;DN$314,$DN$315,$DN$316)</f>
        <v>ns</v>
      </c>
      <c r="DP299" s="256" t="n">
        <f aca="false">ABS($P$295-P299)</f>
        <v>0</v>
      </c>
      <c r="DQ299" s="272" t="str">
        <f aca="false">IF(DP299&lt;DP$314,$DP$315,$DP$316)</f>
        <v>ns</v>
      </c>
      <c r="DR299" s="256" t="n">
        <f aca="false">ABS($P$296-P299)</f>
        <v>0</v>
      </c>
      <c r="DS299" s="272" t="str">
        <f aca="false">IF(DR299&lt;DR$314,$DR$315,$DR$316)</f>
        <v>ns</v>
      </c>
      <c r="DT299" s="256" t="n">
        <f aca="false">ABS($P$297-P299)</f>
        <v>0</v>
      </c>
      <c r="DU299" s="256" t="str">
        <f aca="false">IF(DT299&lt;DT$314,$DT$315,$DT$316)</f>
        <v>ns</v>
      </c>
      <c r="DV299" s="256" t="n">
        <f aca="false">ABS($P$298-P299)</f>
        <v>0</v>
      </c>
      <c r="DW299" s="256" t="str">
        <f aca="false">IF(DV299&lt;DV$314,$DV$315,$DV$316)</f>
        <v>ns</v>
      </c>
    </row>
    <row r="300" customFormat="false" ht="12.75" hidden="false" customHeight="false" outlineLevel="0" collapsed="false">
      <c r="A300" s="260" t="n">
        <f aca="false">IF(Rendimiento!G149="",Rendimiento!K149,Rendimiento!G149)</f>
        <v>0</v>
      </c>
      <c r="B300" s="273" t="n">
        <f aca="false">Rendimiento!H149</f>
        <v>0</v>
      </c>
      <c r="C300" s="273" t="n">
        <f aca="false">Rendimiento!I149</f>
        <v>0</v>
      </c>
      <c r="D300" s="256" t="n">
        <f aca="false">Rendimiento!J149</f>
        <v>0</v>
      </c>
      <c r="E300" s="256" t="n">
        <f aca="false">A300*A300</f>
        <v>0</v>
      </c>
      <c r="F300" s="256" t="n">
        <f aca="false">B300*B300</f>
        <v>0</v>
      </c>
      <c r="G300" s="256" t="n">
        <f aca="false">C300*C300</f>
        <v>0</v>
      </c>
      <c r="H300" s="256" t="n">
        <f aca="false">D300*D300</f>
        <v>0</v>
      </c>
      <c r="I300" s="257" t="n">
        <f aca="false">SUM(A300:D300)</f>
        <v>0</v>
      </c>
      <c r="J300" s="256" t="n">
        <f aca="false">I300*I300</f>
        <v>0</v>
      </c>
      <c r="K300" s="256" t="n">
        <f aca="false">SUM(E300:H300)</f>
        <v>0</v>
      </c>
      <c r="O300" s="260" t="n">
        <f aca="false">Rendimiento!P149</f>
        <v>0</v>
      </c>
      <c r="P300" s="274" t="n">
        <f aca="false">Rendimiento!Q149</f>
        <v>0</v>
      </c>
      <c r="Q300" s="262" t="n">
        <f aca="false">IF(E314&gt;0,O300,0)</f>
        <v>0</v>
      </c>
      <c r="R300" s="258" t="str">
        <f aca="false">T(Q300)</f>
        <v/>
      </c>
      <c r="S300" s="262" t="n">
        <f aca="false">IF(E314&gt;0,P300,Q300)</f>
        <v>0</v>
      </c>
      <c r="T300" s="256" t="str">
        <f aca="false">IF(S300=0,"",$BM300)</f>
        <v/>
      </c>
      <c r="U300" s="256" t="str">
        <f aca="false">IF(S300=0,"",$BO300)</f>
        <v/>
      </c>
      <c r="V300" s="256" t="str">
        <f aca="false">IF(S300=0,"",$BQ300)</f>
        <v/>
      </c>
      <c r="W300" s="256" t="str">
        <f aca="false">IF(S300=0,"",$BS300)</f>
        <v/>
      </c>
      <c r="X300" s="256" t="str">
        <f aca="false">IF(S300=0,"",$BU300)</f>
        <v/>
      </c>
      <c r="Y300" s="256" t="str">
        <f aca="false">IF(S300=0,"",$BW300)</f>
        <v/>
      </c>
      <c r="Z300" s="256" t="str">
        <f aca="false">IF(S300=0,"",$BY300)</f>
        <v/>
      </c>
      <c r="AA300" s="256" t="str">
        <f aca="false">IF(S300=0,"",$CA300)</f>
        <v/>
      </c>
      <c r="AB300" s="256" t="str">
        <f aca="false">IF(S300=0,"",$CC300)</f>
        <v/>
      </c>
      <c r="AC300" s="256" t="str">
        <f aca="false">IF(S300=0,"",$CE300)</f>
        <v/>
      </c>
      <c r="AD300" s="256" t="str">
        <f aca="false">IF(S300=0,"",$CG300)</f>
        <v/>
      </c>
      <c r="AE300" s="256" t="str">
        <f aca="false">IF(S300=0,"",$CI300)</f>
        <v/>
      </c>
      <c r="AF300" s="256" t="str">
        <f aca="false">IF(S300=0,"",$CK300)</f>
        <v/>
      </c>
      <c r="AG300" s="256" t="str">
        <f aca="false">IF(S300=0,"",$CM300)</f>
        <v/>
      </c>
      <c r="AH300" s="256" t="str">
        <f aca="false">IF(S300=0,"",$CO300)</f>
        <v/>
      </c>
      <c r="AI300" s="256" t="str">
        <f aca="false">IF(S300=0,"",$CQ300)</f>
        <v/>
      </c>
      <c r="AJ300" s="256" t="str">
        <f aca="false">IF(S300=0,"",$CS300)</f>
        <v/>
      </c>
      <c r="AK300" s="256" t="str">
        <f aca="false">IF(S300=0,"",$CU300)</f>
        <v/>
      </c>
      <c r="AL300" s="256" t="str">
        <f aca="false">IF(S300=0,"",$CW300)</f>
        <v/>
      </c>
      <c r="AM300" s="256" t="str">
        <f aca="false">IF(S300=0,"",$CY300)</f>
        <v/>
      </c>
      <c r="AN300" s="256" t="str">
        <f aca="false">IF(S300=0,"",$DA300)</f>
        <v/>
      </c>
      <c r="AO300" s="256" t="str">
        <f aca="false">IF(S300=0,"",$DC300)</f>
        <v/>
      </c>
      <c r="AP300" s="256" t="str">
        <f aca="false">IF(S300=0,"",$DE300)</f>
        <v/>
      </c>
      <c r="AQ300" s="256" t="str">
        <f aca="false">IF(S300=0,"",$DG300)</f>
        <v/>
      </c>
      <c r="AR300" s="256" t="str">
        <f aca="false">IF(S300=0,"",$DI300)</f>
        <v/>
      </c>
      <c r="AS300" s="256" t="str">
        <f aca="false">IF(S300=0,"",$DK300)</f>
        <v/>
      </c>
      <c r="AT300" s="256" t="str">
        <f aca="false">IF(S300=0,"",$DM300)</f>
        <v/>
      </c>
      <c r="AU300" s="256" t="str">
        <f aca="false">IF(S300=0,"",$DO300)</f>
        <v/>
      </c>
      <c r="AV300" s="256" t="str">
        <f aca="false">IF(S300=0,"",$DQ300)</f>
        <v/>
      </c>
      <c r="AW300" s="256" t="str">
        <f aca="false">IF(S300=0,"",$DS300)</f>
        <v/>
      </c>
      <c r="AX300" s="256" t="str">
        <f aca="false">IF(S300=0,"",$DU300)</f>
        <v/>
      </c>
      <c r="AY300" s="256" t="str">
        <f aca="false">IF(S300=0,"",$DW300)</f>
        <v/>
      </c>
      <c r="AZ300" s="256" t="str">
        <f aca="false">IF(S300=0,"",$DY300)</f>
        <v/>
      </c>
      <c r="BL300" s="262" t="n">
        <f aca="false">ABS($P$267-P300)</f>
        <v>0</v>
      </c>
      <c r="BM300" s="272" t="str">
        <f aca="false">IF(BL300&lt;$BL$314,$BL$315,$BL$316)</f>
        <v>ns</v>
      </c>
      <c r="BN300" s="262" t="n">
        <f aca="false">ABS($P$268-P300)</f>
        <v>0</v>
      </c>
      <c r="BO300" s="272" t="str">
        <f aca="false">IF(BN300&lt;$BN$314,$BN$315,$BN$316)</f>
        <v>ns</v>
      </c>
      <c r="BP300" s="262" t="n">
        <f aca="false">ABS($P$269-P300)</f>
        <v>0</v>
      </c>
      <c r="BQ300" s="272" t="str">
        <f aca="false">IF(BP300&lt;$BP$314,$BP$315,$BP$316)</f>
        <v>ns</v>
      </c>
      <c r="BR300" s="262" t="n">
        <f aca="false">ABS($P$270-P300)</f>
        <v>0</v>
      </c>
      <c r="BS300" s="272" t="str">
        <f aca="false">IF(BR300&lt;$BR$314,$BR$315,$BR$316)</f>
        <v>ns</v>
      </c>
      <c r="BT300" s="262" t="n">
        <f aca="false">ABS($P$271-P300)</f>
        <v>0</v>
      </c>
      <c r="BU300" s="272" t="str">
        <f aca="false">IF(BT300&lt;$BT$314,$BT$315,$BT$316)</f>
        <v>ns</v>
      </c>
      <c r="BV300" s="262" t="n">
        <f aca="false">ABS($P$272-P300)</f>
        <v>0</v>
      </c>
      <c r="BW300" s="272" t="str">
        <f aca="false">IF(BV300&lt;$BV$314,$BV$315,$BV$316)</f>
        <v>ns</v>
      </c>
      <c r="BX300" s="262" t="n">
        <f aca="false">ABS($P$273-P300)</f>
        <v>0</v>
      </c>
      <c r="BY300" s="272" t="str">
        <f aca="false">IF(BX300&lt;$BX$314,$BX$315,$BX$316)</f>
        <v>ns</v>
      </c>
      <c r="BZ300" s="262" t="n">
        <f aca="false">ABS($P$274-P300)</f>
        <v>0</v>
      </c>
      <c r="CA300" s="272" t="str">
        <f aca="false">IF(BZ300&lt;$BZ$314,$BZ$315,$BZ$316)</f>
        <v>ns</v>
      </c>
      <c r="CB300" s="262" t="n">
        <f aca="false">ABS($P$275-P300)</f>
        <v>0</v>
      </c>
      <c r="CC300" s="272" t="str">
        <f aca="false">IF(CB300&lt;$CB$314,$CB$315,$CB$316)</f>
        <v>ns</v>
      </c>
      <c r="CD300" s="262" t="n">
        <f aca="false">ABS($P$276-P300)</f>
        <v>0</v>
      </c>
      <c r="CE300" s="272" t="str">
        <f aca="false">IF(CD300&lt;$CD$314,$CD$315,$CD$316)</f>
        <v>ns</v>
      </c>
      <c r="CF300" s="262" t="n">
        <f aca="false">ABS($P$277-P300)</f>
        <v>0</v>
      </c>
      <c r="CG300" s="272" t="str">
        <f aca="false">IF(CF300&lt;$CF$314,$CF$315,$CF$316)</f>
        <v>ns</v>
      </c>
      <c r="CH300" s="262" t="n">
        <f aca="false">ABS($P$278-P300)</f>
        <v>0</v>
      </c>
      <c r="CI300" s="272" t="str">
        <f aca="false">IF(CH300&lt;$CH$314,$CH$315,$CH$316)</f>
        <v>ns</v>
      </c>
      <c r="CJ300" s="262" t="n">
        <f aca="false">ABS($P$279-P300)</f>
        <v>0</v>
      </c>
      <c r="CK300" s="272" t="str">
        <f aca="false">IF(CJ300&lt;$CJ$314,$CJ$315,$CJ$316)</f>
        <v>ns</v>
      </c>
      <c r="CL300" s="262" t="n">
        <f aca="false">ABS($P$280-P300)</f>
        <v>0</v>
      </c>
      <c r="CM300" s="272" t="str">
        <f aca="false">IF(CL300&lt;$CL$314,$CL$315,$CL$316)</f>
        <v>ns</v>
      </c>
      <c r="CN300" s="262" t="n">
        <f aca="false">ABS($P$281-P300)</f>
        <v>0</v>
      </c>
      <c r="CO300" s="272" t="str">
        <f aca="false">IF(CN300&lt;$CN$314,$CN$315,$CN$316)</f>
        <v>ns</v>
      </c>
      <c r="CP300" s="262" t="n">
        <f aca="false">ABS($P$282-P300)</f>
        <v>0</v>
      </c>
      <c r="CQ300" s="272" t="str">
        <f aca="false">IF(CP300&lt;$CP$314,$CP$315,$CP$316)</f>
        <v>ns</v>
      </c>
      <c r="CR300" s="262" t="n">
        <f aca="false">ABS($P$283-P300)</f>
        <v>0</v>
      </c>
      <c r="CS300" s="272" t="str">
        <f aca="false">IF(CR300&lt;$CR$314,$CR$315,$CR$316)</f>
        <v>ns</v>
      </c>
      <c r="CT300" s="262" t="n">
        <f aca="false">ABS($P$284-P300)</f>
        <v>0</v>
      </c>
      <c r="CU300" s="272" t="str">
        <f aca="false">IF(CT300&lt;$CT$314,$CT$315,$CT$316)</f>
        <v>ns</v>
      </c>
      <c r="CV300" s="262" t="n">
        <f aca="false">ABS($P$285-P300)</f>
        <v>0</v>
      </c>
      <c r="CW300" s="272" t="str">
        <f aca="false">IF(CV300&lt;$CV$314,$CV$315,$CV$316)</f>
        <v>ns</v>
      </c>
      <c r="CX300" s="262" t="n">
        <f aca="false">ABS($P$286-P300)</f>
        <v>0</v>
      </c>
      <c r="CY300" s="272" t="str">
        <f aca="false">IF(CX300&lt;$CX$314,$CX$315,$CX$316)</f>
        <v>ns</v>
      </c>
      <c r="CZ300" s="256" t="n">
        <f aca="false">ABS($P$287-P300)</f>
        <v>0</v>
      </c>
      <c r="DA300" s="272" t="str">
        <f aca="false">IF(CZ300&lt;$CZ$314,$CZ$315,$CZ$316)</f>
        <v>ns</v>
      </c>
      <c r="DB300" s="256" t="n">
        <f aca="false">ABS($P$288-P300)</f>
        <v>0</v>
      </c>
      <c r="DC300" s="272" t="str">
        <f aca="false">IF(DB300&lt;DB$314,$DB$315,$DB$316)</f>
        <v>ns</v>
      </c>
      <c r="DD300" s="256" t="n">
        <f aca="false">ABS($P$289-P300)</f>
        <v>0</v>
      </c>
      <c r="DE300" s="272" t="str">
        <f aca="false">IF(DD300&lt;DD$314,$DD$315,$DD$316)</f>
        <v>ns</v>
      </c>
      <c r="DF300" s="256" t="n">
        <f aca="false">ABS($P$290-P300)</f>
        <v>0</v>
      </c>
      <c r="DG300" s="272" t="str">
        <f aca="false">IF(DF300&lt;DF$314,$DF$315,$DF$316)</f>
        <v>ns</v>
      </c>
      <c r="DH300" s="256" t="n">
        <f aca="false">ABS($P$291-P300)</f>
        <v>0</v>
      </c>
      <c r="DI300" s="272" t="str">
        <f aca="false">IF(DH300&lt;DH$314,$DH$315,$DH$316)</f>
        <v>ns</v>
      </c>
      <c r="DJ300" s="256" t="n">
        <f aca="false">ABS($P$292-P300)</f>
        <v>0</v>
      </c>
      <c r="DK300" s="272" t="str">
        <f aca="false">IF(DJ300&lt;DJ$314,$DJ$315,$DJ$316)</f>
        <v>ns</v>
      </c>
      <c r="DL300" s="256" t="n">
        <f aca="false">ABS($P$293-P300)</f>
        <v>0</v>
      </c>
      <c r="DM300" s="272" t="str">
        <f aca="false">IF(DL300&lt;DL$314,$DL$315,$DL$316)</f>
        <v>ns</v>
      </c>
      <c r="DN300" s="256" t="n">
        <f aca="false">ABS($P$294-P300)</f>
        <v>0</v>
      </c>
      <c r="DO300" s="272" t="str">
        <f aca="false">IF(DN300&lt;DN$314,$DN$315,$DN$316)</f>
        <v>ns</v>
      </c>
      <c r="DP300" s="256" t="n">
        <f aca="false">ABS($P$295-P300)</f>
        <v>0</v>
      </c>
      <c r="DQ300" s="272" t="str">
        <f aca="false">IF(DP300&lt;DP$314,$DP$315,$DP$316)</f>
        <v>ns</v>
      </c>
      <c r="DR300" s="256" t="n">
        <f aca="false">ABS($P$296-P300)</f>
        <v>0</v>
      </c>
      <c r="DS300" s="272" t="str">
        <f aca="false">IF(DR300&lt;DR$314,$DR$315,$DR$316)</f>
        <v>ns</v>
      </c>
      <c r="DT300" s="256" t="n">
        <f aca="false">ABS($P$297-P300)</f>
        <v>0</v>
      </c>
      <c r="DU300" s="272" t="str">
        <f aca="false">IF(DT300&lt;DT$314,$DT$315,$DT$316)</f>
        <v>ns</v>
      </c>
      <c r="DV300" s="256" t="n">
        <f aca="false">ABS($P$298-P300)</f>
        <v>0</v>
      </c>
      <c r="DW300" s="272" t="str">
        <f aca="false">IF(DV300&lt;DV$314,$DV$315,$DV$316)</f>
        <v>ns</v>
      </c>
      <c r="DX300" s="256" t="n">
        <f aca="false">ABS($P$299-P300)</f>
        <v>0</v>
      </c>
      <c r="DY300" s="272" t="str">
        <f aca="false">IF(DX300&lt;DX$314,$DX$315,$DX$316)</f>
        <v>ns</v>
      </c>
    </row>
    <row r="301" customFormat="false" ht="12.75" hidden="false" customHeight="false" outlineLevel="0" collapsed="false">
      <c r="A301" s="260" t="n">
        <f aca="false">IF(Rendimiento!G150="",Rendimiento!K150,Rendimiento!G150)</f>
        <v>0</v>
      </c>
      <c r="B301" s="273" t="n">
        <f aca="false">Rendimiento!H150</f>
        <v>0</v>
      </c>
      <c r="C301" s="273" t="n">
        <f aca="false">Rendimiento!I150</f>
        <v>0</v>
      </c>
      <c r="D301" s="256" t="n">
        <f aca="false">Rendimiento!J150</f>
        <v>0</v>
      </c>
      <c r="E301" s="256" t="n">
        <f aca="false">A301*A301</f>
        <v>0</v>
      </c>
      <c r="F301" s="256" t="n">
        <f aca="false">B301*B301</f>
        <v>0</v>
      </c>
      <c r="G301" s="256" t="n">
        <f aca="false">C301*C301</f>
        <v>0</v>
      </c>
      <c r="H301" s="256" t="n">
        <f aca="false">D301*D301</f>
        <v>0</v>
      </c>
      <c r="I301" s="257" t="n">
        <f aca="false">SUM(A301:D301)</f>
        <v>0</v>
      </c>
      <c r="J301" s="256" t="n">
        <f aca="false">I301*I301</f>
        <v>0</v>
      </c>
      <c r="K301" s="256" t="n">
        <f aca="false">SUM(E301:H301)</f>
        <v>0</v>
      </c>
      <c r="O301" s="260" t="n">
        <f aca="false">Rendimiento!P150</f>
        <v>0</v>
      </c>
      <c r="P301" s="274" t="n">
        <f aca="false">Rendimiento!Q150</f>
        <v>0</v>
      </c>
      <c r="Q301" s="262" t="n">
        <f aca="false">IF(E314&gt;0,O301,0)</f>
        <v>0</v>
      </c>
      <c r="R301" s="258" t="str">
        <f aca="false">T(Q301)</f>
        <v/>
      </c>
      <c r="S301" s="262" t="n">
        <f aca="false">IF(E314&gt;0,P301,Q301)</f>
        <v>0</v>
      </c>
      <c r="T301" s="256" t="str">
        <f aca="false">IF(S301=0,"",$BM301)</f>
        <v/>
      </c>
      <c r="U301" s="256" t="str">
        <f aca="false">IF(S301=0,"",$BO301)</f>
        <v/>
      </c>
      <c r="V301" s="256" t="str">
        <f aca="false">IF(S301=0,"",$BQ301)</f>
        <v/>
      </c>
      <c r="W301" s="256" t="str">
        <f aca="false">IF(S301=0,"",$BS301)</f>
        <v/>
      </c>
      <c r="X301" s="256" t="str">
        <f aca="false">IF(S301=0,"",$BU301)</f>
        <v/>
      </c>
      <c r="Y301" s="256" t="str">
        <f aca="false">IF(S301=0,"",$BW301)</f>
        <v/>
      </c>
      <c r="Z301" s="256" t="str">
        <f aca="false">IF(S301=0,"",$BY301)</f>
        <v/>
      </c>
      <c r="AA301" s="256" t="str">
        <f aca="false">IF(S301=0,"",$CA301)</f>
        <v/>
      </c>
      <c r="AB301" s="256" t="str">
        <f aca="false">IF(S301=0,"",$CC301)</f>
        <v/>
      </c>
      <c r="AC301" s="256" t="str">
        <f aca="false">IF(S301=0,"",$CE301)</f>
        <v/>
      </c>
      <c r="AD301" s="256" t="str">
        <f aca="false">IF(S301=0,"",$CG301)</f>
        <v/>
      </c>
      <c r="AE301" s="256" t="str">
        <f aca="false">IF(S301=0,"",$CI301)</f>
        <v/>
      </c>
      <c r="AF301" s="256" t="str">
        <f aca="false">IF(S301=0,"",$CK301)</f>
        <v/>
      </c>
      <c r="AG301" s="256" t="str">
        <f aca="false">IF(S301=0,"",$CM301)</f>
        <v/>
      </c>
      <c r="AH301" s="256" t="str">
        <f aca="false">IF(S301=0,"",$CO301)</f>
        <v/>
      </c>
      <c r="AI301" s="256" t="str">
        <f aca="false">IF(S301=0,"",$CQ301)</f>
        <v/>
      </c>
      <c r="AJ301" s="256" t="str">
        <f aca="false">IF(S301=0,"",$CS301)</f>
        <v/>
      </c>
      <c r="AK301" s="256" t="str">
        <f aca="false">IF(S301=0,"",$CU301)</f>
        <v/>
      </c>
      <c r="AL301" s="256" t="str">
        <f aca="false">IF(S301=0,"",$CW301)</f>
        <v/>
      </c>
      <c r="AM301" s="256" t="str">
        <f aca="false">IF(S301=0,"",$CY301)</f>
        <v/>
      </c>
      <c r="AN301" s="256" t="str">
        <f aca="false">IF(S301=0,"",$DA301)</f>
        <v/>
      </c>
      <c r="AO301" s="256" t="str">
        <f aca="false">IF(S301=0,"",$DC301)</f>
        <v/>
      </c>
      <c r="AP301" s="256" t="str">
        <f aca="false">IF(S301=0,"",$DE301)</f>
        <v/>
      </c>
      <c r="AQ301" s="256" t="str">
        <f aca="false">IF(S301=0,"",$DG301)</f>
        <v/>
      </c>
      <c r="AR301" s="256" t="str">
        <f aca="false">IF(S301=0,"",$DI301)</f>
        <v/>
      </c>
      <c r="AS301" s="256" t="str">
        <f aca="false">IF(S301=0,"",$DK301)</f>
        <v/>
      </c>
      <c r="AT301" s="256" t="str">
        <f aca="false">IF(S301=0,"",$DM301)</f>
        <v/>
      </c>
      <c r="AU301" s="256" t="str">
        <f aca="false">IF(S301=0,"",$DO301)</f>
        <v/>
      </c>
      <c r="AV301" s="256" t="str">
        <f aca="false">IF(S301=0,"",$DQ301)</f>
        <v/>
      </c>
      <c r="AW301" s="256" t="str">
        <f aca="false">IF(S301=0,"",$DS301)</f>
        <v/>
      </c>
      <c r="AX301" s="256" t="str">
        <f aca="false">IF(S301=0,"",$DU301)</f>
        <v/>
      </c>
      <c r="AY301" s="256" t="str">
        <f aca="false">IF(S301=0,"",$DW301)</f>
        <v/>
      </c>
      <c r="AZ301" s="256" t="str">
        <f aca="false">IF(S301=0,"",$DY301)</f>
        <v/>
      </c>
      <c r="BA301" s="256" t="str">
        <f aca="false">IF(S301=0,"",$EA301)</f>
        <v/>
      </c>
      <c r="BL301" s="262" t="n">
        <f aca="false">ABS($P$267-P301)</f>
        <v>0</v>
      </c>
      <c r="BM301" s="256" t="str">
        <f aca="false">IF(BL301&lt;$BL$314,$BL$315,$BL$316)</f>
        <v>ns</v>
      </c>
      <c r="BN301" s="262" t="n">
        <f aca="false">ABS($P$268-P301)</f>
        <v>0</v>
      </c>
      <c r="BO301" s="256" t="str">
        <f aca="false">IF(BN301&lt;$BN$314,$BN$315,$BN$316)</f>
        <v>ns</v>
      </c>
      <c r="BP301" s="262" t="n">
        <f aca="false">ABS($P$269-P301)</f>
        <v>0</v>
      </c>
      <c r="BQ301" s="256" t="str">
        <f aca="false">IF(BP301&lt;$BP$314,$BP$315,$BP$316)</f>
        <v>ns</v>
      </c>
      <c r="BR301" s="262" t="n">
        <f aca="false">ABS($P$270-P301)</f>
        <v>0</v>
      </c>
      <c r="BS301" s="256" t="str">
        <f aca="false">IF(BR301&lt;$BR$314,$BR$315,$BR$316)</f>
        <v>ns</v>
      </c>
      <c r="BT301" s="262" t="n">
        <f aca="false">ABS($P$271-P301)</f>
        <v>0</v>
      </c>
      <c r="BU301" s="256" t="str">
        <f aca="false">IF(BT301&lt;$BT$314,$BT$315,$BT$316)</f>
        <v>ns</v>
      </c>
      <c r="BV301" s="262" t="n">
        <f aca="false">ABS($P$272-P301)</f>
        <v>0</v>
      </c>
      <c r="BW301" s="256" t="str">
        <f aca="false">IF(BV301&lt;$BV$314,$BV$315,$BV$316)</f>
        <v>ns</v>
      </c>
      <c r="BX301" s="262" t="n">
        <f aca="false">ABS($P$273-P301)</f>
        <v>0</v>
      </c>
      <c r="BY301" s="256" t="str">
        <f aca="false">IF(BX301&lt;$BX$314,$BX$315,$BX$316)</f>
        <v>ns</v>
      </c>
      <c r="BZ301" s="262" t="n">
        <f aca="false">ABS($P$274-P301)</f>
        <v>0</v>
      </c>
      <c r="CA301" s="256" t="str">
        <f aca="false">IF(BZ301&lt;$BZ$314,$BZ$315,$BZ$316)</f>
        <v>ns</v>
      </c>
      <c r="CB301" s="262" t="n">
        <f aca="false">ABS($P$275-P301)</f>
        <v>0</v>
      </c>
      <c r="CC301" s="256" t="str">
        <f aca="false">IF(CB301&lt;$CB$314,$CB$315,$CB$316)</f>
        <v>ns</v>
      </c>
      <c r="CD301" s="262" t="n">
        <f aca="false">ABS($P$276-P301)</f>
        <v>0</v>
      </c>
      <c r="CE301" s="256" t="str">
        <f aca="false">IF(CD301&lt;$CD$314,$CD$315,$CD$316)</f>
        <v>ns</v>
      </c>
      <c r="CF301" s="262" t="n">
        <f aca="false">ABS($P$277-P301)</f>
        <v>0</v>
      </c>
      <c r="CG301" s="256" t="str">
        <f aca="false">IF(CF301&lt;$CF$314,$CF$315,$CF$316)</f>
        <v>ns</v>
      </c>
      <c r="CH301" s="262" t="n">
        <f aca="false">ABS($P$278-P301)</f>
        <v>0</v>
      </c>
      <c r="CI301" s="256" t="str">
        <f aca="false">IF(CH301&lt;$CH$314,$CH$315,$CH$316)</f>
        <v>ns</v>
      </c>
      <c r="CJ301" s="262" t="n">
        <f aca="false">ABS($P$279-P301)</f>
        <v>0</v>
      </c>
      <c r="CK301" s="256" t="str">
        <f aca="false">IF(CJ301&lt;$CJ$314,$CJ$315,$CJ$316)</f>
        <v>ns</v>
      </c>
      <c r="CL301" s="262" t="n">
        <f aca="false">ABS($P$280-P301)</f>
        <v>0</v>
      </c>
      <c r="CM301" s="256" t="str">
        <f aca="false">IF(CL301&lt;$CL$314,$CL$315,$CL$316)</f>
        <v>ns</v>
      </c>
      <c r="CN301" s="262" t="n">
        <f aca="false">ABS($P$281-P301)</f>
        <v>0</v>
      </c>
      <c r="CO301" s="256" t="str">
        <f aca="false">IF(CN301&lt;$CN$314,$CN$315,$CN$316)</f>
        <v>ns</v>
      </c>
      <c r="CP301" s="262" t="n">
        <f aca="false">ABS($P$282-P301)</f>
        <v>0</v>
      </c>
      <c r="CQ301" s="256" t="str">
        <f aca="false">IF(CP301&lt;$CP$314,$CP$315,$CP$316)</f>
        <v>ns</v>
      </c>
      <c r="CR301" s="262" t="n">
        <f aca="false">ABS($P$283-P301)</f>
        <v>0</v>
      </c>
      <c r="CS301" s="256" t="str">
        <f aca="false">IF(CR301&lt;$CR$314,$CR$315,$CR$316)</f>
        <v>ns</v>
      </c>
      <c r="CT301" s="262" t="n">
        <f aca="false">ABS($P$284-P301)</f>
        <v>0</v>
      </c>
      <c r="CU301" s="256" t="str">
        <f aca="false">IF(CT301&lt;$CT$314,$CT$315,$CT$316)</f>
        <v>ns</v>
      </c>
      <c r="CV301" s="262" t="n">
        <f aca="false">ABS($P$285-P301)</f>
        <v>0</v>
      </c>
      <c r="CW301" s="256" t="str">
        <f aca="false">IF(CV301&lt;$CV$314,$CV$315,$CV$316)</f>
        <v>ns</v>
      </c>
      <c r="CX301" s="262" t="n">
        <f aca="false">ABS($P$286-P301)</f>
        <v>0</v>
      </c>
      <c r="CY301" s="256" t="str">
        <f aca="false">IF(CX301&lt;$CX$314,$CX$315,$CX$316)</f>
        <v>ns</v>
      </c>
      <c r="CZ301" s="256" t="n">
        <f aca="false">ABS($P$287-P301)</f>
        <v>0</v>
      </c>
      <c r="DA301" s="256" t="str">
        <f aca="false">IF(CZ301&lt;$CZ$314,$CZ$315,$CZ$316)</f>
        <v>ns</v>
      </c>
      <c r="DB301" s="256" t="n">
        <f aca="false">ABS($P$288-P301)</f>
        <v>0</v>
      </c>
      <c r="DC301" s="256" t="str">
        <f aca="false">IF(DB301&lt;DB$314,$DB$315,$DB$316)</f>
        <v>ns</v>
      </c>
      <c r="DD301" s="256" t="n">
        <f aca="false">ABS($P$289-P301)</f>
        <v>0</v>
      </c>
      <c r="DE301" s="256" t="str">
        <f aca="false">IF(DD301&lt;DD$314,$DD$315,$DD$316)</f>
        <v>ns</v>
      </c>
      <c r="DF301" s="256" t="n">
        <f aca="false">ABS($P$290-P301)</f>
        <v>0</v>
      </c>
      <c r="DG301" s="256" t="str">
        <f aca="false">IF(DF301&lt;DF$314,$DF$315,$DF$316)</f>
        <v>ns</v>
      </c>
      <c r="DH301" s="256" t="n">
        <f aca="false">ABS($P$291-P301)</f>
        <v>0</v>
      </c>
      <c r="DI301" s="256" t="str">
        <f aca="false">IF(DH301&lt;DH$314,$DH$315,$DH$316)</f>
        <v>ns</v>
      </c>
      <c r="DJ301" s="256" t="n">
        <f aca="false">ABS($P$292-P301)</f>
        <v>0</v>
      </c>
      <c r="DK301" s="256" t="str">
        <f aca="false">IF(DJ301&lt;DJ$314,$DJ$315,$DJ$316)</f>
        <v>ns</v>
      </c>
      <c r="DL301" s="256" t="n">
        <f aca="false">ABS($P$293-P301)</f>
        <v>0</v>
      </c>
      <c r="DM301" s="256" t="str">
        <f aca="false">IF(DL301&lt;DL$314,$DL$315,$DL$316)</f>
        <v>ns</v>
      </c>
      <c r="DN301" s="256" t="n">
        <f aca="false">ABS($P$294-P301)</f>
        <v>0</v>
      </c>
      <c r="DO301" s="256" t="str">
        <f aca="false">IF(DN301&lt;DN$314,$DN$315,$DN$316)</f>
        <v>ns</v>
      </c>
      <c r="DP301" s="256" t="n">
        <f aca="false">ABS($P$295-P301)</f>
        <v>0</v>
      </c>
      <c r="DQ301" s="256" t="str">
        <f aca="false">IF(DP301&lt;DP$314,$DP$315,$DP$316)</f>
        <v>ns</v>
      </c>
      <c r="DR301" s="256" t="n">
        <f aca="false">ABS($P$296-P301)</f>
        <v>0</v>
      </c>
      <c r="DS301" s="256" t="str">
        <f aca="false">IF(DR301&lt;DR$314,$DR$315,$DR$316)</f>
        <v>ns</v>
      </c>
      <c r="DT301" s="256" t="n">
        <f aca="false">ABS($P$297-P301)</f>
        <v>0</v>
      </c>
      <c r="DU301" s="272" t="str">
        <f aca="false">IF(DT301&lt;DT$314,$DT$315,$DT$316)</f>
        <v>ns</v>
      </c>
      <c r="DV301" s="256" t="n">
        <f aca="false">ABS($P$298-P301)</f>
        <v>0</v>
      </c>
      <c r="DW301" s="272" t="str">
        <f aca="false">IF(DV301&lt;DV$314,$DV$315,$DV$316)</f>
        <v>ns</v>
      </c>
      <c r="DX301" s="256" t="n">
        <f aca="false">ABS($P$299-P301)</f>
        <v>0</v>
      </c>
      <c r="DY301" s="272" t="str">
        <f aca="false">IF(DX301&lt;DX$314,$DX$315,$DX$316)</f>
        <v>ns</v>
      </c>
      <c r="DZ301" s="256" t="n">
        <f aca="false">ABS($P$300-P301)</f>
        <v>0</v>
      </c>
      <c r="EA301" s="272" t="str">
        <f aca="false">IF(DZ301&lt;DZ$314,$DZ$315,$DZ$316)</f>
        <v>ns</v>
      </c>
    </row>
    <row r="302" customFormat="false" ht="12.75" hidden="false" customHeight="false" outlineLevel="0" collapsed="false">
      <c r="A302" s="260" t="n">
        <f aca="false">IF(Rendimiento!G151="",Rendimiento!K151,Rendimiento!G151)</f>
        <v>0</v>
      </c>
      <c r="B302" s="273" t="n">
        <f aca="false">Rendimiento!H151</f>
        <v>0</v>
      </c>
      <c r="C302" s="273" t="n">
        <f aca="false">Rendimiento!I151</f>
        <v>0</v>
      </c>
      <c r="D302" s="256" t="n">
        <f aca="false">Rendimiento!J151</f>
        <v>0</v>
      </c>
      <c r="E302" s="256" t="n">
        <f aca="false">A302*A302</f>
        <v>0</v>
      </c>
      <c r="F302" s="256" t="n">
        <f aca="false">B302*B302</f>
        <v>0</v>
      </c>
      <c r="G302" s="256" t="n">
        <f aca="false">C302*C302</f>
        <v>0</v>
      </c>
      <c r="H302" s="256" t="n">
        <f aca="false">D302*D302</f>
        <v>0</v>
      </c>
      <c r="I302" s="257" t="n">
        <f aca="false">SUM(A302:D302)</f>
        <v>0</v>
      </c>
      <c r="J302" s="256" t="n">
        <f aca="false">I302*I302</f>
        <v>0</v>
      </c>
      <c r="K302" s="256" t="n">
        <f aca="false">SUM(E302:H302)</f>
        <v>0</v>
      </c>
      <c r="O302" s="260" t="n">
        <f aca="false">Rendimiento!P151</f>
        <v>0</v>
      </c>
      <c r="P302" s="274" t="n">
        <f aca="false">Rendimiento!Q151</f>
        <v>0</v>
      </c>
      <c r="Q302" s="262" t="n">
        <f aca="false">IF(E314&gt;0,O302,0)</f>
        <v>0</v>
      </c>
      <c r="R302" s="258" t="str">
        <f aca="false">T(Q302)</f>
        <v/>
      </c>
      <c r="S302" s="262" t="n">
        <f aca="false">IF(E314&gt;0,P302,Q302)</f>
        <v>0</v>
      </c>
      <c r="T302" s="256" t="str">
        <f aca="false">IF(S302=0,"",$BM302)</f>
        <v/>
      </c>
      <c r="U302" s="256" t="str">
        <f aca="false">IF(S302=0,"",$BO302)</f>
        <v/>
      </c>
      <c r="V302" s="256" t="str">
        <f aca="false">IF(S302=0,"",$BQ302)</f>
        <v/>
      </c>
      <c r="W302" s="256" t="str">
        <f aca="false">IF(S302=0,"",$BS302)</f>
        <v/>
      </c>
      <c r="X302" s="256" t="str">
        <f aca="false">IF(S302=0,"",$BU302)</f>
        <v/>
      </c>
      <c r="Y302" s="256" t="str">
        <f aca="false">IF(S302=0,"",$BW302)</f>
        <v/>
      </c>
      <c r="Z302" s="256" t="str">
        <f aca="false">IF(S302=0,"",$BY302)</f>
        <v/>
      </c>
      <c r="AA302" s="256" t="str">
        <f aca="false">IF(S302=0,"",$CA302)</f>
        <v/>
      </c>
      <c r="AB302" s="256" t="str">
        <f aca="false">IF(S302=0,"",$CC302)</f>
        <v/>
      </c>
      <c r="AC302" s="256" t="str">
        <f aca="false">IF(S302=0,"",$CE302)</f>
        <v/>
      </c>
      <c r="AD302" s="256" t="str">
        <f aca="false">IF(S302=0,"",$CG302)</f>
        <v/>
      </c>
      <c r="AE302" s="256" t="str">
        <f aca="false">IF(S302=0,"",$CI302)</f>
        <v/>
      </c>
      <c r="AF302" s="256" t="str">
        <f aca="false">IF(S302=0,"",$CK302)</f>
        <v/>
      </c>
      <c r="AG302" s="256" t="str">
        <f aca="false">IF(S302=0,"",$CM302)</f>
        <v/>
      </c>
      <c r="AH302" s="256" t="str">
        <f aca="false">IF(S302=0,"",$CO302)</f>
        <v/>
      </c>
      <c r="AI302" s="256" t="str">
        <f aca="false">IF(S302=0,"",$CQ302)</f>
        <v/>
      </c>
      <c r="AJ302" s="256" t="str">
        <f aca="false">IF(S302=0,"",$CS302)</f>
        <v/>
      </c>
      <c r="AK302" s="256" t="str">
        <f aca="false">IF(S302=0,"",$CU302)</f>
        <v/>
      </c>
      <c r="AL302" s="256" t="str">
        <f aca="false">IF(S302=0,"",$CW302)</f>
        <v/>
      </c>
      <c r="AM302" s="256" t="str">
        <f aca="false">IF(S302=0,"",$CY302)</f>
        <v/>
      </c>
      <c r="AN302" s="256" t="str">
        <f aca="false">IF(S302=0,"",$DA302)</f>
        <v/>
      </c>
      <c r="AO302" s="256" t="str">
        <f aca="false">IF(S302=0,"",$DC302)</f>
        <v/>
      </c>
      <c r="AP302" s="256" t="str">
        <f aca="false">IF(S302=0,"",$DE302)</f>
        <v/>
      </c>
      <c r="AQ302" s="256" t="str">
        <f aca="false">IF(S302=0,"",$DG302)</f>
        <v/>
      </c>
      <c r="AR302" s="256" t="str">
        <f aca="false">IF(S302=0,"",$DI302)</f>
        <v/>
      </c>
      <c r="AS302" s="256" t="str">
        <f aca="false">IF(S302=0,"",$DK302)</f>
        <v/>
      </c>
      <c r="AT302" s="256" t="str">
        <f aca="false">IF(S302=0,"",$DM302)</f>
        <v/>
      </c>
      <c r="AU302" s="256" t="str">
        <f aca="false">IF(S302=0,"",$DO302)</f>
        <v/>
      </c>
      <c r="AV302" s="256" t="str">
        <f aca="false">IF(S302=0,"",$DQ302)</f>
        <v/>
      </c>
      <c r="AW302" s="256" t="str">
        <f aca="false">IF(S302=0,"",$DS302)</f>
        <v/>
      </c>
      <c r="AX302" s="256" t="str">
        <f aca="false">IF(S302=0,"",$DU302)</f>
        <v/>
      </c>
      <c r="AY302" s="256" t="str">
        <f aca="false">IF(S302=0,"",$DW302)</f>
        <v/>
      </c>
      <c r="AZ302" s="256" t="str">
        <f aca="false">IF(S302=0,"",$DY302)</f>
        <v/>
      </c>
      <c r="BA302" s="256" t="str">
        <f aca="false">IF(S302=0,"",$EA302)</f>
        <v/>
      </c>
      <c r="BB302" s="256" t="str">
        <f aca="false">IF(S302=0,"",$EC302)</f>
        <v/>
      </c>
      <c r="BL302" s="262" t="n">
        <f aca="false">ABS($P$267-P302)</f>
        <v>0</v>
      </c>
      <c r="BM302" s="256" t="str">
        <f aca="false">IF(BL302&lt;$BL$314,$BL$315,$BL$316)</f>
        <v>ns</v>
      </c>
      <c r="BN302" s="262" t="n">
        <f aca="false">ABS($P$268-P302)</f>
        <v>0</v>
      </c>
      <c r="BO302" s="256" t="str">
        <f aca="false">IF(BN302&lt;$BN$314,$BN$315,$BN$316)</f>
        <v>ns</v>
      </c>
      <c r="BP302" s="262" t="n">
        <f aca="false">ABS($P$269-P302)</f>
        <v>0</v>
      </c>
      <c r="BQ302" s="256" t="str">
        <f aca="false">IF(BP302&lt;$BP$314,$BP$315,$BP$316)</f>
        <v>ns</v>
      </c>
      <c r="BR302" s="262" t="n">
        <f aca="false">ABS($P$270-P302)</f>
        <v>0</v>
      </c>
      <c r="BS302" s="256" t="str">
        <f aca="false">IF(BR302&lt;$BR$314,$BR$315,$BR$316)</f>
        <v>ns</v>
      </c>
      <c r="BT302" s="262" t="n">
        <f aca="false">ABS($P$271-P302)</f>
        <v>0</v>
      </c>
      <c r="BU302" s="256" t="str">
        <f aca="false">IF(BT302&lt;$BT$314,$BT$315,$BT$316)</f>
        <v>ns</v>
      </c>
      <c r="BV302" s="262" t="n">
        <f aca="false">ABS($P$272-P302)</f>
        <v>0</v>
      </c>
      <c r="BW302" s="256" t="str">
        <f aca="false">IF(BV302&lt;$BV$314,$BV$315,$BV$316)</f>
        <v>ns</v>
      </c>
      <c r="BX302" s="262" t="n">
        <f aca="false">ABS($P$273-P302)</f>
        <v>0</v>
      </c>
      <c r="BY302" s="256" t="str">
        <f aca="false">IF(BX302&lt;$BX$314,$BX$315,$BX$316)</f>
        <v>ns</v>
      </c>
      <c r="BZ302" s="262" t="n">
        <f aca="false">ABS($P$274-P302)</f>
        <v>0</v>
      </c>
      <c r="CA302" s="256" t="str">
        <f aca="false">IF(BZ302&lt;$BZ$314,$BZ$315,$BZ$316)</f>
        <v>ns</v>
      </c>
      <c r="CB302" s="262" t="n">
        <f aca="false">ABS($P$275-P302)</f>
        <v>0</v>
      </c>
      <c r="CC302" s="256" t="str">
        <f aca="false">IF(CB302&lt;$CB$314,$CB$315,$CB$316)</f>
        <v>ns</v>
      </c>
      <c r="CD302" s="262" t="n">
        <f aca="false">ABS($P$276-P302)</f>
        <v>0</v>
      </c>
      <c r="CE302" s="256" t="str">
        <f aca="false">IF(CD302&lt;$CD$314,$CD$315,$CD$316)</f>
        <v>ns</v>
      </c>
      <c r="CF302" s="262" t="n">
        <f aca="false">ABS($P$277-P302)</f>
        <v>0</v>
      </c>
      <c r="CG302" s="256" t="str">
        <f aca="false">IF(CF302&lt;$CF$314,$CF$315,$CF$316)</f>
        <v>ns</v>
      </c>
      <c r="CH302" s="262" t="n">
        <f aca="false">ABS($P$278-P302)</f>
        <v>0</v>
      </c>
      <c r="CI302" s="256" t="str">
        <f aca="false">IF(CH302&lt;$CH$314,$CH$315,$CH$316)</f>
        <v>ns</v>
      </c>
      <c r="CJ302" s="262" t="n">
        <f aca="false">ABS($P$279-P302)</f>
        <v>0</v>
      </c>
      <c r="CK302" s="256" t="str">
        <f aca="false">IF(CJ302&lt;$CJ$314,$CJ$315,$CJ$316)</f>
        <v>ns</v>
      </c>
      <c r="CL302" s="262" t="n">
        <f aca="false">ABS($P$280-P302)</f>
        <v>0</v>
      </c>
      <c r="CM302" s="256" t="str">
        <f aca="false">IF(CL302&lt;$CL$314,$CL$315,$CL$316)</f>
        <v>ns</v>
      </c>
      <c r="CN302" s="262" t="n">
        <f aca="false">ABS($P$281-P302)</f>
        <v>0</v>
      </c>
      <c r="CO302" s="256" t="str">
        <f aca="false">IF(CN302&lt;$CN$314,$CN$315,$CN$316)</f>
        <v>ns</v>
      </c>
      <c r="CP302" s="262" t="n">
        <f aca="false">ABS($P$282-P302)</f>
        <v>0</v>
      </c>
      <c r="CQ302" s="256" t="str">
        <f aca="false">IF(CP302&lt;$CP$314,$CP$315,$CP$316)</f>
        <v>ns</v>
      </c>
      <c r="CR302" s="262" t="n">
        <f aca="false">ABS($P$283-P302)</f>
        <v>0</v>
      </c>
      <c r="CS302" s="256" t="str">
        <f aca="false">IF(CR302&lt;$CR$314,$CR$315,$CR$316)</f>
        <v>ns</v>
      </c>
      <c r="CT302" s="262" t="n">
        <f aca="false">ABS($P$284-P302)</f>
        <v>0</v>
      </c>
      <c r="CU302" s="256" t="str">
        <f aca="false">IF(CT302&lt;$CT$314,$CT$315,$CT$316)</f>
        <v>ns</v>
      </c>
      <c r="CV302" s="262" t="n">
        <f aca="false">ABS($P$285-P302)</f>
        <v>0</v>
      </c>
      <c r="CW302" s="256" t="str">
        <f aca="false">IF(CV302&lt;$CV$314,$CV$315,$CV$316)</f>
        <v>ns</v>
      </c>
      <c r="CX302" s="262" t="n">
        <f aca="false">ABS($P$286-P302)</f>
        <v>0</v>
      </c>
      <c r="CY302" s="256" t="str">
        <f aca="false">IF(CX302&lt;$CX$314,$CX$315,$CX$316)</f>
        <v>ns</v>
      </c>
      <c r="CZ302" s="256" t="n">
        <f aca="false">ABS($P$287-P302)</f>
        <v>0</v>
      </c>
      <c r="DA302" s="256" t="str">
        <f aca="false">IF(CZ302&lt;$CZ$314,$CZ$315,$CZ$316)</f>
        <v>ns</v>
      </c>
      <c r="DB302" s="256" t="n">
        <f aca="false">ABS($P$288-P302)</f>
        <v>0</v>
      </c>
      <c r="DC302" s="256" t="str">
        <f aca="false">IF(DB302&lt;DB$314,$DB$315,$DB$316)</f>
        <v>ns</v>
      </c>
      <c r="DD302" s="256" t="n">
        <f aca="false">ABS($P$289-P302)</f>
        <v>0</v>
      </c>
      <c r="DE302" s="256" t="str">
        <f aca="false">IF(DD302&lt;DD$314,$DD$315,$DD$316)</f>
        <v>ns</v>
      </c>
      <c r="DF302" s="256" t="n">
        <f aca="false">ABS($P$290-P302)</f>
        <v>0</v>
      </c>
      <c r="DG302" s="256" t="str">
        <f aca="false">IF(DF302&lt;DF$314,$DF$315,$DF$316)</f>
        <v>ns</v>
      </c>
      <c r="DH302" s="256" t="n">
        <f aca="false">ABS($P$291-P302)</f>
        <v>0</v>
      </c>
      <c r="DI302" s="256" t="str">
        <f aca="false">IF(DH302&lt;DH$314,$DH$315,$DH$316)</f>
        <v>ns</v>
      </c>
      <c r="DJ302" s="256" t="n">
        <f aca="false">ABS($P$292-P302)</f>
        <v>0</v>
      </c>
      <c r="DK302" s="256" t="str">
        <f aca="false">IF(DJ302&lt;DJ$314,$DJ$315,$DJ$316)</f>
        <v>ns</v>
      </c>
      <c r="DL302" s="256" t="n">
        <f aca="false">ABS($P$293-P302)</f>
        <v>0</v>
      </c>
      <c r="DM302" s="256" t="str">
        <f aca="false">IF(DL302&lt;DL$314,$DL$315,$DL$316)</f>
        <v>ns</v>
      </c>
      <c r="DN302" s="256" t="n">
        <f aca="false">ABS($P$294-P302)</f>
        <v>0</v>
      </c>
      <c r="DO302" s="256" t="str">
        <f aca="false">IF(DN302&lt;DN$314,$DN$315,$DN$316)</f>
        <v>ns</v>
      </c>
      <c r="DP302" s="256" t="n">
        <f aca="false">ABS($P$295-P302)</f>
        <v>0</v>
      </c>
      <c r="DQ302" s="256" t="str">
        <f aca="false">IF(DP302&lt;DP$314,$DP$315,$DP$316)</f>
        <v>ns</v>
      </c>
      <c r="DR302" s="256" t="n">
        <f aca="false">ABS($P$296-P302)</f>
        <v>0</v>
      </c>
      <c r="DS302" s="256" t="str">
        <f aca="false">IF(DR302&lt;DR$314,$DR$315,$DR$316)</f>
        <v>ns</v>
      </c>
      <c r="DT302" s="256" t="n">
        <f aca="false">ABS($P$297-P302)</f>
        <v>0</v>
      </c>
      <c r="DU302" s="256" t="str">
        <f aca="false">IF(DT302&lt;DT$314,$DT$315,$DT$316)</f>
        <v>ns</v>
      </c>
      <c r="DV302" s="256" t="n">
        <f aca="false">ABS($P$298-P302)</f>
        <v>0</v>
      </c>
      <c r="DW302" s="256" t="str">
        <f aca="false">IF(DV302&lt;DV$314,$DV$315,$DV$316)</f>
        <v>ns</v>
      </c>
      <c r="DX302" s="256" t="n">
        <f aca="false">ABS($P$299-P302)</f>
        <v>0</v>
      </c>
      <c r="DY302" s="256" t="str">
        <f aca="false">IF(DX302&lt;DX$314,$DX$315,$DX$316)</f>
        <v>ns</v>
      </c>
      <c r="DZ302" s="256" t="n">
        <f aca="false">ABS($P$300-P302)</f>
        <v>0</v>
      </c>
      <c r="EA302" s="256" t="str">
        <f aca="false">IF(DZ302&lt;DZ$314,$DZ$315,$DZ$316)</f>
        <v>ns</v>
      </c>
      <c r="EB302" s="256" t="n">
        <f aca="false">ABS($P$301-P302)</f>
        <v>0</v>
      </c>
      <c r="EC302" s="256" t="str">
        <f aca="false">IF(EB302&lt;$EB$314,$EB$315,$EB$316)</f>
        <v>ns</v>
      </c>
    </row>
    <row r="303" customFormat="false" ht="12.75" hidden="false" customHeight="false" outlineLevel="0" collapsed="false">
      <c r="A303" s="260" t="n">
        <f aca="false">IF(Rendimiento!G152="",Rendimiento!K152,Rendimiento!G152)</f>
        <v>0</v>
      </c>
      <c r="B303" s="273" t="n">
        <f aca="false">Rendimiento!H152</f>
        <v>0</v>
      </c>
      <c r="C303" s="273" t="n">
        <f aca="false">Rendimiento!I152</f>
        <v>0</v>
      </c>
      <c r="D303" s="256" t="n">
        <f aca="false">Rendimiento!J152</f>
        <v>0</v>
      </c>
      <c r="E303" s="256" t="n">
        <f aca="false">A303*A303</f>
        <v>0</v>
      </c>
      <c r="F303" s="256" t="n">
        <f aca="false">B303*B303</f>
        <v>0</v>
      </c>
      <c r="G303" s="256" t="n">
        <f aca="false">C303*C303</f>
        <v>0</v>
      </c>
      <c r="H303" s="256" t="n">
        <f aca="false">D303*D303</f>
        <v>0</v>
      </c>
      <c r="I303" s="257" t="n">
        <f aca="false">SUM(A303:D303)</f>
        <v>0</v>
      </c>
      <c r="J303" s="256" t="n">
        <f aca="false">I303*I303</f>
        <v>0</v>
      </c>
      <c r="K303" s="256" t="n">
        <f aca="false">SUM(E303:H303)</f>
        <v>0</v>
      </c>
      <c r="O303" s="260" t="n">
        <f aca="false">Rendimiento!P152</f>
        <v>0</v>
      </c>
      <c r="P303" s="274" t="n">
        <f aca="false">Rendimiento!Q152</f>
        <v>0</v>
      </c>
      <c r="Q303" s="262" t="n">
        <f aca="false">IF(E314&gt;0,O303,0)</f>
        <v>0</v>
      </c>
      <c r="R303" s="258" t="str">
        <f aca="false">T(Q303)</f>
        <v/>
      </c>
      <c r="S303" s="262" t="n">
        <f aca="false">IF(E314&gt;0,P303,Q303)</f>
        <v>0</v>
      </c>
      <c r="T303" s="256" t="str">
        <f aca="false">IF(S303=0,"",$BM303)</f>
        <v/>
      </c>
      <c r="U303" s="256" t="str">
        <f aca="false">IF(S303=0,"",$BO303)</f>
        <v/>
      </c>
      <c r="V303" s="256" t="str">
        <f aca="false">IF(S303=0,"",$BQ303)</f>
        <v/>
      </c>
      <c r="W303" s="256" t="str">
        <f aca="false">IF(S303=0,"",$BS303)</f>
        <v/>
      </c>
      <c r="X303" s="256" t="str">
        <f aca="false">IF(S303=0,"",$BU303)</f>
        <v/>
      </c>
      <c r="Y303" s="256" t="str">
        <f aca="false">IF(S303=0,"",$BW303)</f>
        <v/>
      </c>
      <c r="Z303" s="256" t="str">
        <f aca="false">IF(S303=0,"",$BY303)</f>
        <v/>
      </c>
      <c r="AA303" s="256" t="str">
        <f aca="false">IF(S303=0,"",$CA303)</f>
        <v/>
      </c>
      <c r="AB303" s="256" t="str">
        <f aca="false">IF(S303=0,"",$CC303)</f>
        <v/>
      </c>
      <c r="AC303" s="256" t="str">
        <f aca="false">IF(S303=0,"",$CE303)</f>
        <v/>
      </c>
      <c r="AD303" s="256" t="str">
        <f aca="false">IF(S303=0,"",$CG303)</f>
        <v/>
      </c>
      <c r="AE303" s="256" t="str">
        <f aca="false">IF(S303=0,"",$CI303)</f>
        <v/>
      </c>
      <c r="AF303" s="256" t="str">
        <f aca="false">IF(S303=0,"",$CK303)</f>
        <v/>
      </c>
      <c r="AG303" s="256" t="str">
        <f aca="false">IF(S303=0,"",$CM303)</f>
        <v/>
      </c>
      <c r="AH303" s="256" t="str">
        <f aca="false">IF(S303=0,"",$CO303)</f>
        <v/>
      </c>
      <c r="AI303" s="256" t="str">
        <f aca="false">IF(S303=0,"",$CQ303)</f>
        <v/>
      </c>
      <c r="AJ303" s="256" t="str">
        <f aca="false">IF(S303=0,"",$CS303)</f>
        <v/>
      </c>
      <c r="AK303" s="256" t="str">
        <f aca="false">IF(S303=0,"",$CU303)</f>
        <v/>
      </c>
      <c r="AL303" s="256" t="str">
        <f aca="false">IF(S303=0,"",$CW303)</f>
        <v/>
      </c>
      <c r="AM303" s="256" t="str">
        <f aca="false">IF(S303=0,"",$CY303)</f>
        <v/>
      </c>
      <c r="AN303" s="256" t="str">
        <f aca="false">IF(S303=0,"",$DA303)</f>
        <v/>
      </c>
      <c r="AO303" s="256" t="str">
        <f aca="false">IF(S303=0,"",$DC303)</f>
        <v/>
      </c>
      <c r="AP303" s="256" t="str">
        <f aca="false">IF(S303=0,"",$DE303)</f>
        <v/>
      </c>
      <c r="AQ303" s="256" t="str">
        <f aca="false">IF(S303=0,"",$DG303)</f>
        <v/>
      </c>
      <c r="AR303" s="256" t="str">
        <f aca="false">IF(S303=0,"",$DI303)</f>
        <v/>
      </c>
      <c r="AS303" s="256" t="str">
        <f aca="false">IF(S303=0,"",$DK303)</f>
        <v/>
      </c>
      <c r="AT303" s="256" t="str">
        <f aca="false">IF(S303=0,"",$DM303)</f>
        <v/>
      </c>
      <c r="AU303" s="256" t="str">
        <f aca="false">IF(S303=0,"",$DO303)</f>
        <v/>
      </c>
      <c r="AV303" s="256" t="str">
        <f aca="false">IF(S303=0,"",$DQ303)</f>
        <v/>
      </c>
      <c r="AW303" s="256" t="str">
        <f aca="false">IF(S303=0,"",$DS303)</f>
        <v/>
      </c>
      <c r="AX303" s="256" t="str">
        <f aca="false">IF(S303=0,"",$DU303)</f>
        <v/>
      </c>
      <c r="AY303" s="256" t="str">
        <f aca="false">IF(S303=0,"",$DW303)</f>
        <v/>
      </c>
      <c r="AZ303" s="256" t="str">
        <f aca="false">IF(S303=0,"",$DY303)</f>
        <v/>
      </c>
      <c r="BA303" s="256" t="str">
        <f aca="false">IF(S303=0,"",$EA303)</f>
        <v/>
      </c>
      <c r="BB303" s="256" t="str">
        <f aca="false">IF(S303=0,"",$EC303)</f>
        <v/>
      </c>
      <c r="BC303" s="256" t="str">
        <f aca="false">IF(S303=0,"",$EE303)</f>
        <v/>
      </c>
      <c r="BL303" s="262" t="n">
        <f aca="false">ABS($P$267-P303)</f>
        <v>0</v>
      </c>
      <c r="BM303" s="256" t="str">
        <f aca="false">IF(BL303&lt;$BL$314,$BL$315,$BL$316)</f>
        <v>ns</v>
      </c>
      <c r="BN303" s="262" t="n">
        <f aca="false">ABS($P$268-P303)</f>
        <v>0</v>
      </c>
      <c r="BO303" s="256" t="str">
        <f aca="false">IF(BN303&lt;$BN$314,$BN$315,$BN$316)</f>
        <v>ns</v>
      </c>
      <c r="BP303" s="262" t="n">
        <f aca="false">ABS($P$269-P303)</f>
        <v>0</v>
      </c>
      <c r="BQ303" s="256" t="str">
        <f aca="false">IF(BP303&lt;$BP$314,$BP$315,$BP$316)</f>
        <v>ns</v>
      </c>
      <c r="BR303" s="262" t="n">
        <f aca="false">ABS($P$270-P303)</f>
        <v>0</v>
      </c>
      <c r="BS303" s="256" t="str">
        <f aca="false">IF(BR303&lt;$BR$314,$BR$315,$BR$316)</f>
        <v>ns</v>
      </c>
      <c r="BT303" s="262" t="n">
        <f aca="false">ABS($P$271-P303)</f>
        <v>0</v>
      </c>
      <c r="BU303" s="256" t="str">
        <f aca="false">IF(BT303&lt;$BT$314,$BT$315,$BT$316)</f>
        <v>ns</v>
      </c>
      <c r="BV303" s="262" t="n">
        <f aca="false">ABS($P$272-P303)</f>
        <v>0</v>
      </c>
      <c r="BW303" s="256" t="str">
        <f aca="false">IF(BV303&lt;$BV$314,$BV$315,$BV$316)</f>
        <v>ns</v>
      </c>
      <c r="BX303" s="262" t="n">
        <f aca="false">ABS($P$273-P303)</f>
        <v>0</v>
      </c>
      <c r="BY303" s="256" t="str">
        <f aca="false">IF(BX303&lt;$BX$314,$BX$315,$BX$316)</f>
        <v>ns</v>
      </c>
      <c r="BZ303" s="262" t="n">
        <f aca="false">ABS($P$274-P303)</f>
        <v>0</v>
      </c>
      <c r="CA303" s="256" t="str">
        <f aca="false">IF(BZ303&lt;$BZ$314,$BZ$315,$BZ$316)</f>
        <v>ns</v>
      </c>
      <c r="CB303" s="262" t="n">
        <f aca="false">ABS($P$275-P303)</f>
        <v>0</v>
      </c>
      <c r="CC303" s="256" t="str">
        <f aca="false">IF(CB303&lt;$CB$314,$CB$315,$CB$316)</f>
        <v>ns</v>
      </c>
      <c r="CD303" s="262" t="n">
        <f aca="false">ABS($P$276-P303)</f>
        <v>0</v>
      </c>
      <c r="CE303" s="256" t="str">
        <f aca="false">IF(CD303&lt;$CD$314,$CD$315,$CD$316)</f>
        <v>ns</v>
      </c>
      <c r="CF303" s="262" t="n">
        <f aca="false">ABS($P$277-P303)</f>
        <v>0</v>
      </c>
      <c r="CG303" s="256" t="str">
        <f aca="false">IF(CF303&lt;$CF$314,$CF$315,$CF$316)</f>
        <v>ns</v>
      </c>
      <c r="CH303" s="262" t="n">
        <f aca="false">ABS($P$278-P303)</f>
        <v>0</v>
      </c>
      <c r="CI303" s="256" t="str">
        <f aca="false">IF(CH303&lt;$CH$314,$CH$315,$CH$316)</f>
        <v>ns</v>
      </c>
      <c r="CJ303" s="262" t="n">
        <f aca="false">ABS($P$279-P303)</f>
        <v>0</v>
      </c>
      <c r="CK303" s="256" t="str">
        <f aca="false">IF(CJ303&lt;$CJ$314,$CJ$315,$CJ$316)</f>
        <v>ns</v>
      </c>
      <c r="CL303" s="262" t="n">
        <f aca="false">ABS($P$280-P303)</f>
        <v>0</v>
      </c>
      <c r="CM303" s="256" t="str">
        <f aca="false">IF(CL303&lt;$CL$314,$CL$315,$CL$316)</f>
        <v>ns</v>
      </c>
      <c r="CN303" s="262" t="n">
        <f aca="false">ABS($P$281-P303)</f>
        <v>0</v>
      </c>
      <c r="CO303" s="256" t="str">
        <f aca="false">IF(CN303&lt;$CN$314,$CN$315,$CN$316)</f>
        <v>ns</v>
      </c>
      <c r="CP303" s="262" t="n">
        <f aca="false">ABS($P$282-P303)</f>
        <v>0</v>
      </c>
      <c r="CQ303" s="256" t="str">
        <f aca="false">IF(CP303&lt;$CP$314,$CP$315,$CP$316)</f>
        <v>ns</v>
      </c>
      <c r="CR303" s="262" t="n">
        <f aca="false">ABS($P$283-P303)</f>
        <v>0</v>
      </c>
      <c r="CS303" s="256" t="str">
        <f aca="false">IF(CR303&lt;$CR$314,$CR$315,$CR$316)</f>
        <v>ns</v>
      </c>
      <c r="CT303" s="262" t="n">
        <f aca="false">ABS($P$284-P303)</f>
        <v>0</v>
      </c>
      <c r="CU303" s="256" t="str">
        <f aca="false">IF(CT303&lt;$CT$314,$CT$315,$CT$316)</f>
        <v>ns</v>
      </c>
      <c r="CV303" s="262" t="n">
        <f aca="false">ABS($P$285-P303)</f>
        <v>0</v>
      </c>
      <c r="CW303" s="256" t="str">
        <f aca="false">IF(CV303&lt;$CV$314,$CV$315,$CV$316)</f>
        <v>ns</v>
      </c>
      <c r="CX303" s="262" t="n">
        <f aca="false">ABS($P$286-P303)</f>
        <v>0</v>
      </c>
      <c r="CY303" s="256" t="str">
        <f aca="false">IF(CX303&lt;$CX$314,$CX$315,$CX$316)</f>
        <v>ns</v>
      </c>
      <c r="CZ303" s="256" t="n">
        <f aca="false">ABS($P$287-P303)</f>
        <v>0</v>
      </c>
      <c r="DA303" s="256" t="str">
        <f aca="false">IF(CZ303&lt;$CZ$314,$CZ$315,$CZ$316)</f>
        <v>ns</v>
      </c>
      <c r="DB303" s="256" t="n">
        <f aca="false">ABS($P$288-P303)</f>
        <v>0</v>
      </c>
      <c r="DC303" s="256" t="str">
        <f aca="false">IF(DB303&lt;DB$314,$DB$315,$DB$316)</f>
        <v>ns</v>
      </c>
      <c r="DD303" s="256" t="n">
        <f aca="false">ABS($P$289-P303)</f>
        <v>0</v>
      </c>
      <c r="DE303" s="256" t="str">
        <f aca="false">IF(DD303&lt;DD$314,$DD$315,$DD$316)</f>
        <v>ns</v>
      </c>
      <c r="DF303" s="256" t="n">
        <f aca="false">ABS($P$290-P303)</f>
        <v>0</v>
      </c>
      <c r="DG303" s="256" t="str">
        <f aca="false">IF(DF303&lt;DF$314,$DF$315,$DF$316)</f>
        <v>ns</v>
      </c>
      <c r="DH303" s="256" t="n">
        <f aca="false">ABS($P$291-P303)</f>
        <v>0</v>
      </c>
      <c r="DI303" s="256" t="str">
        <f aca="false">IF(DH303&lt;DH$314,$DH$315,$DH$316)</f>
        <v>ns</v>
      </c>
      <c r="DJ303" s="256" t="n">
        <f aca="false">ABS($P$292-P303)</f>
        <v>0</v>
      </c>
      <c r="DK303" s="256" t="str">
        <f aca="false">IF(DJ303&lt;DJ$314,$DJ$315,$DJ$316)</f>
        <v>ns</v>
      </c>
      <c r="DL303" s="256" t="n">
        <f aca="false">ABS($P$293-P303)</f>
        <v>0</v>
      </c>
      <c r="DM303" s="256" t="str">
        <f aca="false">IF(DL303&lt;DL$314,$DL$315,$DL$316)</f>
        <v>ns</v>
      </c>
      <c r="DN303" s="256" t="n">
        <f aca="false">ABS($P$294-P303)</f>
        <v>0</v>
      </c>
      <c r="DO303" s="256" t="str">
        <f aca="false">IF(DN303&lt;DN$314,$DN$315,$DN$316)</f>
        <v>ns</v>
      </c>
      <c r="DP303" s="256" t="n">
        <f aca="false">ABS($P$295-P303)</f>
        <v>0</v>
      </c>
      <c r="DQ303" s="256" t="str">
        <f aca="false">IF(DP303&lt;DP$314,$DP$315,$DP$316)</f>
        <v>ns</v>
      </c>
      <c r="DR303" s="256" t="n">
        <f aca="false">ABS($P$296-P303)</f>
        <v>0</v>
      </c>
      <c r="DS303" s="256" t="str">
        <f aca="false">IF(DR303&lt;DR$314,$DR$315,$DR$316)</f>
        <v>ns</v>
      </c>
      <c r="DT303" s="256" t="n">
        <f aca="false">ABS($P$297-P303)</f>
        <v>0</v>
      </c>
      <c r="DU303" s="256" t="str">
        <f aca="false">IF(DT303&lt;DT$314,$DT$315,$DT$316)</f>
        <v>ns</v>
      </c>
      <c r="DV303" s="256" t="n">
        <f aca="false">ABS($P$298-P303)</f>
        <v>0</v>
      </c>
      <c r="DW303" s="256" t="str">
        <f aca="false">IF(DV303&lt;DV$314,$DV$315,$DV$316)</f>
        <v>ns</v>
      </c>
      <c r="DX303" s="256" t="n">
        <f aca="false">ABS($P$299-P303)</f>
        <v>0</v>
      </c>
      <c r="DY303" s="256" t="str">
        <f aca="false">IF(DX303&lt;DX$314,$DX$315,$DX$316)</f>
        <v>ns</v>
      </c>
      <c r="DZ303" s="256" t="n">
        <f aca="false">ABS($P$300-P303)</f>
        <v>0</v>
      </c>
      <c r="EA303" s="256" t="str">
        <f aca="false">IF(DZ303&lt;DZ$314,$DZ$315,$DZ$316)</f>
        <v>ns</v>
      </c>
      <c r="EB303" s="256" t="n">
        <f aca="false">ABS($P$301-P303)</f>
        <v>0</v>
      </c>
      <c r="EC303" s="256" t="str">
        <f aca="false">IF(EB303&lt;$EB$314,$EB$315,$EB$316)</f>
        <v>ns</v>
      </c>
      <c r="ED303" s="256" t="n">
        <f aca="false">ABS($P$302-P303)</f>
        <v>0</v>
      </c>
      <c r="EE303" s="256" t="str">
        <f aca="false">IF(ED303&lt;$ED$314,$ED$315,$ED$316)</f>
        <v>ns</v>
      </c>
    </row>
    <row r="304" customFormat="false" ht="12.75" hidden="false" customHeight="false" outlineLevel="0" collapsed="false">
      <c r="A304" s="260" t="n">
        <f aca="false">IF(Rendimiento!G153="",Rendimiento!K153,Rendimiento!G153)</f>
        <v>0</v>
      </c>
      <c r="B304" s="273" t="n">
        <f aca="false">Rendimiento!H153</f>
        <v>0</v>
      </c>
      <c r="C304" s="273" t="n">
        <f aca="false">Rendimiento!I153</f>
        <v>0</v>
      </c>
      <c r="D304" s="256" t="n">
        <f aca="false">Rendimiento!J153</f>
        <v>0</v>
      </c>
      <c r="E304" s="256" t="n">
        <f aca="false">A304*A304</f>
        <v>0</v>
      </c>
      <c r="F304" s="256" t="n">
        <f aca="false">B304*B304</f>
        <v>0</v>
      </c>
      <c r="G304" s="256" t="n">
        <f aca="false">C304*C304</f>
        <v>0</v>
      </c>
      <c r="H304" s="256" t="n">
        <f aca="false">D304*D304</f>
        <v>0</v>
      </c>
      <c r="I304" s="257" t="n">
        <f aca="false">SUM(A304:D304)</f>
        <v>0</v>
      </c>
      <c r="J304" s="256" t="n">
        <f aca="false">I304*I304</f>
        <v>0</v>
      </c>
      <c r="K304" s="256" t="n">
        <f aca="false">SUM(E304:H304)</f>
        <v>0</v>
      </c>
      <c r="O304" s="260" t="n">
        <f aca="false">Rendimiento!P153</f>
        <v>0</v>
      </c>
      <c r="P304" s="274" t="n">
        <f aca="false">Rendimiento!Q153</f>
        <v>0</v>
      </c>
      <c r="Q304" s="262" t="n">
        <f aca="false">IF(E314&gt;0,O304,0)</f>
        <v>0</v>
      </c>
      <c r="R304" s="258" t="str">
        <f aca="false">T(Q304)</f>
        <v/>
      </c>
      <c r="S304" s="262" t="n">
        <f aca="false">IF(E314&gt;0,P304,Q304)</f>
        <v>0</v>
      </c>
      <c r="T304" s="256" t="str">
        <f aca="false">IF(S304=0,"",$BM304)</f>
        <v/>
      </c>
      <c r="U304" s="256" t="str">
        <f aca="false">IF(S304=0,"",$BO304)</f>
        <v/>
      </c>
      <c r="V304" s="256" t="str">
        <f aca="false">IF(S304=0,"",$BQ304)</f>
        <v/>
      </c>
      <c r="W304" s="256" t="str">
        <f aca="false">IF(S304=0,"",$BS304)</f>
        <v/>
      </c>
      <c r="X304" s="256" t="str">
        <f aca="false">IF(S304=0,"",$BU304)</f>
        <v/>
      </c>
      <c r="Y304" s="256" t="str">
        <f aca="false">IF(S304=0,"",$BW304)</f>
        <v/>
      </c>
      <c r="Z304" s="256" t="str">
        <f aca="false">IF(S304=0,"",$BY304)</f>
        <v/>
      </c>
      <c r="AA304" s="256" t="str">
        <f aca="false">IF(S304=0,"",$CA304)</f>
        <v/>
      </c>
      <c r="AB304" s="256" t="str">
        <f aca="false">IF(S304=0,"",$CC304)</f>
        <v/>
      </c>
      <c r="AC304" s="256" t="str">
        <f aca="false">IF(S304=0,"",$CE304)</f>
        <v/>
      </c>
      <c r="AD304" s="256" t="str">
        <f aca="false">IF(S304=0,"",$CG304)</f>
        <v/>
      </c>
      <c r="AE304" s="256" t="str">
        <f aca="false">IF(S304=0,"",$CI304)</f>
        <v/>
      </c>
      <c r="AF304" s="256" t="str">
        <f aca="false">IF(S304=0,"",$CK304)</f>
        <v/>
      </c>
      <c r="AG304" s="256" t="str">
        <f aca="false">IF(S304=0,"",$CM304)</f>
        <v/>
      </c>
      <c r="AH304" s="256" t="str">
        <f aca="false">IF(S304=0,"",$CO304)</f>
        <v/>
      </c>
      <c r="AI304" s="256" t="str">
        <f aca="false">IF(S304=0,"",$CQ304)</f>
        <v/>
      </c>
      <c r="AJ304" s="256" t="str">
        <f aca="false">IF(S304=0,"",$CS304)</f>
        <v/>
      </c>
      <c r="AK304" s="256" t="str">
        <f aca="false">IF(S304=0,"",$CU304)</f>
        <v/>
      </c>
      <c r="AL304" s="256" t="str">
        <f aca="false">IF(S304=0,"",$CW304)</f>
        <v/>
      </c>
      <c r="AM304" s="256" t="str">
        <f aca="false">IF(S304=0,"",$CY304)</f>
        <v/>
      </c>
      <c r="AN304" s="256" t="str">
        <f aca="false">IF(S304=0,"",$DA304)</f>
        <v/>
      </c>
      <c r="AO304" s="256" t="str">
        <f aca="false">IF(S304=0,"",$DC304)</f>
        <v/>
      </c>
      <c r="AP304" s="256" t="str">
        <f aca="false">IF(S304=0,"",$DE304)</f>
        <v/>
      </c>
      <c r="AQ304" s="256" t="str">
        <f aca="false">IF(S304=0,"",$DG304)</f>
        <v/>
      </c>
      <c r="AR304" s="256" t="str">
        <f aca="false">IF(S304=0,"",$DI304)</f>
        <v/>
      </c>
      <c r="AS304" s="256" t="str">
        <f aca="false">IF(S304=0,"",$DK304)</f>
        <v/>
      </c>
      <c r="AT304" s="256" t="str">
        <f aca="false">IF(S304=0,"",$DM304)</f>
        <v/>
      </c>
      <c r="AU304" s="256" t="str">
        <f aca="false">IF(S304=0,"",$DO304)</f>
        <v/>
      </c>
      <c r="AV304" s="256" t="str">
        <f aca="false">IF(S304=0,"",$DQ304)</f>
        <v/>
      </c>
      <c r="AW304" s="256" t="str">
        <f aca="false">IF(S304=0,"",$DS304)</f>
        <v/>
      </c>
      <c r="AX304" s="256" t="str">
        <f aca="false">IF(S304=0,"",$DU304)</f>
        <v/>
      </c>
      <c r="AY304" s="256" t="str">
        <f aca="false">IF(S304=0,"",$DW304)</f>
        <v/>
      </c>
      <c r="AZ304" s="256" t="str">
        <f aca="false">IF(S304=0,"",$DY304)</f>
        <v/>
      </c>
      <c r="BA304" s="256" t="str">
        <f aca="false">IF(S304=0,"",$EA304)</f>
        <v/>
      </c>
      <c r="BB304" s="256" t="str">
        <f aca="false">IF(S304=0,"",$EC304)</f>
        <v/>
      </c>
      <c r="BC304" s="256" t="str">
        <f aca="false">IF(S304=0,"",$EE304)</f>
        <v/>
      </c>
      <c r="BD304" s="256" t="str">
        <f aca="false">IF(S304=0,"",$EG304)</f>
        <v/>
      </c>
      <c r="BL304" s="262" t="n">
        <f aca="false">ABS($P$267-P304)</f>
        <v>0</v>
      </c>
      <c r="BM304" s="256" t="str">
        <f aca="false">IF(BL304&lt;$BL$314,$BL$315,$BL$316)</f>
        <v>ns</v>
      </c>
      <c r="BN304" s="262" t="n">
        <f aca="false">ABS($P$268-P304)</f>
        <v>0</v>
      </c>
      <c r="BO304" s="256" t="str">
        <f aca="false">IF(BN304&lt;$BN$314,$BN$315,$BN$316)</f>
        <v>ns</v>
      </c>
      <c r="BP304" s="262" t="n">
        <f aca="false">ABS($P$269-P304)</f>
        <v>0</v>
      </c>
      <c r="BQ304" s="256" t="str">
        <f aca="false">IF(BP304&lt;$BP$314,$BP$315,$BP$316)</f>
        <v>ns</v>
      </c>
      <c r="BR304" s="262" t="n">
        <f aca="false">ABS($P$270-P304)</f>
        <v>0</v>
      </c>
      <c r="BS304" s="256" t="str">
        <f aca="false">IF(BR304&lt;$BR$314,$BR$315,$BR$316)</f>
        <v>ns</v>
      </c>
      <c r="BT304" s="262" t="n">
        <f aca="false">ABS($P$271-P304)</f>
        <v>0</v>
      </c>
      <c r="BU304" s="256" t="str">
        <f aca="false">IF(BT304&lt;$BT$314,$BT$315,$BT$316)</f>
        <v>ns</v>
      </c>
      <c r="BV304" s="262" t="n">
        <f aca="false">ABS($P$272-P304)</f>
        <v>0</v>
      </c>
      <c r="BW304" s="256" t="str">
        <f aca="false">IF(BV304&lt;$BV$314,$BV$315,$BV$316)</f>
        <v>ns</v>
      </c>
      <c r="BX304" s="262" t="n">
        <f aca="false">ABS($P$273-P304)</f>
        <v>0</v>
      </c>
      <c r="BY304" s="256" t="str">
        <f aca="false">IF(BX304&lt;$BX$314,$BX$315,$BX$316)</f>
        <v>ns</v>
      </c>
      <c r="BZ304" s="262" t="n">
        <f aca="false">ABS($P$274-P304)</f>
        <v>0</v>
      </c>
      <c r="CA304" s="256" t="str">
        <f aca="false">IF(BZ304&lt;$BZ$314,$BZ$315,$BZ$316)</f>
        <v>ns</v>
      </c>
      <c r="CB304" s="262" t="n">
        <f aca="false">ABS($P$275-P304)</f>
        <v>0</v>
      </c>
      <c r="CC304" s="256" t="str">
        <f aca="false">IF(CB304&lt;$CB$314,$CB$315,$CB$316)</f>
        <v>ns</v>
      </c>
      <c r="CD304" s="262" t="n">
        <f aca="false">ABS($P$276-P304)</f>
        <v>0</v>
      </c>
      <c r="CE304" s="256" t="str">
        <f aca="false">IF(CD304&lt;$CD$314,$CD$315,$CD$316)</f>
        <v>ns</v>
      </c>
      <c r="CF304" s="262" t="n">
        <f aca="false">ABS($P$277-P304)</f>
        <v>0</v>
      </c>
      <c r="CG304" s="256" t="str">
        <f aca="false">IF(CF304&lt;$CF$314,$CF$315,$CF$316)</f>
        <v>ns</v>
      </c>
      <c r="CH304" s="262" t="n">
        <f aca="false">ABS($P$278-P304)</f>
        <v>0</v>
      </c>
      <c r="CI304" s="256" t="str">
        <f aca="false">IF(CH304&lt;$CH$314,$CH$315,$CH$316)</f>
        <v>ns</v>
      </c>
      <c r="CJ304" s="262" t="n">
        <f aca="false">ABS($P$279-P304)</f>
        <v>0</v>
      </c>
      <c r="CK304" s="256" t="str">
        <f aca="false">IF(CJ304&lt;$CJ$314,$CJ$315,$CJ$316)</f>
        <v>ns</v>
      </c>
      <c r="CL304" s="262" t="n">
        <f aca="false">ABS($P$280-P304)</f>
        <v>0</v>
      </c>
      <c r="CM304" s="256" t="str">
        <f aca="false">IF(CL304&lt;$CL$314,$CL$315,$CL$316)</f>
        <v>ns</v>
      </c>
      <c r="CN304" s="262" t="n">
        <f aca="false">ABS($P$281-P304)</f>
        <v>0</v>
      </c>
      <c r="CO304" s="256" t="str">
        <f aca="false">IF(CN304&lt;$CN$314,$CN$315,$CN$316)</f>
        <v>ns</v>
      </c>
      <c r="CP304" s="262" t="n">
        <f aca="false">ABS($P$282-P304)</f>
        <v>0</v>
      </c>
      <c r="CQ304" s="256" t="str">
        <f aca="false">IF(CP304&lt;$CP$314,$CP$315,$CP$316)</f>
        <v>ns</v>
      </c>
      <c r="CR304" s="262" t="n">
        <f aca="false">ABS($P$283-P304)</f>
        <v>0</v>
      </c>
      <c r="CS304" s="256" t="str">
        <f aca="false">IF(CR304&lt;$CR$314,$CR$315,$CR$316)</f>
        <v>ns</v>
      </c>
      <c r="CT304" s="262" t="n">
        <f aca="false">ABS($P$284-P304)</f>
        <v>0</v>
      </c>
      <c r="CU304" s="256" t="str">
        <f aca="false">IF(CT304&lt;$CT$314,$CT$315,$CT$316)</f>
        <v>ns</v>
      </c>
      <c r="CV304" s="262" t="n">
        <f aca="false">ABS($P$285-P304)</f>
        <v>0</v>
      </c>
      <c r="CW304" s="256" t="str">
        <f aca="false">IF(CV304&lt;$CV$314,$CV$315,$CV$316)</f>
        <v>ns</v>
      </c>
      <c r="CX304" s="262" t="n">
        <f aca="false">ABS($P$286-P304)</f>
        <v>0</v>
      </c>
      <c r="CY304" s="256" t="str">
        <f aca="false">IF(CX304&lt;$CX$314,$CX$315,$CX$316)</f>
        <v>ns</v>
      </c>
      <c r="CZ304" s="256" t="n">
        <f aca="false">ABS($P$287-P304)</f>
        <v>0</v>
      </c>
      <c r="DA304" s="256" t="str">
        <f aca="false">IF(CZ304&lt;$CZ$314,$CZ$315,$CZ$316)</f>
        <v>ns</v>
      </c>
      <c r="DB304" s="256" t="n">
        <f aca="false">ABS($P$288-P304)</f>
        <v>0</v>
      </c>
      <c r="DC304" s="256" t="str">
        <f aca="false">IF(DB304&lt;DB$314,$DB$315,$DB$316)</f>
        <v>ns</v>
      </c>
      <c r="DD304" s="256" t="n">
        <f aca="false">ABS($P$289-P304)</f>
        <v>0</v>
      </c>
      <c r="DE304" s="256" t="str">
        <f aca="false">IF(DD304&lt;DD$314,$DD$315,$DD$316)</f>
        <v>ns</v>
      </c>
      <c r="DF304" s="256" t="n">
        <f aca="false">ABS($P$290-P304)</f>
        <v>0</v>
      </c>
      <c r="DG304" s="256" t="str">
        <f aca="false">IF(DF304&lt;DF$314,$DF$315,$DF$316)</f>
        <v>ns</v>
      </c>
      <c r="DH304" s="256" t="n">
        <f aca="false">ABS($P$291-P304)</f>
        <v>0</v>
      </c>
      <c r="DI304" s="256" t="str">
        <f aca="false">IF(DH304&lt;DH$314,$DH$315,$DH$316)</f>
        <v>ns</v>
      </c>
      <c r="DJ304" s="256" t="n">
        <f aca="false">ABS($P$292-P304)</f>
        <v>0</v>
      </c>
      <c r="DK304" s="256" t="str">
        <f aca="false">IF(DJ304&lt;DJ$314,$DJ$315,$DJ$316)</f>
        <v>ns</v>
      </c>
      <c r="DL304" s="256" t="n">
        <f aca="false">ABS($P$293-P304)</f>
        <v>0</v>
      </c>
      <c r="DM304" s="256" t="str">
        <f aca="false">IF(DL304&lt;DL$314,$DL$315,$DL$316)</f>
        <v>ns</v>
      </c>
      <c r="DN304" s="256" t="n">
        <f aca="false">ABS($P$294-P304)</f>
        <v>0</v>
      </c>
      <c r="DO304" s="256" t="str">
        <f aca="false">IF(DN304&lt;DN$314,$DN$315,$DN$316)</f>
        <v>ns</v>
      </c>
      <c r="DP304" s="256" t="n">
        <f aca="false">ABS($P$295-P304)</f>
        <v>0</v>
      </c>
      <c r="DQ304" s="256" t="str">
        <f aca="false">IF(DP304&lt;DP$314,$DP$315,$DP$316)</f>
        <v>ns</v>
      </c>
      <c r="DR304" s="256" t="n">
        <f aca="false">ABS($P$296-P304)</f>
        <v>0</v>
      </c>
      <c r="DS304" s="256" t="str">
        <f aca="false">IF(DR304&lt;DR$314,$DR$315,$DR$316)</f>
        <v>ns</v>
      </c>
      <c r="DT304" s="256" t="n">
        <f aca="false">ABS($P$297-P304)</f>
        <v>0</v>
      </c>
      <c r="DU304" s="256" t="str">
        <f aca="false">IF(DT304&lt;DT$314,$DT$315,$DT$316)</f>
        <v>ns</v>
      </c>
      <c r="DV304" s="256" t="n">
        <f aca="false">ABS($P$298-P304)</f>
        <v>0</v>
      </c>
      <c r="DW304" s="256" t="str">
        <f aca="false">IF(DV304&lt;DV$314,$DV$315,$DV$316)</f>
        <v>ns</v>
      </c>
      <c r="DX304" s="256" t="n">
        <f aca="false">ABS($P$299-P304)</f>
        <v>0</v>
      </c>
      <c r="DY304" s="256" t="str">
        <f aca="false">IF(DX304&lt;DX$314,$DX$315,$DX$316)</f>
        <v>ns</v>
      </c>
      <c r="DZ304" s="256" t="n">
        <f aca="false">ABS($P$300-P304)</f>
        <v>0</v>
      </c>
      <c r="EA304" s="256" t="str">
        <f aca="false">IF(DZ304&lt;DZ$314,$DZ$315,$DZ$316)</f>
        <v>ns</v>
      </c>
      <c r="EB304" s="256" t="n">
        <f aca="false">ABS($P$301-P304)</f>
        <v>0</v>
      </c>
      <c r="EC304" s="256" t="str">
        <f aca="false">IF(EB304&lt;$EB$314,$EB$315,$EB$316)</f>
        <v>ns</v>
      </c>
      <c r="ED304" s="256" t="n">
        <f aca="false">ABS($P$302-P304)</f>
        <v>0</v>
      </c>
      <c r="EE304" s="256" t="str">
        <f aca="false">IF(ED304&lt;$ED$314,$ED$315,$ED$316)</f>
        <v>ns</v>
      </c>
      <c r="EF304" s="256" t="n">
        <f aca="false">ABS($P$303-P304)</f>
        <v>0</v>
      </c>
      <c r="EG304" s="256" t="str">
        <f aca="false">IF(EF304&lt;$EF$314,$EF$315,$EF$316)</f>
        <v>ns</v>
      </c>
    </row>
    <row r="305" customFormat="false" ht="12.75" hidden="false" customHeight="false" outlineLevel="0" collapsed="false">
      <c r="A305" s="260" t="n">
        <f aca="false">IF(Rendimiento!G154="",Rendimiento!K154,Rendimiento!G154)</f>
        <v>0</v>
      </c>
      <c r="B305" s="273" t="n">
        <f aca="false">Rendimiento!H154</f>
        <v>0</v>
      </c>
      <c r="C305" s="273" t="n">
        <f aca="false">Rendimiento!I154</f>
        <v>0</v>
      </c>
      <c r="D305" s="256" t="n">
        <f aca="false">Rendimiento!J154</f>
        <v>0</v>
      </c>
      <c r="E305" s="256" t="n">
        <f aca="false">A305*A305</f>
        <v>0</v>
      </c>
      <c r="F305" s="256" t="n">
        <f aca="false">B305*B305</f>
        <v>0</v>
      </c>
      <c r="G305" s="256" t="n">
        <f aca="false">C305*C305</f>
        <v>0</v>
      </c>
      <c r="H305" s="256" t="n">
        <f aca="false">D305*D305</f>
        <v>0</v>
      </c>
      <c r="I305" s="257" t="n">
        <f aca="false">SUM(A305:D305)</f>
        <v>0</v>
      </c>
      <c r="J305" s="256" t="n">
        <f aca="false">I305*I305</f>
        <v>0</v>
      </c>
      <c r="K305" s="256" t="n">
        <f aca="false">SUM(E305:H305)</f>
        <v>0</v>
      </c>
      <c r="O305" s="260" t="n">
        <f aca="false">Rendimiento!P154</f>
        <v>0</v>
      </c>
      <c r="P305" s="274" t="n">
        <f aca="false">Rendimiento!Q154</f>
        <v>0</v>
      </c>
      <c r="Q305" s="262" t="n">
        <f aca="false">IF(E314&gt;0,O305,0)</f>
        <v>0</v>
      </c>
      <c r="R305" s="258" t="str">
        <f aca="false">T(Q305)</f>
        <v/>
      </c>
      <c r="S305" s="262" t="n">
        <f aca="false">IF(E314&gt;0,P305,Q305)</f>
        <v>0</v>
      </c>
      <c r="T305" s="256" t="str">
        <f aca="false">IF(S305=0,"",$BM305)</f>
        <v/>
      </c>
      <c r="U305" s="256" t="str">
        <f aca="false">IF(S305=0,"",$BO305)</f>
        <v/>
      </c>
      <c r="V305" s="256" t="str">
        <f aca="false">IF(S305=0,"",$BQ305)</f>
        <v/>
      </c>
      <c r="W305" s="256" t="str">
        <f aca="false">IF(S305=0,"",$BS305)</f>
        <v/>
      </c>
      <c r="X305" s="256" t="str">
        <f aca="false">IF(S305=0,"",$BU305)</f>
        <v/>
      </c>
      <c r="Y305" s="256" t="str">
        <f aca="false">IF(S305=0,"",$BW305)</f>
        <v/>
      </c>
      <c r="Z305" s="256" t="str">
        <f aca="false">IF(S305=0,"",$BY305)</f>
        <v/>
      </c>
      <c r="AA305" s="256" t="str">
        <f aca="false">IF(S305=0,"",$CA305)</f>
        <v/>
      </c>
      <c r="AB305" s="256" t="str">
        <f aca="false">IF(S305=0,"",$CC305)</f>
        <v/>
      </c>
      <c r="AC305" s="256" t="str">
        <f aca="false">IF(S305=0,"",$CE305)</f>
        <v/>
      </c>
      <c r="AD305" s="256" t="str">
        <f aca="false">IF(S305=0,"",$CG305)</f>
        <v/>
      </c>
      <c r="AE305" s="256" t="str">
        <f aca="false">IF(S305=0,"",$CI305)</f>
        <v/>
      </c>
      <c r="AF305" s="256" t="str">
        <f aca="false">IF(S305=0,"",$CK305)</f>
        <v/>
      </c>
      <c r="AG305" s="256" t="str">
        <f aca="false">IF(S305=0,"",$CM305)</f>
        <v/>
      </c>
      <c r="AH305" s="256" t="str">
        <f aca="false">IF(S305=0,"",$CO305)</f>
        <v/>
      </c>
      <c r="AI305" s="256" t="str">
        <f aca="false">IF(S305=0,"",$CQ305)</f>
        <v/>
      </c>
      <c r="AJ305" s="256" t="str">
        <f aca="false">IF(S305=0,"",$CS305)</f>
        <v/>
      </c>
      <c r="AK305" s="256" t="str">
        <f aca="false">IF(S305=0,"",$CU305)</f>
        <v/>
      </c>
      <c r="AL305" s="256" t="str">
        <f aca="false">IF(S305=0,"",$CW305)</f>
        <v/>
      </c>
      <c r="AM305" s="256" t="str">
        <f aca="false">IF(S305=0,"",$CY305)</f>
        <v/>
      </c>
      <c r="AN305" s="256" t="str">
        <f aca="false">IF(S305=0,"",$DA305)</f>
        <v/>
      </c>
      <c r="AO305" s="256" t="str">
        <f aca="false">IF(S305=0,"",$DC305)</f>
        <v/>
      </c>
      <c r="AP305" s="256" t="str">
        <f aca="false">IF(S305=0,"",$DE305)</f>
        <v/>
      </c>
      <c r="AQ305" s="256" t="str">
        <f aca="false">IF(S305=0,"",$DG305)</f>
        <v/>
      </c>
      <c r="AR305" s="256" t="str">
        <f aca="false">IF(S305=0,"",$DI305)</f>
        <v/>
      </c>
      <c r="AS305" s="256" t="str">
        <f aca="false">IF(S305=0,"",$DK305)</f>
        <v/>
      </c>
      <c r="AT305" s="256" t="str">
        <f aca="false">IF(S305=0,"",$DM305)</f>
        <v/>
      </c>
      <c r="AU305" s="256" t="str">
        <f aca="false">IF(S305=0,"",$DO305)</f>
        <v/>
      </c>
      <c r="AV305" s="256" t="str">
        <f aca="false">IF(S305=0,"",$DQ305)</f>
        <v/>
      </c>
      <c r="AW305" s="256" t="str">
        <f aca="false">IF(S305=0,"",$DS305)</f>
        <v/>
      </c>
      <c r="AX305" s="256" t="str">
        <f aca="false">IF(S305=0,"",$DU305)</f>
        <v/>
      </c>
      <c r="AY305" s="256" t="str">
        <f aca="false">IF(S305=0,"",$DW305)</f>
        <v/>
      </c>
      <c r="AZ305" s="256" t="str">
        <f aca="false">IF(S305=0,"",$DY305)</f>
        <v/>
      </c>
      <c r="BA305" s="256" t="str">
        <f aca="false">IF(S305=0,"",$EA305)</f>
        <v/>
      </c>
      <c r="BB305" s="256" t="str">
        <f aca="false">IF(S305=0,"",$EC305)</f>
        <v/>
      </c>
      <c r="BC305" s="256" t="str">
        <f aca="false">IF(S305=0,"",$EE305)</f>
        <v/>
      </c>
      <c r="BD305" s="256" t="str">
        <f aca="false">IF(S305=0,"",$EG305)</f>
        <v/>
      </c>
      <c r="BE305" s="256" t="str">
        <f aca="false">IF(S305=0,"",$EI305)</f>
        <v/>
      </c>
      <c r="BL305" s="262" t="n">
        <f aca="false">ABS($P$267-P305)</f>
        <v>0</v>
      </c>
      <c r="BM305" s="256" t="str">
        <f aca="false">IF(BL305&lt;$BL$314,$BL$315,$BL$316)</f>
        <v>ns</v>
      </c>
      <c r="BN305" s="262" t="n">
        <f aca="false">ABS($P$268-P305)</f>
        <v>0</v>
      </c>
      <c r="BO305" s="256" t="str">
        <f aca="false">IF(BN305&lt;$BN$314,$BN$315,$BN$316)</f>
        <v>ns</v>
      </c>
      <c r="BP305" s="262" t="n">
        <f aca="false">ABS($P$269-P305)</f>
        <v>0</v>
      </c>
      <c r="BQ305" s="256" t="str">
        <f aca="false">IF(BP305&lt;$BP$314,$BP$315,$BP$316)</f>
        <v>ns</v>
      </c>
      <c r="BR305" s="262" t="n">
        <f aca="false">ABS($P$270-P305)</f>
        <v>0</v>
      </c>
      <c r="BS305" s="256" t="str">
        <f aca="false">IF(BR305&lt;$BR$314,$BR$315,$BR$316)</f>
        <v>ns</v>
      </c>
      <c r="BT305" s="262" t="n">
        <f aca="false">ABS($P$271-P305)</f>
        <v>0</v>
      </c>
      <c r="BU305" s="256" t="str">
        <f aca="false">IF(BT305&lt;$BT$314,$BT$315,$BT$316)</f>
        <v>ns</v>
      </c>
      <c r="BV305" s="262" t="n">
        <f aca="false">ABS($P$272-P305)</f>
        <v>0</v>
      </c>
      <c r="BW305" s="256" t="str">
        <f aca="false">IF(BV305&lt;$BV$314,$BV$315,$BV$316)</f>
        <v>ns</v>
      </c>
      <c r="BX305" s="262" t="n">
        <f aca="false">ABS($P$273-P305)</f>
        <v>0</v>
      </c>
      <c r="BY305" s="256" t="str">
        <f aca="false">IF(BX305&lt;$BX$314,$BX$315,$BX$316)</f>
        <v>ns</v>
      </c>
      <c r="BZ305" s="262" t="n">
        <f aca="false">ABS($P$274-P305)</f>
        <v>0</v>
      </c>
      <c r="CA305" s="256" t="str">
        <f aca="false">IF(BZ305&lt;$BZ$314,$BZ$315,$BZ$316)</f>
        <v>ns</v>
      </c>
      <c r="CB305" s="262" t="n">
        <f aca="false">ABS($P$275-P305)</f>
        <v>0</v>
      </c>
      <c r="CC305" s="256" t="str">
        <f aca="false">IF(CB305&lt;$CB$314,$CB$315,$CB$316)</f>
        <v>ns</v>
      </c>
      <c r="CD305" s="262" t="n">
        <f aca="false">ABS($P$276-P305)</f>
        <v>0</v>
      </c>
      <c r="CE305" s="256" t="str">
        <f aca="false">IF(CD305&lt;$CD$314,$CD$315,$CD$316)</f>
        <v>ns</v>
      </c>
      <c r="CF305" s="262" t="n">
        <f aca="false">ABS($P$277-P305)</f>
        <v>0</v>
      </c>
      <c r="CG305" s="256" t="str">
        <f aca="false">IF(CF305&lt;$CF$314,$CF$315,$CF$316)</f>
        <v>ns</v>
      </c>
      <c r="CH305" s="262" t="n">
        <f aca="false">ABS($P$278-P305)</f>
        <v>0</v>
      </c>
      <c r="CI305" s="256" t="str">
        <f aca="false">IF(CH305&lt;$CH$314,$CH$315,$CH$316)</f>
        <v>ns</v>
      </c>
      <c r="CJ305" s="262" t="n">
        <f aca="false">ABS($P$279-P305)</f>
        <v>0</v>
      </c>
      <c r="CK305" s="256" t="str">
        <f aca="false">IF(CJ305&lt;$CJ$314,$CJ$315,$CJ$316)</f>
        <v>ns</v>
      </c>
      <c r="CL305" s="262" t="n">
        <f aca="false">ABS($P$280-P305)</f>
        <v>0</v>
      </c>
      <c r="CM305" s="256" t="str">
        <f aca="false">IF(CL305&lt;$CL$314,$CL$315,$CL$316)</f>
        <v>ns</v>
      </c>
      <c r="CN305" s="262" t="n">
        <f aca="false">ABS($P$281-P305)</f>
        <v>0</v>
      </c>
      <c r="CO305" s="256" t="str">
        <f aca="false">IF(CN305&lt;$CN$314,$CN$315,$CN$316)</f>
        <v>ns</v>
      </c>
      <c r="CP305" s="262" t="n">
        <f aca="false">ABS($P$282-P305)</f>
        <v>0</v>
      </c>
      <c r="CQ305" s="256" t="str">
        <f aca="false">IF(CP305&lt;$CP$314,$CP$315,$CP$316)</f>
        <v>ns</v>
      </c>
      <c r="CR305" s="262" t="n">
        <f aca="false">ABS($P$283-P305)</f>
        <v>0</v>
      </c>
      <c r="CS305" s="256" t="str">
        <f aca="false">IF(CR305&lt;$CR$314,$CR$315,$CR$316)</f>
        <v>ns</v>
      </c>
      <c r="CT305" s="262" t="n">
        <f aca="false">ABS($P$284-P305)</f>
        <v>0</v>
      </c>
      <c r="CU305" s="256" t="str">
        <f aca="false">IF(CT305&lt;$CT$314,$CT$315,$CT$316)</f>
        <v>ns</v>
      </c>
      <c r="CV305" s="262" t="n">
        <f aca="false">ABS($P$285-P305)</f>
        <v>0</v>
      </c>
      <c r="CW305" s="256" t="str">
        <f aca="false">IF(CV305&lt;$CV$314,$CV$315,$CV$316)</f>
        <v>ns</v>
      </c>
      <c r="CX305" s="262" t="n">
        <f aca="false">ABS($P$286-P305)</f>
        <v>0</v>
      </c>
      <c r="CY305" s="256" t="str">
        <f aca="false">IF(CX305&lt;$CX$314,$CX$315,$CX$316)</f>
        <v>ns</v>
      </c>
      <c r="CZ305" s="256" t="n">
        <f aca="false">ABS($P$287-P305)</f>
        <v>0</v>
      </c>
      <c r="DA305" s="256" t="str">
        <f aca="false">IF(CZ305&lt;$CZ$314,$CZ$315,$CZ$316)</f>
        <v>ns</v>
      </c>
      <c r="DB305" s="256" t="n">
        <f aca="false">ABS($P$288-P305)</f>
        <v>0</v>
      </c>
      <c r="DC305" s="256" t="str">
        <f aca="false">IF(DB305&lt;DB$314,$DB$315,$DB$316)</f>
        <v>ns</v>
      </c>
      <c r="DD305" s="256" t="n">
        <f aca="false">ABS($P$289-P305)</f>
        <v>0</v>
      </c>
      <c r="DE305" s="256" t="str">
        <f aca="false">IF(DD305&lt;DD$314,$DD$315,$DD$316)</f>
        <v>ns</v>
      </c>
      <c r="DF305" s="256" t="n">
        <f aca="false">ABS($P$290-P305)</f>
        <v>0</v>
      </c>
      <c r="DG305" s="256" t="str">
        <f aca="false">IF(DF305&lt;DF$314,$DF$315,$DF$316)</f>
        <v>ns</v>
      </c>
      <c r="DH305" s="256" t="n">
        <f aca="false">ABS($P$291-P305)</f>
        <v>0</v>
      </c>
      <c r="DI305" s="256" t="str">
        <f aca="false">IF(DH305&lt;DH$314,$DH$315,$DH$316)</f>
        <v>ns</v>
      </c>
      <c r="DJ305" s="256" t="n">
        <f aca="false">ABS($P$292-P305)</f>
        <v>0</v>
      </c>
      <c r="DK305" s="256" t="str">
        <f aca="false">IF(DJ305&lt;DJ$314,$DJ$315,$DJ$316)</f>
        <v>ns</v>
      </c>
      <c r="DL305" s="256" t="n">
        <f aca="false">ABS($P$293-P305)</f>
        <v>0</v>
      </c>
      <c r="DM305" s="256" t="str">
        <f aca="false">IF(DL305&lt;DL$314,$DL$315,$DL$316)</f>
        <v>ns</v>
      </c>
      <c r="DN305" s="256" t="n">
        <f aca="false">ABS($P$294-P305)</f>
        <v>0</v>
      </c>
      <c r="DO305" s="256" t="str">
        <f aca="false">IF(DN305&lt;DN$314,$DN$315,$DN$316)</f>
        <v>ns</v>
      </c>
      <c r="DP305" s="256" t="n">
        <f aca="false">ABS($P$295-P305)</f>
        <v>0</v>
      </c>
      <c r="DQ305" s="256" t="str">
        <f aca="false">IF(DP305&lt;DP$314,$DP$315,$DP$316)</f>
        <v>ns</v>
      </c>
      <c r="DR305" s="256" t="n">
        <f aca="false">ABS($P$296-P305)</f>
        <v>0</v>
      </c>
      <c r="DS305" s="256" t="str">
        <f aca="false">IF(DR305&lt;DR$314,$DR$315,$DR$316)</f>
        <v>ns</v>
      </c>
      <c r="DT305" s="256" t="n">
        <f aca="false">ABS($P$297-P305)</f>
        <v>0</v>
      </c>
      <c r="DU305" s="256" t="str">
        <f aca="false">IF(DT305&lt;DT$314,$DT$315,$DT$316)</f>
        <v>ns</v>
      </c>
      <c r="DV305" s="256" t="n">
        <f aca="false">ABS($P$298-P305)</f>
        <v>0</v>
      </c>
      <c r="DW305" s="256" t="str">
        <f aca="false">IF(DV305&lt;DV$314,$DV$315,$DV$316)</f>
        <v>ns</v>
      </c>
      <c r="DX305" s="256" t="n">
        <f aca="false">ABS($P$299-P305)</f>
        <v>0</v>
      </c>
      <c r="DY305" s="256" t="str">
        <f aca="false">IF(DX305&lt;DX$314,$DX$315,$DX$316)</f>
        <v>ns</v>
      </c>
      <c r="DZ305" s="256" t="n">
        <f aca="false">ABS($P$300-P305)</f>
        <v>0</v>
      </c>
      <c r="EA305" s="256" t="str">
        <f aca="false">IF(DZ305&lt;DZ$314,$DZ$315,$DZ$316)</f>
        <v>ns</v>
      </c>
      <c r="EB305" s="256" t="n">
        <f aca="false">ABS($P$301-P305)</f>
        <v>0</v>
      </c>
      <c r="EC305" s="256" t="str">
        <f aca="false">IF(EB305&lt;$EB$314,$EB$315,$EB$316)</f>
        <v>ns</v>
      </c>
      <c r="ED305" s="256" t="n">
        <f aca="false">ABS($P$302-P305)</f>
        <v>0</v>
      </c>
      <c r="EE305" s="256" t="str">
        <f aca="false">IF(ED305&lt;$ED$314,$ED$315,$ED$316)</f>
        <v>ns</v>
      </c>
      <c r="EF305" s="256" t="n">
        <f aca="false">ABS($P$303-P305)</f>
        <v>0</v>
      </c>
      <c r="EG305" s="256" t="str">
        <f aca="false">IF(EF305&lt;$EF$314,$EF$315,$EF$316)</f>
        <v>ns</v>
      </c>
      <c r="EH305" s="256" t="n">
        <f aca="false">ABS($P$304-P305)</f>
        <v>0</v>
      </c>
      <c r="EI305" s="256" t="str">
        <f aca="false">IF(EH305&lt;$EH$314,$EH$315,$EH$316)</f>
        <v>ns</v>
      </c>
    </row>
    <row r="306" customFormat="false" ht="12.75" hidden="false" customHeight="false" outlineLevel="0" collapsed="false">
      <c r="A306" s="260" t="n">
        <f aca="false">IF(Rendimiento!G155="",Rendimiento!K155,Rendimiento!G155)</f>
        <v>0</v>
      </c>
      <c r="B306" s="273" t="n">
        <f aca="false">Rendimiento!H155</f>
        <v>0</v>
      </c>
      <c r="C306" s="273" t="n">
        <f aca="false">Rendimiento!I155</f>
        <v>0</v>
      </c>
      <c r="D306" s="272" t="n">
        <f aca="false">Rendimiento!J155</f>
        <v>0</v>
      </c>
      <c r="E306" s="256" t="n">
        <f aca="false">A306*A306</f>
        <v>0</v>
      </c>
      <c r="F306" s="256" t="n">
        <f aca="false">B306*B306</f>
        <v>0</v>
      </c>
      <c r="G306" s="256" t="n">
        <f aca="false">C306*C306</f>
        <v>0</v>
      </c>
      <c r="H306" s="256" t="n">
        <f aca="false">D306*D306</f>
        <v>0</v>
      </c>
      <c r="I306" s="257" t="n">
        <f aca="false">SUM(A306:D306)</f>
        <v>0</v>
      </c>
      <c r="J306" s="256" t="n">
        <f aca="false">I306*I306</f>
        <v>0</v>
      </c>
      <c r="K306" s="256" t="n">
        <f aca="false">SUM(E306:H306)</f>
        <v>0</v>
      </c>
      <c r="L306" s="272"/>
      <c r="M306" s="272"/>
      <c r="N306" s="272"/>
      <c r="O306" s="260" t="n">
        <f aca="false">Rendimiento!P155</f>
        <v>0</v>
      </c>
      <c r="P306" s="274" t="n">
        <f aca="false">Rendimiento!Q155</f>
        <v>0</v>
      </c>
      <c r="Q306" s="262" t="n">
        <f aca="false">IF(E314&gt;0,O306,0)</f>
        <v>0</v>
      </c>
      <c r="R306" s="258" t="str">
        <f aca="false">T(Q306)</f>
        <v/>
      </c>
      <c r="S306" s="262" t="n">
        <f aca="false">IF(E314&gt;0,P306,Q306)</f>
        <v>0</v>
      </c>
      <c r="T306" s="256" t="str">
        <f aca="false">IF(S306=0,"",$BM306)</f>
        <v/>
      </c>
      <c r="U306" s="256" t="str">
        <f aca="false">IF(S306=0,"",$BO306)</f>
        <v/>
      </c>
      <c r="V306" s="256" t="str">
        <f aca="false">IF(S306=0,"",$BQ306)</f>
        <v/>
      </c>
      <c r="W306" s="256" t="str">
        <f aca="false">IF(S306=0,"",$BS306)</f>
        <v/>
      </c>
      <c r="X306" s="256" t="str">
        <f aca="false">IF(S306=0,"",$BU306)</f>
        <v/>
      </c>
      <c r="Y306" s="256" t="str">
        <f aca="false">IF(S306=0,"",$BW306)</f>
        <v/>
      </c>
      <c r="Z306" s="256" t="str">
        <f aca="false">IF(S306=0,"",$BY306)</f>
        <v/>
      </c>
      <c r="AA306" s="256" t="str">
        <f aca="false">IF(S306=0,"",$CA306)</f>
        <v/>
      </c>
      <c r="AB306" s="256" t="str">
        <f aca="false">IF(S306=0,"",$CC306)</f>
        <v/>
      </c>
      <c r="AC306" s="256" t="str">
        <f aca="false">IF(S306=0,"",$CE306)</f>
        <v/>
      </c>
      <c r="AD306" s="256" t="str">
        <f aca="false">IF(S306=0,"",$CG306)</f>
        <v/>
      </c>
      <c r="AE306" s="256" t="str">
        <f aca="false">IF(S306=0,"",$CI306)</f>
        <v/>
      </c>
      <c r="AF306" s="256" t="str">
        <f aca="false">IF(S306=0,"",$CK306)</f>
        <v/>
      </c>
      <c r="AG306" s="256" t="str">
        <f aca="false">IF(S306=0,"",$CM306)</f>
        <v/>
      </c>
      <c r="AH306" s="256" t="str">
        <f aca="false">IF(S306=0,"",$CO306)</f>
        <v/>
      </c>
      <c r="AI306" s="256" t="str">
        <f aca="false">IF(S306=0,"",$CQ306)</f>
        <v/>
      </c>
      <c r="AJ306" s="256" t="str">
        <f aca="false">IF(S306=0,"",$CS306)</f>
        <v/>
      </c>
      <c r="AK306" s="256" t="str">
        <f aca="false">IF(S306=0,"",$CU306)</f>
        <v/>
      </c>
      <c r="AL306" s="256" t="str">
        <f aca="false">IF(S306=0,"",$CW306)</f>
        <v/>
      </c>
      <c r="AM306" s="256" t="str">
        <f aca="false">IF(S306=0,"",$CY306)</f>
        <v/>
      </c>
      <c r="AN306" s="256" t="str">
        <f aca="false">IF(S306=0,"",$DA306)</f>
        <v/>
      </c>
      <c r="AO306" s="256" t="str">
        <f aca="false">IF(S306=0,"",$DC306)</f>
        <v/>
      </c>
      <c r="AP306" s="256" t="str">
        <f aca="false">IF(S306=0,"",$DE306)</f>
        <v/>
      </c>
      <c r="AQ306" s="256" t="str">
        <f aca="false">IF(S306=0,"",$DG306)</f>
        <v/>
      </c>
      <c r="AR306" s="256" t="str">
        <f aca="false">IF(S306=0,"",$DI306)</f>
        <v/>
      </c>
      <c r="AS306" s="256" t="str">
        <f aca="false">IF(S306=0,"",$DK306)</f>
        <v/>
      </c>
      <c r="AT306" s="256" t="str">
        <f aca="false">IF(S306=0,"",$DM306)</f>
        <v/>
      </c>
      <c r="AU306" s="256" t="str">
        <f aca="false">IF(S306=0,"",$DO306)</f>
        <v/>
      </c>
      <c r="AV306" s="256" t="str">
        <f aca="false">IF(S306=0,"",$DQ306)</f>
        <v/>
      </c>
      <c r="AW306" s="256" t="str">
        <f aca="false">IF(S306=0,"",$DS306)</f>
        <v/>
      </c>
      <c r="AX306" s="256" t="str">
        <f aca="false">IF(S306=0,"",$DU306)</f>
        <v/>
      </c>
      <c r="AY306" s="256" t="str">
        <f aca="false">IF(S306=0,"",$DW306)</f>
        <v/>
      </c>
      <c r="AZ306" s="256" t="str">
        <f aca="false">IF(S306=0,"",$DY306)</f>
        <v/>
      </c>
      <c r="BA306" s="256" t="str">
        <f aca="false">IF(S306=0,"",$EA306)</f>
        <v/>
      </c>
      <c r="BB306" s="256" t="str">
        <f aca="false">IF(S306=0,"",$EC306)</f>
        <v/>
      </c>
      <c r="BC306" s="256" t="str">
        <f aca="false">IF(S306=0,"",$EE306)</f>
        <v/>
      </c>
      <c r="BD306" s="256" t="str">
        <f aca="false">IF(S306=0,"",$EG306)</f>
        <v/>
      </c>
      <c r="BE306" s="256" t="str">
        <f aca="false">IF(S306=0,"",$EI306)</f>
        <v/>
      </c>
      <c r="BF306" s="256" t="str">
        <f aca="false">IF(S306=0,"",$EK306)</f>
        <v/>
      </c>
      <c r="BL306" s="262" t="n">
        <f aca="false">ABS($P$267-P306)</f>
        <v>0</v>
      </c>
      <c r="BM306" s="256" t="str">
        <f aca="false">IF(BL306&lt;$BL$314,$BL$315,$BL$316)</f>
        <v>ns</v>
      </c>
      <c r="BN306" s="262" t="n">
        <f aca="false">ABS($P$268-P306)</f>
        <v>0</v>
      </c>
      <c r="BO306" s="256" t="str">
        <f aca="false">IF(BN306&lt;$BN$314,$BN$315,$BN$316)</f>
        <v>ns</v>
      </c>
      <c r="BP306" s="262" t="n">
        <f aca="false">ABS($P$269-P306)</f>
        <v>0</v>
      </c>
      <c r="BQ306" s="256" t="str">
        <f aca="false">IF(BP306&lt;$BP$314,$BP$315,$BP$316)</f>
        <v>ns</v>
      </c>
      <c r="BR306" s="262" t="n">
        <f aca="false">ABS($P$270-P306)</f>
        <v>0</v>
      </c>
      <c r="BS306" s="256" t="str">
        <f aca="false">IF(BR306&lt;$BR$314,$BR$315,$BR$316)</f>
        <v>ns</v>
      </c>
      <c r="BT306" s="262" t="n">
        <f aca="false">ABS($P$271-P306)</f>
        <v>0</v>
      </c>
      <c r="BU306" s="256" t="str">
        <f aca="false">IF(BT306&lt;$BT$314,$BT$315,$BT$316)</f>
        <v>ns</v>
      </c>
      <c r="BV306" s="262" t="n">
        <f aca="false">ABS($P$272-P306)</f>
        <v>0</v>
      </c>
      <c r="BW306" s="256" t="str">
        <f aca="false">IF(BV306&lt;$BV$314,$BV$315,$BV$316)</f>
        <v>ns</v>
      </c>
      <c r="BX306" s="262" t="n">
        <f aca="false">ABS($P$273-P306)</f>
        <v>0</v>
      </c>
      <c r="BY306" s="256" t="str">
        <f aca="false">IF(BX306&lt;$BX$314,$BX$315,$BX$316)</f>
        <v>ns</v>
      </c>
      <c r="BZ306" s="262" t="n">
        <f aca="false">ABS($P$274-P306)</f>
        <v>0</v>
      </c>
      <c r="CA306" s="256" t="str">
        <f aca="false">IF(BZ306&lt;$BZ$314,$BZ$315,$BZ$316)</f>
        <v>ns</v>
      </c>
      <c r="CB306" s="262" t="n">
        <f aca="false">ABS($P$275-P306)</f>
        <v>0</v>
      </c>
      <c r="CC306" s="256" t="str">
        <f aca="false">IF(CB306&lt;$CB$314,$CB$315,$CB$316)</f>
        <v>ns</v>
      </c>
      <c r="CD306" s="262" t="n">
        <f aca="false">ABS($P$276-P306)</f>
        <v>0</v>
      </c>
      <c r="CE306" s="256" t="str">
        <f aca="false">IF(CD306&lt;$CD$314,$CD$315,$CD$316)</f>
        <v>ns</v>
      </c>
      <c r="CF306" s="262" t="n">
        <f aca="false">ABS($P$277-P306)</f>
        <v>0</v>
      </c>
      <c r="CG306" s="256" t="str">
        <f aca="false">IF(CF306&lt;$CF$314,$CF$315,$CF$316)</f>
        <v>ns</v>
      </c>
      <c r="CH306" s="262" t="n">
        <f aca="false">ABS($P$278-P306)</f>
        <v>0</v>
      </c>
      <c r="CI306" s="256" t="str">
        <f aca="false">IF(CH306&lt;$CH$314,$CH$315,$CH$316)</f>
        <v>ns</v>
      </c>
      <c r="CJ306" s="262" t="n">
        <f aca="false">ABS($P$279-P306)</f>
        <v>0</v>
      </c>
      <c r="CK306" s="256" t="str">
        <f aca="false">IF(CJ306&lt;$CJ$314,$CJ$315,$CJ$316)</f>
        <v>ns</v>
      </c>
      <c r="CL306" s="262" t="n">
        <f aca="false">ABS($P$280-P306)</f>
        <v>0</v>
      </c>
      <c r="CM306" s="256" t="str">
        <f aca="false">IF(CL306&lt;$CL$314,$CL$315,$CL$316)</f>
        <v>ns</v>
      </c>
      <c r="CN306" s="262" t="n">
        <f aca="false">ABS($P$281-P306)</f>
        <v>0</v>
      </c>
      <c r="CO306" s="256" t="str">
        <f aca="false">IF(CN306&lt;$CN$314,$CN$315,$CN$316)</f>
        <v>ns</v>
      </c>
      <c r="CP306" s="262" t="n">
        <f aca="false">ABS($P$282-P306)</f>
        <v>0</v>
      </c>
      <c r="CQ306" s="256" t="str">
        <f aca="false">IF(CP306&lt;$CP$314,$CP$315,$CP$316)</f>
        <v>ns</v>
      </c>
      <c r="CR306" s="262" t="n">
        <f aca="false">ABS($P$283-P306)</f>
        <v>0</v>
      </c>
      <c r="CS306" s="256" t="str">
        <f aca="false">IF(CR306&lt;$CR$314,$CR$315,$CR$316)</f>
        <v>ns</v>
      </c>
      <c r="CT306" s="262" t="n">
        <f aca="false">ABS($P$284-P306)</f>
        <v>0</v>
      </c>
      <c r="CU306" s="256" t="str">
        <f aca="false">IF(CT306&lt;$CT$314,$CT$315,$CT$316)</f>
        <v>ns</v>
      </c>
      <c r="CV306" s="262" t="n">
        <f aca="false">ABS($P$285-P306)</f>
        <v>0</v>
      </c>
      <c r="CW306" s="256" t="str">
        <f aca="false">IF(CV306&lt;$CV$314,$CV$315,$CV$316)</f>
        <v>ns</v>
      </c>
      <c r="CX306" s="262" t="n">
        <f aca="false">ABS($P$286-P306)</f>
        <v>0</v>
      </c>
      <c r="CY306" s="256" t="str">
        <f aca="false">IF(CX306&lt;$CX$314,$CX$315,$CX$316)</f>
        <v>ns</v>
      </c>
      <c r="CZ306" s="256" t="n">
        <f aca="false">ABS($P$287-P306)</f>
        <v>0</v>
      </c>
      <c r="DA306" s="256" t="str">
        <f aca="false">IF(CZ306&lt;$CZ$314,$CZ$315,$CZ$316)</f>
        <v>ns</v>
      </c>
      <c r="DB306" s="256" t="n">
        <f aca="false">ABS($P$288-P306)</f>
        <v>0</v>
      </c>
      <c r="DC306" s="256" t="str">
        <f aca="false">IF(DB306&lt;DB$314,$DB$315,$DB$316)</f>
        <v>ns</v>
      </c>
      <c r="DD306" s="256" t="n">
        <f aca="false">ABS($P$289-P306)</f>
        <v>0</v>
      </c>
      <c r="DE306" s="256" t="str">
        <f aca="false">IF(DD306&lt;DD$314,$DD$315,$DD$316)</f>
        <v>ns</v>
      </c>
      <c r="DF306" s="256" t="n">
        <f aca="false">ABS($P$290-P306)</f>
        <v>0</v>
      </c>
      <c r="DG306" s="256" t="str">
        <f aca="false">IF(DF306&lt;DF$314,$DF$315,$DF$316)</f>
        <v>ns</v>
      </c>
      <c r="DH306" s="256" t="n">
        <f aca="false">ABS($P$291-P306)</f>
        <v>0</v>
      </c>
      <c r="DI306" s="256" t="str">
        <f aca="false">IF(DH306&lt;DH$314,$DH$315,$DH$316)</f>
        <v>ns</v>
      </c>
      <c r="DJ306" s="256" t="n">
        <f aca="false">ABS($P$292-P306)</f>
        <v>0</v>
      </c>
      <c r="DK306" s="256" t="str">
        <f aca="false">IF(DJ306&lt;DJ$314,$DJ$315,$DJ$316)</f>
        <v>ns</v>
      </c>
      <c r="DL306" s="256" t="n">
        <f aca="false">ABS($P$293-P306)</f>
        <v>0</v>
      </c>
      <c r="DM306" s="256" t="str">
        <f aca="false">IF(DL306&lt;DL$314,$DL$315,$DL$316)</f>
        <v>ns</v>
      </c>
      <c r="DN306" s="256" t="n">
        <f aca="false">ABS($P$294-P306)</f>
        <v>0</v>
      </c>
      <c r="DO306" s="256" t="str">
        <f aca="false">IF(DN306&lt;DN$314,$DN$315,$DN$316)</f>
        <v>ns</v>
      </c>
      <c r="DP306" s="256" t="n">
        <f aca="false">ABS($P$295-P306)</f>
        <v>0</v>
      </c>
      <c r="DQ306" s="256" t="str">
        <f aca="false">IF(DP306&lt;DP$314,$DP$315,$DP$316)</f>
        <v>ns</v>
      </c>
      <c r="DR306" s="256" t="n">
        <f aca="false">ABS($P$296-P306)</f>
        <v>0</v>
      </c>
      <c r="DS306" s="256" t="str">
        <f aca="false">IF(DR306&lt;DR$314,$DR$315,$DR$316)</f>
        <v>ns</v>
      </c>
      <c r="DT306" s="256" t="n">
        <f aca="false">ABS($P$297-P306)</f>
        <v>0</v>
      </c>
      <c r="DU306" s="256" t="str">
        <f aca="false">IF(DT306&lt;DT$314,$DT$315,$DT$316)</f>
        <v>ns</v>
      </c>
      <c r="DV306" s="256" t="n">
        <f aca="false">ABS($P$298-P306)</f>
        <v>0</v>
      </c>
      <c r="DW306" s="256" t="str">
        <f aca="false">IF(DV306&lt;DV$314,$DV$315,$DV$316)</f>
        <v>ns</v>
      </c>
      <c r="DX306" s="256" t="n">
        <f aca="false">ABS($P$299-P306)</f>
        <v>0</v>
      </c>
      <c r="DY306" s="256" t="str">
        <f aca="false">IF(DX306&lt;DX$314,$DX$315,$DX$316)</f>
        <v>ns</v>
      </c>
      <c r="DZ306" s="256" t="n">
        <f aca="false">ABS($P$300-P306)</f>
        <v>0</v>
      </c>
      <c r="EA306" s="256" t="str">
        <f aca="false">IF(DZ306&lt;DZ$314,$DZ$315,$DZ$316)</f>
        <v>ns</v>
      </c>
      <c r="EB306" s="256" t="n">
        <f aca="false">ABS($P$301-P306)</f>
        <v>0</v>
      </c>
      <c r="EC306" s="256" t="str">
        <f aca="false">IF(EB306&lt;$EB$314,$EB$315,$EB$316)</f>
        <v>ns</v>
      </c>
      <c r="ED306" s="256" t="n">
        <f aca="false">ABS($P$302-P306)</f>
        <v>0</v>
      </c>
      <c r="EE306" s="256" t="str">
        <f aca="false">IF(ED306&lt;$ED$314,$ED$315,$ED$316)</f>
        <v>ns</v>
      </c>
      <c r="EF306" s="256" t="n">
        <f aca="false">ABS($P$303-P306)</f>
        <v>0</v>
      </c>
      <c r="EG306" s="256" t="str">
        <f aca="false">IF(EF306&lt;$EF$314,$EF$315,$EF$316)</f>
        <v>ns</v>
      </c>
      <c r="EH306" s="256" t="n">
        <f aca="false">ABS($P$304-P306)</f>
        <v>0</v>
      </c>
      <c r="EI306" s="256" t="str">
        <f aca="false">IF(EH306&lt;$EH$314,$EH$315,$EH$316)</f>
        <v>ns</v>
      </c>
      <c r="EJ306" s="256" t="n">
        <f aca="false">ABS($P$305-P306)</f>
        <v>0</v>
      </c>
      <c r="EK306" s="256" t="str">
        <f aca="false">IF(EJ306&lt;$EJ$314,$EJ$315,$EJ$316)</f>
        <v>ns</v>
      </c>
      <c r="EX306" s="272"/>
      <c r="EY306" s="272"/>
    </row>
    <row r="307" customFormat="false" ht="12.75" hidden="false" customHeight="false" outlineLevel="0" collapsed="false">
      <c r="A307" s="260" t="n">
        <f aca="false">IF(Rendimiento!G156="",Rendimiento!K156,Rendimiento!G156)</f>
        <v>0</v>
      </c>
      <c r="B307" s="273" t="n">
        <f aca="false">Rendimiento!H156</f>
        <v>0</v>
      </c>
      <c r="C307" s="273" t="n">
        <f aca="false">Rendimiento!I156</f>
        <v>0</v>
      </c>
      <c r="D307" s="272" t="n">
        <f aca="false">Rendimiento!J156</f>
        <v>0</v>
      </c>
      <c r="E307" s="256" t="n">
        <f aca="false">A307*A307</f>
        <v>0</v>
      </c>
      <c r="F307" s="256" t="n">
        <f aca="false">B307*B307</f>
        <v>0</v>
      </c>
      <c r="G307" s="256" t="n">
        <f aca="false">C307*C307</f>
        <v>0</v>
      </c>
      <c r="H307" s="256" t="n">
        <f aca="false">D307*D307</f>
        <v>0</v>
      </c>
      <c r="I307" s="257" t="n">
        <f aca="false">SUM(A307:D307)</f>
        <v>0</v>
      </c>
      <c r="J307" s="256" t="n">
        <f aca="false">I307*I307</f>
        <v>0</v>
      </c>
      <c r="K307" s="256" t="n">
        <f aca="false">SUM(E307:H307)</f>
        <v>0</v>
      </c>
      <c r="L307" s="272"/>
      <c r="M307" s="272"/>
      <c r="N307" s="272"/>
      <c r="O307" s="260" t="n">
        <f aca="false">Rendimiento!P156</f>
        <v>0</v>
      </c>
      <c r="P307" s="274" t="n">
        <f aca="false">Rendimiento!Q156</f>
        <v>0</v>
      </c>
      <c r="Q307" s="262" t="n">
        <f aca="false">IF(E314&gt;0,O307,0)</f>
        <v>0</v>
      </c>
      <c r="R307" s="258" t="str">
        <f aca="false">T(Q307)</f>
        <v/>
      </c>
      <c r="S307" s="262" t="n">
        <f aca="false">IF(E314&gt;0,P307,Q307)</f>
        <v>0</v>
      </c>
      <c r="T307" s="256" t="str">
        <f aca="false">IF($S307=0,"",$BM307)</f>
        <v/>
      </c>
      <c r="U307" s="256" t="str">
        <f aca="false">IF(S307=0,"",$BO307)</f>
        <v/>
      </c>
      <c r="V307" s="256" t="str">
        <f aca="false">IF(S307=0,"",$BQ307)</f>
        <v/>
      </c>
      <c r="W307" s="256" t="str">
        <f aca="false">IF(S307=0,"",$BS307)</f>
        <v/>
      </c>
      <c r="X307" s="256" t="str">
        <f aca="false">IF(S307=0,"",$BU307)</f>
        <v/>
      </c>
      <c r="Y307" s="256" t="str">
        <f aca="false">IF(S307=0,"",$BW307)</f>
        <v/>
      </c>
      <c r="Z307" s="256" t="str">
        <f aca="false">IF(S307=0,"",$BY307)</f>
        <v/>
      </c>
      <c r="AA307" s="256" t="str">
        <f aca="false">IF(S307=0,"",$CA307)</f>
        <v/>
      </c>
      <c r="AB307" s="256" t="str">
        <f aca="false">IF(S307=0,"",$CC307)</f>
        <v/>
      </c>
      <c r="AC307" s="256" t="str">
        <f aca="false">IF(S307=0,"",$CE307)</f>
        <v/>
      </c>
      <c r="AD307" s="256" t="str">
        <f aca="false">IF(S307=0,"",$CG307)</f>
        <v/>
      </c>
      <c r="AE307" s="256" t="str">
        <f aca="false">IF(S307=0,"",$CI307)</f>
        <v/>
      </c>
      <c r="AF307" s="256" t="str">
        <f aca="false">IF(S307=0,"",$CK307)</f>
        <v/>
      </c>
      <c r="AG307" s="256" t="str">
        <f aca="false">IF(S307=0,"",$CM307)</f>
        <v/>
      </c>
      <c r="AH307" s="256" t="str">
        <f aca="false">IF(S307=0,"",$CO307)</f>
        <v/>
      </c>
      <c r="AI307" s="256" t="str">
        <f aca="false">IF(S307=0,"",$CQ307)</f>
        <v/>
      </c>
      <c r="AJ307" s="256" t="str">
        <f aca="false">IF(S307=0,"",$CS307)</f>
        <v/>
      </c>
      <c r="AK307" s="256" t="str">
        <f aca="false">IF(S307=0,"",$CU307)</f>
        <v/>
      </c>
      <c r="AL307" s="256" t="str">
        <f aca="false">IF(S307=0,"",$CW307)</f>
        <v/>
      </c>
      <c r="AM307" s="256" t="str">
        <f aca="false">IF(S307=0,"",$CY307)</f>
        <v/>
      </c>
      <c r="AN307" s="256" t="str">
        <f aca="false">IF(S307=0,"",$DA307)</f>
        <v/>
      </c>
      <c r="AO307" s="256" t="str">
        <f aca="false">IF(S307=0,"",$DC307)</f>
        <v/>
      </c>
      <c r="AP307" s="256" t="str">
        <f aca="false">IF(S307=0,"",$DE307)</f>
        <v/>
      </c>
      <c r="AQ307" s="256" t="str">
        <f aca="false">IF(S307=0,"",$DG307)</f>
        <v/>
      </c>
      <c r="AR307" s="256" t="str">
        <f aca="false">IF(S307=0,"",$DI307)</f>
        <v/>
      </c>
      <c r="AS307" s="256" t="str">
        <f aca="false">IF(S307=0,"",$DK307)</f>
        <v/>
      </c>
      <c r="AT307" s="256" t="str">
        <f aca="false">IF(S307=0,"",$DM307)</f>
        <v/>
      </c>
      <c r="AU307" s="256" t="str">
        <f aca="false">IF(S307=0,"",$DO307)</f>
        <v/>
      </c>
      <c r="AV307" s="256" t="str">
        <f aca="false">IF(S307=0,"",$DQ307)</f>
        <v/>
      </c>
      <c r="AW307" s="256" t="str">
        <f aca="false">IF(S307=0,"",$DS307)</f>
        <v/>
      </c>
      <c r="AX307" s="256" t="str">
        <f aca="false">IF(S307=0,"",$DU307)</f>
        <v/>
      </c>
      <c r="AY307" s="256" t="str">
        <f aca="false">IF(S307=0,"",$DW307)</f>
        <v/>
      </c>
      <c r="AZ307" s="256" t="str">
        <f aca="false">IF(S307=0,"",$DY307)</f>
        <v/>
      </c>
      <c r="BA307" s="256" t="str">
        <f aca="false">IF(S307=0,"",$EA307)</f>
        <v/>
      </c>
      <c r="BB307" s="256" t="str">
        <f aca="false">IF(S307=0,"",$EC307)</f>
        <v/>
      </c>
      <c r="BC307" s="256" t="str">
        <f aca="false">IF(S307=0,"",$EE307)</f>
        <v/>
      </c>
      <c r="BD307" s="256" t="str">
        <f aca="false">IF(S307=0,"",$EG307)</f>
        <v/>
      </c>
      <c r="BE307" s="256" t="str">
        <f aca="false">IF(S307=0,"",$EI307)</f>
        <v/>
      </c>
      <c r="BF307" s="256" t="str">
        <f aca="false">IF(S307=0,"",$EK307)</f>
        <v/>
      </c>
      <c r="BG307" s="256" t="str">
        <f aca="false">IF(S307=0,"",$EM307)</f>
        <v/>
      </c>
      <c r="BL307" s="262" t="n">
        <f aca="false">ABS($P$267-P307)</f>
        <v>0</v>
      </c>
      <c r="BM307" s="256" t="str">
        <f aca="false">IF(BL307&lt;$BL$314,$BL$315,$BL$316)</f>
        <v>ns</v>
      </c>
      <c r="BN307" s="262" t="n">
        <f aca="false">ABS($P$268-P307)</f>
        <v>0</v>
      </c>
      <c r="BO307" s="256" t="str">
        <f aca="false">IF(BN307&lt;$BN$314,$BN$315,$BN$316)</f>
        <v>ns</v>
      </c>
      <c r="BP307" s="262" t="n">
        <f aca="false">ABS($P$269-P307)</f>
        <v>0</v>
      </c>
      <c r="BQ307" s="256" t="str">
        <f aca="false">IF(BP307&lt;$BP$314,$BP$315,$BP$316)</f>
        <v>ns</v>
      </c>
      <c r="BR307" s="262" t="n">
        <f aca="false">ABS($P$270-P307)</f>
        <v>0</v>
      </c>
      <c r="BS307" s="256" t="str">
        <f aca="false">IF(BR307&lt;$BR$314,$BR$315,$BR$316)</f>
        <v>ns</v>
      </c>
      <c r="BT307" s="262" t="n">
        <f aca="false">ABS($P$271-P307)</f>
        <v>0</v>
      </c>
      <c r="BU307" s="256" t="str">
        <f aca="false">IF(BT307&lt;$BT$314,$BT$315,$BT$316)</f>
        <v>ns</v>
      </c>
      <c r="BV307" s="262" t="n">
        <f aca="false">ABS($P$272-P307)</f>
        <v>0</v>
      </c>
      <c r="BW307" s="256" t="str">
        <f aca="false">IF(BV307&lt;$BV$314,$BV$315,$BV$316)</f>
        <v>ns</v>
      </c>
      <c r="BX307" s="262" t="n">
        <f aca="false">ABS($P$273-P307)</f>
        <v>0</v>
      </c>
      <c r="BY307" s="256" t="str">
        <f aca="false">IF(BX307&lt;$BX$314,$BX$315,$BX$316)</f>
        <v>ns</v>
      </c>
      <c r="BZ307" s="262" t="n">
        <f aca="false">ABS($P$274-P307)</f>
        <v>0</v>
      </c>
      <c r="CA307" s="256" t="str">
        <f aca="false">IF(BZ307&lt;$BZ$314,$BZ$315,$BZ$316)</f>
        <v>ns</v>
      </c>
      <c r="CB307" s="262" t="n">
        <f aca="false">ABS($P$275-P307)</f>
        <v>0</v>
      </c>
      <c r="CC307" s="256" t="str">
        <f aca="false">IF(CB307&lt;$CB$314,$CB$315,$CB$316)</f>
        <v>ns</v>
      </c>
      <c r="CD307" s="262" t="n">
        <f aca="false">ABS($P$276-P307)</f>
        <v>0</v>
      </c>
      <c r="CE307" s="256" t="str">
        <f aca="false">IF(CD307&lt;$CD$314,$CD$315,$CD$316)</f>
        <v>ns</v>
      </c>
      <c r="CF307" s="262" t="n">
        <f aca="false">ABS($P$277-P307)</f>
        <v>0</v>
      </c>
      <c r="CG307" s="256" t="str">
        <f aca="false">IF(CF307&lt;$CF$314,$CF$315,$CF$316)</f>
        <v>ns</v>
      </c>
      <c r="CH307" s="262" t="n">
        <f aca="false">ABS($P$278-P307)</f>
        <v>0</v>
      </c>
      <c r="CI307" s="256" t="str">
        <f aca="false">IF(CH307&lt;$CH$314,$CH$315,$CH$316)</f>
        <v>ns</v>
      </c>
      <c r="CJ307" s="262" t="n">
        <f aca="false">ABS($P$279-P307)</f>
        <v>0</v>
      </c>
      <c r="CK307" s="256" t="str">
        <f aca="false">IF(CJ307&lt;$CJ$314,$CJ$315,$CJ$316)</f>
        <v>ns</v>
      </c>
      <c r="CL307" s="262" t="n">
        <f aca="false">ABS($P$280-P307)</f>
        <v>0</v>
      </c>
      <c r="CM307" s="256" t="str">
        <f aca="false">IF(CL307&lt;$CL$314,$CL$315,$CL$316)</f>
        <v>ns</v>
      </c>
      <c r="CN307" s="262" t="n">
        <f aca="false">ABS($P$281-P307)</f>
        <v>0</v>
      </c>
      <c r="CO307" s="256" t="str">
        <f aca="false">IF(CN307&lt;$CN$314,$CN$315,$CN$316)</f>
        <v>ns</v>
      </c>
      <c r="CP307" s="262" t="n">
        <f aca="false">ABS($P$282-P307)</f>
        <v>0</v>
      </c>
      <c r="CQ307" s="256" t="str">
        <f aca="false">IF(CP307&lt;$CP$314,$CP$315,$CP$316)</f>
        <v>ns</v>
      </c>
      <c r="CR307" s="262" t="n">
        <f aca="false">ABS($P$283-P307)</f>
        <v>0</v>
      </c>
      <c r="CS307" s="256" t="str">
        <f aca="false">IF(CR307&lt;$CR$314,$CR$315,$CR$316)</f>
        <v>ns</v>
      </c>
      <c r="CT307" s="262" t="n">
        <f aca="false">ABS($P$284-P307)</f>
        <v>0</v>
      </c>
      <c r="CU307" s="256" t="str">
        <f aca="false">IF(CT307&lt;$CT$314,$CT$315,$CT$316)</f>
        <v>ns</v>
      </c>
      <c r="CV307" s="262" t="n">
        <f aca="false">ABS($P$285-P307)</f>
        <v>0</v>
      </c>
      <c r="CW307" s="256" t="str">
        <f aca="false">IF(CV307&lt;$CV$314,$CV$315,$CV$316)</f>
        <v>ns</v>
      </c>
      <c r="CX307" s="262" t="n">
        <f aca="false">ABS($P$286-P307)</f>
        <v>0</v>
      </c>
      <c r="CY307" s="256" t="str">
        <f aca="false">IF(CX307&lt;$CX$314,$CX$315,$CX$316)</f>
        <v>ns</v>
      </c>
      <c r="CZ307" s="256" t="n">
        <f aca="false">ABS($P$287-P307)</f>
        <v>0</v>
      </c>
      <c r="DA307" s="256" t="str">
        <f aca="false">IF(CZ307&lt;$CZ$314,$CZ$315,$CZ$316)</f>
        <v>ns</v>
      </c>
      <c r="DB307" s="256" t="n">
        <f aca="false">ABS($P$288-P307)</f>
        <v>0</v>
      </c>
      <c r="DC307" s="256" t="str">
        <f aca="false">IF(DB307&lt;DB$314,$DB$315,$DB$316)</f>
        <v>ns</v>
      </c>
      <c r="DD307" s="256" t="n">
        <f aca="false">ABS($P$289-P307)</f>
        <v>0</v>
      </c>
      <c r="DE307" s="256" t="str">
        <f aca="false">IF(DD307&lt;DD$314,$DD$315,$DD$316)</f>
        <v>ns</v>
      </c>
      <c r="DF307" s="256" t="n">
        <f aca="false">ABS($P$290-P307)</f>
        <v>0</v>
      </c>
      <c r="DG307" s="256" t="str">
        <f aca="false">IF(DF307&lt;DF$314,$DF$315,$DF$316)</f>
        <v>ns</v>
      </c>
      <c r="DH307" s="256" t="n">
        <f aca="false">ABS($P$291-P307)</f>
        <v>0</v>
      </c>
      <c r="DI307" s="256" t="str">
        <f aca="false">IF(DH307&lt;DH$314,$DH$315,$DH$316)</f>
        <v>ns</v>
      </c>
      <c r="DJ307" s="256" t="n">
        <f aca="false">ABS($P$292-P307)</f>
        <v>0</v>
      </c>
      <c r="DK307" s="256" t="str">
        <f aca="false">IF(DJ307&lt;DJ$314,$DJ$315,$DJ$316)</f>
        <v>ns</v>
      </c>
      <c r="DL307" s="256" t="n">
        <f aca="false">ABS($P$293-P307)</f>
        <v>0</v>
      </c>
      <c r="DM307" s="256" t="str">
        <f aca="false">IF(DL307&lt;DL$314,$DL$315,$DL$316)</f>
        <v>ns</v>
      </c>
      <c r="DN307" s="256" t="n">
        <f aca="false">ABS($P$294-P307)</f>
        <v>0</v>
      </c>
      <c r="DO307" s="256" t="str">
        <f aca="false">IF(DN307&lt;DN$314,$DN$315,$DN$316)</f>
        <v>ns</v>
      </c>
      <c r="DP307" s="256" t="n">
        <f aca="false">ABS($P$295-P307)</f>
        <v>0</v>
      </c>
      <c r="DQ307" s="256" t="str">
        <f aca="false">IF(DP307&lt;DP$314,$DP$315,$DP$316)</f>
        <v>ns</v>
      </c>
      <c r="DR307" s="256" t="n">
        <f aca="false">ABS($P$296-P307)</f>
        <v>0</v>
      </c>
      <c r="DS307" s="256" t="str">
        <f aca="false">IF(DR307&lt;DR$314,$DR$315,$DR$316)</f>
        <v>ns</v>
      </c>
      <c r="DT307" s="256" t="n">
        <f aca="false">ABS($P$297-P307)</f>
        <v>0</v>
      </c>
      <c r="DU307" s="256" t="str">
        <f aca="false">IF(DT307&lt;DT$314,$DT$315,$DT$316)</f>
        <v>ns</v>
      </c>
      <c r="DV307" s="256" t="n">
        <f aca="false">ABS($P$298-P307)</f>
        <v>0</v>
      </c>
      <c r="DW307" s="256" t="str">
        <f aca="false">IF(DV307&lt;DV$314,$DV$315,$DV$316)</f>
        <v>ns</v>
      </c>
      <c r="DX307" s="256" t="n">
        <f aca="false">ABS($P$299-P307)</f>
        <v>0</v>
      </c>
      <c r="DY307" s="256" t="str">
        <f aca="false">IF(DX307&lt;DX$314,$DX$315,$DX$316)</f>
        <v>ns</v>
      </c>
      <c r="DZ307" s="256" t="n">
        <f aca="false">ABS($P$300-P307)</f>
        <v>0</v>
      </c>
      <c r="EA307" s="256" t="str">
        <f aca="false">IF(DZ307&lt;DZ$314,$DZ$315,$DZ$316)</f>
        <v>ns</v>
      </c>
      <c r="EB307" s="256" t="n">
        <f aca="false">ABS($P$301-P307)</f>
        <v>0</v>
      </c>
      <c r="EC307" s="256" t="str">
        <f aca="false">IF(EB307&lt;$EB$314,$EB$315,$EB$316)</f>
        <v>ns</v>
      </c>
      <c r="ED307" s="256" t="n">
        <f aca="false">ABS($P$302-P307)</f>
        <v>0</v>
      </c>
      <c r="EE307" s="256" t="str">
        <f aca="false">IF(ED307&lt;$ED$314,$ED$315,$ED$316)</f>
        <v>ns</v>
      </c>
      <c r="EF307" s="256" t="n">
        <f aca="false">ABS($P$303-P307)</f>
        <v>0</v>
      </c>
      <c r="EG307" s="256" t="str">
        <f aca="false">IF(EF307&lt;$EF$314,$EF$315,$EF$316)</f>
        <v>ns</v>
      </c>
      <c r="EH307" s="256" t="n">
        <f aca="false">ABS($P$304-P307)</f>
        <v>0</v>
      </c>
      <c r="EI307" s="256" t="str">
        <f aca="false">IF(EH307&lt;$EH$314,$EH$315,$EH$316)</f>
        <v>ns</v>
      </c>
      <c r="EJ307" s="256" t="n">
        <f aca="false">ABS($P$305-P307)</f>
        <v>0</v>
      </c>
      <c r="EK307" s="256" t="str">
        <f aca="false">IF(EJ307&lt;$EJ$314,$EJ$315,$EJ$316)</f>
        <v>ns</v>
      </c>
      <c r="EL307" s="256" t="n">
        <f aca="false">ABS($P$306-P307)</f>
        <v>0</v>
      </c>
      <c r="EM307" s="256" t="e">
        <f aca="false">IF(EL307&lt;$EL$264,$EL$265,$EL$266)</f>
        <v>#DIV/0!</v>
      </c>
      <c r="EX307" s="272"/>
      <c r="EY307" s="272"/>
    </row>
    <row r="308" customFormat="false" ht="12.75" hidden="false" customHeight="false" outlineLevel="0" collapsed="false">
      <c r="A308" s="260" t="n">
        <f aca="false">IF(Rendimiento!G157="",Rendimiento!K157,Rendimiento!G157)</f>
        <v>0</v>
      </c>
      <c r="B308" s="273" t="n">
        <f aca="false">Rendimiento!H157</f>
        <v>0</v>
      </c>
      <c r="C308" s="273" t="n">
        <f aca="false">Rendimiento!I157</f>
        <v>0</v>
      </c>
      <c r="D308" s="272" t="n">
        <f aca="false">Rendimiento!J157</f>
        <v>0</v>
      </c>
      <c r="E308" s="256" t="n">
        <f aca="false">A308*A308</f>
        <v>0</v>
      </c>
      <c r="F308" s="256" t="n">
        <f aca="false">B308*B308</f>
        <v>0</v>
      </c>
      <c r="G308" s="256" t="n">
        <f aca="false">C308*C308</f>
        <v>0</v>
      </c>
      <c r="H308" s="256" t="n">
        <f aca="false">D308*D308</f>
        <v>0</v>
      </c>
      <c r="I308" s="257" t="n">
        <f aca="false">SUM(A308:D308)</f>
        <v>0</v>
      </c>
      <c r="J308" s="256" t="n">
        <f aca="false">I308*I308</f>
        <v>0</v>
      </c>
      <c r="K308" s="256" t="n">
        <f aca="false">SUM(E308:H308)</f>
        <v>0</v>
      </c>
      <c r="L308" s="272"/>
      <c r="M308" s="272"/>
      <c r="N308" s="272"/>
      <c r="O308" s="260" t="n">
        <f aca="false">Rendimiento!P157</f>
        <v>0</v>
      </c>
      <c r="P308" s="274" t="n">
        <f aca="false">Rendimiento!Q157</f>
        <v>0</v>
      </c>
      <c r="Q308" s="262" t="n">
        <f aca="false">IF(E314&gt;0,O308,0)</f>
        <v>0</v>
      </c>
      <c r="R308" s="258" t="str">
        <f aca="false">T(Q308)</f>
        <v/>
      </c>
      <c r="S308" s="262" t="n">
        <f aca="false">IF(E314&gt;0,P308,Q308)</f>
        <v>0</v>
      </c>
      <c r="T308" s="256" t="str">
        <f aca="false">IF(S308=0,"",$BM308)</f>
        <v/>
      </c>
      <c r="U308" s="256" t="str">
        <f aca="false">IF(S308=0,"",$BO308)</f>
        <v/>
      </c>
      <c r="V308" s="256" t="str">
        <f aca="false">IF(S308=0,"",$BQ308)</f>
        <v/>
      </c>
      <c r="W308" s="256" t="str">
        <f aca="false">IF(S308=0,"",$BS308)</f>
        <v/>
      </c>
      <c r="X308" s="256" t="str">
        <f aca="false">IF(S308=0,"",$BU308)</f>
        <v/>
      </c>
      <c r="Y308" s="256" t="str">
        <f aca="false">IF(S308=0,"",$BW308)</f>
        <v/>
      </c>
      <c r="Z308" s="256" t="str">
        <f aca="false">IF(S308=0,"",$BY308)</f>
        <v/>
      </c>
      <c r="AA308" s="256" t="str">
        <f aca="false">IF(S308=0,"",$CA308)</f>
        <v/>
      </c>
      <c r="AB308" s="256" t="str">
        <f aca="false">IF(S308=0,"",$CC308)</f>
        <v/>
      </c>
      <c r="AC308" s="256" t="str">
        <f aca="false">IF(S308=0,"",$CE308)</f>
        <v/>
      </c>
      <c r="AD308" s="256" t="str">
        <f aca="false">IF(S308=0,"",$CG308)</f>
        <v/>
      </c>
      <c r="AE308" s="256" t="str">
        <f aca="false">IF(S308=0,"",$CI308)</f>
        <v/>
      </c>
      <c r="AF308" s="256" t="str">
        <f aca="false">IF(S308=0,"",$CK308)</f>
        <v/>
      </c>
      <c r="AG308" s="256" t="str">
        <f aca="false">IF(S308=0,"",$CM308)</f>
        <v/>
      </c>
      <c r="AH308" s="256" t="str">
        <f aca="false">IF(S308=0,"",$CO308)</f>
        <v/>
      </c>
      <c r="AI308" s="256" t="str">
        <f aca="false">IF(S308=0,"",$CQ308)</f>
        <v/>
      </c>
      <c r="AJ308" s="256" t="str">
        <f aca="false">IF(S308=0,"",$CS308)</f>
        <v/>
      </c>
      <c r="AK308" s="256" t="str">
        <f aca="false">IF(S308=0,"",$CU308)</f>
        <v/>
      </c>
      <c r="AL308" s="256" t="str">
        <f aca="false">IF(S308=0,"",$CW308)</f>
        <v/>
      </c>
      <c r="AM308" s="256" t="str">
        <f aca="false">IF(S308=0,"",$CY308)</f>
        <v/>
      </c>
      <c r="AN308" s="256" t="str">
        <f aca="false">IF(S308=0,"",$DA308)</f>
        <v/>
      </c>
      <c r="AO308" s="256" t="str">
        <f aca="false">IF(S308=0,"",$DC308)</f>
        <v/>
      </c>
      <c r="AP308" s="256" t="str">
        <f aca="false">IF(S308=0,"",$DE308)</f>
        <v/>
      </c>
      <c r="AQ308" s="256" t="str">
        <f aca="false">IF(S308=0,"",$DG308)</f>
        <v/>
      </c>
      <c r="AR308" s="256" t="str">
        <f aca="false">IF(S308=0,"",$DI308)</f>
        <v/>
      </c>
      <c r="AS308" s="256" t="str">
        <f aca="false">IF(S308=0,"",$DK308)</f>
        <v/>
      </c>
      <c r="AT308" s="256" t="str">
        <f aca="false">IF(S308=0,"",$DM308)</f>
        <v/>
      </c>
      <c r="AU308" s="256" t="str">
        <f aca="false">IF(S308=0,"",$DO308)</f>
        <v/>
      </c>
      <c r="AV308" s="256" t="str">
        <f aca="false">IF(S308=0,"",$DQ308)</f>
        <v/>
      </c>
      <c r="AW308" s="256" t="str">
        <f aca="false">IF(S308=0,"",$DS308)</f>
        <v/>
      </c>
      <c r="AX308" s="256" t="str">
        <f aca="false">IF(S308=0,"",$DU308)</f>
        <v/>
      </c>
      <c r="AY308" s="256" t="str">
        <f aca="false">IF(S308=0,"",$DW308)</f>
        <v/>
      </c>
      <c r="AZ308" s="256" t="str">
        <f aca="false">IF(S308=0,"",$DY308)</f>
        <v/>
      </c>
      <c r="BA308" s="256" t="str">
        <f aca="false">IF(S308=0,"",$EA308)</f>
        <v/>
      </c>
      <c r="BB308" s="256" t="str">
        <f aca="false">IF(S308=0,"",$EC308)</f>
        <v/>
      </c>
      <c r="BC308" s="256" t="str">
        <f aca="false">IF(S308=0,"",$EE308)</f>
        <v/>
      </c>
      <c r="BD308" s="256" t="str">
        <f aca="false">IF(S308=0,"",$EG308)</f>
        <v/>
      </c>
      <c r="BE308" s="256" t="str">
        <f aca="false">IF(S308=0,"",$EI308)</f>
        <v/>
      </c>
      <c r="BF308" s="256" t="str">
        <f aca="false">IF(S308=0,"",$EK308)</f>
        <v/>
      </c>
      <c r="BG308" s="256" t="str">
        <f aca="false">IF(S308=0,"",$EM308)</f>
        <v/>
      </c>
      <c r="BH308" s="256" t="str">
        <f aca="false">IF(S308=0,"",$EO308)</f>
        <v/>
      </c>
      <c r="BL308" s="262" t="n">
        <f aca="false">ABS($P$267-P308)</f>
        <v>0</v>
      </c>
      <c r="BM308" s="256" t="str">
        <f aca="false">IF(BL308&lt;$BL$314,$BL$315,$BL$316)</f>
        <v>ns</v>
      </c>
      <c r="BN308" s="262" t="n">
        <f aca="false">ABS($P$268-P308)</f>
        <v>0</v>
      </c>
      <c r="BO308" s="256" t="str">
        <f aca="false">IF(BN308&lt;$BN$314,$BN$315,$BN$316)</f>
        <v>ns</v>
      </c>
      <c r="BP308" s="262" t="n">
        <f aca="false">ABS($P$269-P308)</f>
        <v>0</v>
      </c>
      <c r="BQ308" s="256" t="str">
        <f aca="false">IF(BP308&lt;$BP$314,$BP$315,$BP$316)</f>
        <v>ns</v>
      </c>
      <c r="BR308" s="262" t="n">
        <f aca="false">ABS($P$270-P308)</f>
        <v>0</v>
      </c>
      <c r="BS308" s="256" t="str">
        <f aca="false">IF(BR308&lt;$BR$314,$BR$315,$BR$316)</f>
        <v>ns</v>
      </c>
      <c r="BT308" s="262" t="n">
        <f aca="false">ABS($P$271-P308)</f>
        <v>0</v>
      </c>
      <c r="BU308" s="256" t="str">
        <f aca="false">IF(BT308&lt;$BT$314,$BT$315,$BT$316)</f>
        <v>ns</v>
      </c>
      <c r="BV308" s="262" t="n">
        <f aca="false">ABS($P$272-P308)</f>
        <v>0</v>
      </c>
      <c r="BW308" s="256" t="str">
        <f aca="false">IF(BV308&lt;$BV$314,$BV$315,$BV$316)</f>
        <v>ns</v>
      </c>
      <c r="BX308" s="262" t="n">
        <f aca="false">ABS($P$273-P308)</f>
        <v>0</v>
      </c>
      <c r="BY308" s="256" t="str">
        <f aca="false">IF(BX308&lt;$BX$314,$BX$315,$BX$316)</f>
        <v>ns</v>
      </c>
      <c r="BZ308" s="262" t="n">
        <f aca="false">ABS($P$274-P308)</f>
        <v>0</v>
      </c>
      <c r="CA308" s="256" t="str">
        <f aca="false">IF(BZ308&lt;$BZ$314,$BZ$315,$BZ$316)</f>
        <v>ns</v>
      </c>
      <c r="CB308" s="262" t="n">
        <f aca="false">ABS($P$275-P308)</f>
        <v>0</v>
      </c>
      <c r="CC308" s="256" t="str">
        <f aca="false">IF(CB308&lt;$CB$314,$CB$315,$CB$316)</f>
        <v>ns</v>
      </c>
      <c r="CD308" s="262" t="n">
        <f aca="false">ABS($P$276-P308)</f>
        <v>0</v>
      </c>
      <c r="CE308" s="256" t="str">
        <f aca="false">IF(CD308&lt;$CD$314,$CD$315,$CD$316)</f>
        <v>ns</v>
      </c>
      <c r="CF308" s="262" t="n">
        <f aca="false">ABS($P$277-P308)</f>
        <v>0</v>
      </c>
      <c r="CG308" s="256" t="str">
        <f aca="false">IF(CF308&lt;$CF$314,$CF$315,$CF$316)</f>
        <v>ns</v>
      </c>
      <c r="CH308" s="262" t="n">
        <f aca="false">ABS($P$278-P308)</f>
        <v>0</v>
      </c>
      <c r="CI308" s="256" t="str">
        <f aca="false">IF(CH308&lt;$CH$314,$CH$315,$CH$316)</f>
        <v>ns</v>
      </c>
      <c r="CJ308" s="262" t="n">
        <f aca="false">ABS($P$279-P308)</f>
        <v>0</v>
      </c>
      <c r="CK308" s="256" t="str">
        <f aca="false">IF(CJ308&lt;$CJ$314,$CJ$315,$CJ$316)</f>
        <v>ns</v>
      </c>
      <c r="CL308" s="262" t="n">
        <f aca="false">ABS($P$280-P308)</f>
        <v>0</v>
      </c>
      <c r="CM308" s="256" t="str">
        <f aca="false">IF(CL308&lt;$CL$314,$CL$315,$CL$316)</f>
        <v>ns</v>
      </c>
      <c r="CN308" s="262" t="n">
        <f aca="false">ABS($P$281-P308)</f>
        <v>0</v>
      </c>
      <c r="CO308" s="256" t="str">
        <f aca="false">IF(CN308&lt;$CN$314,$CN$315,$CN$316)</f>
        <v>ns</v>
      </c>
      <c r="CP308" s="262" t="n">
        <f aca="false">ABS($P$282-P308)</f>
        <v>0</v>
      </c>
      <c r="CQ308" s="256" t="str">
        <f aca="false">IF(CP308&lt;$CP$314,$CP$315,$CP$316)</f>
        <v>ns</v>
      </c>
      <c r="CR308" s="262" t="n">
        <f aca="false">ABS($P$283-P308)</f>
        <v>0</v>
      </c>
      <c r="CS308" s="256" t="str">
        <f aca="false">IF(CR308&lt;$CR$314,$CR$315,$CR$316)</f>
        <v>ns</v>
      </c>
      <c r="CT308" s="262" t="n">
        <f aca="false">ABS($P$284-P308)</f>
        <v>0</v>
      </c>
      <c r="CU308" s="256" t="str">
        <f aca="false">IF(CT308&lt;$CT$314,$CT$315,$CT$316)</f>
        <v>ns</v>
      </c>
      <c r="CV308" s="262" t="n">
        <f aca="false">ABS($P$285-P308)</f>
        <v>0</v>
      </c>
      <c r="CW308" s="256" t="str">
        <f aca="false">IF(CV308&lt;$CV$314,$CV$315,$CV$316)</f>
        <v>ns</v>
      </c>
      <c r="CX308" s="262" t="n">
        <f aca="false">ABS($P$286-P308)</f>
        <v>0</v>
      </c>
      <c r="CY308" s="256" t="str">
        <f aca="false">IF(CX308&lt;$CX$314,$CX$315,$CX$316)</f>
        <v>ns</v>
      </c>
      <c r="CZ308" s="256" t="n">
        <f aca="false">ABS($P$287-P308)</f>
        <v>0</v>
      </c>
      <c r="DA308" s="256" t="str">
        <f aca="false">IF(CZ308&lt;$CZ$314,$CZ$315,$CZ$316)</f>
        <v>ns</v>
      </c>
      <c r="DB308" s="256" t="n">
        <f aca="false">ABS($P$288-P308)</f>
        <v>0</v>
      </c>
      <c r="DC308" s="256" t="str">
        <f aca="false">IF(DB308&lt;DB$314,$DB$315,$DB$316)</f>
        <v>ns</v>
      </c>
      <c r="DD308" s="256" t="n">
        <f aca="false">ABS($P$289-P308)</f>
        <v>0</v>
      </c>
      <c r="DE308" s="256" t="str">
        <f aca="false">IF(DD308&lt;DD$314,$DD$315,$DD$316)</f>
        <v>ns</v>
      </c>
      <c r="DF308" s="256" t="n">
        <f aca="false">ABS($P$290-P308)</f>
        <v>0</v>
      </c>
      <c r="DG308" s="256" t="str">
        <f aca="false">IF(DF308&lt;DF$314,$DF$315,$DF$316)</f>
        <v>ns</v>
      </c>
      <c r="DH308" s="256" t="n">
        <f aca="false">ABS($P$291-P308)</f>
        <v>0</v>
      </c>
      <c r="DI308" s="256" t="str">
        <f aca="false">IF(DH308&lt;DH$314,$DH$315,$DH$316)</f>
        <v>ns</v>
      </c>
      <c r="DJ308" s="256" t="n">
        <f aca="false">ABS($P$292-P308)</f>
        <v>0</v>
      </c>
      <c r="DK308" s="256" t="str">
        <f aca="false">IF(DJ308&lt;DJ$314,$DJ$315,$DJ$316)</f>
        <v>ns</v>
      </c>
      <c r="DL308" s="256" t="n">
        <f aca="false">ABS($P$293-P308)</f>
        <v>0</v>
      </c>
      <c r="DM308" s="256" t="str">
        <f aca="false">IF(DL308&lt;DL$314,$DL$315,$DL$316)</f>
        <v>ns</v>
      </c>
      <c r="DN308" s="256" t="n">
        <f aca="false">ABS($P$294-P308)</f>
        <v>0</v>
      </c>
      <c r="DO308" s="256" t="str">
        <f aca="false">IF(DN308&lt;DN$314,$DN$315,$DN$316)</f>
        <v>ns</v>
      </c>
      <c r="DP308" s="256" t="n">
        <f aca="false">ABS($P$295-P308)</f>
        <v>0</v>
      </c>
      <c r="DQ308" s="256" t="str">
        <f aca="false">IF(DP308&lt;DP$314,$DP$315,$DP$316)</f>
        <v>ns</v>
      </c>
      <c r="DR308" s="256" t="n">
        <f aca="false">ABS($P$296-P308)</f>
        <v>0</v>
      </c>
      <c r="DS308" s="256" t="str">
        <f aca="false">IF(DR308&lt;DR$314,$DR$315,$DR$316)</f>
        <v>ns</v>
      </c>
      <c r="DT308" s="256" t="n">
        <f aca="false">ABS($P$297-P308)</f>
        <v>0</v>
      </c>
      <c r="DU308" s="256" t="str">
        <f aca="false">IF(DT308&lt;DT$314,$DT$315,$DT$316)</f>
        <v>ns</v>
      </c>
      <c r="DV308" s="256" t="n">
        <f aca="false">ABS($P$298-P308)</f>
        <v>0</v>
      </c>
      <c r="DW308" s="256" t="str">
        <f aca="false">IF(DV308&lt;DV$314,$DV$315,$DV$316)</f>
        <v>ns</v>
      </c>
      <c r="DX308" s="256" t="n">
        <f aca="false">ABS($P$299-P308)</f>
        <v>0</v>
      </c>
      <c r="DY308" s="256" t="str">
        <f aca="false">IF(DX308&lt;DX$314,$DX$315,$DX$316)</f>
        <v>ns</v>
      </c>
      <c r="DZ308" s="256" t="n">
        <f aca="false">ABS($P$300-P308)</f>
        <v>0</v>
      </c>
      <c r="EA308" s="256" t="str">
        <f aca="false">IF(DZ308&lt;DZ$314,$DZ$315,$DZ$316)</f>
        <v>ns</v>
      </c>
      <c r="EB308" s="256" t="n">
        <f aca="false">ABS($P$301-P308)</f>
        <v>0</v>
      </c>
      <c r="EC308" s="256" t="str">
        <f aca="false">IF(EB308&lt;$EB$314,$EB$315,$EB$316)</f>
        <v>ns</v>
      </c>
      <c r="ED308" s="256" t="n">
        <f aca="false">ABS($P$302-P308)</f>
        <v>0</v>
      </c>
      <c r="EE308" s="256" t="str">
        <f aca="false">IF(ED308&lt;$ED$314,$ED$315,$ED$316)</f>
        <v>ns</v>
      </c>
      <c r="EF308" s="256" t="n">
        <f aca="false">ABS($P$303-P308)</f>
        <v>0</v>
      </c>
      <c r="EG308" s="256" t="str">
        <f aca="false">IF(EF308&lt;$EF$314,$EF$315,$EF$316)</f>
        <v>ns</v>
      </c>
      <c r="EH308" s="256" t="n">
        <f aca="false">ABS($P$304-P308)</f>
        <v>0</v>
      </c>
      <c r="EI308" s="256" t="str">
        <f aca="false">IF(EH308&lt;$EH$314,$EH$315,$EH$316)</f>
        <v>ns</v>
      </c>
      <c r="EJ308" s="256" t="n">
        <f aca="false">ABS($P$305-P308)</f>
        <v>0</v>
      </c>
      <c r="EK308" s="256" t="str">
        <f aca="false">IF(EJ308&lt;$EJ$314,$EJ$315,$EJ$316)</f>
        <v>ns</v>
      </c>
      <c r="EL308" s="256" t="n">
        <f aca="false">ABS($P$306-P308)</f>
        <v>0</v>
      </c>
      <c r="EM308" s="256" t="e">
        <f aca="false">IF(EL308&lt;$EL$264,$EL$265,$EL$266)</f>
        <v>#DIV/0!</v>
      </c>
      <c r="EN308" s="256" t="n">
        <f aca="false">ABS($P$307-P308)</f>
        <v>0</v>
      </c>
      <c r="EO308" s="256" t="e">
        <f aca="false">IF(EN308&lt;$EN$264,$EN$265,$EN$266)</f>
        <v>#DIV/0!</v>
      </c>
      <c r="EX308" s="272"/>
      <c r="EY308" s="272"/>
    </row>
    <row r="309" customFormat="false" ht="12.75" hidden="false" customHeight="false" outlineLevel="0" collapsed="false">
      <c r="A309" s="260" t="n">
        <f aca="false">IF(Rendimiento!G158="",Rendimiento!K158,Rendimiento!G158)</f>
        <v>0</v>
      </c>
      <c r="B309" s="273" t="n">
        <f aca="false">Rendimiento!H158</f>
        <v>0</v>
      </c>
      <c r="C309" s="273" t="n">
        <f aca="false">Rendimiento!I158</f>
        <v>0</v>
      </c>
      <c r="D309" s="272" t="n">
        <f aca="false">Rendimiento!J158</f>
        <v>0</v>
      </c>
      <c r="E309" s="256" t="n">
        <f aca="false">A309*A309</f>
        <v>0</v>
      </c>
      <c r="F309" s="256" t="n">
        <f aca="false">B309*B309</f>
        <v>0</v>
      </c>
      <c r="G309" s="256" t="n">
        <f aca="false">C309*C309</f>
        <v>0</v>
      </c>
      <c r="H309" s="256" t="n">
        <f aca="false">D309*D309</f>
        <v>0</v>
      </c>
      <c r="I309" s="257" t="n">
        <f aca="false">SUM(A309:D309)</f>
        <v>0</v>
      </c>
      <c r="J309" s="256" t="n">
        <f aca="false">I309*I309</f>
        <v>0</v>
      </c>
      <c r="K309" s="256" t="n">
        <f aca="false">SUM(E309:H309)</f>
        <v>0</v>
      </c>
      <c r="L309" s="272"/>
      <c r="M309" s="272"/>
      <c r="N309" s="272"/>
      <c r="O309" s="260" t="n">
        <f aca="false">Rendimiento!P158</f>
        <v>0</v>
      </c>
      <c r="P309" s="274" t="n">
        <f aca="false">Rendimiento!Q158</f>
        <v>0</v>
      </c>
      <c r="Q309" s="262" t="n">
        <f aca="false">IF(E314&gt;0,O309,0)</f>
        <v>0</v>
      </c>
      <c r="R309" s="258" t="str">
        <f aca="false">T(Q309)</f>
        <v/>
      </c>
      <c r="S309" s="262" t="n">
        <f aca="false">IF(E314&gt;0,P309,Q309)</f>
        <v>0</v>
      </c>
      <c r="T309" s="256" t="str">
        <f aca="false">IF(S309=0,"",$BM309)</f>
        <v/>
      </c>
      <c r="U309" s="256" t="str">
        <f aca="false">IF(S309=0,"",$BO309)</f>
        <v/>
      </c>
      <c r="V309" s="256" t="str">
        <f aca="false">IF(S309=0,"",$BQ309)</f>
        <v/>
      </c>
      <c r="W309" s="256" t="str">
        <f aca="false">IF(S309=0,"",$BS309)</f>
        <v/>
      </c>
      <c r="X309" s="256" t="str">
        <f aca="false">IF(S309=0,"",$BU309)</f>
        <v/>
      </c>
      <c r="Y309" s="256" t="str">
        <f aca="false">IF(S309=0,"",$BW309)</f>
        <v/>
      </c>
      <c r="Z309" s="256" t="str">
        <f aca="false">IF(S309=0,"",$BY309)</f>
        <v/>
      </c>
      <c r="AA309" s="256" t="str">
        <f aca="false">IF(S309=0,"",$CA309)</f>
        <v/>
      </c>
      <c r="AB309" s="256" t="str">
        <f aca="false">IF(S309=0,"",$CC309)</f>
        <v/>
      </c>
      <c r="AC309" s="256" t="str">
        <f aca="false">IF(S309=0,"",$CE309)</f>
        <v/>
      </c>
      <c r="AD309" s="256" t="str">
        <f aca="false">IF(S309=0,"",$CG309)</f>
        <v/>
      </c>
      <c r="AE309" s="256" t="str">
        <f aca="false">IF(S309=0,"",$CI309)</f>
        <v/>
      </c>
      <c r="AF309" s="256" t="str">
        <f aca="false">IF(S309=0,"",$CK309)</f>
        <v/>
      </c>
      <c r="AG309" s="256" t="str">
        <f aca="false">IF(S309=0,"",$CM309)</f>
        <v/>
      </c>
      <c r="AH309" s="256" t="str">
        <f aca="false">IF(S309=0,"",$CO309)</f>
        <v/>
      </c>
      <c r="AI309" s="256" t="str">
        <f aca="false">IF(S309=0,"",$CQ309)</f>
        <v/>
      </c>
      <c r="AJ309" s="256" t="str">
        <f aca="false">IF(S309=0,"",$CS309)</f>
        <v/>
      </c>
      <c r="AK309" s="256" t="str">
        <f aca="false">IF(S309=0,"",$CU309)</f>
        <v/>
      </c>
      <c r="AL309" s="256" t="str">
        <f aca="false">IF(S309=0,"",$CW309)</f>
        <v/>
      </c>
      <c r="AM309" s="256" t="str">
        <f aca="false">IF(S309=0,"",$CY309)</f>
        <v/>
      </c>
      <c r="AN309" s="256" t="str">
        <f aca="false">IF(S309=0,"",$DA309)</f>
        <v/>
      </c>
      <c r="AO309" s="256" t="str">
        <f aca="false">IF(S309=0,"",$DC309)</f>
        <v/>
      </c>
      <c r="AP309" s="256" t="str">
        <f aca="false">IF(S309=0,"",$DE309)</f>
        <v/>
      </c>
      <c r="AQ309" s="256" t="str">
        <f aca="false">IF(S309=0,"",$DG309)</f>
        <v/>
      </c>
      <c r="AR309" s="256" t="str">
        <f aca="false">IF(S309=0,"",$DI309)</f>
        <v/>
      </c>
      <c r="AS309" s="256" t="str">
        <f aca="false">IF(S309=0,"",$DK309)</f>
        <v/>
      </c>
      <c r="AT309" s="256" t="str">
        <f aca="false">IF(S309=0,"",$DM309)</f>
        <v/>
      </c>
      <c r="AU309" s="256" t="str">
        <f aca="false">IF(S309=0,"",$DO309)</f>
        <v/>
      </c>
      <c r="AV309" s="256" t="str">
        <f aca="false">IF(S309=0,"",$DQ309)</f>
        <v/>
      </c>
      <c r="AW309" s="256" t="str">
        <f aca="false">IF(S309=0,"",$DS309)</f>
        <v/>
      </c>
      <c r="AX309" s="256" t="str">
        <f aca="false">IF(S309=0,"",$DU309)</f>
        <v/>
      </c>
      <c r="AY309" s="256" t="str">
        <f aca="false">IF(S309=0,"",$DW309)</f>
        <v/>
      </c>
      <c r="AZ309" s="256" t="str">
        <f aca="false">IF(S309=0,"",$DY309)</f>
        <v/>
      </c>
      <c r="BA309" s="256" t="str">
        <f aca="false">IF(S309=0,"",$EA309)</f>
        <v/>
      </c>
      <c r="BB309" s="256" t="str">
        <f aca="false">IF(S309=0,"",$EC309)</f>
        <v/>
      </c>
      <c r="BC309" s="256" t="str">
        <f aca="false">IF(S309=0,"",$EE309)</f>
        <v/>
      </c>
      <c r="BD309" s="256" t="str">
        <f aca="false">IF(S309=0,"",$EG309)</f>
        <v/>
      </c>
      <c r="BE309" s="256" t="str">
        <f aca="false">IF(S309=0,"",$EI309)</f>
        <v/>
      </c>
      <c r="BF309" s="256" t="str">
        <f aca="false">IF(S309=0,"",$EK309)</f>
        <v/>
      </c>
      <c r="BG309" s="256" t="str">
        <f aca="false">IF(S309=0,"",$EM309)</f>
        <v/>
      </c>
      <c r="BH309" s="256" t="str">
        <f aca="false">IF(S309=0,"",$EO309)</f>
        <v/>
      </c>
      <c r="BI309" s="256" t="str">
        <f aca="false">IF(S309=0,"",$EQ309)</f>
        <v/>
      </c>
      <c r="BL309" s="262" t="n">
        <f aca="false">ABS($P$267-P309)</f>
        <v>0</v>
      </c>
      <c r="BM309" s="256" t="str">
        <f aca="false">IF(BL309&lt;$BL$314,$BL$315,$BL$316)</f>
        <v>ns</v>
      </c>
      <c r="BN309" s="262" t="n">
        <f aca="false">ABS($P$268-P309)</f>
        <v>0</v>
      </c>
      <c r="BO309" s="256" t="str">
        <f aca="false">IF(BN309&lt;$BN$314,$BN$315,$BN$316)</f>
        <v>ns</v>
      </c>
      <c r="BP309" s="262" t="n">
        <f aca="false">ABS($P$269-P309)</f>
        <v>0</v>
      </c>
      <c r="BQ309" s="256" t="str">
        <f aca="false">IF(BP309&lt;$BP$314,$BP$315,$BP$316)</f>
        <v>ns</v>
      </c>
      <c r="BR309" s="262" t="n">
        <f aca="false">ABS($P$270-P309)</f>
        <v>0</v>
      </c>
      <c r="BS309" s="256" t="str">
        <f aca="false">IF(BR309&lt;$BR$314,$BR$315,$BR$316)</f>
        <v>ns</v>
      </c>
      <c r="BT309" s="262" t="n">
        <f aca="false">ABS($P$271-P309)</f>
        <v>0</v>
      </c>
      <c r="BU309" s="256" t="str">
        <f aca="false">IF(BT309&lt;$BT$314,$BT$315,$BT$316)</f>
        <v>ns</v>
      </c>
      <c r="BV309" s="262" t="n">
        <f aca="false">ABS($P$272-P309)</f>
        <v>0</v>
      </c>
      <c r="BW309" s="256" t="str">
        <f aca="false">IF(BV309&lt;$BV$314,$BV$315,$BV$316)</f>
        <v>ns</v>
      </c>
      <c r="BX309" s="262" t="n">
        <f aca="false">ABS($P$273-P309)</f>
        <v>0</v>
      </c>
      <c r="BY309" s="256" t="str">
        <f aca="false">IF(BX309&lt;$BX$314,$BX$315,$BX$316)</f>
        <v>ns</v>
      </c>
      <c r="BZ309" s="262" t="n">
        <f aca="false">ABS($P$274-P309)</f>
        <v>0</v>
      </c>
      <c r="CA309" s="256" t="str">
        <f aca="false">IF(BZ309&lt;$BZ$314,$BZ$315,$BZ$316)</f>
        <v>ns</v>
      </c>
      <c r="CB309" s="262" t="n">
        <f aca="false">ABS($P$275-P309)</f>
        <v>0</v>
      </c>
      <c r="CC309" s="256" t="str">
        <f aca="false">IF(CB309&lt;$CB$314,$CB$315,$CB$316)</f>
        <v>ns</v>
      </c>
      <c r="CD309" s="262" t="n">
        <f aca="false">ABS($P$276-P309)</f>
        <v>0</v>
      </c>
      <c r="CE309" s="256" t="str">
        <f aca="false">IF(CD309&lt;$CD$314,$CD$315,$CD$316)</f>
        <v>ns</v>
      </c>
      <c r="CF309" s="262" t="n">
        <f aca="false">ABS($P$277-P309)</f>
        <v>0</v>
      </c>
      <c r="CG309" s="256" t="str">
        <f aca="false">IF(CF309&lt;$CF$314,$CF$315,$CF$316)</f>
        <v>ns</v>
      </c>
      <c r="CH309" s="262" t="n">
        <f aca="false">ABS($P$278-P309)</f>
        <v>0</v>
      </c>
      <c r="CI309" s="256" t="str">
        <f aca="false">IF(CH309&lt;$CH$314,$CH$315,$CH$316)</f>
        <v>ns</v>
      </c>
      <c r="CJ309" s="262" t="n">
        <f aca="false">ABS($P$279-P309)</f>
        <v>0</v>
      </c>
      <c r="CK309" s="256" t="str">
        <f aca="false">IF(CJ309&lt;$CJ$314,$CJ$315,$CJ$316)</f>
        <v>ns</v>
      </c>
      <c r="CL309" s="262" t="n">
        <f aca="false">ABS($P$280-P309)</f>
        <v>0</v>
      </c>
      <c r="CM309" s="256" t="str">
        <f aca="false">IF(CL309&lt;$CL$314,$CL$315,$CL$316)</f>
        <v>ns</v>
      </c>
      <c r="CN309" s="262" t="n">
        <f aca="false">ABS($P$281-P309)</f>
        <v>0</v>
      </c>
      <c r="CO309" s="256" t="str">
        <f aca="false">IF(CN309&lt;$CN$314,$CN$315,$CN$316)</f>
        <v>ns</v>
      </c>
      <c r="CP309" s="262" t="n">
        <f aca="false">ABS($P$282-P309)</f>
        <v>0</v>
      </c>
      <c r="CQ309" s="256" t="str">
        <f aca="false">IF(CP309&lt;$CP$314,$CP$315,$CP$316)</f>
        <v>ns</v>
      </c>
      <c r="CR309" s="262" t="n">
        <f aca="false">ABS($P$283-P309)</f>
        <v>0</v>
      </c>
      <c r="CS309" s="256" t="str">
        <f aca="false">IF(CR309&lt;$CR$314,$CR$315,$CR$316)</f>
        <v>ns</v>
      </c>
      <c r="CT309" s="262" t="n">
        <f aca="false">ABS($P$284-P309)</f>
        <v>0</v>
      </c>
      <c r="CU309" s="256" t="str">
        <f aca="false">IF(CT309&lt;$CT$314,$CT$315,$CT$316)</f>
        <v>ns</v>
      </c>
      <c r="CV309" s="262" t="n">
        <f aca="false">ABS($P$285-P309)</f>
        <v>0</v>
      </c>
      <c r="CW309" s="256" t="str">
        <f aca="false">IF(CV309&lt;$CV$314,$CV$315,$CV$316)</f>
        <v>ns</v>
      </c>
      <c r="CX309" s="262" t="n">
        <f aca="false">ABS($P$286-P309)</f>
        <v>0</v>
      </c>
      <c r="CY309" s="256" t="str">
        <f aca="false">IF(CX309&lt;$CX$314,$CX$315,$CX$316)</f>
        <v>ns</v>
      </c>
      <c r="CZ309" s="256" t="n">
        <f aca="false">ABS($P$287-P309)</f>
        <v>0</v>
      </c>
      <c r="DA309" s="256" t="str">
        <f aca="false">IF(CZ309&lt;$CZ$314,$CZ$315,$CZ$316)</f>
        <v>ns</v>
      </c>
      <c r="DB309" s="256" t="n">
        <f aca="false">ABS($P$288-P309)</f>
        <v>0</v>
      </c>
      <c r="DC309" s="256" t="str">
        <f aca="false">IF(DB309&lt;DB$314,$DB$315,$DB$316)</f>
        <v>ns</v>
      </c>
      <c r="DD309" s="256" t="n">
        <f aca="false">ABS($P$289-P309)</f>
        <v>0</v>
      </c>
      <c r="DE309" s="256" t="str">
        <f aca="false">IF(DD309&lt;DD$314,$DD$315,$DD$316)</f>
        <v>ns</v>
      </c>
      <c r="DF309" s="256" t="n">
        <f aca="false">ABS($P$290-P309)</f>
        <v>0</v>
      </c>
      <c r="DG309" s="256" t="str">
        <f aca="false">IF(DF309&lt;DF$314,$DF$315,$DF$316)</f>
        <v>ns</v>
      </c>
      <c r="DH309" s="256" t="n">
        <f aca="false">ABS($P$291-P309)</f>
        <v>0</v>
      </c>
      <c r="DI309" s="256" t="str">
        <f aca="false">IF(DH309&lt;DH$314,$DH$315,$DH$316)</f>
        <v>ns</v>
      </c>
      <c r="DJ309" s="256" t="n">
        <f aca="false">ABS($P$292-P309)</f>
        <v>0</v>
      </c>
      <c r="DK309" s="256" t="str">
        <f aca="false">IF(DJ309&lt;DJ$314,$DJ$315,$DJ$316)</f>
        <v>ns</v>
      </c>
      <c r="DL309" s="256" t="n">
        <f aca="false">ABS($P$293-P309)</f>
        <v>0</v>
      </c>
      <c r="DM309" s="256" t="str">
        <f aca="false">IF(DL309&lt;DL$314,$DL$315,$DL$316)</f>
        <v>ns</v>
      </c>
      <c r="DN309" s="256" t="n">
        <f aca="false">ABS($P$294-P309)</f>
        <v>0</v>
      </c>
      <c r="DO309" s="256" t="str">
        <f aca="false">IF(DN309&lt;DN$314,$DN$315,$DN$316)</f>
        <v>ns</v>
      </c>
      <c r="DP309" s="256" t="n">
        <f aca="false">ABS($P$295-P309)</f>
        <v>0</v>
      </c>
      <c r="DQ309" s="256" t="str">
        <f aca="false">IF(DP309&lt;DP$314,$DP$315,$DP$316)</f>
        <v>ns</v>
      </c>
      <c r="DR309" s="256" t="n">
        <f aca="false">ABS($P$296-P309)</f>
        <v>0</v>
      </c>
      <c r="DS309" s="256" t="str">
        <f aca="false">IF(DR309&lt;DR$314,$DR$315,$DR$316)</f>
        <v>ns</v>
      </c>
      <c r="DT309" s="256" t="n">
        <f aca="false">ABS($P$297-P309)</f>
        <v>0</v>
      </c>
      <c r="DU309" s="256" t="str">
        <f aca="false">IF(DT309&lt;DT$314,$DT$315,$DT$316)</f>
        <v>ns</v>
      </c>
      <c r="DV309" s="256" t="n">
        <f aca="false">ABS($P$298-P309)</f>
        <v>0</v>
      </c>
      <c r="DW309" s="256" t="str">
        <f aca="false">IF(DV309&lt;DV$314,$DV$315,$DV$316)</f>
        <v>ns</v>
      </c>
      <c r="DX309" s="256" t="n">
        <f aca="false">ABS($P$299-P309)</f>
        <v>0</v>
      </c>
      <c r="DY309" s="256" t="str">
        <f aca="false">IF(DX309&lt;DX$314,$DX$315,$DX$316)</f>
        <v>ns</v>
      </c>
      <c r="DZ309" s="256" t="n">
        <f aca="false">ABS($P$300-P309)</f>
        <v>0</v>
      </c>
      <c r="EA309" s="256" t="str">
        <f aca="false">IF(DZ309&lt;DZ$314,$DZ$315,$DZ$316)</f>
        <v>ns</v>
      </c>
      <c r="EB309" s="256" t="n">
        <f aca="false">ABS($P$301-P309)</f>
        <v>0</v>
      </c>
      <c r="EC309" s="256" t="str">
        <f aca="false">IF(EB309&lt;$EB$314,$EB$315,$EB$316)</f>
        <v>ns</v>
      </c>
      <c r="ED309" s="256" t="n">
        <f aca="false">ABS($P$302-P309)</f>
        <v>0</v>
      </c>
      <c r="EE309" s="256" t="str">
        <f aca="false">IF(ED309&lt;$ED$314,$ED$315,$ED$316)</f>
        <v>ns</v>
      </c>
      <c r="EF309" s="256" t="n">
        <f aca="false">ABS($P$303-P309)</f>
        <v>0</v>
      </c>
      <c r="EG309" s="256" t="str">
        <f aca="false">IF(EF309&lt;$EF$314,$EF$315,$EF$316)</f>
        <v>ns</v>
      </c>
      <c r="EH309" s="256" t="n">
        <f aca="false">ABS($P$304-P309)</f>
        <v>0</v>
      </c>
      <c r="EI309" s="256" t="str">
        <f aca="false">IF(EH309&lt;$EH$314,$EH$315,$EH$316)</f>
        <v>ns</v>
      </c>
      <c r="EJ309" s="256" t="n">
        <f aca="false">ABS($P$305-P309)</f>
        <v>0</v>
      </c>
      <c r="EK309" s="256" t="str">
        <f aca="false">IF(EJ309&lt;$EJ$314,$EJ$315,$EJ$316)</f>
        <v>ns</v>
      </c>
      <c r="EL309" s="256" t="n">
        <f aca="false">ABS($P$306-P309)</f>
        <v>0</v>
      </c>
      <c r="EM309" s="256" t="e">
        <f aca="false">IF(EL309&lt;$EL$264,$EL$265,$EL$266)</f>
        <v>#DIV/0!</v>
      </c>
      <c r="EN309" s="256" t="n">
        <f aca="false">ABS($P$307-P309)</f>
        <v>0</v>
      </c>
      <c r="EO309" s="256" t="e">
        <f aca="false">IF(EN309&lt;$EN$264,$EN$265,$EN$266)</f>
        <v>#DIV/0!</v>
      </c>
      <c r="EP309" s="256" t="n">
        <f aca="false">ABS($P$308-P309)</f>
        <v>0</v>
      </c>
      <c r="EQ309" s="256" t="e">
        <f aca="false">IF(EP309&lt;$EP$264,$EP$265,$EP$266)</f>
        <v>#DIV/0!</v>
      </c>
      <c r="EX309" s="272"/>
      <c r="EY309" s="272"/>
    </row>
    <row r="310" customFormat="false" ht="12.75" hidden="false" customHeight="false" outlineLevel="0" collapsed="false">
      <c r="A310" s="260" t="n">
        <f aca="false">IF(Rendimiento!G159="",Rendimiento!K159,Rendimiento!G159)</f>
        <v>0</v>
      </c>
      <c r="B310" s="273" t="n">
        <f aca="false">Rendimiento!H159</f>
        <v>0</v>
      </c>
      <c r="C310" s="273" t="n">
        <f aca="false">Rendimiento!I159</f>
        <v>0</v>
      </c>
      <c r="D310" s="272" t="n">
        <f aca="false">Rendimiento!J159</f>
        <v>0</v>
      </c>
      <c r="E310" s="256" t="n">
        <f aca="false">A310*A310</f>
        <v>0</v>
      </c>
      <c r="F310" s="256" t="n">
        <f aca="false">B310*B310</f>
        <v>0</v>
      </c>
      <c r="G310" s="256" t="n">
        <f aca="false">C310*C310</f>
        <v>0</v>
      </c>
      <c r="H310" s="256" t="n">
        <f aca="false">D310*D310</f>
        <v>0</v>
      </c>
      <c r="I310" s="257" t="n">
        <f aca="false">SUM(A310:D310)</f>
        <v>0</v>
      </c>
      <c r="J310" s="256" t="n">
        <f aca="false">I310*I310</f>
        <v>0</v>
      </c>
      <c r="K310" s="256" t="n">
        <f aca="false">SUM(E310:H310)</f>
        <v>0</v>
      </c>
      <c r="L310" s="272"/>
      <c r="M310" s="272"/>
      <c r="N310" s="272"/>
      <c r="O310" s="260" t="n">
        <f aca="false">Rendimiento!P159</f>
        <v>0</v>
      </c>
      <c r="P310" s="274" t="n">
        <f aca="false">Rendimiento!Q159</f>
        <v>0</v>
      </c>
      <c r="Q310" s="262" t="n">
        <f aca="false">IF(E314&gt;0,O310,0)</f>
        <v>0</v>
      </c>
      <c r="R310" s="258" t="str">
        <f aca="false">T(Q310)</f>
        <v/>
      </c>
      <c r="S310" s="262" t="n">
        <f aca="false">IF(E314&gt;0,P310,Q310)</f>
        <v>0</v>
      </c>
      <c r="T310" s="256" t="str">
        <f aca="false">IF(S310=0,"",$BM310)</f>
        <v/>
      </c>
      <c r="U310" s="256" t="str">
        <f aca="false">IF(S310=0,"",$BO310)</f>
        <v/>
      </c>
      <c r="V310" s="256" t="str">
        <f aca="false">IF(S310=0,"",$BQ310)</f>
        <v/>
      </c>
      <c r="W310" s="256" t="str">
        <f aca="false">IF(S310=0,"",$BS310)</f>
        <v/>
      </c>
      <c r="X310" s="256" t="str">
        <f aca="false">IF(S310=0,"",$BU310)</f>
        <v/>
      </c>
      <c r="Y310" s="256" t="str">
        <f aca="false">IF(S310=0,"",$BW310)</f>
        <v/>
      </c>
      <c r="Z310" s="256" t="str">
        <f aca="false">IF(S310=0,"",$BY310)</f>
        <v/>
      </c>
      <c r="AA310" s="256" t="str">
        <f aca="false">IF(S310=0,"",$CA310)</f>
        <v/>
      </c>
      <c r="AB310" s="256" t="str">
        <f aca="false">IF(S310=0,"",$CC310)</f>
        <v/>
      </c>
      <c r="AC310" s="256" t="str">
        <f aca="false">IF(S310=0,"",$CE310)</f>
        <v/>
      </c>
      <c r="AD310" s="256" t="str">
        <f aca="false">IF(S310=0,"",$CG310)</f>
        <v/>
      </c>
      <c r="AE310" s="256" t="str">
        <f aca="false">IF(S310=0,"",$CI310)</f>
        <v/>
      </c>
      <c r="AF310" s="256" t="str">
        <f aca="false">IF(S310=0,"",$CK310)</f>
        <v/>
      </c>
      <c r="AG310" s="256" t="str">
        <f aca="false">IF(S310=0,"",$CM310)</f>
        <v/>
      </c>
      <c r="AH310" s="256" t="str">
        <f aca="false">IF(S310=0,"",$CO310)</f>
        <v/>
      </c>
      <c r="AI310" s="256" t="str">
        <f aca="false">IF(S310=0,"",$CQ310)</f>
        <v/>
      </c>
      <c r="AJ310" s="256" t="str">
        <f aca="false">IF(S310=0,"",$CS310)</f>
        <v/>
      </c>
      <c r="AK310" s="256" t="str">
        <f aca="false">IF(S310=0,"",$CU310)</f>
        <v/>
      </c>
      <c r="AL310" s="256" t="str">
        <f aca="false">IF(S310=0,"",$CW310)</f>
        <v/>
      </c>
      <c r="AM310" s="256" t="str">
        <f aca="false">IF(S310=0,"",$CY310)</f>
        <v/>
      </c>
      <c r="AN310" s="256" t="str">
        <f aca="false">IF(S310=0,"",$DA310)</f>
        <v/>
      </c>
      <c r="AO310" s="256" t="str">
        <f aca="false">IF(S310=0,"",$DC310)</f>
        <v/>
      </c>
      <c r="AP310" s="256" t="str">
        <f aca="false">IF(S310=0,"",$DE310)</f>
        <v/>
      </c>
      <c r="AQ310" s="256" t="str">
        <f aca="false">IF(S310=0,"",$DG310)</f>
        <v/>
      </c>
      <c r="AR310" s="256" t="str">
        <f aca="false">IF(S310=0,"",$DI310)</f>
        <v/>
      </c>
      <c r="AS310" s="256" t="str">
        <f aca="false">IF(S310=0,"",$DK310)</f>
        <v/>
      </c>
      <c r="AT310" s="256" t="str">
        <f aca="false">IF(S310=0,"",$DM310)</f>
        <v/>
      </c>
      <c r="AU310" s="256" t="str">
        <f aca="false">IF(S310=0,"",$DO310)</f>
        <v/>
      </c>
      <c r="AV310" s="256" t="str">
        <f aca="false">IF(S310=0,"",$DQ310)</f>
        <v/>
      </c>
      <c r="AW310" s="256" t="str">
        <f aca="false">IF(S310=0,"",$DS310)</f>
        <v/>
      </c>
      <c r="AX310" s="256" t="str">
        <f aca="false">IF(S310=0,"",$DU310)</f>
        <v/>
      </c>
      <c r="AY310" s="256" t="str">
        <f aca="false">IF(S310=0,"",$DW310)</f>
        <v/>
      </c>
      <c r="AZ310" s="256" t="str">
        <f aca="false">IF(S310=0,"",$DY310)</f>
        <v/>
      </c>
      <c r="BA310" s="256" t="str">
        <f aca="false">IF(S310=0,"",$EA310)</f>
        <v/>
      </c>
      <c r="BB310" s="256" t="str">
        <f aca="false">IF(S310=0,"",$EC310)</f>
        <v/>
      </c>
      <c r="BC310" s="256" t="str">
        <f aca="false">IF(S310=0,"",$EE310)</f>
        <v/>
      </c>
      <c r="BD310" s="256" t="str">
        <f aca="false">IF(S310=0,"",$EG310)</f>
        <v/>
      </c>
      <c r="BE310" s="256" t="str">
        <f aca="false">IF(S310=0,"",$EI310)</f>
        <v/>
      </c>
      <c r="BF310" s="256" t="str">
        <f aca="false">IF(S310=0,"",$EK310)</f>
        <v/>
      </c>
      <c r="BG310" s="256" t="str">
        <f aca="false">IF(S310=0,"",$EM310)</f>
        <v/>
      </c>
      <c r="BH310" s="256" t="str">
        <f aca="false">IF(S310=0,"",$EO310)</f>
        <v/>
      </c>
      <c r="BI310" s="256" t="str">
        <f aca="false">IF(S310=0,"",$EQ310)</f>
        <v/>
      </c>
      <c r="BJ310" s="256" t="str">
        <f aca="false">IF(S310=0,"",$ES310)</f>
        <v/>
      </c>
      <c r="BL310" s="262" t="n">
        <f aca="false">ABS($P$267-P310)</f>
        <v>0</v>
      </c>
      <c r="BM310" s="256" t="str">
        <f aca="false">IF(BL310&lt;$BL$314,$BL$315,$BL$316)</f>
        <v>ns</v>
      </c>
      <c r="BN310" s="262" t="n">
        <f aca="false">ABS($P$268-P310)</f>
        <v>0</v>
      </c>
      <c r="BO310" s="256" t="str">
        <f aca="false">IF(BN310&lt;$BN$314,$BN$315,$BN$316)</f>
        <v>ns</v>
      </c>
      <c r="BP310" s="262" t="n">
        <f aca="false">ABS($P$269-P310)</f>
        <v>0</v>
      </c>
      <c r="BQ310" s="256" t="str">
        <f aca="false">IF(BP310&lt;$BP$314,$BP$315,$BP$316)</f>
        <v>ns</v>
      </c>
      <c r="BR310" s="262" t="n">
        <f aca="false">ABS($P$270-P310)</f>
        <v>0</v>
      </c>
      <c r="BS310" s="256" t="str">
        <f aca="false">IF(BR310&lt;$BR$314,$BR$315,$BR$316)</f>
        <v>ns</v>
      </c>
      <c r="BT310" s="262" t="n">
        <f aca="false">ABS($P$271-P310)</f>
        <v>0</v>
      </c>
      <c r="BU310" s="256" t="str">
        <f aca="false">IF(BT310&lt;$BT$314,$BT$315,$BT$316)</f>
        <v>ns</v>
      </c>
      <c r="BV310" s="262" t="n">
        <f aca="false">ABS($P$272-P310)</f>
        <v>0</v>
      </c>
      <c r="BW310" s="256" t="str">
        <f aca="false">IF(BV310&lt;$BV$314,$BV$315,$BV$316)</f>
        <v>ns</v>
      </c>
      <c r="BX310" s="262" t="n">
        <f aca="false">ABS($P$273-P310)</f>
        <v>0</v>
      </c>
      <c r="BY310" s="256" t="str">
        <f aca="false">IF(BX310&lt;$BX$314,$BX$315,$BX$316)</f>
        <v>ns</v>
      </c>
      <c r="BZ310" s="262" t="n">
        <f aca="false">ABS($P$274-P310)</f>
        <v>0</v>
      </c>
      <c r="CA310" s="256" t="str">
        <f aca="false">IF(BZ310&lt;$BZ$314,$BZ$315,$BZ$316)</f>
        <v>ns</v>
      </c>
      <c r="CB310" s="262" t="n">
        <f aca="false">ABS($P$275-P310)</f>
        <v>0</v>
      </c>
      <c r="CC310" s="256" t="str">
        <f aca="false">IF(CB310&lt;$CB$314,$CB$315,$CB$316)</f>
        <v>ns</v>
      </c>
      <c r="CD310" s="262" t="n">
        <f aca="false">ABS($P$276-P310)</f>
        <v>0</v>
      </c>
      <c r="CE310" s="256" t="str">
        <f aca="false">IF(CD310&lt;$CD$314,$CD$315,$CD$316)</f>
        <v>ns</v>
      </c>
      <c r="CF310" s="262" t="n">
        <f aca="false">ABS($P$277-P310)</f>
        <v>0</v>
      </c>
      <c r="CG310" s="256" t="str">
        <f aca="false">IF(CF310&lt;$CF$314,$CF$315,$CF$316)</f>
        <v>ns</v>
      </c>
      <c r="CH310" s="262" t="n">
        <f aca="false">ABS($P$278-P310)</f>
        <v>0</v>
      </c>
      <c r="CI310" s="256" t="str">
        <f aca="false">IF(CH310&lt;$CH$314,$CH$315,$CH$316)</f>
        <v>ns</v>
      </c>
      <c r="CJ310" s="262" t="n">
        <f aca="false">ABS($P$279-P310)</f>
        <v>0</v>
      </c>
      <c r="CK310" s="256" t="str">
        <f aca="false">IF(CJ310&lt;$CJ$314,$CJ$315,$CJ$316)</f>
        <v>ns</v>
      </c>
      <c r="CL310" s="262" t="n">
        <f aca="false">ABS($P$280-P310)</f>
        <v>0</v>
      </c>
      <c r="CM310" s="256" t="str">
        <f aca="false">IF(CL310&lt;$CL$314,$CL$315,$CL$316)</f>
        <v>ns</v>
      </c>
      <c r="CN310" s="262" t="n">
        <f aca="false">ABS($P$281-P310)</f>
        <v>0</v>
      </c>
      <c r="CO310" s="256" t="str">
        <f aca="false">IF(CN310&lt;$CN$314,$CN$315,$CN$316)</f>
        <v>ns</v>
      </c>
      <c r="CP310" s="262" t="n">
        <f aca="false">ABS($P$282-P310)</f>
        <v>0</v>
      </c>
      <c r="CQ310" s="256" t="str">
        <f aca="false">IF(CP310&lt;$CP$314,$CP$315,$CP$316)</f>
        <v>ns</v>
      </c>
      <c r="CR310" s="262" t="n">
        <f aca="false">ABS($P$283-P310)</f>
        <v>0</v>
      </c>
      <c r="CS310" s="256" t="str">
        <f aca="false">IF(CR310&lt;$CR$314,$CR$315,$CR$316)</f>
        <v>ns</v>
      </c>
      <c r="CT310" s="262" t="n">
        <f aca="false">ABS($P$284-P310)</f>
        <v>0</v>
      </c>
      <c r="CU310" s="256" t="str">
        <f aca="false">IF(CT310&lt;$CT$314,$CT$315,$CT$316)</f>
        <v>ns</v>
      </c>
      <c r="CV310" s="262" t="n">
        <f aca="false">ABS($P$285-P310)</f>
        <v>0</v>
      </c>
      <c r="CW310" s="256" t="str">
        <f aca="false">IF(CV310&lt;$CV$314,$CV$315,$CV$316)</f>
        <v>ns</v>
      </c>
      <c r="CX310" s="262" t="n">
        <f aca="false">ABS($P$286-P310)</f>
        <v>0</v>
      </c>
      <c r="CY310" s="256" t="str">
        <f aca="false">IF(CX310&lt;$CX$314,$CX$315,$CX$316)</f>
        <v>ns</v>
      </c>
      <c r="CZ310" s="256" t="n">
        <f aca="false">ABS($P$287-P310)</f>
        <v>0</v>
      </c>
      <c r="DA310" s="256" t="str">
        <f aca="false">IF(CZ310&lt;$CZ$314,$CZ$315,$CZ$316)</f>
        <v>ns</v>
      </c>
      <c r="DB310" s="256" t="n">
        <f aca="false">ABS($P$288-P310)</f>
        <v>0</v>
      </c>
      <c r="DC310" s="256" t="str">
        <f aca="false">IF(DB310&lt;DB$314,$DB$315,$DB$316)</f>
        <v>ns</v>
      </c>
      <c r="DD310" s="256" t="n">
        <f aca="false">ABS($P$289-P310)</f>
        <v>0</v>
      </c>
      <c r="DE310" s="256" t="str">
        <f aca="false">IF(DD310&lt;DD$314,$DD$315,$DD$316)</f>
        <v>ns</v>
      </c>
      <c r="DF310" s="256" t="n">
        <f aca="false">ABS($P$290-P310)</f>
        <v>0</v>
      </c>
      <c r="DG310" s="256" t="str">
        <f aca="false">IF(DF310&lt;DF$314,$DF$315,$DF$316)</f>
        <v>ns</v>
      </c>
      <c r="DH310" s="256" t="n">
        <f aca="false">ABS($P$291-P310)</f>
        <v>0</v>
      </c>
      <c r="DI310" s="256" t="str">
        <f aca="false">IF(DH310&lt;DH$314,$DH$315,$DH$316)</f>
        <v>ns</v>
      </c>
      <c r="DJ310" s="256" t="n">
        <f aca="false">ABS($P$292-P310)</f>
        <v>0</v>
      </c>
      <c r="DK310" s="256" t="str">
        <f aca="false">IF(DJ310&lt;DJ$314,$DJ$315,$DJ$316)</f>
        <v>ns</v>
      </c>
      <c r="DL310" s="256" t="n">
        <f aca="false">ABS($P$293-P310)</f>
        <v>0</v>
      </c>
      <c r="DM310" s="256" t="str">
        <f aca="false">IF(DL310&lt;DL$314,$DL$315,$DL$316)</f>
        <v>ns</v>
      </c>
      <c r="DN310" s="256" t="n">
        <f aca="false">ABS($P$294-P310)</f>
        <v>0</v>
      </c>
      <c r="DO310" s="256" t="str">
        <f aca="false">IF(DN310&lt;DN$314,$DN$315,$DN$316)</f>
        <v>ns</v>
      </c>
      <c r="DP310" s="256" t="n">
        <f aca="false">ABS($P$295-P310)</f>
        <v>0</v>
      </c>
      <c r="DQ310" s="256" t="str">
        <f aca="false">IF(DP310&lt;DP$314,$DP$315,$DP$316)</f>
        <v>ns</v>
      </c>
      <c r="DR310" s="256" t="n">
        <f aca="false">ABS($P$296-P310)</f>
        <v>0</v>
      </c>
      <c r="DS310" s="256" t="str">
        <f aca="false">IF(DR310&lt;DR$314,$DR$315,$DR$316)</f>
        <v>ns</v>
      </c>
      <c r="DT310" s="256" t="n">
        <f aca="false">ABS($P$297-P310)</f>
        <v>0</v>
      </c>
      <c r="DU310" s="256" t="str">
        <f aca="false">IF(DT310&lt;DT$314,$DT$315,$DT$316)</f>
        <v>ns</v>
      </c>
      <c r="DV310" s="256" t="n">
        <f aca="false">ABS($P$298-P310)</f>
        <v>0</v>
      </c>
      <c r="DW310" s="256" t="str">
        <f aca="false">IF(DV310&lt;DV$314,$DV$315,$DV$316)</f>
        <v>ns</v>
      </c>
      <c r="DX310" s="256" t="n">
        <f aca="false">ABS($P$299-P310)</f>
        <v>0</v>
      </c>
      <c r="DY310" s="256" t="str">
        <f aca="false">IF(DX310&lt;DX$314,$DX$315,$DX$316)</f>
        <v>ns</v>
      </c>
      <c r="DZ310" s="256" t="n">
        <f aca="false">ABS($P$300-P310)</f>
        <v>0</v>
      </c>
      <c r="EA310" s="256" t="str">
        <f aca="false">IF(DZ310&lt;DZ$314,$DZ$315,$DZ$316)</f>
        <v>ns</v>
      </c>
      <c r="EB310" s="256" t="n">
        <f aca="false">ABS($P$301-P310)</f>
        <v>0</v>
      </c>
      <c r="EC310" s="256" t="str">
        <f aca="false">IF(EB310&lt;$EB$314,$EB$315,$EB$316)</f>
        <v>ns</v>
      </c>
      <c r="ED310" s="256" t="n">
        <f aca="false">ABS($P$302-P310)</f>
        <v>0</v>
      </c>
      <c r="EE310" s="256" t="str">
        <f aca="false">IF(ED310&lt;$ED$314,$ED$315,$ED$316)</f>
        <v>ns</v>
      </c>
      <c r="EF310" s="256" t="n">
        <f aca="false">ABS($P$303-P310)</f>
        <v>0</v>
      </c>
      <c r="EG310" s="256" t="str">
        <f aca="false">IF(EF310&lt;$EF$314,$EF$315,$EF$316)</f>
        <v>ns</v>
      </c>
      <c r="EH310" s="256" t="n">
        <f aca="false">ABS($P$304-P310)</f>
        <v>0</v>
      </c>
      <c r="EI310" s="256" t="str">
        <f aca="false">IF(EH310&lt;$EH$314,$EH$315,$EH$316)</f>
        <v>ns</v>
      </c>
      <c r="EJ310" s="256" t="n">
        <f aca="false">ABS($P$305-P310)</f>
        <v>0</v>
      </c>
      <c r="EK310" s="256" t="str">
        <f aca="false">IF(EJ310&lt;$EJ$314,$EJ$315,$EJ$316)</f>
        <v>ns</v>
      </c>
      <c r="EL310" s="256" t="n">
        <f aca="false">ABS($P$306-P310)</f>
        <v>0</v>
      </c>
      <c r="EM310" s="256" t="e">
        <f aca="false">IF(EL310&lt;$EL$264,$EL$265,$EL$266)</f>
        <v>#DIV/0!</v>
      </c>
      <c r="EN310" s="256" t="n">
        <f aca="false">ABS($P$307-P310)</f>
        <v>0</v>
      </c>
      <c r="EO310" s="256" t="e">
        <f aca="false">IF(EN310&lt;$EN$264,$EN$265,$EN$266)</f>
        <v>#DIV/0!</v>
      </c>
      <c r="EP310" s="256" t="n">
        <f aca="false">ABS($P$308-P310)</f>
        <v>0</v>
      </c>
      <c r="EQ310" s="256" t="e">
        <f aca="false">IF(EP310&lt;$EP$264,$EP$265,$EP$266)</f>
        <v>#DIV/0!</v>
      </c>
      <c r="ER310" s="256" t="n">
        <f aca="false">ABS($P$309-P310)</f>
        <v>0</v>
      </c>
      <c r="ES310" s="256" t="e">
        <f aca="false">IF(ER310&lt;$ER$264,$ER$265,$ER$266)</f>
        <v>#DIV/0!</v>
      </c>
      <c r="EX310" s="272"/>
      <c r="EY310" s="272"/>
    </row>
    <row r="311" customFormat="false" ht="12.75" hidden="false" customHeight="false" outlineLevel="0" collapsed="false">
      <c r="A311" s="260" t="n">
        <f aca="false">IF(Rendimiento!G160="",Rendimiento!K160,Rendimiento!G160)</f>
        <v>0</v>
      </c>
      <c r="B311" s="273" t="n">
        <f aca="false">Rendimiento!H160</f>
        <v>0</v>
      </c>
      <c r="C311" s="273" t="n">
        <f aca="false">Rendimiento!I160</f>
        <v>0</v>
      </c>
      <c r="D311" s="272" t="n">
        <f aca="false">Rendimiento!J160</f>
        <v>0</v>
      </c>
      <c r="E311" s="256" t="n">
        <f aca="false">A311*A311</f>
        <v>0</v>
      </c>
      <c r="F311" s="256" t="n">
        <f aca="false">B311*B311</f>
        <v>0</v>
      </c>
      <c r="G311" s="256" t="n">
        <f aca="false">C311*C311</f>
        <v>0</v>
      </c>
      <c r="H311" s="256" t="n">
        <f aca="false">D311*D311</f>
        <v>0</v>
      </c>
      <c r="I311" s="257" t="n">
        <f aca="false">SUM(A311:D311)</f>
        <v>0</v>
      </c>
      <c r="J311" s="256" t="n">
        <f aca="false">I311*I311</f>
        <v>0</v>
      </c>
      <c r="K311" s="256" t="n">
        <f aca="false">SUM(E311:H311)</f>
        <v>0</v>
      </c>
      <c r="L311" s="272"/>
      <c r="M311" s="272"/>
      <c r="N311" s="272"/>
      <c r="O311" s="260" t="n">
        <f aca="false">Rendimiento!P160</f>
        <v>0</v>
      </c>
      <c r="P311" s="274" t="n">
        <f aca="false">Rendimiento!Q160</f>
        <v>0</v>
      </c>
      <c r="Q311" s="262" t="n">
        <f aca="false">IF(E314&gt;0,O311,0)</f>
        <v>0</v>
      </c>
      <c r="R311" s="258" t="str">
        <f aca="false">T(Q311)</f>
        <v/>
      </c>
      <c r="S311" s="262" t="n">
        <f aca="false">IF(E314&gt;0,P311,Q311)</f>
        <v>0</v>
      </c>
      <c r="T311" s="256" t="str">
        <f aca="false">IF(S311=0,"",$BM311)</f>
        <v/>
      </c>
      <c r="U311" s="256" t="str">
        <f aca="false">IF(S311=0,"",$BO311)</f>
        <v/>
      </c>
      <c r="V311" s="256" t="str">
        <f aca="false">IF(S311=0,"",$BQ311)</f>
        <v/>
      </c>
      <c r="W311" s="256" t="str">
        <f aca="false">IF(S311=0,"",$BS311)</f>
        <v/>
      </c>
      <c r="X311" s="256" t="str">
        <f aca="false">IF(S311=0,"",$BU311)</f>
        <v/>
      </c>
      <c r="Y311" s="256" t="str">
        <f aca="false">IF(S311=0,"",$BW311)</f>
        <v/>
      </c>
      <c r="Z311" s="256" t="str">
        <f aca="false">IF(S311=0,"",$BY311)</f>
        <v/>
      </c>
      <c r="AA311" s="256" t="str">
        <f aca="false">IF(S311=0,"",$CA311)</f>
        <v/>
      </c>
      <c r="AB311" s="256" t="str">
        <f aca="false">IF(S311=0,"",$CC311)</f>
        <v/>
      </c>
      <c r="AC311" s="256" t="str">
        <f aca="false">IF(S311=0,"",$CE311)</f>
        <v/>
      </c>
      <c r="AD311" s="256" t="str">
        <f aca="false">IF(S311=0,"",$CG311)</f>
        <v/>
      </c>
      <c r="AE311" s="256" t="str">
        <f aca="false">IF(S311=0,"",$CI311)</f>
        <v/>
      </c>
      <c r="AF311" s="256" t="str">
        <f aca="false">IF(S311=0,"",$CK311)</f>
        <v/>
      </c>
      <c r="AG311" s="256" t="str">
        <f aca="false">IF(S311=0,"",$CM311)</f>
        <v/>
      </c>
      <c r="AH311" s="256" t="str">
        <f aca="false">IF(S311=0,"",$CO311)</f>
        <v/>
      </c>
      <c r="AI311" s="256" t="str">
        <f aca="false">IF(S311=0,"",$CQ311)</f>
        <v/>
      </c>
      <c r="AJ311" s="256" t="str">
        <f aca="false">IF(S311=0,"",$CS311)</f>
        <v/>
      </c>
      <c r="AK311" s="256" t="str">
        <f aca="false">IF(S311=0,"",$CU311)</f>
        <v/>
      </c>
      <c r="AL311" s="256" t="str">
        <f aca="false">IF(S311=0,"",$CW311)</f>
        <v/>
      </c>
      <c r="AM311" s="256" t="str">
        <f aca="false">IF(S311=0,"",$CY311)</f>
        <v/>
      </c>
      <c r="AN311" s="256" t="str">
        <f aca="false">IF(S311=0,"",$DA311)</f>
        <v/>
      </c>
      <c r="AO311" s="256" t="str">
        <f aca="false">IF(S311=0,"",$DC311)</f>
        <v/>
      </c>
      <c r="AP311" s="256" t="str">
        <f aca="false">IF(S311=0,"",$DE311)</f>
        <v/>
      </c>
      <c r="AQ311" s="256" t="str">
        <f aca="false">IF(S311=0,"",$DG311)</f>
        <v/>
      </c>
      <c r="AR311" s="256" t="str">
        <f aca="false">IF(S311=0,"",$DI311)</f>
        <v/>
      </c>
      <c r="AS311" s="256" t="str">
        <f aca="false">IF(S311=0,"",$DK311)</f>
        <v/>
      </c>
      <c r="AT311" s="256" t="str">
        <f aca="false">IF(S311=0,"",$DM311)</f>
        <v/>
      </c>
      <c r="AU311" s="256" t="str">
        <f aca="false">IF(S311=0,"",$DO311)</f>
        <v/>
      </c>
      <c r="AV311" s="256" t="str">
        <f aca="false">IF(S311=0,"",$DQ311)</f>
        <v/>
      </c>
      <c r="AW311" s="256" t="str">
        <f aca="false">IF(S311=0,"",$DS311)</f>
        <v/>
      </c>
      <c r="AX311" s="256" t="str">
        <f aca="false">IF(S311=0,"",$DU311)</f>
        <v/>
      </c>
      <c r="AY311" s="256" t="str">
        <f aca="false">IF(S311=0,"",$DW311)</f>
        <v/>
      </c>
      <c r="AZ311" s="256" t="str">
        <f aca="false">IF(S311=0,"",$DY311)</f>
        <v/>
      </c>
      <c r="BA311" s="256" t="str">
        <f aca="false">IF(S311=0,"",$EA311)</f>
        <v/>
      </c>
      <c r="BB311" s="256" t="str">
        <f aca="false">IF(S311=0,"",$EC311)</f>
        <v/>
      </c>
      <c r="BC311" s="256" t="str">
        <f aca="false">IF(S311=0,"",$EE311)</f>
        <v/>
      </c>
      <c r="BD311" s="256" t="str">
        <f aca="false">IF(S311=0,"",$EG311)</f>
        <v/>
      </c>
      <c r="BE311" s="256" t="str">
        <f aca="false">IF(S311=0,"",$EI311)</f>
        <v/>
      </c>
      <c r="BF311" s="256" t="str">
        <f aca="false">IF(S311=0,"",$EK311)</f>
        <v/>
      </c>
      <c r="BG311" s="256" t="str">
        <f aca="false">IF(S311=0,"",$EM311)</f>
        <v/>
      </c>
      <c r="BH311" s="256" t="str">
        <f aca="false">IF(S311=0,"",$EO311)</f>
        <v/>
      </c>
      <c r="BI311" s="256" t="str">
        <f aca="false">IF(S311=0,"",$EQ311)</f>
        <v/>
      </c>
      <c r="BJ311" s="256" t="str">
        <f aca="false">IF(S311=0,"",$ES311)</f>
        <v/>
      </c>
      <c r="BK311" s="256" t="str">
        <f aca="false">IF(S311=0,"",$EU311)</f>
        <v/>
      </c>
      <c r="BL311" s="262" t="n">
        <f aca="false">ABS($P$267-P311)</f>
        <v>0</v>
      </c>
      <c r="BM311" s="256" t="str">
        <f aca="false">IF(BL311&lt;$BL$314,$BL$315,$BL$316)</f>
        <v>ns</v>
      </c>
      <c r="BN311" s="262" t="n">
        <f aca="false">ABS($P$268-P311)</f>
        <v>0</v>
      </c>
      <c r="BO311" s="256" t="str">
        <f aca="false">IF(BN311&lt;$BN$314,$BN$315,$BN$316)</f>
        <v>ns</v>
      </c>
      <c r="BP311" s="262" t="n">
        <f aca="false">ABS($P$269-P311)</f>
        <v>0</v>
      </c>
      <c r="BQ311" s="256" t="str">
        <f aca="false">IF(BP311&lt;$BP$314,$BP$315,$BP$316)</f>
        <v>ns</v>
      </c>
      <c r="BR311" s="262" t="n">
        <f aca="false">ABS($P$270-P311)</f>
        <v>0</v>
      </c>
      <c r="BS311" s="256" t="str">
        <f aca="false">IF(BR311&lt;$BR$314,$BR$315,$BR$316)</f>
        <v>ns</v>
      </c>
      <c r="BT311" s="262" t="n">
        <f aca="false">ABS($P$271-P311)</f>
        <v>0</v>
      </c>
      <c r="BU311" s="256" t="str">
        <f aca="false">IF(BT311&lt;$BT$314,$BT$315,$BT$316)</f>
        <v>ns</v>
      </c>
      <c r="BV311" s="262" t="n">
        <f aca="false">ABS($P$272-P311)</f>
        <v>0</v>
      </c>
      <c r="BW311" s="256" t="str">
        <f aca="false">IF(BV311&lt;$BV$314,$BV$315,$BV$316)</f>
        <v>ns</v>
      </c>
      <c r="BX311" s="262" t="n">
        <f aca="false">ABS($P$273-P311)</f>
        <v>0</v>
      </c>
      <c r="BY311" s="256" t="str">
        <f aca="false">IF(BX311&lt;$BX$314,$BX$315,$BX$316)</f>
        <v>ns</v>
      </c>
      <c r="BZ311" s="262" t="n">
        <f aca="false">ABS($P$274-P311)</f>
        <v>0</v>
      </c>
      <c r="CA311" s="256" t="str">
        <f aca="false">IF(BZ311&lt;$BZ$314,$BZ$315,$BZ$316)</f>
        <v>ns</v>
      </c>
      <c r="CB311" s="262" t="n">
        <f aca="false">ABS($P$275-P311)</f>
        <v>0</v>
      </c>
      <c r="CC311" s="256" t="str">
        <f aca="false">IF(CB311&lt;$CB$314,$CB$315,$CB$316)</f>
        <v>ns</v>
      </c>
      <c r="CD311" s="262" t="n">
        <f aca="false">ABS($P$276-P311)</f>
        <v>0</v>
      </c>
      <c r="CE311" s="256" t="str">
        <f aca="false">IF(CD311&lt;$CD$314,$CD$315,$CD$316)</f>
        <v>ns</v>
      </c>
      <c r="CF311" s="262" t="n">
        <f aca="false">ABS($P$277-P311)</f>
        <v>0</v>
      </c>
      <c r="CG311" s="256" t="str">
        <f aca="false">IF(CF311&lt;$CF$314,$CF$315,$CF$316)</f>
        <v>ns</v>
      </c>
      <c r="CH311" s="262" t="n">
        <f aca="false">ABS($P$278-P311)</f>
        <v>0</v>
      </c>
      <c r="CI311" s="256" t="str">
        <f aca="false">IF(CH311&lt;$CH$314,$CH$315,$CH$316)</f>
        <v>ns</v>
      </c>
      <c r="CJ311" s="262" t="n">
        <f aca="false">ABS($P$279-P311)</f>
        <v>0</v>
      </c>
      <c r="CK311" s="256" t="str">
        <f aca="false">IF(CJ311&lt;$CJ$314,$CJ$315,$CJ$316)</f>
        <v>ns</v>
      </c>
      <c r="CL311" s="262" t="n">
        <f aca="false">ABS($P$280-P311)</f>
        <v>0</v>
      </c>
      <c r="CM311" s="256" t="str">
        <f aca="false">IF(CL311&lt;$CL$314,$CL$315,$CL$316)</f>
        <v>ns</v>
      </c>
      <c r="CN311" s="262" t="n">
        <f aca="false">ABS($P$281-P311)</f>
        <v>0</v>
      </c>
      <c r="CO311" s="256" t="str">
        <f aca="false">IF(CN311&lt;$CN$314,$CN$315,$CN$316)</f>
        <v>ns</v>
      </c>
      <c r="CP311" s="262" t="n">
        <f aca="false">ABS($P$282-P311)</f>
        <v>0</v>
      </c>
      <c r="CQ311" s="256" t="str">
        <f aca="false">IF(CP311&lt;$CP$314,$CP$315,$CP$316)</f>
        <v>ns</v>
      </c>
      <c r="CR311" s="262" t="n">
        <f aca="false">ABS($P$283-P311)</f>
        <v>0</v>
      </c>
      <c r="CS311" s="256" t="str">
        <f aca="false">IF(CR311&lt;$CR$314,$CR$315,$CR$316)</f>
        <v>ns</v>
      </c>
      <c r="CT311" s="262" t="n">
        <f aca="false">ABS($P$284-P311)</f>
        <v>0</v>
      </c>
      <c r="CU311" s="256" t="str">
        <f aca="false">IF(CT311&lt;$CT$314,$CT$315,$CT$316)</f>
        <v>ns</v>
      </c>
      <c r="CV311" s="262" t="n">
        <f aca="false">ABS($P$285-P311)</f>
        <v>0</v>
      </c>
      <c r="CW311" s="256" t="str">
        <f aca="false">IF(CV311&lt;$CV$314,$CV$315,$CV$316)</f>
        <v>ns</v>
      </c>
      <c r="CX311" s="262" t="n">
        <f aca="false">ABS($P$286-P311)</f>
        <v>0</v>
      </c>
      <c r="CY311" s="256" t="str">
        <f aca="false">IF(CX311&lt;$CX$314,$CX$315,$CX$316)</f>
        <v>ns</v>
      </c>
      <c r="CZ311" s="256" t="n">
        <f aca="false">ABS($P$287-P311)</f>
        <v>0</v>
      </c>
      <c r="DA311" s="256" t="str">
        <f aca="false">IF(CZ311&lt;$CZ$314,$CZ$315,$CZ$316)</f>
        <v>ns</v>
      </c>
      <c r="DB311" s="256" t="n">
        <f aca="false">ABS($P$288-P311)</f>
        <v>0</v>
      </c>
      <c r="DC311" s="256" t="str">
        <f aca="false">IF(DB311&lt;DB$314,$DB$315,$DB$316)</f>
        <v>ns</v>
      </c>
      <c r="DD311" s="256" t="n">
        <f aca="false">ABS($P$289-P311)</f>
        <v>0</v>
      </c>
      <c r="DE311" s="256" t="str">
        <f aca="false">IF(DD311&lt;DD$314,$DD$315,$DD$316)</f>
        <v>ns</v>
      </c>
      <c r="DF311" s="256" t="n">
        <f aca="false">ABS($P$290-P311)</f>
        <v>0</v>
      </c>
      <c r="DG311" s="256" t="str">
        <f aca="false">IF(DF311&lt;DF$314,$DF$315,$DF$316)</f>
        <v>ns</v>
      </c>
      <c r="DH311" s="256" t="n">
        <f aca="false">ABS($P$291-P311)</f>
        <v>0</v>
      </c>
      <c r="DI311" s="256" t="str">
        <f aca="false">IF(DH311&lt;DH$314,$DH$315,$DH$316)</f>
        <v>ns</v>
      </c>
      <c r="DJ311" s="256" t="n">
        <f aca="false">ABS($P$292-P311)</f>
        <v>0</v>
      </c>
      <c r="DK311" s="256" t="str">
        <f aca="false">IF(DJ311&lt;DJ$314,$DJ$315,$DJ$316)</f>
        <v>ns</v>
      </c>
      <c r="DL311" s="256" t="n">
        <f aca="false">ABS($P$293-P311)</f>
        <v>0</v>
      </c>
      <c r="DM311" s="256" t="str">
        <f aca="false">IF(DL311&lt;DL$314,$DL$315,$DL$316)</f>
        <v>ns</v>
      </c>
      <c r="DN311" s="256" t="n">
        <f aca="false">ABS($P$294-P311)</f>
        <v>0</v>
      </c>
      <c r="DO311" s="256" t="str">
        <f aca="false">IF(DN311&lt;DN$314,$DN$315,$DN$316)</f>
        <v>ns</v>
      </c>
      <c r="DP311" s="256" t="n">
        <f aca="false">ABS($P$295-P311)</f>
        <v>0</v>
      </c>
      <c r="DQ311" s="256" t="str">
        <f aca="false">IF(DP311&lt;DP$314,$DP$315,$DP$316)</f>
        <v>ns</v>
      </c>
      <c r="DR311" s="256" t="n">
        <f aca="false">ABS($P$296-P311)</f>
        <v>0</v>
      </c>
      <c r="DS311" s="256" t="str">
        <f aca="false">IF(DR311&lt;DR$314,$DR$315,$DR$316)</f>
        <v>ns</v>
      </c>
      <c r="DT311" s="256" t="n">
        <f aca="false">ABS($P$297-P311)</f>
        <v>0</v>
      </c>
      <c r="DU311" s="256" t="str">
        <f aca="false">IF(DT311&lt;DT$314,$DT$315,$DT$316)</f>
        <v>ns</v>
      </c>
      <c r="DV311" s="256" t="n">
        <f aca="false">ABS($P$298-P311)</f>
        <v>0</v>
      </c>
      <c r="DW311" s="256" t="str">
        <f aca="false">IF(DV311&lt;DV$314,$DV$315,$DV$316)</f>
        <v>ns</v>
      </c>
      <c r="DX311" s="256" t="n">
        <f aca="false">ABS($P$299-P311)</f>
        <v>0</v>
      </c>
      <c r="DY311" s="256" t="str">
        <f aca="false">IF(DX311&lt;DX$314,$DX$315,$DX$316)</f>
        <v>ns</v>
      </c>
      <c r="DZ311" s="256" t="n">
        <f aca="false">ABS($P$300-P311)</f>
        <v>0</v>
      </c>
      <c r="EA311" s="256" t="str">
        <f aca="false">IF(DZ311&lt;DZ$314,$DZ$315,$DZ$316)</f>
        <v>ns</v>
      </c>
      <c r="EB311" s="256" t="n">
        <f aca="false">ABS($P$301-P311)</f>
        <v>0</v>
      </c>
      <c r="EC311" s="256" t="str">
        <f aca="false">IF(EB311&lt;$EB$314,$EB$315,$EB$316)</f>
        <v>ns</v>
      </c>
      <c r="ED311" s="256" t="n">
        <f aca="false">ABS($P$302-P311)</f>
        <v>0</v>
      </c>
      <c r="EE311" s="256" t="str">
        <f aca="false">IF(ED311&lt;$ED$314,$ED$315,$ED$316)</f>
        <v>ns</v>
      </c>
      <c r="EF311" s="256" t="n">
        <f aca="false">ABS($P$303-P311)</f>
        <v>0</v>
      </c>
      <c r="EG311" s="256" t="str">
        <f aca="false">IF(EF311&lt;$EF$314,$EF$315,$EF$316)</f>
        <v>ns</v>
      </c>
      <c r="EH311" s="256" t="n">
        <f aca="false">ABS($P$304-P311)</f>
        <v>0</v>
      </c>
      <c r="EI311" s="256" t="str">
        <f aca="false">IF(EH311&lt;$EH$314,$EH$315,$EH$316)</f>
        <v>ns</v>
      </c>
      <c r="EJ311" s="256" t="n">
        <f aca="false">ABS($P$305-P311)</f>
        <v>0</v>
      </c>
      <c r="EK311" s="256" t="str">
        <f aca="false">IF(EJ311&lt;$EJ$314,$EJ$315,$EJ$316)</f>
        <v>ns</v>
      </c>
      <c r="EL311" s="256" t="n">
        <f aca="false">ABS($P$306-P311)</f>
        <v>0</v>
      </c>
      <c r="EM311" s="256" t="e">
        <f aca="false">IF(EL311&lt;$EL$264,$EL$265,$EL$266)</f>
        <v>#DIV/0!</v>
      </c>
      <c r="EN311" s="256" t="n">
        <f aca="false">ABS($P$307-P311)</f>
        <v>0</v>
      </c>
      <c r="EO311" s="256" t="e">
        <f aca="false">IF(EN311&lt;$EN$264,$EN$265,$EN$266)</f>
        <v>#DIV/0!</v>
      </c>
      <c r="EP311" s="256" t="n">
        <f aca="false">ABS($P$308-P311)</f>
        <v>0</v>
      </c>
      <c r="EQ311" s="256" t="e">
        <f aca="false">IF(EP311&lt;$EP$264,$EP$265,$EP$266)</f>
        <v>#DIV/0!</v>
      </c>
      <c r="ER311" s="256" t="n">
        <f aca="false">ABS($P$309-P311)</f>
        <v>0</v>
      </c>
      <c r="ES311" s="256" t="e">
        <f aca="false">IF(ER311&lt;$ER$264,$ER$265,$ER$266)</f>
        <v>#DIV/0!</v>
      </c>
      <c r="ET311" s="256" t="n">
        <f aca="false">ABS($P$310-P311)</f>
        <v>0</v>
      </c>
      <c r="EU311" s="256" t="str">
        <f aca="false">IF(ET311&lt;$ET314,$ET315,$ET316)</f>
        <v>ns</v>
      </c>
      <c r="EX311" s="272"/>
      <c r="EY311" s="272"/>
    </row>
    <row r="312" customFormat="false" ht="12.75" hidden="false" customHeight="false" outlineLevel="0" collapsed="false">
      <c r="A312" s="257" t="n">
        <f aca="false">SUM(A267:A311)</f>
        <v>43515.4912280702</v>
      </c>
      <c r="B312" s="257" t="n">
        <f aca="false">SUM(B267:B311)</f>
        <v>45275.1929824562</v>
      </c>
      <c r="C312" s="257" t="n">
        <f aca="false">SUM(C267:C311)</f>
        <v>48409.4795321637</v>
      </c>
      <c r="D312" s="257" t="n">
        <f aca="false">SUM(D267:D311)</f>
        <v>0</v>
      </c>
      <c r="E312" s="256" t="n">
        <f aca="false">A312*A312</f>
        <v>1893597976.82025</v>
      </c>
      <c r="F312" s="256" t="n">
        <f aca="false">B312*B312</f>
        <v>2049843099.59865</v>
      </c>
      <c r="G312" s="256" t="n">
        <f aca="false">C312*C312</f>
        <v>2343477708.57498</v>
      </c>
      <c r="H312" s="256" t="n">
        <f aca="false">D312*D312</f>
        <v>0</v>
      </c>
      <c r="I312" s="257" t="n">
        <f aca="false">SUM(A312:D312)</f>
        <v>137200.16374269</v>
      </c>
      <c r="J312" s="256" t="n">
        <f aca="false">I312*I312</f>
        <v>18823884931.021</v>
      </c>
      <c r="K312" s="256" t="n">
        <f aca="false">SUM(E312:H312)</f>
        <v>6286918784.99388</v>
      </c>
      <c r="L312" s="272"/>
      <c r="M312" s="272"/>
      <c r="N312" s="272"/>
      <c r="O312" s="272"/>
      <c r="P312" s="272"/>
      <c r="Q312" s="272"/>
      <c r="R312" s="272"/>
      <c r="S312" s="278"/>
      <c r="T312" s="280"/>
      <c r="U312" s="278"/>
      <c r="V312" s="272"/>
      <c r="W312" s="272"/>
      <c r="X312" s="272"/>
      <c r="Y312" s="272"/>
      <c r="Z312" s="272"/>
      <c r="AA312" s="272"/>
      <c r="AB312" s="272"/>
      <c r="AC312" s="272"/>
      <c r="AD312" s="272"/>
      <c r="AE312" s="272"/>
      <c r="AF312" s="272"/>
      <c r="AG312" s="272"/>
      <c r="AH312" s="272"/>
      <c r="AI312" s="272"/>
      <c r="AJ312" s="272"/>
      <c r="AK312" s="272"/>
      <c r="AL312" s="272"/>
      <c r="AM312" s="272"/>
      <c r="AN312" s="272"/>
      <c r="AO312" s="272"/>
      <c r="AP312" s="272"/>
      <c r="AQ312" s="272"/>
      <c r="AR312" s="272"/>
      <c r="AS312" s="272"/>
      <c r="AT312" s="272"/>
      <c r="AU312" s="272"/>
      <c r="AV312" s="272"/>
      <c r="AW312" s="272"/>
      <c r="AX312" s="272"/>
      <c r="AY312" s="272"/>
      <c r="AZ312" s="272"/>
      <c r="BA312" s="272"/>
      <c r="BB312" s="272"/>
      <c r="BC312" s="272"/>
      <c r="BD312" s="272"/>
      <c r="BE312" s="272"/>
      <c r="BF312" s="272"/>
      <c r="BG312" s="272"/>
      <c r="BH312" s="272"/>
      <c r="BI312" s="272"/>
      <c r="BJ312" s="272"/>
      <c r="BK312" s="272"/>
      <c r="BL312" s="272"/>
      <c r="BM312" s="272"/>
      <c r="BN312" s="278"/>
      <c r="BO312" s="272"/>
      <c r="BP312" s="272"/>
      <c r="BQ312" s="272"/>
      <c r="BR312" s="272"/>
      <c r="BS312" s="272"/>
      <c r="BT312" s="272"/>
      <c r="BU312" s="272"/>
      <c r="BV312" s="272"/>
      <c r="BW312" s="272"/>
      <c r="BX312" s="272"/>
      <c r="BY312" s="272"/>
      <c r="BZ312" s="272"/>
      <c r="CA312" s="272"/>
      <c r="CB312" s="272"/>
      <c r="CC312" s="272"/>
      <c r="CD312" s="272"/>
      <c r="CE312" s="272"/>
      <c r="CF312" s="272"/>
      <c r="CG312" s="272"/>
      <c r="CH312" s="272"/>
      <c r="CI312" s="272"/>
      <c r="CJ312" s="272"/>
      <c r="CK312" s="272"/>
      <c r="CL312" s="272"/>
      <c r="CM312" s="272"/>
      <c r="CN312" s="272"/>
      <c r="CO312" s="272"/>
      <c r="CP312" s="272"/>
      <c r="CQ312" s="272"/>
      <c r="CR312" s="272"/>
      <c r="CS312" s="272"/>
      <c r="CT312" s="272"/>
      <c r="CU312" s="272"/>
      <c r="CV312" s="272"/>
      <c r="CW312" s="272"/>
      <c r="CX312" s="272"/>
      <c r="CY312" s="272"/>
      <c r="CZ312" s="272"/>
      <c r="DA312" s="272"/>
      <c r="DB312" s="272"/>
      <c r="DC312" s="272"/>
      <c r="DD312" s="272"/>
      <c r="DE312" s="272"/>
      <c r="DF312" s="272"/>
      <c r="DG312" s="272"/>
      <c r="DH312" s="272"/>
      <c r="DI312" s="272"/>
      <c r="DJ312" s="272"/>
      <c r="DK312" s="272"/>
      <c r="DL312" s="272"/>
      <c r="DM312" s="272"/>
      <c r="DN312" s="272"/>
      <c r="DO312" s="272"/>
      <c r="DP312" s="272"/>
      <c r="DQ312" s="272"/>
      <c r="DR312" s="272"/>
      <c r="DS312" s="272"/>
      <c r="DT312" s="272"/>
      <c r="DU312" s="272"/>
      <c r="DV312" s="272"/>
      <c r="DW312" s="272"/>
      <c r="DX312" s="272"/>
      <c r="DY312" s="272"/>
      <c r="DZ312" s="272"/>
      <c r="EA312" s="272"/>
      <c r="EB312" s="272"/>
      <c r="EC312" s="272"/>
      <c r="ED312" s="272"/>
      <c r="EE312" s="272"/>
      <c r="EF312" s="272"/>
      <c r="EG312" s="272"/>
      <c r="EH312" s="272"/>
      <c r="EI312" s="272"/>
      <c r="EJ312" s="272"/>
      <c r="EK312" s="272"/>
      <c r="EL312" s="272"/>
      <c r="EM312" s="272"/>
      <c r="EN312" s="272"/>
      <c r="EO312" s="272"/>
    </row>
    <row r="313" customFormat="false" ht="12.75" hidden="false" customHeight="false" outlineLevel="0" collapsed="false">
      <c r="A313" s="256" t="n">
        <f aca="false">A312*A312</f>
        <v>1893597976.82025</v>
      </c>
      <c r="B313" s="256" t="n">
        <f aca="false">B312*B312</f>
        <v>2049843099.59865</v>
      </c>
      <c r="C313" s="256" t="n">
        <f aca="false">C312*C312</f>
        <v>2343477708.57498</v>
      </c>
      <c r="D313" s="256" t="n">
        <f aca="false">D312*D312</f>
        <v>0</v>
      </c>
      <c r="E313" s="256" t="n">
        <f aca="false">SUM(A313:D313)</f>
        <v>6286918784.99388</v>
      </c>
      <c r="I313" s="257" t="n">
        <f aca="false">SUM(I267:I311)</f>
        <v>137200.16374269</v>
      </c>
      <c r="J313" s="256" t="n">
        <f aca="false">SUM(J267:J311)</f>
        <v>1419953255.58763</v>
      </c>
      <c r="K313" s="256" t="n">
        <f aca="false">SUM(K267:K311)</f>
        <v>477767064.359358</v>
      </c>
      <c r="L313" s="272"/>
      <c r="M313" s="272"/>
      <c r="N313" s="272"/>
      <c r="O313" s="272"/>
      <c r="P313" s="272"/>
      <c r="Q313" s="272"/>
      <c r="R313" s="272"/>
      <c r="S313" s="278"/>
      <c r="T313" s="280"/>
      <c r="U313" s="278"/>
      <c r="V313" s="272"/>
      <c r="W313" s="272"/>
      <c r="X313" s="272"/>
      <c r="Y313" s="272"/>
      <c r="Z313" s="272"/>
      <c r="AA313" s="272"/>
      <c r="AB313" s="272"/>
      <c r="AC313" s="272"/>
      <c r="AD313" s="272"/>
      <c r="AE313" s="272"/>
      <c r="AF313" s="272"/>
      <c r="AG313" s="272"/>
      <c r="AH313" s="272"/>
      <c r="AI313" s="272"/>
      <c r="AJ313" s="272"/>
      <c r="AK313" s="272"/>
      <c r="AL313" s="272"/>
      <c r="AM313" s="272"/>
      <c r="AN313" s="272"/>
      <c r="AO313" s="272"/>
      <c r="AP313" s="272"/>
      <c r="AQ313" s="272"/>
      <c r="AR313" s="272"/>
      <c r="AS313" s="272"/>
      <c r="AT313" s="272"/>
      <c r="AU313" s="272"/>
      <c r="AV313" s="272"/>
      <c r="AW313" s="272"/>
      <c r="AX313" s="272"/>
      <c r="AY313" s="272"/>
      <c r="AZ313" s="272"/>
      <c r="BA313" s="272"/>
      <c r="BB313" s="272"/>
      <c r="BC313" s="272"/>
      <c r="BD313" s="272"/>
      <c r="BE313" s="272"/>
      <c r="BF313" s="272"/>
      <c r="BG313" s="272"/>
      <c r="BH313" s="272"/>
      <c r="BI313" s="272"/>
      <c r="BJ313" s="272"/>
      <c r="BK313" s="272"/>
      <c r="BL313" s="272"/>
      <c r="BM313" s="272"/>
      <c r="BN313" s="278"/>
      <c r="BO313" s="272"/>
      <c r="BP313" s="272"/>
      <c r="BQ313" s="272"/>
      <c r="BR313" s="272"/>
      <c r="BS313" s="272"/>
      <c r="BT313" s="272"/>
      <c r="BU313" s="272"/>
      <c r="BV313" s="272"/>
      <c r="BW313" s="272"/>
      <c r="BX313" s="272"/>
      <c r="BY313" s="272"/>
      <c r="BZ313" s="272"/>
      <c r="CA313" s="272"/>
      <c r="CB313" s="272"/>
      <c r="CC313" s="272"/>
      <c r="CD313" s="272"/>
      <c r="CE313" s="272"/>
      <c r="CF313" s="272"/>
      <c r="CG313" s="272"/>
      <c r="CH313" s="272"/>
      <c r="CI313" s="272"/>
      <c r="CJ313" s="272"/>
      <c r="CK313" s="272"/>
      <c r="CL313" s="272"/>
      <c r="CM313" s="272"/>
      <c r="CN313" s="272"/>
      <c r="CO313" s="272"/>
      <c r="CP313" s="272"/>
      <c r="CQ313" s="272"/>
      <c r="CR313" s="272"/>
      <c r="CS313" s="272"/>
      <c r="CT313" s="272"/>
      <c r="CU313" s="272"/>
      <c r="CV313" s="272"/>
      <c r="CW313" s="272"/>
      <c r="CX313" s="272"/>
      <c r="CY313" s="272"/>
      <c r="CZ313" s="272"/>
      <c r="DA313" s="272"/>
      <c r="DB313" s="272"/>
      <c r="DC313" s="272"/>
      <c r="DD313" s="272"/>
      <c r="DE313" s="272"/>
      <c r="DF313" s="272"/>
      <c r="DG313" s="272"/>
      <c r="DH313" s="272"/>
      <c r="DI313" s="272"/>
      <c r="DJ313" s="272"/>
      <c r="DK313" s="272"/>
      <c r="DL313" s="272"/>
      <c r="DM313" s="272"/>
      <c r="DN313" s="272"/>
      <c r="DO313" s="272"/>
      <c r="DP313" s="272"/>
      <c r="DQ313" s="272"/>
      <c r="DR313" s="272"/>
      <c r="DS313" s="272"/>
      <c r="DT313" s="272"/>
      <c r="DU313" s="272"/>
      <c r="DV313" s="272"/>
      <c r="DW313" s="272"/>
      <c r="DX313" s="272"/>
      <c r="DY313" s="272"/>
      <c r="DZ313" s="272"/>
      <c r="EA313" s="272"/>
      <c r="EB313" s="272"/>
      <c r="EC313" s="272"/>
      <c r="ED313" s="272"/>
      <c r="EE313" s="272"/>
      <c r="EF313" s="272"/>
      <c r="EG313" s="272"/>
      <c r="EH313" s="272"/>
      <c r="EI313" s="272"/>
      <c r="EJ313" s="272"/>
      <c r="EK313" s="272"/>
      <c r="EL313" s="272"/>
      <c r="EM313" s="272"/>
      <c r="EN313" s="272"/>
      <c r="EO313" s="272"/>
    </row>
    <row r="314" customFormat="false" ht="12.75" hidden="false" customHeight="false" outlineLevel="0" collapsed="false">
      <c r="A314" s="256" t="n">
        <f aca="false">SUM(A267:D311)</f>
        <v>137200.16374269</v>
      </c>
      <c r="B314" s="256" t="n">
        <f aca="false">COUNTIF(A267:D311,"&gt;0,1")</f>
        <v>42</v>
      </c>
      <c r="C314" s="260" t="n">
        <f aca="false">A314/B314</f>
        <v>3266.67056530214</v>
      </c>
      <c r="D314" s="256" t="n">
        <f aca="false">SQRT(M281)</f>
        <v>370.624288824379</v>
      </c>
      <c r="E314" s="260" t="n">
        <f aca="false">IF(F314&gt;15,N288,F314)*AND(N285&lt;0.05,N288,F314)</f>
        <v>11.3456279540725</v>
      </c>
      <c r="F314" s="260" t="n">
        <f aca="false">IF(G314&gt;15,N288,G314)</f>
        <v>11.3456279540725</v>
      </c>
      <c r="G314" s="256" t="n">
        <f aca="false">(D314/C314)*100</f>
        <v>11.3456279540725</v>
      </c>
      <c r="H314" s="256" t="str">
        <f aca="false">IF(G314&gt;15,G$265,H315)</f>
        <v>&lt;15%</v>
      </c>
      <c r="I314" s="256" t="str">
        <f aca="false">IF(N285&gt;0.05,I$265,J315)</f>
        <v>&lt;0,05</v>
      </c>
      <c r="L314" s="272"/>
      <c r="M314" s="272"/>
      <c r="N314" s="272"/>
      <c r="O314" s="272"/>
      <c r="P314" s="272"/>
      <c r="Q314" s="272"/>
      <c r="R314" s="272"/>
      <c r="S314" s="278"/>
      <c r="T314" s="280"/>
      <c r="U314" s="278"/>
      <c r="V314" s="272"/>
      <c r="W314" s="272"/>
      <c r="X314" s="272"/>
      <c r="Y314" s="272"/>
      <c r="Z314" s="272"/>
      <c r="AA314" s="272"/>
      <c r="AB314" s="272"/>
      <c r="AC314" s="272"/>
      <c r="AD314" s="272"/>
      <c r="AE314" s="272"/>
      <c r="AF314" s="272"/>
      <c r="AG314" s="272"/>
      <c r="AH314" s="272"/>
      <c r="AI314" s="272"/>
      <c r="AJ314" s="272"/>
      <c r="AK314" s="272"/>
      <c r="AL314" s="272"/>
      <c r="AM314" s="272"/>
      <c r="AN314" s="272"/>
      <c r="AO314" s="272"/>
      <c r="AP314" s="272"/>
      <c r="AQ314" s="272"/>
      <c r="AR314" s="272"/>
      <c r="AS314" s="272"/>
      <c r="AT314" s="272"/>
      <c r="AU314" s="272"/>
      <c r="AV314" s="272"/>
      <c r="AW314" s="272"/>
      <c r="AX314" s="272"/>
      <c r="AY314" s="272"/>
      <c r="AZ314" s="272"/>
      <c r="BA314" s="272"/>
      <c r="BB314" s="272"/>
      <c r="BC314" s="272"/>
      <c r="BD314" s="272"/>
      <c r="BE314" s="272"/>
      <c r="BF314" s="272"/>
      <c r="BG314" s="272"/>
      <c r="BH314" s="272"/>
      <c r="BI314" s="272"/>
      <c r="BJ314" s="272"/>
      <c r="BK314" s="272"/>
      <c r="BL314" s="256" t="n">
        <f aca="false">$M$286</f>
        <v>622.030885084645</v>
      </c>
      <c r="BN314" s="256" t="n">
        <f aca="false">$M$286</f>
        <v>622.030885084645</v>
      </c>
      <c r="BP314" s="256" t="n">
        <f aca="false">$M$286</f>
        <v>622.030885084645</v>
      </c>
      <c r="BR314" s="256" t="n">
        <f aca="false">$M$286</f>
        <v>622.030885084645</v>
      </c>
      <c r="BT314" s="256" t="n">
        <f aca="false">$M$286</f>
        <v>622.030885084645</v>
      </c>
      <c r="BV314" s="256" t="n">
        <f aca="false">$M$286</f>
        <v>622.030885084645</v>
      </c>
      <c r="BX314" s="256" t="n">
        <f aca="false">$M$286</f>
        <v>622.030885084645</v>
      </c>
      <c r="BZ314" s="256" t="n">
        <f aca="false">$M$286</f>
        <v>622.030885084645</v>
      </c>
      <c r="CB314" s="256" t="n">
        <f aca="false">$M$286</f>
        <v>622.030885084645</v>
      </c>
      <c r="CD314" s="256" t="n">
        <f aca="false">$M$286</f>
        <v>622.030885084645</v>
      </c>
      <c r="CF314" s="256" t="n">
        <f aca="false">$M$286</f>
        <v>622.030885084645</v>
      </c>
      <c r="CH314" s="256" t="n">
        <f aca="false">$M$286</f>
        <v>622.030885084645</v>
      </c>
      <c r="CJ314" s="256" t="n">
        <f aca="false">$M$286</f>
        <v>622.030885084645</v>
      </c>
      <c r="CL314" s="256" t="n">
        <f aca="false">$M$286</f>
        <v>622.030885084645</v>
      </c>
      <c r="CN314" s="256" t="n">
        <f aca="false">$M$286</f>
        <v>622.030885084645</v>
      </c>
      <c r="CP314" s="256" t="n">
        <f aca="false">$M$286</f>
        <v>622.030885084645</v>
      </c>
      <c r="CR314" s="256" t="n">
        <f aca="false">$M$286</f>
        <v>622.030885084645</v>
      </c>
      <c r="CT314" s="256" t="n">
        <f aca="false">$M$286</f>
        <v>622.030885084645</v>
      </c>
      <c r="CV314" s="256" t="n">
        <f aca="false">$M$286</f>
        <v>622.030885084645</v>
      </c>
      <c r="CX314" s="256" t="n">
        <f aca="false">$M$286</f>
        <v>622.030885084645</v>
      </c>
      <c r="CZ314" s="256" t="n">
        <f aca="false">$M$286</f>
        <v>622.030885084645</v>
      </c>
      <c r="DB314" s="256" t="n">
        <f aca="false">$M$286</f>
        <v>622.030885084645</v>
      </c>
      <c r="DD314" s="256" t="n">
        <f aca="false">$M$286</f>
        <v>622.030885084645</v>
      </c>
      <c r="DF314" s="256" t="n">
        <f aca="false">$M$286</f>
        <v>622.030885084645</v>
      </c>
      <c r="DH314" s="256" t="n">
        <f aca="false">$M$286</f>
        <v>622.030885084645</v>
      </c>
      <c r="DJ314" s="256" t="n">
        <f aca="false">$M$286</f>
        <v>622.030885084645</v>
      </c>
      <c r="DL314" s="256" t="n">
        <f aca="false">$M$286</f>
        <v>622.030885084645</v>
      </c>
      <c r="DN314" s="256" t="n">
        <f aca="false">$M$286</f>
        <v>622.030885084645</v>
      </c>
      <c r="DP314" s="256" t="n">
        <f aca="false">$M$286</f>
        <v>622.030885084645</v>
      </c>
      <c r="DR314" s="256" t="n">
        <f aca="false">$M$286</f>
        <v>622.030885084645</v>
      </c>
      <c r="DT314" s="256" t="n">
        <f aca="false">$M$286</f>
        <v>622.030885084645</v>
      </c>
      <c r="DV314" s="256" t="n">
        <f aca="false">$M$286</f>
        <v>622.030885084645</v>
      </c>
      <c r="DX314" s="256" t="n">
        <f aca="false">$M$286</f>
        <v>622.030885084645</v>
      </c>
      <c r="DZ314" s="256" t="n">
        <f aca="false">$M$286</f>
        <v>622.030885084645</v>
      </c>
      <c r="EB314" s="256" t="n">
        <f aca="false">$M$286</f>
        <v>622.030885084645</v>
      </c>
      <c r="ED314" s="256" t="n">
        <f aca="false">$M$286</f>
        <v>622.030885084645</v>
      </c>
      <c r="EF314" s="256" t="n">
        <f aca="false">$M$286</f>
        <v>622.030885084645</v>
      </c>
      <c r="EH314" s="256" t="n">
        <f aca="false">$M$286</f>
        <v>622.030885084645</v>
      </c>
      <c r="EJ314" s="256" t="n">
        <f aca="false">$M$286</f>
        <v>622.030885084645</v>
      </c>
      <c r="EL314" s="256" t="n">
        <f aca="false">$M$286</f>
        <v>622.030885084645</v>
      </c>
      <c r="EN314" s="256" t="n">
        <f aca="false">$M$286</f>
        <v>622.030885084645</v>
      </c>
      <c r="EP314" s="256" t="n">
        <f aca="false">$M$286</f>
        <v>622.030885084645</v>
      </c>
      <c r="ER314" s="256" t="n">
        <f aca="false">$M$286</f>
        <v>622.030885084645</v>
      </c>
      <c r="ET314" s="256" t="n">
        <f aca="false">$M$286</f>
        <v>622.030885084645</v>
      </c>
      <c r="EV314" s="256" t="n">
        <f aca="false">$M$286</f>
        <v>622.030885084645</v>
      </c>
    </row>
    <row r="315" customFormat="false" ht="12.75" hidden="false" customHeight="false" outlineLevel="0" collapsed="false">
      <c r="G315" s="256" t="s">
        <v>329</v>
      </c>
      <c r="H315" s="256" t="s">
        <v>330</v>
      </c>
      <c r="I315" s="256" t="s">
        <v>331</v>
      </c>
      <c r="J315" s="256" t="s">
        <v>332</v>
      </c>
      <c r="L315" s="272"/>
      <c r="M315" s="272"/>
      <c r="N315" s="272"/>
      <c r="O315" s="272"/>
      <c r="P315" s="272"/>
      <c r="Q315" s="272"/>
      <c r="R315" s="272"/>
      <c r="S315" s="278"/>
      <c r="T315" s="280"/>
      <c r="U315" s="278"/>
      <c r="V315" s="272"/>
      <c r="W315" s="272"/>
      <c r="X315" s="272"/>
      <c r="Y315" s="272"/>
      <c r="Z315" s="272"/>
      <c r="AA315" s="272"/>
      <c r="AB315" s="272"/>
      <c r="AC315" s="272"/>
      <c r="AD315" s="272"/>
      <c r="AE315" s="272"/>
      <c r="AF315" s="272"/>
      <c r="AG315" s="272"/>
      <c r="AH315" s="272"/>
      <c r="AI315" s="272"/>
      <c r="AJ315" s="272"/>
      <c r="AK315" s="272"/>
      <c r="AL315" s="272"/>
      <c r="AM315" s="272"/>
      <c r="AN315" s="272"/>
      <c r="AO315" s="272"/>
      <c r="AP315" s="272"/>
      <c r="AQ315" s="272"/>
      <c r="AR315" s="272"/>
      <c r="AS315" s="272"/>
      <c r="AT315" s="272"/>
      <c r="AU315" s="272"/>
      <c r="AV315" s="272"/>
      <c r="AW315" s="272"/>
      <c r="AX315" s="272"/>
      <c r="AY315" s="272"/>
      <c r="AZ315" s="272"/>
      <c r="BA315" s="272"/>
      <c r="BB315" s="272"/>
      <c r="BC315" s="272"/>
      <c r="BD315" s="272"/>
      <c r="BE315" s="272"/>
      <c r="BF315" s="272"/>
      <c r="BG315" s="272"/>
      <c r="BH315" s="272"/>
      <c r="BI315" s="272"/>
      <c r="BJ315" s="272"/>
      <c r="BK315" s="272"/>
      <c r="BL315" s="256" t="s">
        <v>305</v>
      </c>
      <c r="BM315" s="256" t="s">
        <v>328</v>
      </c>
      <c r="BN315" s="256" t="s">
        <v>305</v>
      </c>
      <c r="BP315" s="256" t="s">
        <v>305</v>
      </c>
      <c r="BR315" s="256" t="s">
        <v>305</v>
      </c>
      <c r="BT315" s="256" t="s">
        <v>305</v>
      </c>
      <c r="BV315" s="256" t="s">
        <v>305</v>
      </c>
      <c r="BX315" s="256" t="s">
        <v>305</v>
      </c>
      <c r="BZ315" s="256" t="s">
        <v>305</v>
      </c>
      <c r="CB315" s="256" t="s">
        <v>305</v>
      </c>
      <c r="CD315" s="256" t="s">
        <v>305</v>
      </c>
      <c r="CF315" s="256" t="s">
        <v>305</v>
      </c>
      <c r="CH315" s="256" t="s">
        <v>305</v>
      </c>
      <c r="CJ315" s="256" t="s">
        <v>305</v>
      </c>
      <c r="CL315" s="256" t="s">
        <v>305</v>
      </c>
      <c r="CN315" s="256" t="s">
        <v>305</v>
      </c>
      <c r="CP315" s="256" t="s">
        <v>305</v>
      </c>
      <c r="CR315" s="256" t="s">
        <v>305</v>
      </c>
      <c r="CT315" s="256" t="s">
        <v>305</v>
      </c>
      <c r="CV315" s="256" t="s">
        <v>305</v>
      </c>
      <c r="CX315" s="256" t="s">
        <v>305</v>
      </c>
      <c r="CZ315" s="256" t="s">
        <v>305</v>
      </c>
      <c r="DB315" s="256" t="s">
        <v>305</v>
      </c>
      <c r="DD315" s="256" t="s">
        <v>305</v>
      </c>
      <c r="DF315" s="256" t="s">
        <v>305</v>
      </c>
      <c r="DH315" s="256" t="s">
        <v>305</v>
      </c>
      <c r="DJ315" s="256" t="s">
        <v>305</v>
      </c>
      <c r="DL315" s="256" t="s">
        <v>305</v>
      </c>
      <c r="DN315" s="256" t="s">
        <v>305</v>
      </c>
      <c r="DP315" s="256" t="s">
        <v>305</v>
      </c>
      <c r="DR315" s="256" t="s">
        <v>305</v>
      </c>
      <c r="DT315" s="256" t="s">
        <v>305</v>
      </c>
      <c r="DV315" s="256" t="s">
        <v>305</v>
      </c>
      <c r="DX315" s="256" t="s">
        <v>305</v>
      </c>
      <c r="DZ315" s="256" t="s">
        <v>305</v>
      </c>
      <c r="EB315" s="256" t="s">
        <v>305</v>
      </c>
      <c r="ED315" s="256" t="s">
        <v>305</v>
      </c>
      <c r="EF315" s="256" t="s">
        <v>305</v>
      </c>
      <c r="EH315" s="256" t="s">
        <v>305</v>
      </c>
      <c r="EJ315" s="256" t="s">
        <v>305</v>
      </c>
      <c r="EL315" s="256" t="s">
        <v>305</v>
      </c>
      <c r="EN315" s="256" t="s">
        <v>305</v>
      </c>
      <c r="EP315" s="256" t="s">
        <v>305</v>
      </c>
      <c r="ER315" s="256" t="s">
        <v>305</v>
      </c>
      <c r="ET315" s="256" t="s">
        <v>305</v>
      </c>
      <c r="EV315" s="256" t="s">
        <v>305</v>
      </c>
    </row>
    <row r="316" customFormat="false" ht="12.75" hidden="false" customHeight="false" outlineLevel="0" collapsed="false">
      <c r="B316" s="272"/>
      <c r="C316" s="272"/>
      <c r="D316" s="272"/>
      <c r="E316" s="272"/>
      <c r="F316" s="272"/>
      <c r="G316" s="272"/>
      <c r="H316" s="272"/>
      <c r="I316" s="272"/>
      <c r="J316" s="272"/>
      <c r="K316" s="279"/>
      <c r="L316" s="272"/>
      <c r="M316" s="272"/>
      <c r="N316" s="272"/>
      <c r="O316" s="272"/>
      <c r="P316" s="272"/>
      <c r="Q316" s="272"/>
      <c r="R316" s="272"/>
      <c r="S316" s="278"/>
      <c r="T316" s="280"/>
      <c r="U316" s="278"/>
      <c r="V316" s="272"/>
      <c r="W316" s="272"/>
      <c r="X316" s="272"/>
      <c r="Y316" s="272"/>
      <c r="Z316" s="272"/>
      <c r="AA316" s="272"/>
      <c r="AB316" s="272"/>
      <c r="AC316" s="272"/>
      <c r="AD316" s="272"/>
      <c r="AE316" s="272"/>
      <c r="AF316" s="272"/>
      <c r="AG316" s="272"/>
      <c r="AH316" s="272"/>
      <c r="AI316" s="272"/>
      <c r="AJ316" s="272"/>
      <c r="AK316" s="272"/>
      <c r="AL316" s="272"/>
      <c r="AM316" s="272"/>
      <c r="AN316" s="272"/>
      <c r="AO316" s="272"/>
      <c r="AP316" s="272"/>
      <c r="AQ316" s="272"/>
      <c r="AR316" s="272"/>
      <c r="AS316" s="272"/>
      <c r="AT316" s="272"/>
      <c r="AU316" s="272"/>
      <c r="AV316" s="272"/>
      <c r="AW316" s="272"/>
      <c r="AX316" s="272"/>
      <c r="AY316" s="272"/>
      <c r="AZ316" s="272"/>
      <c r="BA316" s="272"/>
      <c r="BB316" s="272"/>
      <c r="BC316" s="272"/>
      <c r="BD316" s="272"/>
      <c r="BE316" s="272"/>
      <c r="BF316" s="272"/>
      <c r="BG316" s="272"/>
      <c r="BH316" s="272"/>
      <c r="BI316" s="272"/>
      <c r="BJ316" s="272"/>
      <c r="BK316" s="272"/>
      <c r="BL316" s="256" t="s">
        <v>307</v>
      </c>
      <c r="BN316" s="256" t="s">
        <v>307</v>
      </c>
      <c r="BP316" s="256" t="s">
        <v>307</v>
      </c>
      <c r="BR316" s="256" t="s">
        <v>307</v>
      </c>
      <c r="BT316" s="256" t="s">
        <v>307</v>
      </c>
      <c r="BV316" s="256" t="s">
        <v>307</v>
      </c>
      <c r="BX316" s="256" t="s">
        <v>307</v>
      </c>
      <c r="BZ316" s="256" t="s">
        <v>307</v>
      </c>
      <c r="CB316" s="256" t="s">
        <v>307</v>
      </c>
      <c r="CD316" s="256" t="s">
        <v>307</v>
      </c>
      <c r="CF316" s="256" t="s">
        <v>307</v>
      </c>
      <c r="CH316" s="256" t="s">
        <v>307</v>
      </c>
      <c r="CJ316" s="256" t="s">
        <v>307</v>
      </c>
      <c r="CL316" s="256" t="s">
        <v>307</v>
      </c>
      <c r="CN316" s="256" t="s">
        <v>307</v>
      </c>
      <c r="CP316" s="256" t="s">
        <v>307</v>
      </c>
      <c r="CR316" s="256" t="s">
        <v>307</v>
      </c>
      <c r="CT316" s="256" t="s">
        <v>307</v>
      </c>
      <c r="CV316" s="256" t="s">
        <v>307</v>
      </c>
      <c r="CX316" s="256" t="s">
        <v>307</v>
      </c>
      <c r="CZ316" s="256" t="s">
        <v>307</v>
      </c>
      <c r="DB316" s="256" t="s">
        <v>307</v>
      </c>
      <c r="DD316" s="256" t="s">
        <v>307</v>
      </c>
      <c r="DF316" s="256" t="s">
        <v>307</v>
      </c>
      <c r="DH316" s="256" t="s">
        <v>307</v>
      </c>
      <c r="DJ316" s="256" t="s">
        <v>307</v>
      </c>
      <c r="DL316" s="256" t="s">
        <v>307</v>
      </c>
      <c r="DN316" s="256" t="s">
        <v>307</v>
      </c>
      <c r="DP316" s="256" t="s">
        <v>307</v>
      </c>
      <c r="DR316" s="256" t="s">
        <v>307</v>
      </c>
      <c r="DT316" s="256" t="s">
        <v>307</v>
      </c>
      <c r="DV316" s="256" t="s">
        <v>307</v>
      </c>
      <c r="DX316" s="256" t="s">
        <v>307</v>
      </c>
      <c r="DZ316" s="256" t="s">
        <v>307</v>
      </c>
      <c r="EB316" s="256" t="s">
        <v>307</v>
      </c>
      <c r="ED316" s="256" t="s">
        <v>307</v>
      </c>
      <c r="EF316" s="256" t="s">
        <v>307</v>
      </c>
      <c r="EH316" s="256" t="s">
        <v>307</v>
      </c>
      <c r="EJ316" s="256" t="s">
        <v>307</v>
      </c>
      <c r="EL316" s="256" t="s">
        <v>307</v>
      </c>
      <c r="EN316" s="256" t="s">
        <v>307</v>
      </c>
      <c r="EP316" s="256" t="s">
        <v>307</v>
      </c>
      <c r="ER316" s="256" t="s">
        <v>307</v>
      </c>
      <c r="ET316" s="256" t="s">
        <v>307</v>
      </c>
      <c r="EV316" s="256" t="s">
        <v>307</v>
      </c>
    </row>
    <row r="317" customFormat="false" ht="12.75" hidden="false" customHeight="false" outlineLevel="0" collapsed="false">
      <c r="B317" s="272"/>
      <c r="C317" s="272"/>
      <c r="D317" s="272"/>
      <c r="E317" s="272"/>
      <c r="F317" s="272"/>
      <c r="G317" s="272"/>
      <c r="H317" s="272"/>
      <c r="I317" s="272"/>
      <c r="J317" s="272"/>
      <c r="K317" s="279"/>
      <c r="L317" s="272"/>
      <c r="M317" s="272"/>
      <c r="N317" s="272"/>
      <c r="O317" s="272"/>
      <c r="P317" s="272"/>
      <c r="Q317" s="272"/>
      <c r="R317" s="272"/>
      <c r="S317" s="278"/>
      <c r="T317" s="280"/>
      <c r="U317" s="278"/>
      <c r="V317" s="272"/>
      <c r="W317" s="272"/>
      <c r="X317" s="272"/>
      <c r="Y317" s="272"/>
      <c r="Z317" s="272"/>
      <c r="AA317" s="272"/>
      <c r="AB317" s="272"/>
      <c r="AC317" s="272"/>
      <c r="AD317" s="272"/>
      <c r="AE317" s="272"/>
      <c r="AF317" s="272"/>
      <c r="AG317" s="272"/>
      <c r="AH317" s="272"/>
      <c r="AI317" s="272"/>
      <c r="AJ317" s="272"/>
      <c r="AK317" s="272"/>
      <c r="AL317" s="272"/>
      <c r="AM317" s="272"/>
      <c r="AN317" s="272"/>
      <c r="AO317" s="272"/>
      <c r="AP317" s="272"/>
      <c r="AQ317" s="272"/>
      <c r="AR317" s="272"/>
      <c r="AS317" s="272"/>
      <c r="AT317" s="272"/>
      <c r="AU317" s="272"/>
      <c r="AV317" s="272"/>
      <c r="AW317" s="272"/>
      <c r="AX317" s="272"/>
      <c r="AY317" s="272"/>
      <c r="AZ317" s="272"/>
      <c r="BA317" s="272"/>
      <c r="BB317" s="272"/>
      <c r="BC317" s="272"/>
      <c r="BD317" s="272"/>
      <c r="BE317" s="272"/>
      <c r="BF317" s="272"/>
      <c r="BG317" s="272"/>
      <c r="BH317" s="272"/>
      <c r="BI317" s="272"/>
      <c r="BJ317" s="272"/>
      <c r="BK317" s="272"/>
    </row>
    <row r="318" customFormat="false" ht="12.75" hidden="false" customHeight="false" outlineLevel="0" collapsed="false">
      <c r="B318" s="272"/>
      <c r="C318" s="272"/>
      <c r="D318" s="272"/>
      <c r="E318" s="272"/>
      <c r="F318" s="272"/>
      <c r="G318" s="272"/>
      <c r="H318" s="272"/>
      <c r="I318" s="272"/>
      <c r="J318" s="272"/>
      <c r="K318" s="279"/>
      <c r="L318" s="272"/>
      <c r="M318" s="272"/>
      <c r="N318" s="272"/>
      <c r="O318" s="272"/>
      <c r="P318" s="272"/>
      <c r="Q318" s="272"/>
      <c r="R318" s="272"/>
      <c r="S318" s="278"/>
      <c r="T318" s="280"/>
      <c r="U318" s="278"/>
      <c r="V318" s="272"/>
      <c r="W318" s="272"/>
      <c r="X318" s="272"/>
      <c r="Y318" s="272"/>
      <c r="Z318" s="272"/>
      <c r="AA318" s="272"/>
      <c r="AB318" s="272"/>
      <c r="AC318" s="272"/>
      <c r="AD318" s="272"/>
      <c r="AE318" s="272"/>
      <c r="AF318" s="272"/>
      <c r="AG318" s="272"/>
      <c r="AH318" s="272"/>
      <c r="AI318" s="272"/>
      <c r="AJ318" s="272"/>
      <c r="AK318" s="272"/>
      <c r="AL318" s="272"/>
      <c r="AM318" s="272"/>
      <c r="AN318" s="272"/>
      <c r="AO318" s="272"/>
      <c r="AP318" s="272"/>
      <c r="AQ318" s="272"/>
      <c r="AR318" s="272"/>
      <c r="AS318" s="272"/>
      <c r="AT318" s="272"/>
      <c r="AU318" s="272"/>
      <c r="AV318" s="272"/>
      <c r="AW318" s="272"/>
      <c r="AX318" s="272"/>
      <c r="AY318" s="272"/>
      <c r="AZ318" s="272"/>
      <c r="BA318" s="272"/>
      <c r="BB318" s="272"/>
      <c r="BC318" s="272"/>
      <c r="BD318" s="272"/>
      <c r="BE318" s="272"/>
      <c r="BF318" s="272"/>
      <c r="BG318" s="272"/>
      <c r="BH318" s="272"/>
      <c r="BI318" s="272"/>
      <c r="BJ318" s="272"/>
      <c r="BK318" s="272"/>
      <c r="BL318" s="272"/>
      <c r="BM318" s="272"/>
      <c r="BN318" s="278"/>
      <c r="BO318" s="272"/>
      <c r="BP318" s="272"/>
      <c r="BQ318" s="272"/>
      <c r="BR318" s="272"/>
      <c r="BS318" s="272"/>
      <c r="BT318" s="272"/>
      <c r="BU318" s="272"/>
      <c r="BV318" s="272"/>
      <c r="BW318" s="272"/>
      <c r="BX318" s="272"/>
      <c r="BY318" s="272"/>
      <c r="BZ318" s="272"/>
      <c r="CA318" s="272"/>
      <c r="CB318" s="272"/>
      <c r="CC318" s="272"/>
      <c r="CD318" s="272"/>
      <c r="CE318" s="272"/>
      <c r="CF318" s="272"/>
      <c r="CG318" s="272"/>
      <c r="CH318" s="272"/>
      <c r="CI318" s="272"/>
      <c r="CJ318" s="272"/>
      <c r="CK318" s="272"/>
      <c r="CL318" s="272"/>
      <c r="CM318" s="272"/>
      <c r="CN318" s="272"/>
      <c r="CO318" s="272"/>
      <c r="CP318" s="272"/>
      <c r="CQ318" s="272"/>
      <c r="CR318" s="272"/>
      <c r="CS318" s="272"/>
      <c r="CT318" s="272"/>
      <c r="CU318" s="272"/>
      <c r="CV318" s="272"/>
      <c r="CW318" s="272"/>
      <c r="CX318" s="272"/>
      <c r="CY318" s="272"/>
      <c r="CZ318" s="272"/>
      <c r="DA318" s="272"/>
      <c r="DB318" s="272"/>
      <c r="DC318" s="272"/>
      <c r="DD318" s="272"/>
      <c r="DE318" s="272"/>
      <c r="DF318" s="272"/>
      <c r="DG318" s="272"/>
      <c r="DH318" s="272"/>
      <c r="DI318" s="272"/>
      <c r="DJ318" s="272"/>
      <c r="DK318" s="272"/>
      <c r="DL318" s="272"/>
      <c r="DM318" s="272"/>
      <c r="DN318" s="272"/>
      <c r="DO318" s="272"/>
      <c r="DP318" s="272"/>
      <c r="DQ318" s="272"/>
      <c r="DR318" s="272"/>
      <c r="DS318" s="272"/>
      <c r="DT318" s="272"/>
      <c r="DU318" s="272"/>
      <c r="DV318" s="272"/>
      <c r="DW318" s="272"/>
      <c r="DX318" s="272"/>
      <c r="DY318" s="272"/>
      <c r="DZ318" s="272"/>
      <c r="EA318" s="272"/>
      <c r="EB318" s="272"/>
      <c r="EC318" s="272"/>
      <c r="ED318" s="272"/>
      <c r="EE318" s="272"/>
      <c r="EF318" s="272"/>
      <c r="EG318" s="272"/>
      <c r="EH318" s="272"/>
      <c r="EI318" s="272"/>
      <c r="EJ318" s="272"/>
      <c r="EK318" s="272"/>
      <c r="EL318" s="272"/>
      <c r="EM318" s="272"/>
      <c r="EN318" s="272"/>
      <c r="EO318" s="272"/>
    </row>
    <row r="319" customFormat="false" ht="12.75" hidden="false" customHeight="false" outlineLevel="0" collapsed="false">
      <c r="A319" s="256" t="s">
        <v>346</v>
      </c>
      <c r="B319" s="272"/>
      <c r="C319" s="272"/>
      <c r="D319" s="272"/>
      <c r="E319" s="272"/>
      <c r="F319" s="272"/>
      <c r="G319" s="272"/>
      <c r="H319" s="272"/>
      <c r="I319" s="272"/>
      <c r="J319" s="272"/>
      <c r="K319" s="279"/>
      <c r="L319" s="272"/>
      <c r="M319" s="272"/>
      <c r="N319" s="272"/>
      <c r="O319" s="272"/>
      <c r="P319" s="272"/>
      <c r="Q319" s="272"/>
      <c r="R319" s="272"/>
      <c r="S319" s="278"/>
      <c r="T319" s="280"/>
      <c r="U319" s="278"/>
      <c r="V319" s="272"/>
      <c r="W319" s="272"/>
      <c r="X319" s="272"/>
      <c r="Y319" s="272"/>
      <c r="Z319" s="272"/>
      <c r="AA319" s="272"/>
      <c r="AB319" s="272"/>
      <c r="AC319" s="272"/>
      <c r="AD319" s="272"/>
      <c r="AE319" s="272"/>
      <c r="AF319" s="272"/>
      <c r="AG319" s="272"/>
      <c r="AH319" s="272"/>
      <c r="AI319" s="272"/>
      <c r="AJ319" s="272"/>
      <c r="AK319" s="272"/>
      <c r="AL319" s="272"/>
      <c r="AM319" s="272"/>
      <c r="AN319" s="272"/>
      <c r="AO319" s="272"/>
      <c r="AP319" s="272"/>
      <c r="AQ319" s="272"/>
      <c r="AR319" s="272"/>
      <c r="AS319" s="272"/>
      <c r="AT319" s="272"/>
      <c r="AU319" s="272"/>
      <c r="AV319" s="272"/>
      <c r="AW319" s="272"/>
      <c r="AX319" s="272"/>
      <c r="AY319" s="272"/>
      <c r="AZ319" s="272"/>
      <c r="BA319" s="272"/>
      <c r="BB319" s="272"/>
      <c r="BC319" s="272"/>
      <c r="BD319" s="272"/>
      <c r="BE319" s="272"/>
      <c r="BF319" s="272"/>
      <c r="BG319" s="272"/>
      <c r="BH319" s="272"/>
      <c r="BI319" s="272"/>
      <c r="BJ319" s="272"/>
      <c r="BK319" s="272"/>
      <c r="BL319" s="272"/>
      <c r="BM319" s="272"/>
      <c r="BN319" s="278"/>
      <c r="BO319" s="272"/>
      <c r="BP319" s="272"/>
      <c r="BQ319" s="272"/>
      <c r="BR319" s="272"/>
      <c r="BS319" s="272"/>
      <c r="BT319" s="272"/>
      <c r="BU319" s="272"/>
      <c r="BV319" s="272"/>
      <c r="BW319" s="272"/>
      <c r="BX319" s="272"/>
      <c r="BY319" s="272"/>
      <c r="BZ319" s="272"/>
      <c r="CA319" s="272"/>
      <c r="CB319" s="272"/>
      <c r="CC319" s="272"/>
      <c r="CD319" s="272"/>
      <c r="CE319" s="272"/>
      <c r="CF319" s="272"/>
      <c r="CG319" s="272"/>
      <c r="CH319" s="272"/>
      <c r="CI319" s="272"/>
      <c r="CJ319" s="272"/>
      <c r="CK319" s="272"/>
      <c r="CL319" s="272"/>
      <c r="CM319" s="272"/>
      <c r="CN319" s="272"/>
      <c r="CO319" s="272"/>
      <c r="CP319" s="272"/>
      <c r="CQ319" s="272"/>
      <c r="CR319" s="272"/>
      <c r="CS319" s="272"/>
      <c r="CT319" s="272"/>
      <c r="CU319" s="272"/>
      <c r="CV319" s="272"/>
      <c r="CW319" s="272"/>
      <c r="CX319" s="272"/>
      <c r="CY319" s="272"/>
      <c r="CZ319" s="272"/>
      <c r="DA319" s="272"/>
      <c r="DB319" s="272"/>
      <c r="DC319" s="272"/>
      <c r="DD319" s="272"/>
      <c r="DE319" s="272"/>
      <c r="DF319" s="272"/>
      <c r="DG319" s="272"/>
      <c r="DH319" s="272"/>
      <c r="DI319" s="272"/>
      <c r="DJ319" s="272"/>
      <c r="DK319" s="272"/>
      <c r="DL319" s="272"/>
      <c r="DM319" s="272"/>
      <c r="DN319" s="272"/>
      <c r="DO319" s="272"/>
      <c r="DP319" s="272"/>
      <c r="DQ319" s="272"/>
      <c r="DR319" s="272"/>
      <c r="DS319" s="272"/>
      <c r="DT319" s="272"/>
      <c r="DU319" s="272"/>
      <c r="DV319" s="272"/>
      <c r="DW319" s="272"/>
      <c r="DX319" s="272"/>
      <c r="DY319" s="272"/>
      <c r="DZ319" s="272"/>
      <c r="EA319" s="272"/>
      <c r="EB319" s="272"/>
      <c r="EC319" s="272"/>
      <c r="ED319" s="272"/>
      <c r="EE319" s="272"/>
      <c r="EF319" s="272"/>
      <c r="EG319" s="272"/>
      <c r="EH319" s="272"/>
      <c r="EI319" s="272"/>
      <c r="EJ319" s="272"/>
      <c r="EK319" s="272"/>
      <c r="EL319" s="272"/>
      <c r="EM319" s="272"/>
      <c r="EN319" s="272"/>
      <c r="EO319" s="272"/>
    </row>
    <row r="320" customFormat="false" ht="12.75" hidden="false" customHeight="false" outlineLevel="0" collapsed="false">
      <c r="B320" s="272"/>
      <c r="C320" s="272"/>
      <c r="D320" s="272"/>
      <c r="E320" s="272"/>
      <c r="F320" s="272"/>
      <c r="G320" s="272"/>
      <c r="H320" s="272"/>
      <c r="I320" s="272"/>
      <c r="J320" s="272"/>
      <c r="K320" s="279"/>
      <c r="L320" s="272"/>
      <c r="M320" s="272"/>
      <c r="N320" s="272"/>
      <c r="O320" s="272"/>
      <c r="P320" s="272"/>
      <c r="Q320" s="272"/>
      <c r="R320" s="272"/>
      <c r="S320" s="278"/>
      <c r="T320" s="280"/>
      <c r="U320" s="278"/>
      <c r="V320" s="272"/>
      <c r="W320" s="272"/>
      <c r="X320" s="272"/>
      <c r="Y320" s="272"/>
      <c r="Z320" s="272"/>
      <c r="AA320" s="272"/>
      <c r="AB320" s="272"/>
      <c r="AC320" s="272"/>
      <c r="AD320" s="272"/>
      <c r="AE320" s="272"/>
      <c r="AF320" s="272"/>
      <c r="AG320" s="272"/>
      <c r="AH320" s="272"/>
      <c r="AI320" s="272"/>
      <c r="AJ320" s="272"/>
      <c r="AK320" s="272"/>
      <c r="AL320" s="272"/>
      <c r="AM320" s="272"/>
      <c r="AN320" s="272"/>
      <c r="AO320" s="272"/>
      <c r="AP320" s="272"/>
      <c r="AQ320" s="272"/>
      <c r="AR320" s="272"/>
      <c r="AS320" s="272"/>
      <c r="AT320" s="272"/>
      <c r="AU320" s="272"/>
      <c r="AV320" s="272"/>
      <c r="AW320" s="272"/>
      <c r="AX320" s="272"/>
      <c r="AY320" s="272"/>
      <c r="AZ320" s="272"/>
      <c r="BA320" s="272"/>
      <c r="BB320" s="272"/>
      <c r="BC320" s="272"/>
      <c r="BD320" s="272"/>
      <c r="BE320" s="272"/>
      <c r="BF320" s="272"/>
      <c r="BG320" s="272"/>
      <c r="BH320" s="272"/>
      <c r="BI320" s="272"/>
      <c r="BJ320" s="272"/>
      <c r="BK320" s="272"/>
      <c r="BL320" s="272"/>
      <c r="BM320" s="272"/>
      <c r="BN320" s="278"/>
      <c r="BO320" s="272"/>
      <c r="BP320" s="272"/>
      <c r="BQ320" s="272"/>
      <c r="BR320" s="272"/>
      <c r="BS320" s="272"/>
      <c r="BT320" s="272"/>
      <c r="BU320" s="272"/>
      <c r="BV320" s="272"/>
      <c r="BW320" s="272"/>
      <c r="BX320" s="272"/>
      <c r="BY320" s="272"/>
      <c r="BZ320" s="272"/>
      <c r="CA320" s="272"/>
      <c r="CB320" s="272"/>
      <c r="CC320" s="272"/>
      <c r="CD320" s="272"/>
      <c r="CE320" s="272"/>
      <c r="CF320" s="272"/>
      <c r="CG320" s="272"/>
      <c r="CH320" s="272"/>
      <c r="CI320" s="272"/>
      <c r="CJ320" s="272"/>
      <c r="CK320" s="272"/>
      <c r="CL320" s="272"/>
      <c r="CM320" s="272"/>
      <c r="CN320" s="272"/>
      <c r="CO320" s="272"/>
      <c r="CP320" s="272"/>
      <c r="CQ320" s="272"/>
      <c r="CR320" s="272"/>
      <c r="CS320" s="272"/>
      <c r="CT320" s="272"/>
      <c r="CU320" s="272"/>
      <c r="CV320" s="272"/>
      <c r="CW320" s="272"/>
      <c r="CX320" s="272"/>
      <c r="CY320" s="272"/>
      <c r="CZ320" s="272"/>
      <c r="DA320" s="272"/>
      <c r="DB320" s="272"/>
      <c r="DC320" s="272"/>
      <c r="DD320" s="272"/>
      <c r="DE320" s="272"/>
      <c r="DF320" s="272"/>
      <c r="DG320" s="272"/>
      <c r="DH320" s="272"/>
      <c r="DI320" s="272"/>
      <c r="DJ320" s="272"/>
      <c r="DK320" s="272"/>
      <c r="DL320" s="272"/>
      <c r="DM320" s="272"/>
      <c r="DN320" s="272"/>
      <c r="DO320" s="272"/>
      <c r="DP320" s="272"/>
      <c r="DQ320" s="272"/>
      <c r="DR320" s="272"/>
      <c r="DS320" s="272"/>
      <c r="DT320" s="272"/>
      <c r="DU320" s="272"/>
      <c r="DV320" s="272"/>
      <c r="DW320" s="272"/>
      <c r="DX320" s="272"/>
      <c r="DY320" s="272"/>
      <c r="DZ320" s="272"/>
      <c r="EA320" s="272"/>
      <c r="EB320" s="272"/>
      <c r="EC320" s="272"/>
      <c r="ED320" s="272"/>
      <c r="EE320" s="272"/>
      <c r="EF320" s="272"/>
      <c r="EG320" s="272"/>
      <c r="EH320" s="272"/>
      <c r="EI320" s="272"/>
      <c r="EJ320" s="272"/>
      <c r="EK320" s="272"/>
      <c r="EL320" s="272"/>
      <c r="EM320" s="272"/>
      <c r="EN320" s="272"/>
      <c r="EO320" s="272"/>
      <c r="FA320" s="256" t="n">
        <f aca="false">SUM(A321:D361)</f>
        <v>0</v>
      </c>
      <c r="FB320" s="256" t="n">
        <f aca="false">SUM(A321:D321)</f>
        <v>0</v>
      </c>
      <c r="FC320" s="256" t="n">
        <f aca="false">SUM(A377:D377)</f>
        <v>4701.61403508772</v>
      </c>
      <c r="FD320" s="256" t="n">
        <f aca="false">SUM(FB320:FC320)</f>
        <v>4701.61403508772</v>
      </c>
    </row>
    <row r="321" customFormat="false" ht="12.75" hidden="false" customHeight="false" outlineLevel="0" collapsed="false">
      <c r="A321" s="260" t="n">
        <f aca="false">IF(Rendimiento!B170="",Rendimiento!F170,Rendimiento!B170)</f>
        <v>0</v>
      </c>
      <c r="B321" s="273" t="n">
        <f aca="false">Rendimiento!C170</f>
        <v>0</v>
      </c>
      <c r="C321" s="273" t="n">
        <f aca="false">Rendimiento!D170</f>
        <v>0</v>
      </c>
      <c r="D321" s="261" t="n">
        <f aca="false">Rendimiento!E170</f>
        <v>0</v>
      </c>
      <c r="E321" s="256" t="n">
        <f aca="false">A321*A321</f>
        <v>0</v>
      </c>
      <c r="F321" s="256" t="n">
        <f aca="false">B321*B321</f>
        <v>0</v>
      </c>
      <c r="G321" s="256" t="n">
        <f aca="false">C321*C321</f>
        <v>0</v>
      </c>
      <c r="H321" s="256" t="n">
        <f aca="false">D321*D321</f>
        <v>0</v>
      </c>
      <c r="I321" s="257" t="n">
        <f aca="false">SUM(A321:D321)</f>
        <v>0</v>
      </c>
      <c r="J321" s="256" t="n">
        <f aca="false">I321*I321</f>
        <v>0</v>
      </c>
      <c r="K321" s="256" t="n">
        <f aca="false">SUM(E321:H321)</f>
        <v>0</v>
      </c>
      <c r="L321" s="256" t="s">
        <v>288</v>
      </c>
      <c r="M321" s="256" t="e">
        <f aca="false">K363-N322</f>
        <v>#DIV/0!</v>
      </c>
      <c r="O321" s="260" t="n">
        <f aca="false">Rendimiento!M170</f>
        <v>0</v>
      </c>
      <c r="P321" s="274" t="n">
        <f aca="false">Rendimiento!N170</f>
        <v>0</v>
      </c>
      <c r="Q321" s="262" t="e">
        <f aca="false">IF(E364&gt;0,O321,0)</f>
        <v>#DIV/0!</v>
      </c>
      <c r="R321" s="258" t="e">
        <f aca="false">T(Q321)</f>
        <v>#DIV/0!</v>
      </c>
      <c r="S321" s="262" t="e">
        <f aca="false">IF(E364&gt;0,P321,Q321)</f>
        <v>#DIV/0!</v>
      </c>
      <c r="FA321" s="256" t="n">
        <f aca="false">SUM(A377:D417)</f>
        <v>288144.92631579</v>
      </c>
      <c r="FB321" s="256" t="n">
        <f aca="false">SUM(A322:D322)</f>
        <v>0</v>
      </c>
      <c r="FC321" s="256" t="n">
        <f aca="false">SUM(A378:D378)</f>
        <v>8642.91812865497</v>
      </c>
      <c r="FD321" s="256" t="n">
        <f aca="false">SUM(FB321:FC321)</f>
        <v>8642.91812865497</v>
      </c>
    </row>
    <row r="322" customFormat="false" ht="12.75" hidden="false" customHeight="false" outlineLevel="0" collapsed="false">
      <c r="A322" s="260" t="n">
        <f aca="false">IF(Rendimiento!B171="",Rendimiento!F171,Rendimiento!B171)</f>
        <v>0</v>
      </c>
      <c r="B322" s="273" t="n">
        <f aca="false">Rendimiento!C171</f>
        <v>0</v>
      </c>
      <c r="C322" s="273" t="n">
        <f aca="false">Rendimiento!D171</f>
        <v>0</v>
      </c>
      <c r="D322" s="261" t="n">
        <f aca="false">Rendimiento!E171</f>
        <v>0</v>
      </c>
      <c r="E322" s="256" t="n">
        <f aca="false">A322*A322</f>
        <v>0</v>
      </c>
      <c r="F322" s="256" t="n">
        <f aca="false">B322*B322</f>
        <v>0</v>
      </c>
      <c r="G322" s="256" t="n">
        <f aca="false">C322*C322</f>
        <v>0</v>
      </c>
      <c r="H322" s="256" t="n">
        <f aca="false">D322*D322</f>
        <v>0</v>
      </c>
      <c r="I322" s="257" t="n">
        <f aca="false">SUM(A322:D322)</f>
        <v>0</v>
      </c>
      <c r="J322" s="256" t="n">
        <f aca="false">I322*I322</f>
        <v>0</v>
      </c>
      <c r="K322" s="256" t="n">
        <f aca="false">SUM(E322:H322)</f>
        <v>0</v>
      </c>
      <c r="L322" s="256" t="s">
        <v>290</v>
      </c>
      <c r="M322" s="256" t="n">
        <f aca="false">SUM(A321:D360)</f>
        <v>0</v>
      </c>
      <c r="N322" s="256" t="e">
        <f aca="false">(M322*M322)/L323</f>
        <v>#DIV/0!</v>
      </c>
      <c r="O322" s="260" t="n">
        <f aca="false">Rendimiento!M171</f>
        <v>0</v>
      </c>
      <c r="P322" s="274" t="n">
        <f aca="false">Rendimiento!N171</f>
        <v>0</v>
      </c>
      <c r="Q322" s="262" t="e">
        <f aca="false">IF(E364&gt;0,O322,0)</f>
        <v>#DIV/0!</v>
      </c>
      <c r="R322" s="258" t="e">
        <f aca="false">T(Q322)</f>
        <v>#DIV/0!</v>
      </c>
      <c r="S322" s="262" t="e">
        <f aca="false">IF(E364&gt;0,P322,Q322)</f>
        <v>#DIV/0!</v>
      </c>
      <c r="T322" s="256" t="e">
        <f aca="false">IF(S322=0,"",$BM322)</f>
        <v>#DIV/0!</v>
      </c>
      <c r="BL322" s="262" t="n">
        <f aca="false">ABS($P$321-P322)</f>
        <v>0</v>
      </c>
      <c r="BM322" s="256" t="e">
        <f aca="false">IF(BL322&lt;$BL363,$BL364,$BL365)</f>
        <v>#DIV/0!</v>
      </c>
      <c r="FA322" s="260" t="n">
        <f aca="false">SUM(FA320:FA321)</f>
        <v>288144.92631579</v>
      </c>
      <c r="FB322" s="256" t="n">
        <f aca="false">SUM(A323:D323)</f>
        <v>0</v>
      </c>
      <c r="FC322" s="256" t="n">
        <f aca="false">SUM(A379:D379)</f>
        <v>9880.21052631579</v>
      </c>
      <c r="FD322" s="256" t="n">
        <f aca="false">SUM(FB322:FC322)</f>
        <v>9880.21052631579</v>
      </c>
    </row>
    <row r="323" customFormat="false" ht="12.75" hidden="false" customHeight="false" outlineLevel="0" collapsed="false">
      <c r="A323" s="260" t="n">
        <f aca="false">IF(Rendimiento!B172="",Rendimiento!F172,Rendimiento!B172)</f>
        <v>0</v>
      </c>
      <c r="B323" s="273" t="n">
        <f aca="false">Rendimiento!C172</f>
        <v>0</v>
      </c>
      <c r="C323" s="273" t="n">
        <f aca="false">Rendimiento!D172</f>
        <v>0</v>
      </c>
      <c r="D323" s="261" t="n">
        <f aca="false">Rendimiento!E172</f>
        <v>0</v>
      </c>
      <c r="E323" s="256" t="n">
        <f aca="false">A323*A323</f>
        <v>0</v>
      </c>
      <c r="F323" s="256" t="n">
        <f aca="false">B323*B323</f>
        <v>0</v>
      </c>
      <c r="G323" s="256" t="n">
        <f aca="false">C323*C323</f>
        <v>0</v>
      </c>
      <c r="H323" s="256" t="n">
        <f aca="false">D323*D323</f>
        <v>0</v>
      </c>
      <c r="I323" s="257" t="n">
        <f aca="false">SUM(A323:D323)</f>
        <v>0</v>
      </c>
      <c r="J323" s="256" t="n">
        <f aca="false">I323*I323</f>
        <v>0</v>
      </c>
      <c r="K323" s="256" t="n">
        <f aca="false">SUM(E323:H323)</f>
        <v>0</v>
      </c>
      <c r="L323" s="256" t="n">
        <f aca="false">COUNTIF(A321:D360,"&gt;0,1")</f>
        <v>0</v>
      </c>
      <c r="O323" s="260" t="n">
        <f aca="false">Rendimiento!M172</f>
        <v>0</v>
      </c>
      <c r="P323" s="274" t="n">
        <f aca="false">Rendimiento!N172</f>
        <v>0</v>
      </c>
      <c r="Q323" s="262" t="e">
        <f aca="false">IF(E364&gt;0,O323,0)</f>
        <v>#DIV/0!</v>
      </c>
      <c r="R323" s="258" t="e">
        <f aca="false">T(Q323)</f>
        <v>#DIV/0!</v>
      </c>
      <c r="S323" s="262" t="e">
        <f aca="false">IF(E364&gt;0,P323,Q323)</f>
        <v>#DIV/0!</v>
      </c>
      <c r="T323" s="256" t="e">
        <f aca="false">IF(S323=0,"",$BM323)</f>
        <v>#DIV/0!</v>
      </c>
      <c r="U323" s="256" t="e">
        <f aca="false">IF(S323=0,"",$BO323)</f>
        <v>#DIV/0!</v>
      </c>
      <c r="BL323" s="262" t="n">
        <f aca="false">ABS($P$321-P323)</f>
        <v>0</v>
      </c>
      <c r="BM323" s="256" t="e">
        <f aca="false">IF(BL323&lt;$BL363,$BL364,$BL365)</f>
        <v>#DIV/0!</v>
      </c>
      <c r="BN323" s="256" t="n">
        <f aca="false">ABS($P$322-P323)</f>
        <v>0</v>
      </c>
      <c r="BO323" s="256" t="e">
        <f aca="false">IF(BN323&lt;$BL363,$BN364,$BN365)</f>
        <v>#DIV/0!</v>
      </c>
      <c r="FA323" s="256" t="n">
        <f aca="false">FA322*FA322</f>
        <v>83027498561.5318</v>
      </c>
      <c r="FB323" s="256" t="n">
        <f aca="false">SUM(A324:D324)</f>
        <v>0</v>
      </c>
      <c r="FC323" s="256" t="n">
        <f aca="false">SUM(A380:D380)</f>
        <v>9669.74269005848</v>
      </c>
      <c r="FD323" s="256" t="n">
        <f aca="false">SUM(FB323:FC323)</f>
        <v>9669.74269005848</v>
      </c>
    </row>
    <row r="324" customFormat="false" ht="13.5" hidden="false" customHeight="false" outlineLevel="0" collapsed="false">
      <c r="A324" s="260" t="n">
        <f aca="false">IF(Rendimiento!B173="",Rendimiento!F173,Rendimiento!B173)</f>
        <v>0</v>
      </c>
      <c r="B324" s="273" t="n">
        <f aca="false">Rendimiento!C173</f>
        <v>0</v>
      </c>
      <c r="C324" s="273" t="n">
        <f aca="false">Rendimiento!D173</f>
        <v>0</v>
      </c>
      <c r="D324" s="261" t="n">
        <f aca="false">Rendimiento!E173</f>
        <v>0</v>
      </c>
      <c r="E324" s="256" t="n">
        <f aca="false">A324*A324</f>
        <v>0</v>
      </c>
      <c r="F324" s="256" t="n">
        <f aca="false">B324*B324</f>
        <v>0</v>
      </c>
      <c r="G324" s="256" t="n">
        <f aca="false">C324*C324</f>
        <v>0</v>
      </c>
      <c r="H324" s="256" t="n">
        <f aca="false">D324*D324</f>
        <v>0</v>
      </c>
      <c r="I324" s="257" t="n">
        <f aca="false">SUM(A324:D324)</f>
        <v>0</v>
      </c>
      <c r="J324" s="256" t="n">
        <f aca="false">I324*I324</f>
        <v>0</v>
      </c>
      <c r="K324" s="256" t="n">
        <f aca="false">SUM(E324:H324)</f>
        <v>0</v>
      </c>
      <c r="L324" s="256" t="s">
        <v>293</v>
      </c>
      <c r="M324" s="256" t="e">
        <f aca="false">M325-N322</f>
        <v>#DIV/0!</v>
      </c>
      <c r="O324" s="260" t="n">
        <f aca="false">Rendimiento!M173</f>
        <v>0</v>
      </c>
      <c r="P324" s="274" t="n">
        <f aca="false">Rendimiento!N173</f>
        <v>0</v>
      </c>
      <c r="Q324" s="262" t="e">
        <f aca="false">IF(E364&gt;0,O324,0)</f>
        <v>#DIV/0!</v>
      </c>
      <c r="R324" s="258" t="e">
        <f aca="false">T(Q324)</f>
        <v>#DIV/0!</v>
      </c>
      <c r="S324" s="262" t="e">
        <f aca="false">IF(E364&gt;0,P324,Q324)</f>
        <v>#DIV/0!</v>
      </c>
      <c r="T324" s="256" t="e">
        <f aca="false">IF(S324=0,"",$BM324)</f>
        <v>#DIV/0!</v>
      </c>
      <c r="U324" s="256" t="e">
        <f aca="false">IF(S324=0,"",$BO324)</f>
        <v>#DIV/0!</v>
      </c>
      <c r="V324" s="256" t="e">
        <f aca="false">IF(S324=0,"",$BQ324)</f>
        <v>#DIV/0!</v>
      </c>
      <c r="BL324" s="262" t="n">
        <f aca="false">ABS($P$321-P324)</f>
        <v>0</v>
      </c>
      <c r="BM324" s="256" t="e">
        <f aca="false">IF(BL324&lt;$BL363,$BL364,$BL365)</f>
        <v>#DIV/0!</v>
      </c>
      <c r="BN324" s="256" t="n">
        <f aca="false">ABS($P$322-P324)</f>
        <v>0</v>
      </c>
      <c r="BO324" s="256" t="e">
        <f aca="false">IF(BN324&lt;$BN363,$BN364,$BN365)</f>
        <v>#DIV/0!</v>
      </c>
      <c r="BP324" s="256" t="n">
        <f aca="false">ABS($P$323-P324)</f>
        <v>0</v>
      </c>
      <c r="BQ324" s="256" t="e">
        <f aca="false">IF(BP324&lt;$BP363,$BP364,$BP365)</f>
        <v>#DIV/0!</v>
      </c>
      <c r="FA324" s="256" t="n">
        <f aca="false">COUNTIF(A321:D361,"&gt;0,1")*2</f>
        <v>0</v>
      </c>
      <c r="FB324" s="256" t="n">
        <f aca="false">SUM(A325:D325)</f>
        <v>0</v>
      </c>
      <c r="FC324" s="256" t="n">
        <f aca="false">SUM(A381:D381)</f>
        <v>9986.52046783626</v>
      </c>
      <c r="FD324" s="256" t="n">
        <f aca="false">SUM(FB324:FC324)</f>
        <v>9986.52046783626</v>
      </c>
    </row>
    <row r="325" customFormat="false" ht="13.5" hidden="false" customHeight="false" outlineLevel="0" collapsed="false">
      <c r="A325" s="260" t="n">
        <f aca="false">IF(Rendimiento!B174="",Rendimiento!F174,Rendimiento!B174)</f>
        <v>0</v>
      </c>
      <c r="B325" s="273" t="n">
        <f aca="false">Rendimiento!C174</f>
        <v>0</v>
      </c>
      <c r="C325" s="273" t="n">
        <f aca="false">Rendimiento!D174</f>
        <v>0</v>
      </c>
      <c r="D325" s="261" t="n">
        <f aca="false">Rendimiento!E174</f>
        <v>0</v>
      </c>
      <c r="E325" s="256" t="n">
        <f aca="false">A325*A325</f>
        <v>0</v>
      </c>
      <c r="F325" s="256" t="n">
        <f aca="false">B325*B325</f>
        <v>0</v>
      </c>
      <c r="G325" s="256" t="n">
        <f aca="false">C325*C325</f>
        <v>0</v>
      </c>
      <c r="H325" s="256" t="n">
        <f aca="false">D325*D325</f>
        <v>0</v>
      </c>
      <c r="I325" s="257" t="n">
        <f aca="false">SUM(A325:D325)</f>
        <v>0</v>
      </c>
      <c r="J325" s="256" t="n">
        <f aca="false">I325*I325</f>
        <v>0</v>
      </c>
      <c r="K325" s="256" t="n">
        <f aca="false">SUM(E325:H325)</f>
        <v>0</v>
      </c>
      <c r="L325" s="256" t="n">
        <f aca="false">COUNTIF(I321:I360,"&gt;0,1")</f>
        <v>0</v>
      </c>
      <c r="M325" s="256" t="e">
        <f aca="false">E363/L325</f>
        <v>#DIV/0!</v>
      </c>
      <c r="O325" s="260" t="n">
        <f aca="false">Rendimiento!M174</f>
        <v>0</v>
      </c>
      <c r="P325" s="274" t="n">
        <f aca="false">Rendimiento!N174</f>
        <v>0</v>
      </c>
      <c r="Q325" s="262" t="e">
        <f aca="false">IF(E364&gt;0,O325,0)</f>
        <v>#DIV/0!</v>
      </c>
      <c r="R325" s="258" t="e">
        <f aca="false">T(Q325)</f>
        <v>#DIV/0!</v>
      </c>
      <c r="S325" s="262" t="e">
        <f aca="false">IF(E364&gt;0,P325,Q325)</f>
        <v>#DIV/0!</v>
      </c>
      <c r="T325" s="256" t="e">
        <f aca="false">IF(S325=0,"",$BM325)</f>
        <v>#DIV/0!</v>
      </c>
      <c r="U325" s="256" t="e">
        <f aca="false">IF(S325=0,"",$BO325)</f>
        <v>#DIV/0!</v>
      </c>
      <c r="V325" s="256" t="e">
        <f aca="false">IF(S325=0,"",$BQ325)</f>
        <v>#DIV/0!</v>
      </c>
      <c r="W325" s="256" t="e">
        <f aca="false">IF(S325=0,"",$BS325)</f>
        <v>#DIV/0!</v>
      </c>
      <c r="BL325" s="262" t="n">
        <f aca="false">ABS($P$321-P325)</f>
        <v>0</v>
      </c>
      <c r="BM325" s="256" t="e">
        <f aca="false">IF(BL325&lt;$BL363,$BL364,$BL365)</f>
        <v>#DIV/0!</v>
      </c>
      <c r="BN325" s="256" t="n">
        <f aca="false">ABS($P$322-P325)</f>
        <v>0</v>
      </c>
      <c r="BO325" s="256" t="e">
        <f aca="false">IF(BN325&lt;$BN363,$BN364,$BN365)</f>
        <v>#DIV/0!</v>
      </c>
      <c r="BP325" s="256" t="n">
        <f aca="false">ABS($P$323-P325)</f>
        <v>0</v>
      </c>
      <c r="BQ325" s="256" t="e">
        <f aca="false">IF(BP325&lt;$BP363,$BP364,$BP365)</f>
        <v>#DIV/0!</v>
      </c>
      <c r="BR325" s="256" t="n">
        <f aca="false">ABS($P$324-P325)</f>
        <v>0</v>
      </c>
      <c r="BS325" s="256" t="e">
        <f aca="false">IF(BR325&lt;$BR363,$BR364,$BR365)</f>
        <v>#DIV/0!</v>
      </c>
      <c r="EZ325" s="256" t="s">
        <v>290</v>
      </c>
      <c r="FA325" s="269" t="e">
        <f aca="false">FA323/FA324</f>
        <v>#DIV/0!</v>
      </c>
      <c r="FB325" s="256" t="n">
        <f aca="false">SUM(A326:D326)</f>
        <v>0</v>
      </c>
      <c r="FC325" s="256" t="n">
        <f aca="false">SUM(A382:D382)</f>
        <v>9537.84210526316</v>
      </c>
      <c r="FD325" s="256" t="n">
        <f aca="false">SUM(FB325:FC325)</f>
        <v>9537.84210526316</v>
      </c>
    </row>
    <row r="326" customFormat="false" ht="12.75" hidden="false" customHeight="false" outlineLevel="0" collapsed="false">
      <c r="A326" s="260" t="n">
        <f aca="false">IF(Rendimiento!B175="",Rendimiento!F175,Rendimiento!B175)</f>
        <v>0</v>
      </c>
      <c r="B326" s="273" t="n">
        <f aca="false">Rendimiento!C175</f>
        <v>0</v>
      </c>
      <c r="C326" s="273" t="n">
        <f aca="false">Rendimiento!D175</f>
        <v>0</v>
      </c>
      <c r="D326" s="261" t="n">
        <f aca="false">Rendimiento!E175</f>
        <v>0</v>
      </c>
      <c r="E326" s="256" t="n">
        <f aca="false">A326*A326</f>
        <v>0</v>
      </c>
      <c r="F326" s="256" t="n">
        <f aca="false">B326*B326</f>
        <v>0</v>
      </c>
      <c r="G326" s="256" t="n">
        <f aca="false">C326*C326</f>
        <v>0</v>
      </c>
      <c r="H326" s="256" t="n">
        <f aca="false">D326*D326</f>
        <v>0</v>
      </c>
      <c r="I326" s="257" t="n">
        <f aca="false">SUM(A326:D326)</f>
        <v>0</v>
      </c>
      <c r="J326" s="256" t="n">
        <f aca="false">I326*I326</f>
        <v>0</v>
      </c>
      <c r="K326" s="256" t="n">
        <f aca="false">SUM(E326:H326)</f>
        <v>0</v>
      </c>
      <c r="L326" s="256" t="s">
        <v>296</v>
      </c>
      <c r="M326" s="256" t="e">
        <f aca="false">M327-N322</f>
        <v>#DIV/0!</v>
      </c>
      <c r="O326" s="260" t="n">
        <f aca="false">Rendimiento!M175</f>
        <v>0</v>
      </c>
      <c r="P326" s="274" t="n">
        <f aca="false">Rendimiento!N175</f>
        <v>0</v>
      </c>
      <c r="Q326" s="262" t="e">
        <f aca="false">IF(E364&gt;0,O326,0)</f>
        <v>#DIV/0!</v>
      </c>
      <c r="R326" s="258" t="e">
        <f aca="false">T(Q326)</f>
        <v>#DIV/0!</v>
      </c>
      <c r="S326" s="262" t="e">
        <f aca="false">IF(E364&gt;0,P326,Q326)</f>
        <v>#DIV/0!</v>
      </c>
      <c r="T326" s="256" t="e">
        <f aca="false">IF(S326=0,"",$BM326)</f>
        <v>#DIV/0!</v>
      </c>
      <c r="U326" s="256" t="e">
        <f aca="false">IF(S326=0,"",$BO326)</f>
        <v>#DIV/0!</v>
      </c>
      <c r="V326" s="256" t="e">
        <f aca="false">IF(S326=0,"",$BQ326)</f>
        <v>#DIV/0!</v>
      </c>
      <c r="W326" s="256" t="e">
        <f aca="false">IF(S326=0,"",$BS326)</f>
        <v>#DIV/0!</v>
      </c>
      <c r="X326" s="256" t="e">
        <f aca="false">IF(S326=0,"",$BU326)</f>
        <v>#DIV/0!</v>
      </c>
      <c r="BL326" s="262" t="n">
        <f aca="false">ABS($P$321-P326)</f>
        <v>0</v>
      </c>
      <c r="BM326" s="256" t="e">
        <f aca="false">IF(BL326&lt;$BL363,$BL364,$BL365)</f>
        <v>#DIV/0!</v>
      </c>
      <c r="BN326" s="256" t="n">
        <f aca="false">ABS($P$322-P326)</f>
        <v>0</v>
      </c>
      <c r="BO326" s="256" t="e">
        <f aca="false">IF(BN326&lt;$BN363,$BN364,$BN365)</f>
        <v>#DIV/0!</v>
      </c>
      <c r="BP326" s="256" t="n">
        <f aca="false">ABS($P$323-P326)</f>
        <v>0</v>
      </c>
      <c r="BQ326" s="256" t="e">
        <f aca="false">IF(BP326&lt;$BP363,$BP364,$BP365)</f>
        <v>#DIV/0!</v>
      </c>
      <c r="BR326" s="256" t="n">
        <f aca="false">ABS($P$324-P326)</f>
        <v>0</v>
      </c>
      <c r="BS326" s="256" t="e">
        <f aca="false">IF(BR326&lt;$BR363,$BR364,$BR365)</f>
        <v>#DIV/0!</v>
      </c>
      <c r="BT326" s="256" t="n">
        <f aca="false">ABS($P$325-P326)</f>
        <v>0</v>
      </c>
      <c r="BU326" s="256" t="e">
        <f aca="false">IF(BT326&lt;$BT363,$BT364,$BT365)</f>
        <v>#DIV/0!</v>
      </c>
      <c r="FB326" s="256" t="n">
        <f aca="false">SUM(A327:D327)</f>
        <v>0</v>
      </c>
      <c r="FC326" s="256" t="n">
        <f aca="false">SUM(A383:D383)</f>
        <v>8198.20467836257</v>
      </c>
      <c r="FD326" s="256" t="n">
        <f aca="false">SUM(FB326:FC326)</f>
        <v>8198.20467836257</v>
      </c>
    </row>
    <row r="327" customFormat="false" ht="12.75" hidden="false" customHeight="false" outlineLevel="0" collapsed="false">
      <c r="A327" s="260" t="n">
        <f aca="false">IF(Rendimiento!B176="",Rendimiento!F176,Rendimiento!B176)</f>
        <v>0</v>
      </c>
      <c r="B327" s="273" t="n">
        <f aca="false">Rendimiento!C176</f>
        <v>0</v>
      </c>
      <c r="C327" s="273" t="n">
        <f aca="false">Rendimiento!D176</f>
        <v>0</v>
      </c>
      <c r="D327" s="261" t="n">
        <f aca="false">Rendimiento!E176</f>
        <v>0</v>
      </c>
      <c r="E327" s="256" t="n">
        <f aca="false">A327*A327</f>
        <v>0</v>
      </c>
      <c r="F327" s="256" t="n">
        <f aca="false">B327*B327</f>
        <v>0</v>
      </c>
      <c r="G327" s="256" t="n">
        <f aca="false">C327*C327</f>
        <v>0</v>
      </c>
      <c r="H327" s="256" t="n">
        <f aca="false">D327*D327</f>
        <v>0</v>
      </c>
      <c r="I327" s="257" t="n">
        <f aca="false">SUM(A327:D327)</f>
        <v>0</v>
      </c>
      <c r="J327" s="256" t="n">
        <f aca="false">I327*I327</f>
        <v>0</v>
      </c>
      <c r="K327" s="256" t="n">
        <f aca="false">SUM(E327:H327)</f>
        <v>0</v>
      </c>
      <c r="L327" s="256" t="n">
        <f aca="false">COUNTIF(A362:D362,"&gt;0,1")</f>
        <v>0</v>
      </c>
      <c r="M327" s="256" t="e">
        <f aca="false">J363/L327</f>
        <v>#DIV/0!</v>
      </c>
      <c r="O327" s="260" t="n">
        <f aca="false">Rendimiento!M176</f>
        <v>0</v>
      </c>
      <c r="P327" s="274" t="n">
        <f aca="false">Rendimiento!N176</f>
        <v>0</v>
      </c>
      <c r="Q327" s="262" t="e">
        <f aca="false">IF(E364&gt;0,O327,0)</f>
        <v>#DIV/0!</v>
      </c>
      <c r="R327" s="258" t="e">
        <f aca="false">T(Q327)</f>
        <v>#DIV/0!</v>
      </c>
      <c r="S327" s="262" t="e">
        <f aca="false">IF(E364&gt;0,P327,Q327)</f>
        <v>#DIV/0!</v>
      </c>
      <c r="T327" s="256" t="e">
        <f aca="false">IF(S327=0,"",$BM327)</f>
        <v>#DIV/0!</v>
      </c>
      <c r="U327" s="256" t="e">
        <f aca="false">IF(S327=0,"",$BO327)</f>
        <v>#DIV/0!</v>
      </c>
      <c r="V327" s="256" t="e">
        <f aca="false">IF(S327=0,"",$BQ327)</f>
        <v>#DIV/0!</v>
      </c>
      <c r="W327" s="256" t="e">
        <f aca="false">IF(S327=0,"",$BS327)</f>
        <v>#DIV/0!</v>
      </c>
      <c r="X327" s="256" t="e">
        <f aca="false">IF(S327=0,"",$BU327)</f>
        <v>#DIV/0!</v>
      </c>
      <c r="Y327" s="256" t="e">
        <f aca="false">IF(S327=0,"",$BW327)</f>
        <v>#DIV/0!</v>
      </c>
      <c r="BL327" s="262" t="n">
        <f aca="false">ABS($P$321-P327)</f>
        <v>0</v>
      </c>
      <c r="BM327" s="256" t="e">
        <f aca="false">IF(BL327&lt;$BL363,$BL364,$BL365)</f>
        <v>#DIV/0!</v>
      </c>
      <c r="BN327" s="256" t="n">
        <f aca="false">ABS($P$322-P327)</f>
        <v>0</v>
      </c>
      <c r="BO327" s="256" t="e">
        <f aca="false">IF(BN327&lt;$BN363,$BN364,$BN365)</f>
        <v>#DIV/0!</v>
      </c>
      <c r="BP327" s="256" t="n">
        <f aca="false">ABS($P$323-P327)</f>
        <v>0</v>
      </c>
      <c r="BQ327" s="256" t="e">
        <f aca="false">IF(BP327&lt;$BP363,$BP364,$BP365)</f>
        <v>#DIV/0!</v>
      </c>
      <c r="BR327" s="256" t="n">
        <f aca="false">ABS($P$324-P327)</f>
        <v>0</v>
      </c>
      <c r="BS327" s="256" t="e">
        <f aca="false">IF(BR327&lt;$BR363,$BR364,$BR365)</f>
        <v>#DIV/0!</v>
      </c>
      <c r="BT327" s="256" t="n">
        <f aca="false">ABS($P$325-P327)</f>
        <v>0</v>
      </c>
      <c r="BU327" s="256" t="e">
        <f aca="false">IF(BT327&lt;$BT363,$BT364,$BT365)</f>
        <v>#DIV/0!</v>
      </c>
      <c r="BV327" s="256" t="n">
        <f aca="false">ABS($P$326-P327)</f>
        <v>0</v>
      </c>
      <c r="BW327" s="256" t="e">
        <f aca="false">IF(BV327&lt;$BV363,$BV364,$BV365)</f>
        <v>#DIV/0!</v>
      </c>
      <c r="FA327" s="256" t="n">
        <f aca="false">SUMSQ(FD320:FD359)</f>
        <v>2828004846.09997</v>
      </c>
      <c r="FB327" s="256" t="n">
        <f aca="false">SUM(A328:D328)</f>
        <v>0</v>
      </c>
      <c r="FC327" s="256" t="n">
        <f aca="false">SUM(A384:D384)</f>
        <v>8377.46783625731</v>
      </c>
      <c r="FD327" s="256" t="n">
        <f aca="false">SUM(FB327:FC327)</f>
        <v>8377.46783625731</v>
      </c>
    </row>
    <row r="328" customFormat="false" ht="12.75" hidden="false" customHeight="false" outlineLevel="0" collapsed="false">
      <c r="A328" s="260" t="n">
        <f aca="false">IF(Rendimiento!B177="",Rendimiento!F177,Rendimiento!B177)</f>
        <v>0</v>
      </c>
      <c r="B328" s="273" t="n">
        <f aca="false">Rendimiento!C177</f>
        <v>0</v>
      </c>
      <c r="C328" s="273" t="n">
        <f aca="false">Rendimiento!D177</f>
        <v>0</v>
      </c>
      <c r="D328" s="261" t="n">
        <f aca="false">Rendimiento!E177</f>
        <v>0</v>
      </c>
      <c r="E328" s="256" t="n">
        <f aca="false">A328*A328</f>
        <v>0</v>
      </c>
      <c r="F328" s="256" t="n">
        <f aca="false">B328*B328</f>
        <v>0</v>
      </c>
      <c r="G328" s="256" t="n">
        <f aca="false">C328*C328</f>
        <v>0</v>
      </c>
      <c r="H328" s="256" t="n">
        <f aca="false">D328*D328</f>
        <v>0</v>
      </c>
      <c r="I328" s="257" t="n">
        <f aca="false">SUM(A328:D328)</f>
        <v>0</v>
      </c>
      <c r="J328" s="256" t="n">
        <f aca="false">I328*I328</f>
        <v>0</v>
      </c>
      <c r="K328" s="256" t="n">
        <f aca="false">SUM(E328:H328)</f>
        <v>0</v>
      </c>
      <c r="L328" s="256" t="s">
        <v>298</v>
      </c>
      <c r="M328" s="256" t="e">
        <f aca="false">M321-M324-M326</f>
        <v>#DIV/0!</v>
      </c>
      <c r="O328" s="260" t="n">
        <f aca="false">Rendimiento!M177</f>
        <v>0</v>
      </c>
      <c r="P328" s="274" t="n">
        <f aca="false">Rendimiento!N177</f>
        <v>0</v>
      </c>
      <c r="Q328" s="262" t="e">
        <f aca="false">IF(E364&gt;0,O328,0)</f>
        <v>#DIV/0!</v>
      </c>
      <c r="R328" s="258" t="e">
        <f aca="false">T(Q328)</f>
        <v>#DIV/0!</v>
      </c>
      <c r="S328" s="262" t="e">
        <f aca="false">IF(E364&gt;0,P328,Q328)</f>
        <v>#DIV/0!</v>
      </c>
      <c r="T328" s="256" t="e">
        <f aca="false">IF(S328=0,"",$BM328)</f>
        <v>#DIV/0!</v>
      </c>
      <c r="U328" s="256" t="e">
        <f aca="false">IF(S328=0,"",$BO328)</f>
        <v>#DIV/0!</v>
      </c>
      <c r="V328" s="256" t="e">
        <f aca="false">IF(S328=0,"",$BQ328)</f>
        <v>#DIV/0!</v>
      </c>
      <c r="W328" s="256" t="e">
        <f aca="false">IF(S328=0,"",$BS328)</f>
        <v>#DIV/0!</v>
      </c>
      <c r="X328" s="256" t="e">
        <f aca="false">IF(S328=0,"",$BU328)</f>
        <v>#DIV/0!</v>
      </c>
      <c r="Y328" s="256" t="e">
        <f aca="false">IF(S328=0,"",$BW328)</f>
        <v>#DIV/0!</v>
      </c>
      <c r="Z328" s="256" t="e">
        <f aca="false">IF(S328=0,"",$BY328)</f>
        <v>#DIV/0!</v>
      </c>
      <c r="BL328" s="262" t="n">
        <f aca="false">ABS($P$321-P328)</f>
        <v>0</v>
      </c>
      <c r="BM328" s="256" t="e">
        <f aca="false">IF(BL328&lt;$BL363,$BL364,$BL365)</f>
        <v>#DIV/0!</v>
      </c>
      <c r="BN328" s="256" t="n">
        <f aca="false">ABS($P$322-P328)</f>
        <v>0</v>
      </c>
      <c r="BO328" s="256" t="e">
        <f aca="false">IF(BN328&lt;$BN363,$BN364,$BN365)</f>
        <v>#DIV/0!</v>
      </c>
      <c r="BP328" s="256" t="n">
        <f aca="false">ABS($P$323-P328)</f>
        <v>0</v>
      </c>
      <c r="BQ328" s="256" t="e">
        <f aca="false">IF(BP328&lt;$BP363,$BP364,$BP365)</f>
        <v>#DIV/0!</v>
      </c>
      <c r="BR328" s="256" t="n">
        <f aca="false">ABS($P$324-P328)</f>
        <v>0</v>
      </c>
      <c r="BS328" s="256" t="e">
        <f aca="false">IF(BR328&lt;$BR363,$BR364,$BR365)</f>
        <v>#DIV/0!</v>
      </c>
      <c r="BT328" s="256" t="n">
        <f aca="false">ABS($P$325-P328)</f>
        <v>0</v>
      </c>
      <c r="BU328" s="256" t="e">
        <f aca="false">IF(BT328&lt;$BT363,$BT364,$BT365)</f>
        <v>#DIV/0!</v>
      </c>
      <c r="BV328" s="256" t="n">
        <f aca="false">ABS($P$326-P328)</f>
        <v>0</v>
      </c>
      <c r="BW328" s="256" t="e">
        <f aca="false">IF(BV328&lt;$BV363,$BV364,$BV365)</f>
        <v>#DIV/0!</v>
      </c>
      <c r="BX328" s="256" t="n">
        <f aca="false">ABS($P$327-P328)</f>
        <v>0</v>
      </c>
      <c r="BY328" s="256" t="e">
        <f aca="false">IF(BX328&lt;$BX363,$BX364,$BX365)</f>
        <v>#DIV/0!</v>
      </c>
      <c r="FA328" s="256" t="n">
        <f aca="false">COUNTIF(A321:D321,"&gt;0,1")*2</f>
        <v>0</v>
      </c>
      <c r="FB328" s="256" t="n">
        <f aca="false">SUM(A329:D329)</f>
        <v>0</v>
      </c>
      <c r="FC328" s="256" t="n">
        <f aca="false">SUM(A385:D385)</f>
        <v>9574.12865497076</v>
      </c>
      <c r="FD328" s="256" t="n">
        <f aca="false">SUM(FB328:FC328)</f>
        <v>9574.12865497076</v>
      </c>
    </row>
    <row r="329" customFormat="false" ht="12.75" hidden="false" customHeight="false" outlineLevel="0" collapsed="false">
      <c r="A329" s="260" t="n">
        <f aca="false">IF(Rendimiento!B178="",Rendimiento!F178,Rendimiento!B178)</f>
        <v>0</v>
      </c>
      <c r="B329" s="273" t="n">
        <f aca="false">Rendimiento!C178</f>
        <v>0</v>
      </c>
      <c r="C329" s="273" t="n">
        <f aca="false">Rendimiento!D178</f>
        <v>0</v>
      </c>
      <c r="D329" s="261" t="n">
        <f aca="false">Rendimiento!E178</f>
        <v>0</v>
      </c>
      <c r="E329" s="256" t="n">
        <f aca="false">A329*A329</f>
        <v>0</v>
      </c>
      <c r="F329" s="256" t="n">
        <f aca="false">B329*B329</f>
        <v>0</v>
      </c>
      <c r="G329" s="256" t="n">
        <f aca="false">C329*C329</f>
        <v>0</v>
      </c>
      <c r="H329" s="256" t="n">
        <f aca="false">D329*D329</f>
        <v>0</v>
      </c>
      <c r="I329" s="257" t="n">
        <f aca="false">SUM(A329:D329)</f>
        <v>0</v>
      </c>
      <c r="J329" s="256" t="n">
        <f aca="false">I329*I329</f>
        <v>0</v>
      </c>
      <c r="K329" s="256" t="n">
        <f aca="false">SUM(E329:H329)</f>
        <v>0</v>
      </c>
      <c r="L329" s="256" t="s">
        <v>300</v>
      </c>
      <c r="M329" s="256" t="n">
        <f aca="false">L323-1</f>
        <v>-1</v>
      </c>
      <c r="O329" s="260" t="n">
        <f aca="false">Rendimiento!M178</f>
        <v>0</v>
      </c>
      <c r="P329" s="274" t="n">
        <f aca="false">Rendimiento!N178</f>
        <v>0</v>
      </c>
      <c r="Q329" s="262" t="e">
        <f aca="false">IF(E364&gt;0,O329,0)</f>
        <v>#DIV/0!</v>
      </c>
      <c r="R329" s="258" t="e">
        <f aca="false">T(Q329)</f>
        <v>#DIV/0!</v>
      </c>
      <c r="S329" s="262" t="e">
        <f aca="false">IF(E364&gt;0,P329,Q329)</f>
        <v>#DIV/0!</v>
      </c>
      <c r="T329" s="256" t="e">
        <f aca="false">IF(S329=0,"",$BM329)</f>
        <v>#DIV/0!</v>
      </c>
      <c r="U329" s="256" t="e">
        <f aca="false">IF(S329=0,"",$BO329)</f>
        <v>#DIV/0!</v>
      </c>
      <c r="V329" s="256" t="e">
        <f aca="false">IF(S329=0,"",$BQ329)</f>
        <v>#DIV/0!</v>
      </c>
      <c r="W329" s="256" t="e">
        <f aca="false">IF(S329=0,"",$BS329)</f>
        <v>#DIV/0!</v>
      </c>
      <c r="X329" s="256" t="e">
        <f aca="false">IF(S329=0,"",$BU329)</f>
        <v>#DIV/0!</v>
      </c>
      <c r="Y329" s="256" t="e">
        <f aca="false">IF(S329=0,"",$BW329)</f>
        <v>#DIV/0!</v>
      </c>
      <c r="Z329" s="256" t="e">
        <f aca="false">IF(S329=0,"",$BY329)</f>
        <v>#DIV/0!</v>
      </c>
      <c r="AA329" s="256" t="e">
        <f aca="false">IF(S329=0,"",$CA329)</f>
        <v>#DIV/0!</v>
      </c>
      <c r="BL329" s="262" t="n">
        <f aca="false">ABS($P$321-P329)</f>
        <v>0</v>
      </c>
      <c r="BM329" s="256" t="e">
        <f aca="false">IF(BL329&lt;$BL363,$BL364,$BL365)</f>
        <v>#DIV/0!</v>
      </c>
      <c r="BN329" s="256" t="n">
        <f aca="false">ABS($P$322-P329)</f>
        <v>0</v>
      </c>
      <c r="BO329" s="256" t="e">
        <f aca="false">IF(BN329&lt;$BN363,$BN364,$BN365)</f>
        <v>#DIV/0!</v>
      </c>
      <c r="BP329" s="256" t="n">
        <f aca="false">ABS($P$323-P329)</f>
        <v>0</v>
      </c>
      <c r="BQ329" s="256" t="e">
        <f aca="false">IF(BP329&lt;$BP363,$BP364,$BP365)</f>
        <v>#DIV/0!</v>
      </c>
      <c r="BR329" s="256" t="n">
        <f aca="false">ABS($P$324-P329)</f>
        <v>0</v>
      </c>
      <c r="BS329" s="256" t="e">
        <f aca="false">IF(BR329&lt;$BR363,$BR364,$BR365)</f>
        <v>#DIV/0!</v>
      </c>
      <c r="BT329" s="256" t="n">
        <f aca="false">ABS($P$325-P329)</f>
        <v>0</v>
      </c>
      <c r="BU329" s="256" t="e">
        <f aca="false">IF(BT329&lt;$BT363,$BT364,$BT365)</f>
        <v>#DIV/0!</v>
      </c>
      <c r="BV329" s="256" t="n">
        <f aca="false">ABS($P$326-P329)</f>
        <v>0</v>
      </c>
      <c r="BW329" s="256" t="e">
        <f aca="false">IF(BV329&lt;$BV363,$BV364,$BV365)</f>
        <v>#DIV/0!</v>
      </c>
      <c r="BX329" s="256" t="n">
        <f aca="false">ABS($P$327-P329)</f>
        <v>0</v>
      </c>
      <c r="BY329" s="256" t="e">
        <f aca="false">IF(BX329&lt;$BX363,$BX364,$BX365)</f>
        <v>#DIV/0!</v>
      </c>
      <c r="BZ329" s="256" t="n">
        <f aca="false">ABS($P$328-P329)</f>
        <v>0</v>
      </c>
      <c r="CA329" s="256" t="e">
        <f aca="false">IF(BZ329&lt;$BZ363,$BZ364,$BZ365)</f>
        <v>#DIV/0!</v>
      </c>
      <c r="FA329" s="256" t="e">
        <f aca="false">FA327/FA328</f>
        <v>#DIV/0!</v>
      </c>
      <c r="FB329" s="256" t="n">
        <f aca="false">SUM(A330:D330)</f>
        <v>0</v>
      </c>
      <c r="FC329" s="256" t="n">
        <f aca="false">SUM(A386:D386)</f>
        <v>10965.5906432749</v>
      </c>
      <c r="FD329" s="256" t="n">
        <f aca="false">SUM(FB329:FC329)</f>
        <v>10965.5906432749</v>
      </c>
    </row>
    <row r="330" customFormat="false" ht="12.75" hidden="false" customHeight="false" outlineLevel="0" collapsed="false">
      <c r="A330" s="260" t="n">
        <f aca="false">IF(Rendimiento!B179="",Rendimiento!F179,Rendimiento!B179)</f>
        <v>0</v>
      </c>
      <c r="B330" s="273" t="n">
        <f aca="false">Rendimiento!C179</f>
        <v>0</v>
      </c>
      <c r="C330" s="273" t="n">
        <f aca="false">Rendimiento!D179</f>
        <v>0</v>
      </c>
      <c r="D330" s="261" t="n">
        <f aca="false">Rendimiento!E179</f>
        <v>0</v>
      </c>
      <c r="E330" s="256" t="n">
        <f aca="false">A330*A330</f>
        <v>0</v>
      </c>
      <c r="F330" s="256" t="n">
        <f aca="false">B330*B330</f>
        <v>0</v>
      </c>
      <c r="G330" s="256" t="n">
        <f aca="false">C330*C330</f>
        <v>0</v>
      </c>
      <c r="H330" s="256" t="n">
        <f aca="false">D330*D330</f>
        <v>0</v>
      </c>
      <c r="I330" s="257" t="n">
        <f aca="false">SUM(A330:D330)</f>
        <v>0</v>
      </c>
      <c r="J330" s="256" t="n">
        <f aca="false">I330*I330</f>
        <v>0</v>
      </c>
      <c r="K330" s="256" t="n">
        <f aca="false">SUM(E330:H330)</f>
        <v>0</v>
      </c>
      <c r="L330" s="256" t="s">
        <v>302</v>
      </c>
      <c r="M330" s="256" t="n">
        <f aca="false">L325-1</f>
        <v>-1</v>
      </c>
      <c r="O330" s="260" t="n">
        <f aca="false">Rendimiento!M179</f>
        <v>0</v>
      </c>
      <c r="P330" s="274" t="n">
        <f aca="false">Rendimiento!N179</f>
        <v>0</v>
      </c>
      <c r="Q330" s="262" t="e">
        <f aca="false">IF(E364&gt;0,O330,0)</f>
        <v>#DIV/0!</v>
      </c>
      <c r="R330" s="258" t="e">
        <f aca="false">T(Q330)</f>
        <v>#DIV/0!</v>
      </c>
      <c r="S330" s="262" t="e">
        <f aca="false">IF(E364&gt;0,P330,Q330)</f>
        <v>#DIV/0!</v>
      </c>
      <c r="T330" s="256" t="e">
        <f aca="false">IF(S330=0,"",$BM330)</f>
        <v>#DIV/0!</v>
      </c>
      <c r="U330" s="256" t="e">
        <f aca="false">IF(S330=0,"",$BO330)</f>
        <v>#DIV/0!</v>
      </c>
      <c r="V330" s="256" t="e">
        <f aca="false">IF(S330=0,"",$BQ330)</f>
        <v>#DIV/0!</v>
      </c>
      <c r="W330" s="256" t="e">
        <f aca="false">IF(S330=0,"",$BS330)</f>
        <v>#DIV/0!</v>
      </c>
      <c r="X330" s="256" t="e">
        <f aca="false">IF(S330=0,"",$BU330)</f>
        <v>#DIV/0!</v>
      </c>
      <c r="Y330" s="256" t="e">
        <f aca="false">IF(S330=0,"",$BW330)</f>
        <v>#DIV/0!</v>
      </c>
      <c r="Z330" s="256" t="e">
        <f aca="false">IF(S330=0,"",$BY330)</f>
        <v>#DIV/0!</v>
      </c>
      <c r="AA330" s="256" t="e">
        <f aca="false">IF(S330=0,"",$CA330)</f>
        <v>#DIV/0!</v>
      </c>
      <c r="AB330" s="256" t="e">
        <f aca="false">IF(S330=0,"",$CC330)</f>
        <v>#DIV/0!</v>
      </c>
      <c r="BL330" s="262" t="n">
        <f aca="false">ABS($P$321-P330)</f>
        <v>0</v>
      </c>
      <c r="BM330" s="256" t="e">
        <f aca="false">IF(BL330&lt;$BL363,$BL364,$BL365)</f>
        <v>#DIV/0!</v>
      </c>
      <c r="BN330" s="256" t="n">
        <f aca="false">ABS($P$322-P330)</f>
        <v>0</v>
      </c>
      <c r="BO330" s="256" t="e">
        <f aca="false">IF(BN330&lt;$BN363,$BN364,$BN365)</f>
        <v>#DIV/0!</v>
      </c>
      <c r="BP330" s="256" t="n">
        <f aca="false">ABS($P$323-P330)</f>
        <v>0</v>
      </c>
      <c r="BQ330" s="256" t="e">
        <f aca="false">IF(BP330&lt;$BP363,$BP364,$BP365)</f>
        <v>#DIV/0!</v>
      </c>
      <c r="BR330" s="256" t="n">
        <f aca="false">ABS($P$324-P330)</f>
        <v>0</v>
      </c>
      <c r="BS330" s="256" t="e">
        <f aca="false">IF(BR330&lt;$BR363,$BR364,$BR365)</f>
        <v>#DIV/0!</v>
      </c>
      <c r="BT330" s="256" t="n">
        <f aca="false">ABS($P$325-P330)</f>
        <v>0</v>
      </c>
      <c r="BU330" s="256" t="e">
        <f aca="false">IF(BT330&lt;$BT363,$BT364,$BT365)</f>
        <v>#DIV/0!</v>
      </c>
      <c r="BV330" s="256" t="n">
        <f aca="false">ABS($P$326-P330)</f>
        <v>0</v>
      </c>
      <c r="BW330" s="256" t="e">
        <f aca="false">IF(BV330&lt;$BV363,$BV364,$BV365)</f>
        <v>#DIV/0!</v>
      </c>
      <c r="BX330" s="256" t="n">
        <f aca="false">ABS($P$327-P330)</f>
        <v>0</v>
      </c>
      <c r="BY330" s="256" t="e">
        <f aca="false">IF(BX330&lt;$BX363,$BX364,$BX365)</f>
        <v>#DIV/0!</v>
      </c>
      <c r="BZ330" s="256" t="n">
        <f aca="false">ABS($P$328-P330)</f>
        <v>0</v>
      </c>
      <c r="CA330" s="256" t="e">
        <f aca="false">IF(BZ330&lt;$BZ363,$BZ364,$BZ365)</f>
        <v>#DIV/0!</v>
      </c>
      <c r="CB330" s="256" t="n">
        <f aca="false">ABS($P$329-P330)</f>
        <v>0</v>
      </c>
      <c r="CC330" s="256" t="e">
        <f aca="false">IF(CB330&lt;$CB363,$CB364,$CB365)</f>
        <v>#DIV/0!</v>
      </c>
      <c r="EZ330" s="256" t="s">
        <v>296</v>
      </c>
      <c r="FA330" s="260" t="e">
        <f aca="false">FA329-FA325</f>
        <v>#DIV/0!</v>
      </c>
      <c r="FB330" s="256" t="n">
        <f aca="false">SUM(A331:D331)</f>
        <v>0</v>
      </c>
      <c r="FC330" s="256" t="n">
        <f aca="false">SUM(A387:D387)</f>
        <v>6805.7485380117</v>
      </c>
      <c r="FD330" s="256" t="n">
        <f aca="false">SUM(FB330:FC330)</f>
        <v>6805.7485380117</v>
      </c>
    </row>
    <row r="331" customFormat="false" ht="12.75" hidden="false" customHeight="false" outlineLevel="0" collapsed="false">
      <c r="A331" s="260" t="n">
        <f aca="false">IF(Rendimiento!B180="",Rendimiento!F180,Rendimiento!B180)</f>
        <v>0</v>
      </c>
      <c r="B331" s="273" t="n">
        <f aca="false">Rendimiento!C180</f>
        <v>0</v>
      </c>
      <c r="C331" s="273" t="n">
        <f aca="false">Rendimiento!D180</f>
        <v>0</v>
      </c>
      <c r="D331" s="261" t="n">
        <f aca="false">Rendimiento!E180</f>
        <v>0</v>
      </c>
      <c r="E331" s="256" t="n">
        <f aca="false">A331*A331</f>
        <v>0</v>
      </c>
      <c r="F331" s="256" t="n">
        <f aca="false">B331*B331</f>
        <v>0</v>
      </c>
      <c r="G331" s="256" t="n">
        <f aca="false">C331*C331</f>
        <v>0</v>
      </c>
      <c r="H331" s="256" t="n">
        <f aca="false">D331*D331</f>
        <v>0</v>
      </c>
      <c r="I331" s="257" t="n">
        <f aca="false">SUM(A331:D331)</f>
        <v>0</v>
      </c>
      <c r="J331" s="256" t="n">
        <f aca="false">I331*I331</f>
        <v>0</v>
      </c>
      <c r="K331" s="256" t="n">
        <f aca="false">SUM(E331:H331)</f>
        <v>0</v>
      </c>
      <c r="L331" s="256" t="s">
        <v>304</v>
      </c>
      <c r="M331" s="256" t="n">
        <f aca="false">L327-1</f>
        <v>-1</v>
      </c>
      <c r="O331" s="260" t="n">
        <f aca="false">Rendimiento!M180</f>
        <v>0</v>
      </c>
      <c r="P331" s="274" t="n">
        <f aca="false">Rendimiento!N180</f>
        <v>0</v>
      </c>
      <c r="Q331" s="262" t="e">
        <f aca="false">IF(E364&gt;0,O331,0)</f>
        <v>#DIV/0!</v>
      </c>
      <c r="R331" s="258" t="e">
        <f aca="false">T(Q331)</f>
        <v>#DIV/0!</v>
      </c>
      <c r="S331" s="262" t="e">
        <f aca="false">IF(E364&gt;0,P331,Q331)</f>
        <v>#DIV/0!</v>
      </c>
      <c r="T331" s="256" t="e">
        <f aca="false">IF(S331=0,"",$BM331)</f>
        <v>#DIV/0!</v>
      </c>
      <c r="U331" s="256" t="e">
        <f aca="false">IF(S331=0,"",$BO331)</f>
        <v>#DIV/0!</v>
      </c>
      <c r="V331" s="256" t="e">
        <f aca="false">IF(S331=0,"",$BQ331)</f>
        <v>#DIV/0!</v>
      </c>
      <c r="W331" s="256" t="e">
        <f aca="false">IF(S331=0,"",$BS331)</f>
        <v>#DIV/0!</v>
      </c>
      <c r="X331" s="256" t="e">
        <f aca="false">IF(S331=0,"",$BU331)</f>
        <v>#DIV/0!</v>
      </c>
      <c r="Y331" s="256" t="e">
        <f aca="false">IF(S331=0,"",$BW331)</f>
        <v>#DIV/0!</v>
      </c>
      <c r="Z331" s="256" t="e">
        <f aca="false">IF(S331=0,"",$BY331)</f>
        <v>#DIV/0!</v>
      </c>
      <c r="AA331" s="256" t="e">
        <f aca="false">IF(S331=0,"",$CA331)</f>
        <v>#DIV/0!</v>
      </c>
      <c r="AB331" s="256" t="e">
        <f aca="false">IF(S331=0,"",$CC331)</f>
        <v>#DIV/0!</v>
      </c>
      <c r="AC331" s="256" t="e">
        <f aca="false">IF(S331=0,"",$CE331)</f>
        <v>#DIV/0!</v>
      </c>
      <c r="BL331" s="262" t="n">
        <f aca="false">ABS($P$321-P331)</f>
        <v>0</v>
      </c>
      <c r="BM331" s="256" t="e">
        <f aca="false">IF(BL331&lt;$BL363,$BL364,$BL365)</f>
        <v>#DIV/0!</v>
      </c>
      <c r="BN331" s="256" t="n">
        <f aca="false">ABS($P$322-P331)</f>
        <v>0</v>
      </c>
      <c r="BO331" s="256" t="e">
        <f aca="false">IF(BN331&lt;$BN363,$BN364,$BN365)</f>
        <v>#DIV/0!</v>
      </c>
      <c r="BP331" s="256" t="n">
        <f aca="false">ABS($P$323-P331)</f>
        <v>0</v>
      </c>
      <c r="BQ331" s="256" t="e">
        <f aca="false">IF(BP331&lt;$BP363,$BP364,$BP365)</f>
        <v>#DIV/0!</v>
      </c>
      <c r="BR331" s="256" t="n">
        <f aca="false">ABS($P$324-P331)</f>
        <v>0</v>
      </c>
      <c r="BS331" s="256" t="e">
        <f aca="false">IF(BR331&lt;$BR363,$BR364,$BR365)</f>
        <v>#DIV/0!</v>
      </c>
      <c r="BT331" s="256" t="n">
        <f aca="false">ABS($P$325-P331)</f>
        <v>0</v>
      </c>
      <c r="BU331" s="256" t="e">
        <f aca="false">IF(BT331&lt;$BT363,$BT364,$BT365)</f>
        <v>#DIV/0!</v>
      </c>
      <c r="BV331" s="256" t="n">
        <f aca="false">ABS($P$326-P331)</f>
        <v>0</v>
      </c>
      <c r="BW331" s="256" t="e">
        <f aca="false">IF(BV331&lt;$BV363,$BV364,$BV365)</f>
        <v>#DIV/0!</v>
      </c>
      <c r="BX331" s="256" t="n">
        <f aca="false">ABS($P$327-P331)</f>
        <v>0</v>
      </c>
      <c r="BY331" s="256" t="e">
        <f aca="false">IF(BX331&lt;$BX363,$BX364,$BX365)</f>
        <v>#DIV/0!</v>
      </c>
      <c r="BZ331" s="256" t="n">
        <f aca="false">ABS($P$328-P331)</f>
        <v>0</v>
      </c>
      <c r="CA331" s="256" t="e">
        <f aca="false">IF(BZ331&lt;$BZ363,$BZ364,$BZ365)</f>
        <v>#DIV/0!</v>
      </c>
      <c r="CB331" s="256" t="n">
        <f aca="false">ABS($P$329-P331)</f>
        <v>0</v>
      </c>
      <c r="CC331" s="256" t="e">
        <f aca="false">IF(CB331&lt;$CB363,$CB364,$CB365)</f>
        <v>#DIV/0!</v>
      </c>
      <c r="CD331" s="256" t="n">
        <f aca="false">ABS($P$330-P331)</f>
        <v>0</v>
      </c>
      <c r="CE331" s="256" t="e">
        <f aca="false">IF(CD331&lt;$CD363,$CD364,$CD365)</f>
        <v>#DIV/0!</v>
      </c>
      <c r="FB331" s="256" t="n">
        <f aca="false">SUM(A332:D332)</f>
        <v>0</v>
      </c>
      <c r="FC331" s="256" t="n">
        <f aca="false">SUM(A388:D388)</f>
        <v>7949.3567251462</v>
      </c>
      <c r="FD331" s="256" t="n">
        <f aca="false">SUM(FB331:FC331)</f>
        <v>7949.3567251462</v>
      </c>
    </row>
    <row r="332" customFormat="false" ht="12.75" hidden="false" customHeight="false" outlineLevel="0" collapsed="false">
      <c r="A332" s="260" t="n">
        <f aca="false">IF(Rendimiento!B181="",Rendimiento!F181,Rendimiento!B181)</f>
        <v>0</v>
      </c>
      <c r="B332" s="273" t="n">
        <f aca="false">Rendimiento!C181</f>
        <v>0</v>
      </c>
      <c r="C332" s="273" t="n">
        <f aca="false">Rendimiento!D181</f>
        <v>0</v>
      </c>
      <c r="D332" s="261" t="n">
        <f aca="false">Rendimiento!E181</f>
        <v>0</v>
      </c>
      <c r="E332" s="256" t="n">
        <f aca="false">A332*A332</f>
        <v>0</v>
      </c>
      <c r="F332" s="256" t="n">
        <f aca="false">B332*B332</f>
        <v>0</v>
      </c>
      <c r="G332" s="256" t="n">
        <f aca="false">C332*C332</f>
        <v>0</v>
      </c>
      <c r="H332" s="256" t="n">
        <f aca="false">D332*D332</f>
        <v>0</v>
      </c>
      <c r="I332" s="257" t="n">
        <f aca="false">SUM(A332:D332)</f>
        <v>0</v>
      </c>
      <c r="J332" s="256" t="n">
        <f aca="false">I332*I332</f>
        <v>0</v>
      </c>
      <c r="K332" s="256" t="n">
        <f aca="false">SUM(E332:H332)</f>
        <v>0</v>
      </c>
      <c r="L332" s="256" t="s">
        <v>306</v>
      </c>
      <c r="M332" s="256" t="n">
        <f aca="false">M329-M330-M331</f>
        <v>1</v>
      </c>
      <c r="O332" s="260" t="n">
        <f aca="false">Rendimiento!M181</f>
        <v>0</v>
      </c>
      <c r="P332" s="274" t="n">
        <f aca="false">Rendimiento!N181</f>
        <v>0</v>
      </c>
      <c r="Q332" s="262" t="e">
        <f aca="false">IF(E364&gt;0,O332,0)</f>
        <v>#DIV/0!</v>
      </c>
      <c r="R332" s="258" t="e">
        <f aca="false">T(Q332)</f>
        <v>#DIV/0!</v>
      </c>
      <c r="S332" s="262" t="e">
        <f aca="false">IF(E364&gt;0,P332,Q332)</f>
        <v>#DIV/0!</v>
      </c>
      <c r="T332" s="256" t="e">
        <f aca="false">IF(S332=0,"",$BM332)</f>
        <v>#DIV/0!</v>
      </c>
      <c r="U332" s="256" t="e">
        <f aca="false">IF(S332=0,"",$BO332)</f>
        <v>#DIV/0!</v>
      </c>
      <c r="V332" s="256" t="e">
        <f aca="false">IF(S332=0,"",$BQ332)</f>
        <v>#DIV/0!</v>
      </c>
      <c r="W332" s="256" t="e">
        <f aca="false">IF(S332=0,"",$BS332)</f>
        <v>#DIV/0!</v>
      </c>
      <c r="X332" s="256" t="e">
        <f aca="false">IF(S332=0,"",$BU332)</f>
        <v>#DIV/0!</v>
      </c>
      <c r="Y332" s="256" t="e">
        <f aca="false">IF(S332=0,"",$BW332)</f>
        <v>#DIV/0!</v>
      </c>
      <c r="Z332" s="256" t="e">
        <f aca="false">IF(S332=0,"",$BY332)</f>
        <v>#DIV/0!</v>
      </c>
      <c r="AA332" s="256" t="e">
        <f aca="false">IF(S332=0,"",$CA332)</f>
        <v>#DIV/0!</v>
      </c>
      <c r="AB332" s="256" t="e">
        <f aca="false">IF(S332=0,"",$CC332)</f>
        <v>#DIV/0!</v>
      </c>
      <c r="AC332" s="256" t="e">
        <f aca="false">IF(S332=0,"",$CE332)</f>
        <v>#DIV/0!</v>
      </c>
      <c r="AD332" s="256" t="e">
        <f aca="false">IF(S332=0,"",$CG332)</f>
        <v>#DIV/0!</v>
      </c>
      <c r="BL332" s="262" t="n">
        <f aca="false">ABS($P$321-P332)</f>
        <v>0</v>
      </c>
      <c r="BM332" s="256" t="e">
        <f aca="false">IF(BL332&lt;$BL363,$BL364,$BL365)</f>
        <v>#DIV/0!</v>
      </c>
      <c r="BN332" s="256" t="n">
        <f aca="false">ABS($P$322-P332)</f>
        <v>0</v>
      </c>
      <c r="BO332" s="256" t="e">
        <f aca="false">IF(BN332&lt;$BN363,$BN364,$BN365)</f>
        <v>#DIV/0!</v>
      </c>
      <c r="BP332" s="256" t="n">
        <f aca="false">ABS($P$323-P332)</f>
        <v>0</v>
      </c>
      <c r="BQ332" s="256" t="e">
        <f aca="false">IF(BP332&lt;$BP363,$BP364,$BP365)</f>
        <v>#DIV/0!</v>
      </c>
      <c r="BR332" s="256" t="n">
        <f aca="false">ABS($P$324-P332)</f>
        <v>0</v>
      </c>
      <c r="BS332" s="256" t="e">
        <f aca="false">IF(BR332&lt;$BR363,$BR364,$BR365)</f>
        <v>#DIV/0!</v>
      </c>
      <c r="BT332" s="256" t="n">
        <f aca="false">ABS($P$325-P332)</f>
        <v>0</v>
      </c>
      <c r="BU332" s="256" t="e">
        <f aca="false">IF(BT332&lt;$BT363,$BT364,$BT365)</f>
        <v>#DIV/0!</v>
      </c>
      <c r="BV332" s="256" t="n">
        <f aca="false">ABS($P$326-P332)</f>
        <v>0</v>
      </c>
      <c r="BW332" s="256" t="e">
        <f aca="false">IF(BV332&lt;$BV363,$BV364,$BV365)</f>
        <v>#DIV/0!</v>
      </c>
      <c r="BX332" s="256" t="n">
        <f aca="false">ABS($P$327-P332)</f>
        <v>0</v>
      </c>
      <c r="BY332" s="256" t="e">
        <f aca="false">IF(BX332&lt;$BX363,$BX364,$BX365)</f>
        <v>#DIV/0!</v>
      </c>
      <c r="BZ332" s="256" t="n">
        <f aca="false">ABS($P$328-P332)</f>
        <v>0</v>
      </c>
      <c r="CA332" s="256" t="e">
        <f aca="false">IF(BZ332&lt;$BZ363,$BZ364,$BZ365)</f>
        <v>#DIV/0!</v>
      </c>
      <c r="CB332" s="256" t="n">
        <f aca="false">ABS($P$329-P332)</f>
        <v>0</v>
      </c>
      <c r="CC332" s="256" t="e">
        <f aca="false">IF(CB332&lt;$CB363,$CB364,$CB365)</f>
        <v>#DIV/0!</v>
      </c>
      <c r="CD332" s="256" t="n">
        <f aca="false">ABS($P$330-P332)</f>
        <v>0</v>
      </c>
      <c r="CE332" s="256" t="e">
        <f aca="false">IF(CD332&lt;$CD363,$CD364,$CD365)</f>
        <v>#DIV/0!</v>
      </c>
      <c r="CF332" s="256" t="n">
        <f aca="false">ABS($P$331-P332)</f>
        <v>0</v>
      </c>
      <c r="CG332" s="256" t="e">
        <f aca="false">IF(CF332&lt;$CF363,$CF364,$CF365)</f>
        <v>#DIV/0!</v>
      </c>
      <c r="FA332" s="256" t="n">
        <f aca="false">SUM(FB320:FB359)</f>
        <v>0</v>
      </c>
      <c r="FB332" s="256" t="n">
        <f aca="false">SUM(A333:D333)</f>
        <v>0</v>
      </c>
      <c r="FC332" s="256" t="n">
        <f aca="false">SUM(A389:D389)</f>
        <v>8186.69005847953</v>
      </c>
      <c r="FD332" s="256" t="n">
        <f aca="false">SUM(FB332:FC332)</f>
        <v>8186.69005847953</v>
      </c>
    </row>
    <row r="333" customFormat="false" ht="12.75" hidden="false" customHeight="false" outlineLevel="0" collapsed="false">
      <c r="A333" s="260" t="n">
        <f aca="false">IF(Rendimiento!B182="",Rendimiento!F182,Rendimiento!B182)</f>
        <v>0</v>
      </c>
      <c r="B333" s="273" t="n">
        <f aca="false">Rendimiento!C182</f>
        <v>0</v>
      </c>
      <c r="C333" s="273" t="n">
        <f aca="false">Rendimiento!D182</f>
        <v>0</v>
      </c>
      <c r="D333" s="261" t="n">
        <f aca="false">Rendimiento!E182</f>
        <v>0</v>
      </c>
      <c r="E333" s="256" t="n">
        <f aca="false">A333*A333</f>
        <v>0</v>
      </c>
      <c r="F333" s="256" t="n">
        <f aca="false">B333*B333</f>
        <v>0</v>
      </c>
      <c r="G333" s="256" t="n">
        <f aca="false">C333*C333</f>
        <v>0</v>
      </c>
      <c r="H333" s="256" t="n">
        <f aca="false">D333*D333</f>
        <v>0</v>
      </c>
      <c r="I333" s="257" t="n">
        <f aca="false">SUM(A333:D333)</f>
        <v>0</v>
      </c>
      <c r="J333" s="256" t="n">
        <f aca="false">I333*I333</f>
        <v>0</v>
      </c>
      <c r="K333" s="256" t="n">
        <f aca="false">SUM(E333:H333)</f>
        <v>0</v>
      </c>
      <c r="L333" s="256" t="s">
        <v>308</v>
      </c>
      <c r="M333" s="256" t="e">
        <f aca="false">M324/M331</f>
        <v>#DIV/0!</v>
      </c>
      <c r="O333" s="260" t="n">
        <f aca="false">Rendimiento!M182</f>
        <v>0</v>
      </c>
      <c r="P333" s="274" t="n">
        <f aca="false">Rendimiento!N182</f>
        <v>0</v>
      </c>
      <c r="Q333" s="262" t="e">
        <f aca="false">IF(E364&gt;0,O333,0)</f>
        <v>#DIV/0!</v>
      </c>
      <c r="R333" s="258" t="e">
        <f aca="false">T(Q333)</f>
        <v>#DIV/0!</v>
      </c>
      <c r="S333" s="262" t="e">
        <f aca="false">IF(E364&gt;0,P333,Q333)</f>
        <v>#DIV/0!</v>
      </c>
      <c r="T333" s="256" t="e">
        <f aca="false">IF(S333=0,"",$BM333)</f>
        <v>#DIV/0!</v>
      </c>
      <c r="U333" s="256" t="e">
        <f aca="false">IF(S333=0,"",$BO333)</f>
        <v>#DIV/0!</v>
      </c>
      <c r="V333" s="256" t="e">
        <f aca="false">IF(S333=0,"",$BQ333)</f>
        <v>#DIV/0!</v>
      </c>
      <c r="W333" s="256" t="e">
        <f aca="false">IF(S333=0,"",$BS333)</f>
        <v>#DIV/0!</v>
      </c>
      <c r="X333" s="256" t="e">
        <f aca="false">IF(S333=0,"",$BU333)</f>
        <v>#DIV/0!</v>
      </c>
      <c r="Y333" s="256" t="e">
        <f aca="false">IF(S333=0,"",$BW333)</f>
        <v>#DIV/0!</v>
      </c>
      <c r="Z333" s="256" t="e">
        <f aca="false">IF(S333=0,"",$BY333)</f>
        <v>#DIV/0!</v>
      </c>
      <c r="AA333" s="256" t="e">
        <f aca="false">IF(S333=0,"",$CA333)</f>
        <v>#DIV/0!</v>
      </c>
      <c r="AB333" s="256" t="e">
        <f aca="false">IF(S333=0,"",$CC333)</f>
        <v>#DIV/0!</v>
      </c>
      <c r="AC333" s="256" t="e">
        <f aca="false">IF(S333=0,"",$CE333)</f>
        <v>#DIV/0!</v>
      </c>
      <c r="AD333" s="256" t="e">
        <f aca="false">IF(S333=0,"",$CG333)</f>
        <v>#DIV/0!</v>
      </c>
      <c r="AE333" s="256" t="e">
        <f aca="false">IF(S333=0,"",$CI333)</f>
        <v>#DIV/0!</v>
      </c>
      <c r="BL333" s="262" t="n">
        <f aca="false">ABS($P$321-P333)</f>
        <v>0</v>
      </c>
      <c r="BM333" s="256" t="e">
        <f aca="false">IF(BL333&lt;$BL363,$BL364,$BL365)</f>
        <v>#DIV/0!</v>
      </c>
      <c r="BN333" s="256" t="n">
        <f aca="false">ABS($P$322-P333)</f>
        <v>0</v>
      </c>
      <c r="BO333" s="256" t="e">
        <f aca="false">IF(BN333&lt;$BN363,$BN364,$BN365)</f>
        <v>#DIV/0!</v>
      </c>
      <c r="BP333" s="256" t="n">
        <f aca="false">ABS($P$323-P333)</f>
        <v>0</v>
      </c>
      <c r="BQ333" s="256" t="e">
        <f aca="false">IF(BP333&lt;$BP363,$BP364,$BP365)</f>
        <v>#DIV/0!</v>
      </c>
      <c r="BR333" s="256" t="n">
        <f aca="false">ABS($P$324-P333)</f>
        <v>0</v>
      </c>
      <c r="BS333" s="256" t="e">
        <f aca="false">IF(BR333&lt;$BR363,$BR364,$BR365)</f>
        <v>#DIV/0!</v>
      </c>
      <c r="BT333" s="256" t="n">
        <f aca="false">ABS($P$325-P333)</f>
        <v>0</v>
      </c>
      <c r="BU333" s="256" t="e">
        <f aca="false">IF(BT333&lt;$BT363,$BT364,$BT365)</f>
        <v>#DIV/0!</v>
      </c>
      <c r="BV333" s="256" t="n">
        <f aca="false">ABS($P$326-P333)</f>
        <v>0</v>
      </c>
      <c r="BW333" s="256" t="e">
        <f aca="false">IF(BV333&lt;$BV363,$BV364,$BV365)</f>
        <v>#DIV/0!</v>
      </c>
      <c r="BX333" s="256" t="n">
        <f aca="false">ABS($P$327-P333)</f>
        <v>0</v>
      </c>
      <c r="BY333" s="256" t="e">
        <f aca="false">IF(BX333&lt;$BX363,$BX364,$BX365)</f>
        <v>#DIV/0!</v>
      </c>
      <c r="BZ333" s="256" t="n">
        <f aca="false">ABS($P$328-P333)</f>
        <v>0</v>
      </c>
      <c r="CA333" s="256" t="e">
        <f aca="false">IF(BZ333&lt;$BZ363,$BZ364,$BZ365)</f>
        <v>#DIV/0!</v>
      </c>
      <c r="CB333" s="256" t="n">
        <f aca="false">ABS($P$329-P333)</f>
        <v>0</v>
      </c>
      <c r="CC333" s="256" t="e">
        <f aca="false">IF(CB333&lt;$CB363,$CB364,$CB365)</f>
        <v>#DIV/0!</v>
      </c>
      <c r="CD333" s="256" t="n">
        <f aca="false">ABS($P$330-P333)</f>
        <v>0</v>
      </c>
      <c r="CE333" s="256" t="e">
        <f aca="false">IF(CD333&lt;$CD363,$CD364,$CD365)</f>
        <v>#DIV/0!</v>
      </c>
      <c r="CF333" s="256" t="n">
        <f aca="false">ABS($P$331-P333)</f>
        <v>0</v>
      </c>
      <c r="CG333" s="256" t="e">
        <f aca="false">IF(CF333&lt;$CF363,$CF364,$CF365)</f>
        <v>#DIV/0!</v>
      </c>
      <c r="CH333" s="256" t="n">
        <f aca="false">ABS($P$332-P333)</f>
        <v>0</v>
      </c>
      <c r="CI333" s="256" t="e">
        <f aca="false">IF(CH333&lt;$CH363,$CH364,$CH365)</f>
        <v>#DIV/0!</v>
      </c>
      <c r="FA333" s="256" t="n">
        <f aca="false">SUM(FC320:FC359)</f>
        <v>288144.926315789</v>
      </c>
      <c r="FB333" s="256" t="n">
        <f aca="false">SUM(A334:D334)</f>
        <v>0</v>
      </c>
      <c r="FC333" s="256" t="n">
        <f aca="false">SUM(A390:D390)</f>
        <v>9441.97076023392</v>
      </c>
      <c r="FD333" s="256" t="n">
        <f aca="false">SUM(FB333:FC333)</f>
        <v>9441.97076023392</v>
      </c>
    </row>
    <row r="334" customFormat="false" ht="12.75" hidden="false" customHeight="false" outlineLevel="0" collapsed="false">
      <c r="A334" s="260" t="n">
        <f aca="false">IF(Rendimiento!B183="",Rendimiento!F183,Rendimiento!B183)</f>
        <v>0</v>
      </c>
      <c r="B334" s="273" t="n">
        <f aca="false">Rendimiento!C183</f>
        <v>0</v>
      </c>
      <c r="C334" s="273" t="n">
        <f aca="false">Rendimiento!D183</f>
        <v>0</v>
      </c>
      <c r="D334" s="261" t="n">
        <f aca="false">Rendimiento!E183</f>
        <v>0</v>
      </c>
      <c r="E334" s="256" t="n">
        <f aca="false">A334*A334</f>
        <v>0</v>
      </c>
      <c r="F334" s="256" t="n">
        <f aca="false">B334*B334</f>
        <v>0</v>
      </c>
      <c r="G334" s="256" t="n">
        <f aca="false">C334*C334</f>
        <v>0</v>
      </c>
      <c r="H334" s="256" t="n">
        <f aca="false">D334*D334</f>
        <v>0</v>
      </c>
      <c r="I334" s="257" t="n">
        <f aca="false">SUM(A334:D334)</f>
        <v>0</v>
      </c>
      <c r="J334" s="256" t="n">
        <f aca="false">I334*I334</f>
        <v>0</v>
      </c>
      <c r="K334" s="256" t="n">
        <f aca="false">SUM(E334:H334)</f>
        <v>0</v>
      </c>
      <c r="L334" s="256" t="s">
        <v>309</v>
      </c>
      <c r="M334" s="256" t="e">
        <f aca="false">M326/M330</f>
        <v>#DIV/0!</v>
      </c>
      <c r="O334" s="260" t="n">
        <f aca="false">Rendimiento!M183</f>
        <v>0</v>
      </c>
      <c r="P334" s="274" t="n">
        <f aca="false">Rendimiento!N183</f>
        <v>0</v>
      </c>
      <c r="Q334" s="262" t="e">
        <f aca="false">IF(E364&gt;0,O334,0)</f>
        <v>#DIV/0!</v>
      </c>
      <c r="R334" s="258" t="e">
        <f aca="false">T(Q334)</f>
        <v>#DIV/0!</v>
      </c>
      <c r="S334" s="262" t="e">
        <f aca="false">IF(E364&gt;0,P334,Q334)</f>
        <v>#DIV/0!</v>
      </c>
      <c r="T334" s="256" t="e">
        <f aca="false">IF(S334=0,"",$BM334)</f>
        <v>#DIV/0!</v>
      </c>
      <c r="U334" s="256" t="e">
        <f aca="false">IF(S334=0,"",$BO334)</f>
        <v>#DIV/0!</v>
      </c>
      <c r="V334" s="256" t="e">
        <f aca="false">IF(S334=0,"",$BQ334)</f>
        <v>#DIV/0!</v>
      </c>
      <c r="W334" s="256" t="e">
        <f aca="false">IF(S334=0,"",$BS334)</f>
        <v>#DIV/0!</v>
      </c>
      <c r="X334" s="256" t="e">
        <f aca="false">IF(S334=0,"",$BU334)</f>
        <v>#DIV/0!</v>
      </c>
      <c r="Y334" s="256" t="e">
        <f aca="false">IF(S334=0,"",$BW334)</f>
        <v>#DIV/0!</v>
      </c>
      <c r="Z334" s="256" t="e">
        <f aca="false">IF(S334=0,"",$BY334)</f>
        <v>#DIV/0!</v>
      </c>
      <c r="AA334" s="256" t="e">
        <f aca="false">IF(S334=0,"",$CA334)</f>
        <v>#DIV/0!</v>
      </c>
      <c r="AB334" s="256" t="e">
        <f aca="false">IF(S334=0,"",$CC334)</f>
        <v>#DIV/0!</v>
      </c>
      <c r="AC334" s="256" t="e">
        <f aca="false">IF(S334=0,"",$CE334)</f>
        <v>#DIV/0!</v>
      </c>
      <c r="AD334" s="256" t="e">
        <f aca="false">IF(S334=0,"",$CG334)</f>
        <v>#DIV/0!</v>
      </c>
      <c r="AE334" s="256" t="e">
        <f aca="false">IF(S334=0,"",$CI334)</f>
        <v>#DIV/0!</v>
      </c>
      <c r="AF334" s="256" t="e">
        <f aca="false">IF(S334=0,"",$CK334)</f>
        <v>#DIV/0!</v>
      </c>
      <c r="BL334" s="262" t="n">
        <f aca="false">ABS($P$321-P334)</f>
        <v>0</v>
      </c>
      <c r="BM334" s="256" t="e">
        <f aca="false">IF(BL334&lt;$BL363,$BL364,$BL365)</f>
        <v>#DIV/0!</v>
      </c>
      <c r="BN334" s="256" t="n">
        <f aca="false">ABS($P$322-P334)</f>
        <v>0</v>
      </c>
      <c r="BO334" s="256" t="e">
        <f aca="false">IF(BN334&lt;$BN363,$BN364,$BN365)</f>
        <v>#DIV/0!</v>
      </c>
      <c r="BP334" s="256" t="n">
        <f aca="false">ABS($P$323-P334)</f>
        <v>0</v>
      </c>
      <c r="BQ334" s="256" t="e">
        <f aca="false">IF(BP334&lt;$BP363,$BP364,$BP365)</f>
        <v>#DIV/0!</v>
      </c>
      <c r="BR334" s="256" t="n">
        <f aca="false">ABS($P$324-P334)</f>
        <v>0</v>
      </c>
      <c r="BS334" s="256" t="e">
        <f aca="false">IF(BR334&lt;$BR363,$BR364,$BR365)</f>
        <v>#DIV/0!</v>
      </c>
      <c r="BT334" s="256" t="n">
        <f aca="false">ABS($P$325-P334)</f>
        <v>0</v>
      </c>
      <c r="BU334" s="256" t="e">
        <f aca="false">IF(BT334&lt;$BT363,$BT364,$BT365)</f>
        <v>#DIV/0!</v>
      </c>
      <c r="BV334" s="256" t="n">
        <f aca="false">ABS($P$326-P334)</f>
        <v>0</v>
      </c>
      <c r="BW334" s="256" t="e">
        <f aca="false">IF(BV334&lt;$BV363,$BV364,$BV365)</f>
        <v>#DIV/0!</v>
      </c>
      <c r="BX334" s="256" t="n">
        <f aca="false">ABS($P$327-P334)</f>
        <v>0</v>
      </c>
      <c r="BY334" s="256" t="e">
        <f aca="false">IF(BX334&lt;$BX363,$BX364,$BX365)</f>
        <v>#DIV/0!</v>
      </c>
      <c r="BZ334" s="256" t="n">
        <f aca="false">ABS($P$328-P334)</f>
        <v>0</v>
      </c>
      <c r="CA334" s="256" t="e">
        <f aca="false">IF(BZ334&lt;$BZ363,$BZ364,$BZ365)</f>
        <v>#DIV/0!</v>
      </c>
      <c r="CB334" s="256" t="n">
        <f aca="false">ABS($P$329-P334)</f>
        <v>0</v>
      </c>
      <c r="CC334" s="256" t="e">
        <f aca="false">IF(CB334&lt;$CB363,$CB364,$CB365)</f>
        <v>#DIV/0!</v>
      </c>
      <c r="CD334" s="256" t="n">
        <f aca="false">ABS($P$330-P334)</f>
        <v>0</v>
      </c>
      <c r="CE334" s="256" t="e">
        <f aca="false">IF(CD334&lt;$CD363,$CD364,$CD365)</f>
        <v>#DIV/0!</v>
      </c>
      <c r="CF334" s="256" t="n">
        <f aca="false">ABS($P$331-P334)</f>
        <v>0</v>
      </c>
      <c r="CG334" s="256" t="e">
        <f aca="false">IF(CF334&lt;$CF363,$CF364,$CF365)</f>
        <v>#DIV/0!</v>
      </c>
      <c r="CH334" s="256" t="n">
        <f aca="false">ABS($P$332-P334)</f>
        <v>0</v>
      </c>
      <c r="CI334" s="256" t="e">
        <f aca="false">IF(CH334&lt;$CH363,$CH364,$CH365)</f>
        <v>#DIV/0!</v>
      </c>
      <c r="CJ334" s="256" t="n">
        <f aca="false">ABS($P$333-P334)</f>
        <v>0</v>
      </c>
      <c r="CK334" s="256" t="e">
        <f aca="false">IF(CJ334&lt;$CJ363,$CJ364,$CJ365)</f>
        <v>#DIV/0!</v>
      </c>
      <c r="FA334" s="256" t="n">
        <f aca="false">FA332*FA332</f>
        <v>0</v>
      </c>
      <c r="FB334" s="256" t="n">
        <f aca="false">SUM(A335:D335)</f>
        <v>0</v>
      </c>
      <c r="FC334" s="256" t="n">
        <f aca="false">SUM(A391:D391)</f>
        <v>13490.6900584795</v>
      </c>
      <c r="FD334" s="256" t="n">
        <f aca="false">SUM(FB334:FC334)</f>
        <v>13490.6900584795</v>
      </c>
    </row>
    <row r="335" customFormat="false" ht="12.75" hidden="false" customHeight="false" outlineLevel="0" collapsed="false">
      <c r="A335" s="260" t="n">
        <f aca="false">IF(Rendimiento!B184="",Rendimiento!F184,Rendimiento!B184)</f>
        <v>0</v>
      </c>
      <c r="B335" s="273" t="n">
        <f aca="false">Rendimiento!C184</f>
        <v>0</v>
      </c>
      <c r="C335" s="273" t="n">
        <f aca="false">Rendimiento!D184</f>
        <v>0</v>
      </c>
      <c r="D335" s="261" t="n">
        <f aca="false">Rendimiento!E184</f>
        <v>0</v>
      </c>
      <c r="E335" s="256" t="n">
        <f aca="false">A335*A335</f>
        <v>0</v>
      </c>
      <c r="F335" s="256" t="n">
        <f aca="false">B335*B335</f>
        <v>0</v>
      </c>
      <c r="G335" s="256" t="n">
        <f aca="false">C335*C335</f>
        <v>0</v>
      </c>
      <c r="H335" s="256" t="n">
        <f aca="false">D335*D335</f>
        <v>0</v>
      </c>
      <c r="I335" s="257" t="n">
        <f aca="false">SUM(A335:D335)</f>
        <v>0</v>
      </c>
      <c r="J335" s="256" t="n">
        <f aca="false">I335*I335</f>
        <v>0</v>
      </c>
      <c r="K335" s="256" t="n">
        <f aca="false">SUM(E335:H335)</f>
        <v>0</v>
      </c>
      <c r="L335" s="256" t="s">
        <v>310</v>
      </c>
      <c r="M335" s="256" t="e">
        <f aca="false">M328/M332</f>
        <v>#DIV/0!</v>
      </c>
      <c r="O335" s="260" t="n">
        <f aca="false">Rendimiento!M184</f>
        <v>0</v>
      </c>
      <c r="P335" s="274" t="n">
        <f aca="false">Rendimiento!N184</f>
        <v>0</v>
      </c>
      <c r="Q335" s="262" t="e">
        <f aca="false">IF(E364&gt;0,O335,0)</f>
        <v>#DIV/0!</v>
      </c>
      <c r="R335" s="258" t="e">
        <f aca="false">T(Q335)</f>
        <v>#DIV/0!</v>
      </c>
      <c r="S335" s="262" t="e">
        <f aca="false">IF(E364&gt;0,P335,Q335)</f>
        <v>#DIV/0!</v>
      </c>
      <c r="T335" s="256" t="e">
        <f aca="false">IF(S335=0,"",$BM335)</f>
        <v>#DIV/0!</v>
      </c>
      <c r="U335" s="256" t="e">
        <f aca="false">IF(S335=0,"",$BO335)</f>
        <v>#DIV/0!</v>
      </c>
      <c r="V335" s="256" t="e">
        <f aca="false">IF(S335=0,"",$BQ335)</f>
        <v>#DIV/0!</v>
      </c>
      <c r="W335" s="256" t="e">
        <f aca="false">IF(S335=0,"",$BS335)</f>
        <v>#DIV/0!</v>
      </c>
      <c r="X335" s="256" t="e">
        <f aca="false">IF(S335=0,"",$BU335)</f>
        <v>#DIV/0!</v>
      </c>
      <c r="Y335" s="256" t="e">
        <f aca="false">IF(S335=0,"",$BW335)</f>
        <v>#DIV/0!</v>
      </c>
      <c r="Z335" s="256" t="e">
        <f aca="false">IF(S335=0,"",$BY335)</f>
        <v>#DIV/0!</v>
      </c>
      <c r="AA335" s="256" t="e">
        <f aca="false">IF(S335=0,"",$CA335)</f>
        <v>#DIV/0!</v>
      </c>
      <c r="AB335" s="256" t="e">
        <f aca="false">IF(S335=0,"",$CC335)</f>
        <v>#DIV/0!</v>
      </c>
      <c r="AC335" s="256" t="e">
        <f aca="false">IF(S335=0,"",$CE335)</f>
        <v>#DIV/0!</v>
      </c>
      <c r="AD335" s="256" t="e">
        <f aca="false">IF(S335=0,"",$CG335)</f>
        <v>#DIV/0!</v>
      </c>
      <c r="AE335" s="256" t="e">
        <f aca="false">IF(S335=0,"",$CI335)</f>
        <v>#DIV/0!</v>
      </c>
      <c r="AF335" s="256" t="e">
        <f aca="false">IF(S335=0,"",$CK335)</f>
        <v>#DIV/0!</v>
      </c>
      <c r="AG335" s="256" t="e">
        <f aca="false">IF(S335=0,"",$CM335)</f>
        <v>#DIV/0!</v>
      </c>
      <c r="BL335" s="262" t="n">
        <f aca="false">ABS($P$321-P335)</f>
        <v>0</v>
      </c>
      <c r="BM335" s="256" t="e">
        <f aca="false">IF(BL335&lt;$BL363,$BL364,$BL365)</f>
        <v>#DIV/0!</v>
      </c>
      <c r="BN335" s="256" t="n">
        <f aca="false">ABS($P$322-P335)</f>
        <v>0</v>
      </c>
      <c r="BO335" s="256" t="e">
        <f aca="false">IF(BN335&lt;$BN363,$BN364,$BN365)</f>
        <v>#DIV/0!</v>
      </c>
      <c r="BP335" s="256" t="n">
        <f aca="false">ABS($P$323-P335)</f>
        <v>0</v>
      </c>
      <c r="BQ335" s="256" t="e">
        <f aca="false">IF(BP335&lt;$BP363,$BP364,$BP365)</f>
        <v>#DIV/0!</v>
      </c>
      <c r="BR335" s="256" t="n">
        <f aca="false">ABS($P$324-P335)</f>
        <v>0</v>
      </c>
      <c r="BS335" s="256" t="e">
        <f aca="false">IF(BR335&lt;$BR363,$BR364,$BR365)</f>
        <v>#DIV/0!</v>
      </c>
      <c r="BT335" s="256" t="n">
        <f aca="false">ABS($P$325-P335)</f>
        <v>0</v>
      </c>
      <c r="BU335" s="256" t="e">
        <f aca="false">IF(BT335&lt;$BT363,$BT364,$BT365)</f>
        <v>#DIV/0!</v>
      </c>
      <c r="BV335" s="256" t="n">
        <f aca="false">ABS($P$326-P335)</f>
        <v>0</v>
      </c>
      <c r="BW335" s="256" t="e">
        <f aca="false">IF(BV335&lt;$BV363,$BV364,$BV365)</f>
        <v>#DIV/0!</v>
      </c>
      <c r="BX335" s="256" t="n">
        <f aca="false">ABS($P$327-P335)</f>
        <v>0</v>
      </c>
      <c r="BY335" s="256" t="e">
        <f aca="false">IF(BX335&lt;$BX363,$BX364,$BX365)</f>
        <v>#DIV/0!</v>
      </c>
      <c r="BZ335" s="256" t="n">
        <f aca="false">ABS($P$328-P335)</f>
        <v>0</v>
      </c>
      <c r="CA335" s="256" t="e">
        <f aca="false">IF(BZ335&lt;$BZ363,$BZ364,$BZ365)</f>
        <v>#DIV/0!</v>
      </c>
      <c r="CB335" s="256" t="n">
        <f aca="false">ABS($P$329-P335)</f>
        <v>0</v>
      </c>
      <c r="CC335" s="256" t="e">
        <f aca="false">IF(CB335&lt;$CB363,$CB364,$CB365)</f>
        <v>#DIV/0!</v>
      </c>
      <c r="CD335" s="256" t="n">
        <f aca="false">ABS($P$330-P335)</f>
        <v>0</v>
      </c>
      <c r="CE335" s="256" t="e">
        <f aca="false">IF(CD335&lt;$CD363,$CD364,$CD365)</f>
        <v>#DIV/0!</v>
      </c>
      <c r="CF335" s="256" t="n">
        <f aca="false">ABS($P$331-P335)</f>
        <v>0</v>
      </c>
      <c r="CG335" s="256" t="e">
        <f aca="false">IF(CF335&lt;$CF363,$CF364,$CF365)</f>
        <v>#DIV/0!</v>
      </c>
      <c r="CH335" s="256" t="n">
        <f aca="false">ABS($P$332-P335)</f>
        <v>0</v>
      </c>
      <c r="CI335" s="256" t="e">
        <f aca="false">IF(CH335&lt;$CH363,$CH364,$CH365)</f>
        <v>#DIV/0!</v>
      </c>
      <c r="CJ335" s="256" t="n">
        <f aca="false">ABS($P$333-P335)</f>
        <v>0</v>
      </c>
      <c r="CK335" s="256" t="e">
        <f aca="false">IF(CJ335&lt;$CJ363,$CJ364,$CJ365)</f>
        <v>#DIV/0!</v>
      </c>
      <c r="CL335" s="256" t="n">
        <f aca="false">ABS($P$334-P335)</f>
        <v>0</v>
      </c>
      <c r="CM335" s="256" t="e">
        <f aca="false">IF(CL335&lt;$CL363,$CL364,$CL365)</f>
        <v>#DIV/0!</v>
      </c>
      <c r="FA335" s="256" t="n">
        <f aca="false">FA333*FA333</f>
        <v>83027498561.5317</v>
      </c>
      <c r="FB335" s="256" t="n">
        <f aca="false">SUM(A336:D336)</f>
        <v>0</v>
      </c>
      <c r="FC335" s="256" t="n">
        <f aca="false">SUM(A392:D392)</f>
        <v>7771.5730994152</v>
      </c>
      <c r="FD335" s="256" t="n">
        <f aca="false">SUM(FB335:FC335)</f>
        <v>7771.5730994152</v>
      </c>
    </row>
    <row r="336" customFormat="false" ht="12.75" hidden="false" customHeight="false" outlineLevel="0" collapsed="false">
      <c r="A336" s="260" t="n">
        <f aca="false">IF(Rendimiento!B185="",Rendimiento!F185,Rendimiento!B185)</f>
        <v>0</v>
      </c>
      <c r="B336" s="273" t="n">
        <f aca="false">Rendimiento!C185</f>
        <v>0</v>
      </c>
      <c r="C336" s="273" t="n">
        <f aca="false">Rendimiento!D185</f>
        <v>0</v>
      </c>
      <c r="D336" s="261" t="n">
        <f aca="false">Rendimiento!E185</f>
        <v>0</v>
      </c>
      <c r="E336" s="256" t="n">
        <f aca="false">A336*A336</f>
        <v>0</v>
      </c>
      <c r="F336" s="256" t="n">
        <f aca="false">B336*B336</f>
        <v>0</v>
      </c>
      <c r="G336" s="256" t="n">
        <f aca="false">C336*C336</f>
        <v>0</v>
      </c>
      <c r="H336" s="256" t="n">
        <f aca="false">D336*D336</f>
        <v>0</v>
      </c>
      <c r="I336" s="257" t="n">
        <f aca="false">SUM(A336:D336)</f>
        <v>0</v>
      </c>
      <c r="J336" s="256" t="n">
        <f aca="false">I336*I336</f>
        <v>0</v>
      </c>
      <c r="K336" s="256" t="n">
        <f aca="false">SUM(E336:H336)</f>
        <v>0</v>
      </c>
      <c r="L336" s="256" t="s">
        <v>311</v>
      </c>
      <c r="M336" s="256" t="e">
        <f aca="false">M333/M335</f>
        <v>#DIV/0!</v>
      </c>
      <c r="N336" s="256" t="e">
        <f aca="false">FINV(0.05,M331,M332)</f>
        <v>#VALUE!</v>
      </c>
      <c r="O336" s="260" t="n">
        <f aca="false">Rendimiento!M185</f>
        <v>0</v>
      </c>
      <c r="P336" s="274" t="n">
        <f aca="false">Rendimiento!N185</f>
        <v>0</v>
      </c>
      <c r="Q336" s="262" t="e">
        <f aca="false">IF(E364&gt;0,O336,0)</f>
        <v>#DIV/0!</v>
      </c>
      <c r="R336" s="258" t="e">
        <f aca="false">T(Q336)</f>
        <v>#DIV/0!</v>
      </c>
      <c r="S336" s="262" t="e">
        <f aca="false">IF(E364&gt;0,P336,Q336)</f>
        <v>#DIV/0!</v>
      </c>
      <c r="T336" s="256" t="e">
        <f aca="false">IF(S336=0,"",$BM336)</f>
        <v>#DIV/0!</v>
      </c>
      <c r="U336" s="256" t="e">
        <f aca="false">IF(S336=0,"",$BO336)</f>
        <v>#DIV/0!</v>
      </c>
      <c r="V336" s="256" t="e">
        <f aca="false">IF(S336=0,"",$BQ336)</f>
        <v>#DIV/0!</v>
      </c>
      <c r="W336" s="256" t="e">
        <f aca="false">IF(S336=0,"",$BS336)</f>
        <v>#DIV/0!</v>
      </c>
      <c r="X336" s="256" t="e">
        <f aca="false">IF(S336=0,"",$BU336)</f>
        <v>#DIV/0!</v>
      </c>
      <c r="Y336" s="256" t="e">
        <f aca="false">IF(S336=0,"",$BW336)</f>
        <v>#DIV/0!</v>
      </c>
      <c r="Z336" s="256" t="e">
        <f aca="false">IF(S336=0,"",$BY336)</f>
        <v>#DIV/0!</v>
      </c>
      <c r="AA336" s="256" t="e">
        <f aca="false">IF(S336=0,"",$CA336)</f>
        <v>#DIV/0!</v>
      </c>
      <c r="AB336" s="256" t="e">
        <f aca="false">IF(S336=0,"",$CC336)</f>
        <v>#DIV/0!</v>
      </c>
      <c r="AC336" s="256" t="e">
        <f aca="false">IF(S336=0,"",$CE336)</f>
        <v>#DIV/0!</v>
      </c>
      <c r="AD336" s="256" t="e">
        <f aca="false">IF(S336=0,"",$CG336)</f>
        <v>#DIV/0!</v>
      </c>
      <c r="AE336" s="256" t="e">
        <f aca="false">IF(S336=0,"",$CI336)</f>
        <v>#DIV/0!</v>
      </c>
      <c r="AF336" s="256" t="e">
        <f aca="false">IF(S336=0,"",$CK336)</f>
        <v>#DIV/0!</v>
      </c>
      <c r="AG336" s="256" t="e">
        <f aca="false">IF(S336=0,"",$CM336)</f>
        <v>#DIV/0!</v>
      </c>
      <c r="AH336" s="256" t="e">
        <f aca="false">IF(S336=0,"",$CO336)</f>
        <v>#DIV/0!</v>
      </c>
      <c r="BL336" s="262" t="n">
        <f aca="false">ABS($P$321-P336)</f>
        <v>0</v>
      </c>
      <c r="BM336" s="256" t="e">
        <f aca="false">IF(BL336&lt;$BL363,$BL364,$BL365)</f>
        <v>#DIV/0!</v>
      </c>
      <c r="BN336" s="256" t="n">
        <f aca="false">ABS($P$322-P336)</f>
        <v>0</v>
      </c>
      <c r="BO336" s="256" t="e">
        <f aca="false">IF(BN336&lt;$BN363,$BN364,$BN365)</f>
        <v>#DIV/0!</v>
      </c>
      <c r="BP336" s="256" t="n">
        <f aca="false">ABS($P$323-P336)</f>
        <v>0</v>
      </c>
      <c r="BQ336" s="256" t="e">
        <f aca="false">IF(BP336&lt;$BP363,$BP364,$BP365)</f>
        <v>#DIV/0!</v>
      </c>
      <c r="BR336" s="256" t="n">
        <f aca="false">ABS($P$324-P336)</f>
        <v>0</v>
      </c>
      <c r="BS336" s="256" t="e">
        <f aca="false">IF(BR336&lt;$BR363,$BR364,$BR365)</f>
        <v>#DIV/0!</v>
      </c>
      <c r="BT336" s="256" t="n">
        <f aca="false">ABS($P$325-P336)</f>
        <v>0</v>
      </c>
      <c r="BU336" s="256" t="e">
        <f aca="false">IF(BT336&lt;$BT363,$BT364,$BT365)</f>
        <v>#DIV/0!</v>
      </c>
      <c r="BV336" s="256" t="n">
        <f aca="false">ABS($P$326-P336)</f>
        <v>0</v>
      </c>
      <c r="BW336" s="256" t="e">
        <f aca="false">IF(BV336&lt;$BV363,$BV364,$BV365)</f>
        <v>#DIV/0!</v>
      </c>
      <c r="BX336" s="256" t="n">
        <f aca="false">ABS($P$327-P336)</f>
        <v>0</v>
      </c>
      <c r="BY336" s="256" t="e">
        <f aca="false">IF(BX336&lt;$BX363,$BX364,$BX365)</f>
        <v>#DIV/0!</v>
      </c>
      <c r="BZ336" s="256" t="n">
        <f aca="false">ABS($P$328-P336)</f>
        <v>0</v>
      </c>
      <c r="CA336" s="256" t="e">
        <f aca="false">IF(BZ336&lt;$BZ363,$BZ364,$BZ365)</f>
        <v>#DIV/0!</v>
      </c>
      <c r="CB336" s="256" t="n">
        <f aca="false">ABS($P$329-P336)</f>
        <v>0</v>
      </c>
      <c r="CC336" s="256" t="e">
        <f aca="false">IF(CB336&lt;$CB363,$CB364,$CB365)</f>
        <v>#DIV/0!</v>
      </c>
      <c r="CD336" s="256" t="n">
        <f aca="false">ABS($P$330-P336)</f>
        <v>0</v>
      </c>
      <c r="CE336" s="256" t="e">
        <f aca="false">IF(CD336&lt;$CD363,$CD364,$CD365)</f>
        <v>#DIV/0!</v>
      </c>
      <c r="CF336" s="256" t="n">
        <f aca="false">ABS($P$331-P336)</f>
        <v>0</v>
      </c>
      <c r="CG336" s="256" t="e">
        <f aca="false">IF(CF336&lt;$CF363,$CF364,$CF365)</f>
        <v>#DIV/0!</v>
      </c>
      <c r="CH336" s="256" t="n">
        <f aca="false">ABS($P$332-P336)</f>
        <v>0</v>
      </c>
      <c r="CI336" s="256" t="e">
        <f aca="false">IF(CH336&lt;$CH363,$CH364,$CH365)</f>
        <v>#DIV/0!</v>
      </c>
      <c r="CJ336" s="256" t="n">
        <f aca="false">ABS($P$333-P336)</f>
        <v>0</v>
      </c>
      <c r="CK336" s="256" t="e">
        <f aca="false">IF(CJ336&lt;$CJ363,$CJ364,$CJ365)</f>
        <v>#DIV/0!</v>
      </c>
      <c r="CL336" s="256" t="n">
        <f aca="false">ABS($P$334-P336)</f>
        <v>0</v>
      </c>
      <c r="CM336" s="256" t="e">
        <f aca="false">IF(CL336&lt;$CL363,$CL364,$CL365)</f>
        <v>#DIV/0!</v>
      </c>
      <c r="CN336" s="256" t="n">
        <f aca="false">ABS($P$335-P336)</f>
        <v>0</v>
      </c>
      <c r="CO336" s="256" t="e">
        <f aca="false">IF(CN336&lt;$CN363,$CN364,$CN365)</f>
        <v>#DIV/0!</v>
      </c>
      <c r="FA336" s="256" t="n">
        <f aca="false">SUM(FA334:FA335)</f>
        <v>83027498561.5317</v>
      </c>
      <c r="FB336" s="256" t="n">
        <f aca="false">SUM(A337:D337)</f>
        <v>0</v>
      </c>
      <c r="FC336" s="256" t="n">
        <f aca="false">SUM(A393:D393)</f>
        <v>10493.5964912281</v>
      </c>
      <c r="FD336" s="256" t="n">
        <f aca="false">SUM(FB336:FC336)</f>
        <v>10493.5964912281</v>
      </c>
    </row>
    <row r="337" customFormat="false" ht="12.75" hidden="false" customHeight="false" outlineLevel="0" collapsed="false">
      <c r="A337" s="260" t="n">
        <f aca="false">IF(Rendimiento!B186="",Rendimiento!F186,Rendimiento!B186)</f>
        <v>0</v>
      </c>
      <c r="B337" s="273" t="n">
        <f aca="false">Rendimiento!C186</f>
        <v>0</v>
      </c>
      <c r="C337" s="273" t="n">
        <f aca="false">Rendimiento!D186</f>
        <v>0</v>
      </c>
      <c r="D337" s="261" t="n">
        <f aca="false">Rendimiento!E186</f>
        <v>0</v>
      </c>
      <c r="E337" s="256" t="n">
        <f aca="false">A337*A337</f>
        <v>0</v>
      </c>
      <c r="F337" s="256" t="n">
        <f aca="false">B337*B337</f>
        <v>0</v>
      </c>
      <c r="G337" s="256" t="n">
        <f aca="false">C337*C337</f>
        <v>0</v>
      </c>
      <c r="H337" s="256" t="n">
        <f aca="false">D337*D337</f>
        <v>0</v>
      </c>
      <c r="I337" s="257" t="n">
        <f aca="false">SUM(A337:D337)</f>
        <v>0</v>
      </c>
      <c r="J337" s="256" t="n">
        <f aca="false">I337*I337</f>
        <v>0</v>
      </c>
      <c r="K337" s="256" t="n">
        <f aca="false">SUM(E337:H337)</f>
        <v>0</v>
      </c>
      <c r="M337" s="256" t="e">
        <f aca="false">M334/M335</f>
        <v>#DIV/0!</v>
      </c>
      <c r="N337" s="256" t="e">
        <f aca="false">FINV(0.05,M330,M333)</f>
        <v>#DIV/0!</v>
      </c>
      <c r="O337" s="260" t="n">
        <f aca="false">Rendimiento!M186</f>
        <v>0</v>
      </c>
      <c r="P337" s="274" t="n">
        <f aca="false">Rendimiento!N186</f>
        <v>0</v>
      </c>
      <c r="Q337" s="262" t="e">
        <f aca="false">IF(E364&gt;0,O337,0)</f>
        <v>#DIV/0!</v>
      </c>
      <c r="R337" s="258" t="e">
        <f aca="false">T(Q337)</f>
        <v>#DIV/0!</v>
      </c>
      <c r="S337" s="262" t="e">
        <f aca="false">IF(E364&gt;0,P337,Q337)</f>
        <v>#DIV/0!</v>
      </c>
      <c r="T337" s="256" t="e">
        <f aca="false">IF(S337=0,"",$BM337)</f>
        <v>#DIV/0!</v>
      </c>
      <c r="U337" s="256" t="e">
        <f aca="false">IF(S337=0,"",$BO337)</f>
        <v>#DIV/0!</v>
      </c>
      <c r="V337" s="256" t="e">
        <f aca="false">IF(S337=0,"",$BQ337)</f>
        <v>#DIV/0!</v>
      </c>
      <c r="W337" s="256" t="e">
        <f aca="false">IF(S337=0,"",$BS337)</f>
        <v>#DIV/0!</v>
      </c>
      <c r="X337" s="256" t="e">
        <f aca="false">IF(S337=0,"",$BU337)</f>
        <v>#DIV/0!</v>
      </c>
      <c r="Y337" s="256" t="e">
        <f aca="false">IF(S337=0,"",$BW337)</f>
        <v>#DIV/0!</v>
      </c>
      <c r="Z337" s="256" t="e">
        <f aca="false">IF(S337=0,"",$BY337)</f>
        <v>#DIV/0!</v>
      </c>
      <c r="AA337" s="256" t="e">
        <f aca="false">IF(S337=0,"",$CA337)</f>
        <v>#DIV/0!</v>
      </c>
      <c r="AB337" s="256" t="e">
        <f aca="false">IF(S337=0,"",$CC337)</f>
        <v>#DIV/0!</v>
      </c>
      <c r="AC337" s="256" t="e">
        <f aca="false">IF(S337=0,"",$CE337)</f>
        <v>#DIV/0!</v>
      </c>
      <c r="AD337" s="256" t="e">
        <f aca="false">IF(S337=0,"",$CG337)</f>
        <v>#DIV/0!</v>
      </c>
      <c r="AE337" s="256" t="e">
        <f aca="false">IF(S337=0,"",$CI337)</f>
        <v>#DIV/0!</v>
      </c>
      <c r="AF337" s="256" t="e">
        <f aca="false">IF(S337=0,"",$CK337)</f>
        <v>#DIV/0!</v>
      </c>
      <c r="AG337" s="256" t="e">
        <f aca="false">IF(S337=0,"",$CM337)</f>
        <v>#DIV/0!</v>
      </c>
      <c r="AH337" s="256" t="e">
        <f aca="false">IF(S337=0,"",$CO337)</f>
        <v>#DIV/0!</v>
      </c>
      <c r="AI337" s="256" t="e">
        <f aca="false">IF(S337=0,"",$CQ337)</f>
        <v>#DIV/0!</v>
      </c>
      <c r="BL337" s="262" t="n">
        <f aca="false">ABS($P$321-P337)</f>
        <v>0</v>
      </c>
      <c r="BM337" s="256" t="e">
        <f aca="false">IF(BL337&lt;$BL363,$BL364,$BL365)</f>
        <v>#DIV/0!</v>
      </c>
      <c r="BN337" s="256" t="n">
        <f aca="false">ABS($P$322-P337)</f>
        <v>0</v>
      </c>
      <c r="BO337" s="256" t="e">
        <f aca="false">IF(BN337&lt;$BN363,$BN364,$BN365)</f>
        <v>#DIV/0!</v>
      </c>
      <c r="BP337" s="256" t="n">
        <f aca="false">ABS($P$323-P337)</f>
        <v>0</v>
      </c>
      <c r="BQ337" s="256" t="e">
        <f aca="false">IF(BP337&lt;$BP363,$BP364,$BP365)</f>
        <v>#DIV/0!</v>
      </c>
      <c r="BR337" s="256" t="n">
        <f aca="false">ABS($P$324-P337)</f>
        <v>0</v>
      </c>
      <c r="BS337" s="256" t="e">
        <f aca="false">IF(BR337&lt;$BR363,$BR364,$BR365)</f>
        <v>#DIV/0!</v>
      </c>
      <c r="BT337" s="256" t="n">
        <f aca="false">ABS($P$325-P337)</f>
        <v>0</v>
      </c>
      <c r="BU337" s="256" t="e">
        <f aca="false">IF(BT337&lt;$BT363,$BT364,$BT365)</f>
        <v>#DIV/0!</v>
      </c>
      <c r="BV337" s="256" t="n">
        <f aca="false">ABS($P$326-P337)</f>
        <v>0</v>
      </c>
      <c r="BW337" s="256" t="e">
        <f aca="false">IF(BV337&lt;$BV363,$BV364,$BV365)</f>
        <v>#DIV/0!</v>
      </c>
      <c r="BX337" s="256" t="n">
        <f aca="false">ABS($P$327-P337)</f>
        <v>0</v>
      </c>
      <c r="BY337" s="256" t="e">
        <f aca="false">IF(BX337&lt;$BX363,$BX364,$BX365)</f>
        <v>#DIV/0!</v>
      </c>
      <c r="BZ337" s="256" t="n">
        <f aca="false">ABS($P$328-P337)</f>
        <v>0</v>
      </c>
      <c r="CA337" s="256" t="e">
        <f aca="false">IF(BZ337&lt;$BZ363,$BZ364,$BZ365)</f>
        <v>#DIV/0!</v>
      </c>
      <c r="CB337" s="256" t="n">
        <f aca="false">ABS($P$329-P337)</f>
        <v>0</v>
      </c>
      <c r="CC337" s="256" t="e">
        <f aca="false">IF(CB337&lt;$CB363,$CB364,$CB365)</f>
        <v>#DIV/0!</v>
      </c>
      <c r="CD337" s="256" t="n">
        <f aca="false">ABS($P$330-P337)</f>
        <v>0</v>
      </c>
      <c r="CE337" s="256" t="e">
        <f aca="false">IF(CD337&lt;$CD363,$CD364,$CD365)</f>
        <v>#DIV/0!</v>
      </c>
      <c r="CF337" s="256" t="n">
        <f aca="false">ABS($P$331-P337)</f>
        <v>0</v>
      </c>
      <c r="CG337" s="256" t="e">
        <f aca="false">IF(CF337&lt;$CF363,$CF364,$CF365)</f>
        <v>#DIV/0!</v>
      </c>
      <c r="CH337" s="256" t="n">
        <f aca="false">ABS($P$332-P337)</f>
        <v>0</v>
      </c>
      <c r="CI337" s="256" t="e">
        <f aca="false">IF(CH337&lt;$CH363,$CH364,$CH365)</f>
        <v>#DIV/0!</v>
      </c>
      <c r="CJ337" s="256" t="n">
        <f aca="false">ABS($P$333-P337)</f>
        <v>0</v>
      </c>
      <c r="CK337" s="256" t="e">
        <f aca="false">IF(CJ337&lt;$CJ363,$CJ364,$CJ365)</f>
        <v>#DIV/0!</v>
      </c>
      <c r="CL337" s="256" t="n">
        <f aca="false">ABS($P$334-P337)</f>
        <v>0</v>
      </c>
      <c r="CM337" s="256" t="e">
        <f aca="false">IF(CL337&lt;$CL363,$CL364,$CL365)</f>
        <v>#DIV/0!</v>
      </c>
      <c r="CN337" s="256" t="n">
        <f aca="false">ABS($P$335-P337)</f>
        <v>0</v>
      </c>
      <c r="CO337" s="256" t="e">
        <f aca="false">IF(CN337&lt;$CN363,$CN364,$CN365)</f>
        <v>#DIV/0!</v>
      </c>
      <c r="CP337" s="256" t="n">
        <f aca="false">ABS($P$336-P337)</f>
        <v>0</v>
      </c>
      <c r="CQ337" s="256" t="e">
        <f aca="false">IF(CP337&lt;$CP363,$CP364,$CP365)</f>
        <v>#DIV/0!</v>
      </c>
      <c r="FA337" s="256" t="n">
        <f aca="false">COUNTIF(A321:D361,"&gt;0,1")</f>
        <v>0</v>
      </c>
      <c r="FB337" s="256" t="n">
        <f aca="false">SUM(A338:D338)</f>
        <v>0</v>
      </c>
      <c r="FC337" s="256" t="n">
        <f aca="false">SUM(A394:D394)</f>
        <v>10074.4210526316</v>
      </c>
      <c r="FD337" s="256" t="n">
        <f aca="false">SUM(FB337:FC337)</f>
        <v>10074.4210526316</v>
      </c>
    </row>
    <row r="338" customFormat="false" ht="12.75" hidden="false" customHeight="false" outlineLevel="0" collapsed="false">
      <c r="A338" s="260" t="n">
        <f aca="false">IF(Rendimiento!B187="",Rendimiento!F187,Rendimiento!B187)</f>
        <v>0</v>
      </c>
      <c r="B338" s="273" t="n">
        <f aca="false">Rendimiento!C187</f>
        <v>0</v>
      </c>
      <c r="C338" s="273" t="n">
        <f aca="false">Rendimiento!D187</f>
        <v>0</v>
      </c>
      <c r="D338" s="261" t="n">
        <f aca="false">Rendimiento!E187</f>
        <v>0</v>
      </c>
      <c r="E338" s="256" t="n">
        <f aca="false">A338*A338</f>
        <v>0</v>
      </c>
      <c r="F338" s="256" t="n">
        <f aca="false">B338*B338</f>
        <v>0</v>
      </c>
      <c r="G338" s="256" t="n">
        <f aca="false">C338*C338</f>
        <v>0</v>
      </c>
      <c r="H338" s="256" t="n">
        <f aca="false">D338*D338</f>
        <v>0</v>
      </c>
      <c r="I338" s="257" t="n">
        <f aca="false">SUM(A338:D338)</f>
        <v>0</v>
      </c>
      <c r="J338" s="256" t="n">
        <f aca="false">I338*I338</f>
        <v>0</v>
      </c>
      <c r="K338" s="256" t="n">
        <f aca="false">SUM(E338:H338)</f>
        <v>0</v>
      </c>
      <c r="L338" s="256" t="s">
        <v>312</v>
      </c>
      <c r="M338" s="256" t="n">
        <f aca="false">TINV(0.05,M332)</f>
        <v>12.7062047361747</v>
      </c>
      <c r="N338" s="261" t="e">
        <f aca="false">FDIST(M336,M331,M332)</f>
        <v>#DIV/0!</v>
      </c>
      <c r="O338" s="260" t="n">
        <f aca="false">Rendimiento!M187</f>
        <v>0</v>
      </c>
      <c r="P338" s="274" t="n">
        <f aca="false">Rendimiento!N187</f>
        <v>0</v>
      </c>
      <c r="Q338" s="262" t="e">
        <f aca="false">IF(E364&gt;0,O338,0)</f>
        <v>#DIV/0!</v>
      </c>
      <c r="R338" s="258" t="e">
        <f aca="false">T(Q338)</f>
        <v>#DIV/0!</v>
      </c>
      <c r="S338" s="262" t="e">
        <f aca="false">IF(E364&gt;0,P338,Q338)</f>
        <v>#DIV/0!</v>
      </c>
      <c r="T338" s="256" t="e">
        <f aca="false">IF(S338=0,"",$BM338)</f>
        <v>#DIV/0!</v>
      </c>
      <c r="U338" s="256" t="e">
        <f aca="false">IF(S338=0,"",$BO338)</f>
        <v>#DIV/0!</v>
      </c>
      <c r="V338" s="256" t="e">
        <f aca="false">IF(S338=0,"",$BQ338)</f>
        <v>#DIV/0!</v>
      </c>
      <c r="W338" s="256" t="e">
        <f aca="false">IF(S338=0,"",$BS338)</f>
        <v>#DIV/0!</v>
      </c>
      <c r="X338" s="256" t="e">
        <f aca="false">IF(S338=0,"",$BU338)</f>
        <v>#DIV/0!</v>
      </c>
      <c r="Y338" s="256" t="e">
        <f aca="false">IF(S338=0,"",$BW338)</f>
        <v>#DIV/0!</v>
      </c>
      <c r="Z338" s="256" t="e">
        <f aca="false">IF(S338=0,"",$BY338)</f>
        <v>#DIV/0!</v>
      </c>
      <c r="AA338" s="256" t="e">
        <f aca="false">IF(S338=0,"",$CA338)</f>
        <v>#DIV/0!</v>
      </c>
      <c r="AB338" s="256" t="e">
        <f aca="false">IF(S338=0,"",$CC338)</f>
        <v>#DIV/0!</v>
      </c>
      <c r="AC338" s="256" t="e">
        <f aca="false">IF(S338=0,"",$CE338)</f>
        <v>#DIV/0!</v>
      </c>
      <c r="AD338" s="256" t="e">
        <f aca="false">IF(S338=0,"",$CG338)</f>
        <v>#DIV/0!</v>
      </c>
      <c r="AE338" s="256" t="e">
        <f aca="false">IF(S338=0,"",$CI338)</f>
        <v>#DIV/0!</v>
      </c>
      <c r="AF338" s="256" t="e">
        <f aca="false">IF(S338=0,"",$CK338)</f>
        <v>#DIV/0!</v>
      </c>
      <c r="AG338" s="256" t="e">
        <f aca="false">IF(S338=0,"",$CM338)</f>
        <v>#DIV/0!</v>
      </c>
      <c r="AH338" s="256" t="e">
        <f aca="false">IF(S338=0,"",$CO338)</f>
        <v>#DIV/0!</v>
      </c>
      <c r="AI338" s="256" t="e">
        <f aca="false">IF(S338=0,"",$CQ338)</f>
        <v>#DIV/0!</v>
      </c>
      <c r="AJ338" s="256" t="e">
        <f aca="false">IF(S338=0,"",$CS338)</f>
        <v>#DIV/0!</v>
      </c>
      <c r="BL338" s="262" t="n">
        <f aca="false">ABS($P$321-P338)</f>
        <v>0</v>
      </c>
      <c r="BM338" s="256" t="e">
        <f aca="false">IF(BL338&lt;$BL363,$BL364,$BL365)</f>
        <v>#DIV/0!</v>
      </c>
      <c r="BN338" s="256" t="n">
        <f aca="false">ABS($P$322-P338)</f>
        <v>0</v>
      </c>
      <c r="BO338" s="256" t="e">
        <f aca="false">IF(BN338&lt;$BN363,$BN364,$BN365)</f>
        <v>#DIV/0!</v>
      </c>
      <c r="BP338" s="256" t="n">
        <f aca="false">ABS($P$323-P338)</f>
        <v>0</v>
      </c>
      <c r="BQ338" s="256" t="e">
        <f aca="false">IF(BP338&lt;$BP363,$BP364,$BP365)</f>
        <v>#DIV/0!</v>
      </c>
      <c r="BR338" s="256" t="n">
        <f aca="false">ABS($P$324-P338)</f>
        <v>0</v>
      </c>
      <c r="BS338" s="256" t="e">
        <f aca="false">IF(BR338&lt;$BR363,$BR364,$BR365)</f>
        <v>#DIV/0!</v>
      </c>
      <c r="BT338" s="256" t="n">
        <f aca="false">ABS($P$325-P338)</f>
        <v>0</v>
      </c>
      <c r="BU338" s="256" t="e">
        <f aca="false">IF(BT338&lt;$BT363,$BT364,$BT365)</f>
        <v>#DIV/0!</v>
      </c>
      <c r="BV338" s="256" t="n">
        <f aca="false">ABS($P$326-P338)</f>
        <v>0</v>
      </c>
      <c r="BW338" s="256" t="e">
        <f aca="false">IF(BV338&lt;$BV363,$BV364,$BV365)</f>
        <v>#DIV/0!</v>
      </c>
      <c r="BX338" s="256" t="n">
        <f aca="false">ABS($P$327-P338)</f>
        <v>0</v>
      </c>
      <c r="BY338" s="256" t="e">
        <f aca="false">IF(BX338&lt;$BX363,$BX364,$BX365)</f>
        <v>#DIV/0!</v>
      </c>
      <c r="BZ338" s="256" t="n">
        <f aca="false">ABS($P$328-P338)</f>
        <v>0</v>
      </c>
      <c r="CA338" s="256" t="e">
        <f aca="false">IF(BZ338&lt;$BZ363,$BZ364,$BZ365)</f>
        <v>#DIV/0!</v>
      </c>
      <c r="CB338" s="256" t="n">
        <f aca="false">ABS($P$329-P338)</f>
        <v>0</v>
      </c>
      <c r="CC338" s="256" t="e">
        <f aca="false">IF(CB338&lt;$CB363,$CB364,$CB365)</f>
        <v>#DIV/0!</v>
      </c>
      <c r="CD338" s="256" t="n">
        <f aca="false">ABS($P$330-P338)</f>
        <v>0</v>
      </c>
      <c r="CE338" s="256" t="e">
        <f aca="false">IF(CD338&lt;$CD363,$CD364,$CD365)</f>
        <v>#DIV/0!</v>
      </c>
      <c r="CF338" s="256" t="n">
        <f aca="false">ABS($P$331-P338)</f>
        <v>0</v>
      </c>
      <c r="CG338" s="256" t="e">
        <f aca="false">IF(CF338&lt;$CF363,$CF364,$CF365)</f>
        <v>#DIV/0!</v>
      </c>
      <c r="CH338" s="256" t="n">
        <f aca="false">ABS($P$332-P338)</f>
        <v>0</v>
      </c>
      <c r="CI338" s="256" t="e">
        <f aca="false">IF(CH338&lt;$CH363,$CH364,$CH365)</f>
        <v>#DIV/0!</v>
      </c>
      <c r="CJ338" s="256" t="n">
        <f aca="false">ABS($P$333-P338)</f>
        <v>0</v>
      </c>
      <c r="CK338" s="256" t="e">
        <f aca="false">IF(CJ338&lt;$CJ363,$CJ364,$CJ365)</f>
        <v>#DIV/0!</v>
      </c>
      <c r="CL338" s="256" t="n">
        <f aca="false">ABS($P$334-P338)</f>
        <v>0</v>
      </c>
      <c r="CM338" s="256" t="e">
        <f aca="false">IF(CL338&lt;$CL363,$CL364,$CL365)</f>
        <v>#DIV/0!</v>
      </c>
      <c r="CN338" s="256" t="n">
        <f aca="false">ABS($P$335-P338)</f>
        <v>0</v>
      </c>
      <c r="CO338" s="256" t="e">
        <f aca="false">IF(CN338&lt;$CN363,$CN364,$CN365)</f>
        <v>#DIV/0!</v>
      </c>
      <c r="CP338" s="256" t="n">
        <f aca="false">ABS($P$336-P338)</f>
        <v>0</v>
      </c>
      <c r="CQ338" s="256" t="e">
        <f aca="false">IF(CP338&lt;$CP363,$CP364,$CP365)</f>
        <v>#DIV/0!</v>
      </c>
      <c r="CR338" s="256" t="n">
        <f aca="false">ABS($P$337-P338)</f>
        <v>0</v>
      </c>
      <c r="CS338" s="256" t="e">
        <f aca="false">IF(CR338&lt;$CR363,$CR364,$CR365)</f>
        <v>#DIV/0!</v>
      </c>
      <c r="FA338" s="256" t="e">
        <f aca="false">FA336/FA337</f>
        <v>#DIV/0!</v>
      </c>
      <c r="FB338" s="256" t="n">
        <f aca="false">SUM(A339:D339)</f>
        <v>0</v>
      </c>
      <c r="FC338" s="256" t="n">
        <f aca="false">SUM(A395:D395)</f>
        <v>12879.5029239766</v>
      </c>
      <c r="FD338" s="256" t="n">
        <f aca="false">SUM(FB338:FC338)</f>
        <v>12879.5029239766</v>
      </c>
    </row>
    <row r="339" customFormat="false" ht="12.75" hidden="false" customHeight="false" outlineLevel="0" collapsed="false">
      <c r="A339" s="260" t="n">
        <f aca="false">IF(Rendimiento!B188="",Rendimiento!F188,Rendimiento!B188)</f>
        <v>0</v>
      </c>
      <c r="B339" s="273" t="n">
        <f aca="false">Rendimiento!C188</f>
        <v>0</v>
      </c>
      <c r="C339" s="273" t="n">
        <f aca="false">Rendimiento!D188</f>
        <v>0</v>
      </c>
      <c r="D339" s="256" t="n">
        <f aca="false">Rendimiento!E188</f>
        <v>0</v>
      </c>
      <c r="E339" s="256" t="n">
        <f aca="false">A339*A339</f>
        <v>0</v>
      </c>
      <c r="F339" s="256" t="n">
        <f aca="false">B339*B339</f>
        <v>0</v>
      </c>
      <c r="G339" s="256" t="n">
        <f aca="false">C339*C339</f>
        <v>0</v>
      </c>
      <c r="H339" s="256" t="n">
        <f aca="false">D339*D339</f>
        <v>0</v>
      </c>
      <c r="I339" s="257" t="n">
        <f aca="false">SUM(A339:D339)</f>
        <v>0</v>
      </c>
      <c r="J339" s="256" t="n">
        <f aca="false">I339*I339</f>
        <v>0</v>
      </c>
      <c r="K339" s="256" t="n">
        <f aca="false">SUM(E339:H339)</f>
        <v>0</v>
      </c>
      <c r="L339" s="256" t="s">
        <v>313</v>
      </c>
      <c r="M339" s="256" t="e">
        <f aca="false">SQRT((2*M335)/L327)</f>
        <v>#DIV/0!</v>
      </c>
      <c r="N339" s="256" t="e">
        <f aca="false">FDIST(M337,M330,M332)</f>
        <v>#DIV/0!</v>
      </c>
      <c r="O339" s="260" t="n">
        <f aca="false">Rendimiento!M188</f>
        <v>0</v>
      </c>
      <c r="P339" s="274" t="n">
        <f aca="false">Rendimiento!N188</f>
        <v>0</v>
      </c>
      <c r="Q339" s="262" t="e">
        <f aca="false">IF(E364&gt;0,O339,0)</f>
        <v>#DIV/0!</v>
      </c>
      <c r="R339" s="258" t="e">
        <f aca="false">T(Q339)</f>
        <v>#DIV/0!</v>
      </c>
      <c r="S339" s="262" t="e">
        <f aca="false">IF(E364&gt;0,P339,Q339)</f>
        <v>#DIV/0!</v>
      </c>
      <c r="T339" s="256" t="e">
        <f aca="false">IF(S339=0,"",$BM339)</f>
        <v>#DIV/0!</v>
      </c>
      <c r="U339" s="256" t="e">
        <f aca="false">IF(S339=0,"",$BO339)</f>
        <v>#DIV/0!</v>
      </c>
      <c r="V339" s="256" t="e">
        <f aca="false">IF(S339=0,"",$BQ339)</f>
        <v>#DIV/0!</v>
      </c>
      <c r="W339" s="256" t="e">
        <f aca="false">IF(S339=0,"",$BS339)</f>
        <v>#DIV/0!</v>
      </c>
      <c r="X339" s="256" t="e">
        <f aca="false">IF(S339=0,"",$BU339)</f>
        <v>#DIV/0!</v>
      </c>
      <c r="Y339" s="256" t="e">
        <f aca="false">IF(S339=0,"",$BW339)</f>
        <v>#DIV/0!</v>
      </c>
      <c r="Z339" s="256" t="e">
        <f aca="false">IF(S339=0,"",$BY339)</f>
        <v>#DIV/0!</v>
      </c>
      <c r="AA339" s="256" t="e">
        <f aca="false">IF(S339=0,"",$CA339)</f>
        <v>#DIV/0!</v>
      </c>
      <c r="AB339" s="256" t="e">
        <f aca="false">IF(S339=0,"",$CC339)</f>
        <v>#DIV/0!</v>
      </c>
      <c r="AC339" s="256" t="e">
        <f aca="false">IF(S339=0,"",$CE339)</f>
        <v>#DIV/0!</v>
      </c>
      <c r="AD339" s="256" t="e">
        <f aca="false">IF(S339=0,"",$CG339)</f>
        <v>#DIV/0!</v>
      </c>
      <c r="AE339" s="256" t="e">
        <f aca="false">IF(S339=0,"",$CI339)</f>
        <v>#DIV/0!</v>
      </c>
      <c r="AF339" s="256" t="e">
        <f aca="false">IF(S339=0,"",$CK339)</f>
        <v>#DIV/0!</v>
      </c>
      <c r="AG339" s="256" t="e">
        <f aca="false">IF(S339=0,"",$CM339)</f>
        <v>#DIV/0!</v>
      </c>
      <c r="AH339" s="256" t="e">
        <f aca="false">IF(S339=0,"",$CO339)</f>
        <v>#DIV/0!</v>
      </c>
      <c r="AI339" s="256" t="e">
        <f aca="false">IF(S339=0,"",$CQ339)</f>
        <v>#DIV/0!</v>
      </c>
      <c r="AJ339" s="256" t="e">
        <f aca="false">IF(S339=0,"",$CS339)</f>
        <v>#DIV/0!</v>
      </c>
      <c r="AK339" s="256" t="e">
        <f aca="false">IF(S339=0,"",$CU339)</f>
        <v>#DIV/0!</v>
      </c>
      <c r="BL339" s="262" t="n">
        <f aca="false">ABS($P$321-P339)</f>
        <v>0</v>
      </c>
      <c r="BM339" s="256" t="e">
        <f aca="false">IF(BL339&lt;$BL363,$BL364,$BL365)</f>
        <v>#DIV/0!</v>
      </c>
      <c r="BN339" s="256" t="n">
        <f aca="false">ABS($P$322-P339)</f>
        <v>0</v>
      </c>
      <c r="BO339" s="256" t="e">
        <f aca="false">IF(BN339&lt;$BN363,$BN364,$BN365)</f>
        <v>#DIV/0!</v>
      </c>
      <c r="BP339" s="256" t="n">
        <f aca="false">ABS($P$323-P339)</f>
        <v>0</v>
      </c>
      <c r="BQ339" s="256" t="e">
        <f aca="false">IF(BP339&lt;$BP363,$BP364,$BP365)</f>
        <v>#DIV/0!</v>
      </c>
      <c r="BR339" s="256" t="n">
        <f aca="false">ABS($P$324-P339)</f>
        <v>0</v>
      </c>
      <c r="BS339" s="256" t="e">
        <f aca="false">IF(BR339&lt;$BR363,$BR364,$BR365)</f>
        <v>#DIV/0!</v>
      </c>
      <c r="BT339" s="256" t="n">
        <f aca="false">ABS($P$325-P339)</f>
        <v>0</v>
      </c>
      <c r="BU339" s="256" t="e">
        <f aca="false">IF(BT339&lt;$BT363,$BT364,$BT365)</f>
        <v>#DIV/0!</v>
      </c>
      <c r="BV339" s="256" t="n">
        <f aca="false">ABS($P$326-P339)</f>
        <v>0</v>
      </c>
      <c r="BW339" s="256" t="e">
        <f aca="false">IF(BV339&lt;$BV363,$BV364,$BV365)</f>
        <v>#DIV/0!</v>
      </c>
      <c r="BX339" s="256" t="n">
        <f aca="false">ABS($P$327-P339)</f>
        <v>0</v>
      </c>
      <c r="BY339" s="256" t="e">
        <f aca="false">IF(BX339&lt;$BX363,$BX364,$BX365)</f>
        <v>#DIV/0!</v>
      </c>
      <c r="BZ339" s="256" t="n">
        <f aca="false">ABS($P$328-P339)</f>
        <v>0</v>
      </c>
      <c r="CA339" s="256" t="e">
        <f aca="false">IF(BZ339&lt;$BZ363,$BZ364,$BZ365)</f>
        <v>#DIV/0!</v>
      </c>
      <c r="CB339" s="256" t="n">
        <f aca="false">ABS($P$329-P339)</f>
        <v>0</v>
      </c>
      <c r="CC339" s="256" t="e">
        <f aca="false">IF(CB339&lt;$CB363,$CB364,$CB365)</f>
        <v>#DIV/0!</v>
      </c>
      <c r="CD339" s="256" t="n">
        <f aca="false">ABS($P$330-P339)</f>
        <v>0</v>
      </c>
      <c r="CE339" s="256" t="e">
        <f aca="false">IF(CD339&lt;$CD363,$CD364,$CD365)</f>
        <v>#DIV/0!</v>
      </c>
      <c r="CF339" s="256" t="n">
        <f aca="false">ABS($P$331-P339)</f>
        <v>0</v>
      </c>
      <c r="CG339" s="256" t="e">
        <f aca="false">IF(CF339&lt;$CF363,$CF364,$CF365)</f>
        <v>#DIV/0!</v>
      </c>
      <c r="CH339" s="256" t="n">
        <f aca="false">ABS($P$332-P339)</f>
        <v>0</v>
      </c>
      <c r="CI339" s="256" t="e">
        <f aca="false">IF(CH339&lt;$CH363,$CH364,$CH365)</f>
        <v>#DIV/0!</v>
      </c>
      <c r="CJ339" s="256" t="n">
        <f aca="false">ABS($P$333-P339)</f>
        <v>0</v>
      </c>
      <c r="CK339" s="256" t="e">
        <f aca="false">IF(CJ339&lt;$CJ363,$CJ364,$CJ365)</f>
        <v>#DIV/0!</v>
      </c>
      <c r="CL339" s="256" t="n">
        <f aca="false">ABS($P$334-P339)</f>
        <v>0</v>
      </c>
      <c r="CM339" s="256" t="e">
        <f aca="false">IF(CL339&lt;$CL363,$CL364,$CL365)</f>
        <v>#DIV/0!</v>
      </c>
      <c r="CN339" s="256" t="n">
        <f aca="false">ABS($P$335-P339)</f>
        <v>0</v>
      </c>
      <c r="CO339" s="256" t="e">
        <f aca="false">IF(CN339&lt;$CN363,$CN364,$CN365)</f>
        <v>#DIV/0!</v>
      </c>
      <c r="CP339" s="256" t="n">
        <f aca="false">ABS($P$336-P339)</f>
        <v>0</v>
      </c>
      <c r="CQ339" s="256" t="e">
        <f aca="false">IF(CP339&lt;$CP363,$CP364,$CP365)</f>
        <v>#DIV/0!</v>
      </c>
      <c r="CR339" s="256" t="n">
        <f aca="false">ABS($P$337-P339)</f>
        <v>0</v>
      </c>
      <c r="CS339" s="256" t="e">
        <f aca="false">IF(CR339&lt;$CR363,$CR364,$CR365)</f>
        <v>#DIV/0!</v>
      </c>
      <c r="CT339" s="256" t="n">
        <f aca="false">ABS($P$338-P339)</f>
        <v>0</v>
      </c>
      <c r="CU339" s="256" t="e">
        <f aca="false">IF(CT339&lt;$CT363,$CT364,$CT365)</f>
        <v>#DIV/0!</v>
      </c>
      <c r="EZ339" s="256" t="s">
        <v>315</v>
      </c>
      <c r="FA339" s="260" t="e">
        <f aca="false">FA338-FA325</f>
        <v>#DIV/0!</v>
      </c>
      <c r="FB339" s="256" t="n">
        <f aca="false">SUM(A340:D340)</f>
        <v>0</v>
      </c>
      <c r="FC339" s="256" t="n">
        <f aca="false">SUM(A396:D396)</f>
        <v>8610.56725146199</v>
      </c>
      <c r="FD339" s="256" t="n">
        <f aca="false">SUM(FB339:FC339)</f>
        <v>8610.56725146199</v>
      </c>
    </row>
    <row r="340" customFormat="false" ht="12.75" hidden="false" customHeight="false" outlineLevel="0" collapsed="false">
      <c r="A340" s="260" t="n">
        <f aca="false">IF(Rendimiento!B189="",Rendimiento!F189,Rendimiento!B189)</f>
        <v>0</v>
      </c>
      <c r="B340" s="273" t="n">
        <f aca="false">Rendimiento!C189</f>
        <v>0</v>
      </c>
      <c r="C340" s="273" t="n">
        <f aca="false">Rendimiento!D189</f>
        <v>0</v>
      </c>
      <c r="D340" s="256" t="n">
        <f aca="false">Rendimiento!E189</f>
        <v>0</v>
      </c>
      <c r="E340" s="256" t="n">
        <f aca="false">A340*A340</f>
        <v>0</v>
      </c>
      <c r="F340" s="256" t="n">
        <f aca="false">B340*B340</f>
        <v>0</v>
      </c>
      <c r="G340" s="256" t="n">
        <f aca="false">C340*C340</f>
        <v>0</v>
      </c>
      <c r="H340" s="256" t="n">
        <f aca="false">D340*D340</f>
        <v>0</v>
      </c>
      <c r="I340" s="257" t="n">
        <f aca="false">SUM(A340:D340)</f>
        <v>0</v>
      </c>
      <c r="J340" s="256" t="n">
        <f aca="false">I340*I340</f>
        <v>0</v>
      </c>
      <c r="K340" s="256" t="n">
        <f aca="false">SUM(E340:H340)</f>
        <v>0</v>
      </c>
      <c r="L340" s="256" t="s">
        <v>314</v>
      </c>
      <c r="M340" s="256" t="e">
        <f aca="false">IF(N339&gt;0.05,N342,N340)</f>
        <v>#DIV/0!</v>
      </c>
      <c r="N340" s="256" t="e">
        <f aca="false">M339*M338</f>
        <v>#DIV/0!</v>
      </c>
      <c r="O340" s="260" t="n">
        <f aca="false">Rendimiento!M189</f>
        <v>0</v>
      </c>
      <c r="P340" s="274" t="n">
        <f aca="false">Rendimiento!N189</f>
        <v>0</v>
      </c>
      <c r="Q340" s="262" t="e">
        <f aca="false">IF(E364&gt;0,O340,0)</f>
        <v>#DIV/0!</v>
      </c>
      <c r="R340" s="258" t="e">
        <f aca="false">T(Q340)</f>
        <v>#DIV/0!</v>
      </c>
      <c r="S340" s="262" t="e">
        <f aca="false">IF(E364&gt;0,P340,Q340)</f>
        <v>#DIV/0!</v>
      </c>
      <c r="T340" s="256" t="e">
        <f aca="false">IF(S340=0,"",$BM340)</f>
        <v>#DIV/0!</v>
      </c>
      <c r="U340" s="256" t="e">
        <f aca="false">IF(S340=0,"",$BO340)</f>
        <v>#DIV/0!</v>
      </c>
      <c r="V340" s="256" t="e">
        <f aca="false">IF(S340=0,"",$BQ340)</f>
        <v>#DIV/0!</v>
      </c>
      <c r="W340" s="256" t="e">
        <f aca="false">IF(S340=0,"",$BS340)</f>
        <v>#DIV/0!</v>
      </c>
      <c r="X340" s="256" t="e">
        <f aca="false">IF(S340=0,"",$BU340)</f>
        <v>#DIV/0!</v>
      </c>
      <c r="Y340" s="256" t="e">
        <f aca="false">IF(S340=0,"",$BW340)</f>
        <v>#DIV/0!</v>
      </c>
      <c r="Z340" s="256" t="e">
        <f aca="false">IF(S340=0,"",$BY340)</f>
        <v>#DIV/0!</v>
      </c>
      <c r="AA340" s="256" t="e">
        <f aca="false">IF(S340=0,"",$CA340)</f>
        <v>#DIV/0!</v>
      </c>
      <c r="AB340" s="256" t="e">
        <f aca="false">IF(S340=0,"",$CC340)</f>
        <v>#DIV/0!</v>
      </c>
      <c r="AC340" s="256" t="e">
        <f aca="false">IF(S340=0,"",$CE340)</f>
        <v>#DIV/0!</v>
      </c>
      <c r="AD340" s="256" t="e">
        <f aca="false">IF(S340=0,"",$CG340)</f>
        <v>#DIV/0!</v>
      </c>
      <c r="AE340" s="256" t="e">
        <f aca="false">IF(S340=0,"",$CI340)</f>
        <v>#DIV/0!</v>
      </c>
      <c r="AF340" s="256" t="e">
        <f aca="false">IF(S340=0,"",$CK340)</f>
        <v>#DIV/0!</v>
      </c>
      <c r="AG340" s="256" t="e">
        <f aca="false">IF(S340=0,"",$CM340)</f>
        <v>#DIV/0!</v>
      </c>
      <c r="AH340" s="256" t="e">
        <f aca="false">IF(S340=0,"",$CO340)</f>
        <v>#DIV/0!</v>
      </c>
      <c r="AI340" s="256" t="e">
        <f aca="false">IF(S340=0,"",$CQ340)</f>
        <v>#DIV/0!</v>
      </c>
      <c r="AJ340" s="256" t="e">
        <f aca="false">IF(S340=0,"",$CS340)</f>
        <v>#DIV/0!</v>
      </c>
      <c r="AK340" s="256" t="e">
        <f aca="false">IF(S340=0,"",$CU340)</f>
        <v>#DIV/0!</v>
      </c>
      <c r="AL340" s="256" t="e">
        <f aca="false">IF(S340=0,"",$CW340)</f>
        <v>#DIV/0!</v>
      </c>
      <c r="BL340" s="262" t="n">
        <f aca="false">ABS($P$321-P340)</f>
        <v>0</v>
      </c>
      <c r="BM340" s="256" t="e">
        <f aca="false">IF(BL340&lt;$BL363,$BL364,$BL365)</f>
        <v>#DIV/0!</v>
      </c>
      <c r="BN340" s="256" t="n">
        <f aca="false">ABS($P$322-P340)</f>
        <v>0</v>
      </c>
      <c r="BO340" s="256" t="e">
        <f aca="false">IF(BN340&lt;$BN363,$BN364,$BN365)</f>
        <v>#DIV/0!</v>
      </c>
      <c r="BP340" s="256" t="n">
        <f aca="false">ABS($P$323-P340)</f>
        <v>0</v>
      </c>
      <c r="BQ340" s="256" t="e">
        <f aca="false">IF(BP340&lt;$BP363,$BP364,$BP365)</f>
        <v>#DIV/0!</v>
      </c>
      <c r="BR340" s="256" t="n">
        <f aca="false">ABS($P$324-P340)</f>
        <v>0</v>
      </c>
      <c r="BS340" s="256" t="e">
        <f aca="false">IF(BR340&lt;$BR363,$BR364,$BR365)</f>
        <v>#DIV/0!</v>
      </c>
      <c r="BT340" s="256" t="n">
        <f aca="false">ABS($P$325-P340)</f>
        <v>0</v>
      </c>
      <c r="BU340" s="256" t="e">
        <f aca="false">IF(BT340&lt;$BT363,$BT364,$BT365)</f>
        <v>#DIV/0!</v>
      </c>
      <c r="BV340" s="256" t="n">
        <f aca="false">ABS($P$326-P340)</f>
        <v>0</v>
      </c>
      <c r="BW340" s="256" t="e">
        <f aca="false">IF(BV340&lt;$BV363,$BV364,$BV365)</f>
        <v>#DIV/0!</v>
      </c>
      <c r="BX340" s="256" t="n">
        <f aca="false">ABS($P$327-P340)</f>
        <v>0</v>
      </c>
      <c r="BY340" s="256" t="e">
        <f aca="false">IF(BX340&lt;$BX363,$BX364,$BX365)</f>
        <v>#DIV/0!</v>
      </c>
      <c r="BZ340" s="256" t="n">
        <f aca="false">ABS($P$328-P340)</f>
        <v>0</v>
      </c>
      <c r="CA340" s="256" t="e">
        <f aca="false">IF(BZ340&lt;$BZ363,$BZ364,$BZ365)</f>
        <v>#DIV/0!</v>
      </c>
      <c r="CB340" s="256" t="n">
        <f aca="false">ABS($P$329-P340)</f>
        <v>0</v>
      </c>
      <c r="CC340" s="256" t="e">
        <f aca="false">IF(CB340&lt;$CB363,$CB364,$CB365)</f>
        <v>#DIV/0!</v>
      </c>
      <c r="CD340" s="256" t="n">
        <f aca="false">ABS($P$330-P340)</f>
        <v>0</v>
      </c>
      <c r="CE340" s="256" t="e">
        <f aca="false">IF(CD340&lt;$CD363,$CD364,$CD365)</f>
        <v>#DIV/0!</v>
      </c>
      <c r="CF340" s="256" t="n">
        <f aca="false">ABS($P$331-P340)</f>
        <v>0</v>
      </c>
      <c r="CG340" s="256" t="e">
        <f aca="false">IF(CF340&lt;$CF363,$CF364,$CF365)</f>
        <v>#DIV/0!</v>
      </c>
      <c r="CH340" s="256" t="n">
        <f aca="false">ABS($P$332-P340)</f>
        <v>0</v>
      </c>
      <c r="CI340" s="256" t="e">
        <f aca="false">IF(CH340&lt;$CH363,$CH364,$CH365)</f>
        <v>#DIV/0!</v>
      </c>
      <c r="CJ340" s="256" t="n">
        <f aca="false">ABS($P$333-P340)</f>
        <v>0</v>
      </c>
      <c r="CK340" s="256" t="e">
        <f aca="false">IF(CJ340&lt;$CJ363,$CJ364,$CJ365)</f>
        <v>#DIV/0!</v>
      </c>
      <c r="CL340" s="256" t="n">
        <f aca="false">ABS($P$334-P340)</f>
        <v>0</v>
      </c>
      <c r="CM340" s="256" t="e">
        <f aca="false">IF(CL340&lt;$CL363,$CL364,$CL365)</f>
        <v>#DIV/0!</v>
      </c>
      <c r="CN340" s="256" t="n">
        <f aca="false">ABS($P$335-P340)</f>
        <v>0</v>
      </c>
      <c r="CO340" s="256" t="e">
        <f aca="false">IF(CN340&lt;$CN363,$CN364,$CN365)</f>
        <v>#DIV/0!</v>
      </c>
      <c r="CP340" s="256" t="n">
        <f aca="false">ABS($P$336-P340)</f>
        <v>0</v>
      </c>
      <c r="CQ340" s="256" t="e">
        <f aca="false">IF(CP340&lt;$CP363,$CP364,$CP365)</f>
        <v>#DIV/0!</v>
      </c>
      <c r="CR340" s="256" t="n">
        <f aca="false">ABS($P$337-P340)</f>
        <v>0</v>
      </c>
      <c r="CS340" s="256" t="e">
        <f aca="false">IF(CR340&lt;$CR363,$CR364,$CR365)</f>
        <v>#DIV/0!</v>
      </c>
      <c r="CT340" s="256" t="n">
        <f aca="false">ABS($P$338-P340)</f>
        <v>0</v>
      </c>
      <c r="CU340" s="256" t="e">
        <f aca="false">IF(CT340&lt;$CT363,$CT364,$CT365)</f>
        <v>#DIV/0!</v>
      </c>
      <c r="CV340" s="256" t="n">
        <f aca="false">ABS($P$339-P340)</f>
        <v>0</v>
      </c>
      <c r="CW340" s="256" t="e">
        <f aca="false">IF(CV340&lt;$CV363,$CV364,$CV365)</f>
        <v>#DIV/0!</v>
      </c>
      <c r="FB340" s="256" t="n">
        <f aca="false">SUM(A341:D341)</f>
        <v>0</v>
      </c>
      <c r="FC340" s="256" t="n">
        <f aca="false">SUM(A397:D397)</f>
        <v>7409.77192982456</v>
      </c>
      <c r="FD340" s="256" t="n">
        <f aca="false">SUM(FB340:FC340)</f>
        <v>7409.77192982456</v>
      </c>
    </row>
    <row r="341" customFormat="false" ht="12.75" hidden="false" customHeight="false" outlineLevel="0" collapsed="false">
      <c r="A341" s="260" t="n">
        <f aca="false">IF(Rendimiento!B190="",Rendimiento!F190,Rendimiento!B190)</f>
        <v>0</v>
      </c>
      <c r="B341" s="273" t="n">
        <f aca="false">Rendimiento!C190</f>
        <v>0</v>
      </c>
      <c r="C341" s="273" t="n">
        <f aca="false">Rendimiento!D190</f>
        <v>0</v>
      </c>
      <c r="D341" s="256" t="n">
        <f aca="false">Rendimiento!E190</f>
        <v>0</v>
      </c>
      <c r="E341" s="256" t="n">
        <f aca="false">A341*A341</f>
        <v>0</v>
      </c>
      <c r="F341" s="256" t="n">
        <f aca="false">B341*B341</f>
        <v>0</v>
      </c>
      <c r="G341" s="256" t="n">
        <f aca="false">C341*C341</f>
        <v>0</v>
      </c>
      <c r="H341" s="256" t="n">
        <f aca="false">D341*D341</f>
        <v>0</v>
      </c>
      <c r="I341" s="257" t="n">
        <f aca="false">SUM(A341:D341)</f>
        <v>0</v>
      </c>
      <c r="J341" s="256" t="n">
        <f aca="false">I341*I341</f>
        <v>0</v>
      </c>
      <c r="K341" s="256" t="n">
        <f aca="false">SUM(E341:H341)</f>
        <v>0</v>
      </c>
      <c r="L341" s="256" t="s">
        <v>316</v>
      </c>
      <c r="M341" s="256" t="e">
        <f aca="false">IF(N339&gt;0.05,N342,N341)</f>
        <v>#DIV/0!</v>
      </c>
      <c r="N341" s="256" t="e">
        <f aca="false">M326/M321</f>
        <v>#DIV/0!</v>
      </c>
      <c r="O341" s="260" t="n">
        <f aca="false">Rendimiento!M190</f>
        <v>0</v>
      </c>
      <c r="P341" s="274" t="n">
        <f aca="false">Rendimiento!N190</f>
        <v>0</v>
      </c>
      <c r="Q341" s="262" t="e">
        <f aca="false">IF(E364&gt;0,O341,0)</f>
        <v>#DIV/0!</v>
      </c>
      <c r="R341" s="258" t="e">
        <f aca="false">T(Q341)</f>
        <v>#DIV/0!</v>
      </c>
      <c r="S341" s="262" t="e">
        <f aca="false">IF(E364&gt;0,P341,Q341)</f>
        <v>#DIV/0!</v>
      </c>
      <c r="T341" s="256" t="e">
        <f aca="false">IF(S341=0,"",$BM341)</f>
        <v>#DIV/0!</v>
      </c>
      <c r="U341" s="256" t="e">
        <f aca="false">IF(S341=0,"",$BO341)</f>
        <v>#DIV/0!</v>
      </c>
      <c r="V341" s="256" t="e">
        <f aca="false">IF(S341=0,"",$BQ341)</f>
        <v>#DIV/0!</v>
      </c>
      <c r="W341" s="256" t="e">
        <f aca="false">IF(S341=0,"",$BS341)</f>
        <v>#DIV/0!</v>
      </c>
      <c r="X341" s="256" t="e">
        <f aca="false">IF(S341=0,"",$BU341)</f>
        <v>#DIV/0!</v>
      </c>
      <c r="Y341" s="256" t="e">
        <f aca="false">IF(S341=0,"",$BW341)</f>
        <v>#DIV/0!</v>
      </c>
      <c r="Z341" s="256" t="e">
        <f aca="false">IF(S341=0,"",$BY341)</f>
        <v>#DIV/0!</v>
      </c>
      <c r="AA341" s="256" t="e">
        <f aca="false">IF(S341=0,"",$CA341)</f>
        <v>#DIV/0!</v>
      </c>
      <c r="AB341" s="256" t="e">
        <f aca="false">IF(S341=0,"",$CC341)</f>
        <v>#DIV/0!</v>
      </c>
      <c r="AC341" s="256" t="e">
        <f aca="false">IF(S341=0,"",$CE341)</f>
        <v>#DIV/0!</v>
      </c>
      <c r="AD341" s="256" t="e">
        <f aca="false">IF(S341=0,"",$CG341)</f>
        <v>#DIV/0!</v>
      </c>
      <c r="AE341" s="256" t="e">
        <f aca="false">IF(S341=0,"",$CI341)</f>
        <v>#DIV/0!</v>
      </c>
      <c r="AF341" s="256" t="e">
        <f aca="false">IF(S341=0,"",$CK341)</f>
        <v>#DIV/0!</v>
      </c>
      <c r="AG341" s="256" t="e">
        <f aca="false">IF(S341=0,"",$CM341)</f>
        <v>#DIV/0!</v>
      </c>
      <c r="AH341" s="256" t="e">
        <f aca="false">IF(S341=0,"",$CO341)</f>
        <v>#DIV/0!</v>
      </c>
      <c r="AI341" s="256" t="e">
        <f aca="false">IF(S341=0,"",$CQ341)</f>
        <v>#DIV/0!</v>
      </c>
      <c r="AJ341" s="256" t="e">
        <f aca="false">IF(S341=0,"",$CS341)</f>
        <v>#DIV/0!</v>
      </c>
      <c r="AK341" s="256" t="e">
        <f aca="false">IF(S341=0,"",$CU341)</f>
        <v>#DIV/0!</v>
      </c>
      <c r="AL341" s="256" t="e">
        <f aca="false">IF(S341=0,"",$CW341)</f>
        <v>#DIV/0!</v>
      </c>
      <c r="AM341" s="256" t="e">
        <f aca="false">IF(S341=0,"",$CY341)</f>
        <v>#DIV/0!</v>
      </c>
      <c r="BL341" s="262" t="n">
        <f aca="false">ABS($P$321-P341)</f>
        <v>0</v>
      </c>
      <c r="BM341" s="256" t="e">
        <f aca="false">IF(BL341&lt;$BL363,$BL364,$BL365)</f>
        <v>#DIV/0!</v>
      </c>
      <c r="BN341" s="256" t="n">
        <f aca="false">ABS($P$322-P341)</f>
        <v>0</v>
      </c>
      <c r="BO341" s="256" t="e">
        <f aca="false">IF(BN341&lt;$BN363,$BN364,$BN365)</f>
        <v>#DIV/0!</v>
      </c>
      <c r="BP341" s="256" t="n">
        <f aca="false">ABS($P$323-P341)</f>
        <v>0</v>
      </c>
      <c r="BQ341" s="256" t="e">
        <f aca="false">IF(BP341&lt;$BP363,$BP364,$BP365)</f>
        <v>#DIV/0!</v>
      </c>
      <c r="BR341" s="256" t="n">
        <f aca="false">ABS($P$324-P341)</f>
        <v>0</v>
      </c>
      <c r="BS341" s="256" t="e">
        <f aca="false">IF(BR341&lt;$BR363,$BR364,$BR365)</f>
        <v>#DIV/0!</v>
      </c>
      <c r="BT341" s="256" t="n">
        <f aca="false">ABS($P$325-P341)</f>
        <v>0</v>
      </c>
      <c r="BU341" s="256" t="e">
        <f aca="false">IF(BT341&lt;$BT363,$BT364,$BT365)</f>
        <v>#DIV/0!</v>
      </c>
      <c r="BV341" s="256" t="n">
        <f aca="false">ABS($P$326-P341)</f>
        <v>0</v>
      </c>
      <c r="BW341" s="256" t="e">
        <f aca="false">IF(BV341&lt;$BV363,$BV364,$BV365)</f>
        <v>#DIV/0!</v>
      </c>
      <c r="BX341" s="256" t="n">
        <f aca="false">ABS($P$327-P341)</f>
        <v>0</v>
      </c>
      <c r="BY341" s="256" t="e">
        <f aca="false">IF(BX341&lt;$BX363,$BX364,$BX365)</f>
        <v>#DIV/0!</v>
      </c>
      <c r="BZ341" s="256" t="n">
        <f aca="false">ABS($P$328-P341)</f>
        <v>0</v>
      </c>
      <c r="CA341" s="256" t="e">
        <f aca="false">IF(BZ341&lt;$BZ363,$BZ364,$BZ365)</f>
        <v>#DIV/0!</v>
      </c>
      <c r="CB341" s="256" t="n">
        <f aca="false">ABS($P$329-P341)</f>
        <v>0</v>
      </c>
      <c r="CC341" s="256" t="e">
        <f aca="false">IF(CB341&lt;$CB363,$CB364,$CB365)</f>
        <v>#DIV/0!</v>
      </c>
      <c r="CD341" s="256" t="n">
        <f aca="false">ABS($P$330-P341)</f>
        <v>0</v>
      </c>
      <c r="CE341" s="256" t="e">
        <f aca="false">IF(CD341&lt;$CD363,$CD364,$CD365)</f>
        <v>#DIV/0!</v>
      </c>
      <c r="CF341" s="256" t="n">
        <f aca="false">ABS($P$331-P341)</f>
        <v>0</v>
      </c>
      <c r="CG341" s="256" t="e">
        <f aca="false">IF(CF341&lt;$CF363,$CF364,$CF365)</f>
        <v>#DIV/0!</v>
      </c>
      <c r="CH341" s="256" t="n">
        <f aca="false">ABS($P$332-P341)</f>
        <v>0</v>
      </c>
      <c r="CI341" s="256" t="e">
        <f aca="false">IF(CH341&lt;$CH363,$CH364,$CH365)</f>
        <v>#DIV/0!</v>
      </c>
      <c r="CJ341" s="256" t="n">
        <f aca="false">ABS($P$333-P341)</f>
        <v>0</v>
      </c>
      <c r="CK341" s="256" t="e">
        <f aca="false">IF(CJ341&lt;$CJ363,$CJ364,$CJ365)</f>
        <v>#DIV/0!</v>
      </c>
      <c r="CL341" s="256" t="n">
        <f aca="false">ABS($P$334-P341)</f>
        <v>0</v>
      </c>
      <c r="CM341" s="256" t="e">
        <f aca="false">IF(CL341&lt;$CL363,$CL364,$CL365)</f>
        <v>#DIV/0!</v>
      </c>
      <c r="CN341" s="256" t="n">
        <f aca="false">ABS($P$335-P341)</f>
        <v>0</v>
      </c>
      <c r="CO341" s="256" t="e">
        <f aca="false">IF(CN341&lt;$CN363,$CN364,$CN365)</f>
        <v>#DIV/0!</v>
      </c>
      <c r="CP341" s="256" t="n">
        <f aca="false">ABS($P$336-P341)</f>
        <v>0</v>
      </c>
      <c r="CQ341" s="256" t="e">
        <f aca="false">IF(CP341&lt;$CP363,$CP364,$CP365)</f>
        <v>#DIV/0!</v>
      </c>
      <c r="CR341" s="256" t="n">
        <f aca="false">ABS($P$337-P341)</f>
        <v>0</v>
      </c>
      <c r="CS341" s="256" t="e">
        <f aca="false">IF(CR341&lt;$CR363,$CR364,$CR365)</f>
        <v>#DIV/0!</v>
      </c>
      <c r="CT341" s="256" t="n">
        <f aca="false">ABS($P$338-P341)</f>
        <v>0</v>
      </c>
      <c r="CU341" s="256" t="e">
        <f aca="false">IF(CT341&lt;$CT363,$CT364,$CT365)</f>
        <v>#DIV/0!</v>
      </c>
      <c r="CV341" s="256" t="n">
        <f aca="false">ABS($P$339-P341)</f>
        <v>0</v>
      </c>
      <c r="CW341" s="256" t="e">
        <f aca="false">IF(CV341&lt;$CV363,$CV364,$CV365)</f>
        <v>#DIV/0!</v>
      </c>
      <c r="CX341" s="256" t="n">
        <f aca="false">ABS($P$340-P341)</f>
        <v>0</v>
      </c>
      <c r="CY341" s="256" t="e">
        <f aca="false">IF(CX341&lt;$CX363,$CX364,$CX365)</f>
        <v>#DIV/0!</v>
      </c>
      <c r="FA341" s="256" t="n">
        <f aca="false">SUMSQ(FB320:FB359)</f>
        <v>0</v>
      </c>
      <c r="FB341" s="256" t="n">
        <f aca="false">SUM(A342:D342)</f>
        <v>0</v>
      </c>
      <c r="FC341" s="256" t="n">
        <f aca="false">SUM(A398:D398)</f>
        <v>9270.55555555556</v>
      </c>
      <c r="FD341" s="256" t="n">
        <f aca="false">SUM(FB341:FC341)</f>
        <v>9270.55555555556</v>
      </c>
    </row>
    <row r="342" customFormat="false" ht="12.75" hidden="false" customHeight="false" outlineLevel="0" collapsed="false">
      <c r="A342" s="260" t="n">
        <f aca="false">IF(Rendimiento!B191="",Rendimiento!F191,Rendimiento!B191)</f>
        <v>0</v>
      </c>
      <c r="B342" s="273" t="n">
        <f aca="false">Rendimiento!C191</f>
        <v>0</v>
      </c>
      <c r="C342" s="273" t="n">
        <f aca="false">Rendimiento!D191</f>
        <v>0</v>
      </c>
      <c r="D342" s="256" t="n">
        <f aca="false">Rendimiento!E191</f>
        <v>0</v>
      </c>
      <c r="E342" s="256" t="n">
        <f aca="false">A342*A342</f>
        <v>0</v>
      </c>
      <c r="F342" s="256" t="n">
        <f aca="false">B342*B342</f>
        <v>0</v>
      </c>
      <c r="G342" s="256" t="n">
        <f aca="false">C342*C342</f>
        <v>0</v>
      </c>
      <c r="H342" s="256" t="n">
        <f aca="false">D342*D342</f>
        <v>0</v>
      </c>
      <c r="I342" s="257" t="n">
        <f aca="false">SUM(A342:D342)</f>
        <v>0</v>
      </c>
      <c r="J342" s="256" t="n">
        <f aca="false">I342*I342</f>
        <v>0</v>
      </c>
      <c r="K342" s="256" t="n">
        <f aca="false">SUM(E342:H342)</f>
        <v>0</v>
      </c>
      <c r="N342" s="256" t="s">
        <v>174</v>
      </c>
      <c r="O342" s="260" t="n">
        <f aca="false">Rendimiento!M191</f>
        <v>0</v>
      </c>
      <c r="P342" s="274" t="n">
        <f aca="false">Rendimiento!N191</f>
        <v>0</v>
      </c>
      <c r="Q342" s="262" t="e">
        <f aca="false">IF(E364&gt;0,O342,0)</f>
        <v>#DIV/0!</v>
      </c>
      <c r="R342" s="258" t="e">
        <f aca="false">T(Q342)</f>
        <v>#DIV/0!</v>
      </c>
      <c r="S342" s="262" t="e">
        <f aca="false">IF(E364&gt;0,P342,Q342)</f>
        <v>#DIV/0!</v>
      </c>
      <c r="T342" s="256" t="e">
        <f aca="false">IF(S342=0,"",$BM342)</f>
        <v>#DIV/0!</v>
      </c>
      <c r="U342" s="256" t="e">
        <f aca="false">IF(S342=0,"",$BO342)</f>
        <v>#DIV/0!</v>
      </c>
      <c r="V342" s="256" t="e">
        <f aca="false">IF(S342=0,"",$BQ342)</f>
        <v>#DIV/0!</v>
      </c>
      <c r="W342" s="256" t="e">
        <f aca="false">IF(S342=0,"",$BS342)</f>
        <v>#DIV/0!</v>
      </c>
      <c r="X342" s="256" t="e">
        <f aca="false">IF(S342=0,"",$BU342)</f>
        <v>#DIV/0!</v>
      </c>
      <c r="Y342" s="256" t="e">
        <f aca="false">IF(S342=0,"",$BW342)</f>
        <v>#DIV/0!</v>
      </c>
      <c r="Z342" s="256" t="e">
        <f aca="false">IF(S342=0,"",$BY342)</f>
        <v>#DIV/0!</v>
      </c>
      <c r="AA342" s="256" t="e">
        <f aca="false">IF(S342=0,"",$CA342)</f>
        <v>#DIV/0!</v>
      </c>
      <c r="AB342" s="256" t="e">
        <f aca="false">IF(S342=0,"",$CC342)</f>
        <v>#DIV/0!</v>
      </c>
      <c r="AC342" s="256" t="e">
        <f aca="false">IF(S342=0,"",$CE342)</f>
        <v>#DIV/0!</v>
      </c>
      <c r="AD342" s="256" t="e">
        <f aca="false">IF(S342=0,"",$CG342)</f>
        <v>#DIV/0!</v>
      </c>
      <c r="AE342" s="256" t="e">
        <f aca="false">IF(S342=0,"",$CI342)</f>
        <v>#DIV/0!</v>
      </c>
      <c r="AF342" s="256" t="e">
        <f aca="false">IF(S342=0,"",$CK342)</f>
        <v>#DIV/0!</v>
      </c>
      <c r="AG342" s="256" t="e">
        <f aca="false">IF(S342=0,"",$CM342)</f>
        <v>#DIV/0!</v>
      </c>
      <c r="AH342" s="256" t="e">
        <f aca="false">IF(S342=0,"",$CO342)</f>
        <v>#DIV/0!</v>
      </c>
      <c r="AI342" s="256" t="e">
        <f aca="false">IF(S342=0,"",$CQ342)</f>
        <v>#DIV/0!</v>
      </c>
      <c r="AJ342" s="256" t="e">
        <f aca="false">IF(S342=0,"",$CS342)</f>
        <v>#DIV/0!</v>
      </c>
      <c r="AK342" s="256" t="e">
        <f aca="false">IF(S342=0,"",$CU342)</f>
        <v>#DIV/0!</v>
      </c>
      <c r="AL342" s="256" t="e">
        <f aca="false">IF(S342=0,"",$CW342)</f>
        <v>#DIV/0!</v>
      </c>
      <c r="AM342" s="256" t="e">
        <f aca="false">IF(S342=0,"",$CY342)</f>
        <v>#DIV/0!</v>
      </c>
      <c r="AN342" s="256" t="e">
        <f aca="false">IF(S342=0,"",$DA342)</f>
        <v>#DIV/0!</v>
      </c>
      <c r="BL342" s="262" t="n">
        <f aca="false">ABS($P$321-P342)</f>
        <v>0</v>
      </c>
      <c r="BM342" s="256" t="e">
        <f aca="false">IF(BL342&lt;$BL363,$BL364,$BL365)</f>
        <v>#DIV/0!</v>
      </c>
      <c r="BN342" s="256" t="n">
        <f aca="false">ABS($P$322-P342)</f>
        <v>0</v>
      </c>
      <c r="BO342" s="256" t="e">
        <f aca="false">IF(BN342&lt;$BN363,$BN364,$BN365)</f>
        <v>#DIV/0!</v>
      </c>
      <c r="BP342" s="256" t="n">
        <f aca="false">ABS($P$323-P342)</f>
        <v>0</v>
      </c>
      <c r="BQ342" s="256" t="e">
        <f aca="false">IF(BP342&lt;$BP363,$BP364,$BP365)</f>
        <v>#DIV/0!</v>
      </c>
      <c r="BR342" s="256" t="n">
        <f aca="false">ABS($P$324-P342)</f>
        <v>0</v>
      </c>
      <c r="BS342" s="256" t="e">
        <f aca="false">IF(BR342&lt;$BR363,$BR364,$BR365)</f>
        <v>#DIV/0!</v>
      </c>
      <c r="BT342" s="256" t="n">
        <f aca="false">ABS($P$325-P342)</f>
        <v>0</v>
      </c>
      <c r="BU342" s="256" t="e">
        <f aca="false">IF(BT342&lt;$BT363,$BT364,$BT365)</f>
        <v>#DIV/0!</v>
      </c>
      <c r="BV342" s="256" t="n">
        <f aca="false">ABS($P$326-P342)</f>
        <v>0</v>
      </c>
      <c r="BW342" s="256" t="e">
        <f aca="false">IF(BV342&lt;$BV363,$BV364,$BV365)</f>
        <v>#DIV/0!</v>
      </c>
      <c r="BX342" s="256" t="n">
        <f aca="false">ABS($P$327-P342)</f>
        <v>0</v>
      </c>
      <c r="BY342" s="256" t="e">
        <f aca="false">IF(BX342&lt;$BX363,$BX364,$BX365)</f>
        <v>#DIV/0!</v>
      </c>
      <c r="BZ342" s="256" t="n">
        <f aca="false">ABS($P$328-P342)</f>
        <v>0</v>
      </c>
      <c r="CA342" s="256" t="e">
        <f aca="false">IF(BZ342&lt;$BZ363,$BZ364,$BZ365)</f>
        <v>#DIV/0!</v>
      </c>
      <c r="CB342" s="256" t="n">
        <f aca="false">ABS($P$329-P342)</f>
        <v>0</v>
      </c>
      <c r="CC342" s="256" t="e">
        <f aca="false">IF(CB342&lt;$CB363,$CB364,$CB365)</f>
        <v>#DIV/0!</v>
      </c>
      <c r="CD342" s="256" t="n">
        <f aca="false">ABS($P$330-P342)</f>
        <v>0</v>
      </c>
      <c r="CE342" s="256" t="e">
        <f aca="false">IF(CD342&lt;$CD363,$CD364,$CD365)</f>
        <v>#DIV/0!</v>
      </c>
      <c r="CF342" s="256" t="n">
        <f aca="false">ABS($P$331-P342)</f>
        <v>0</v>
      </c>
      <c r="CG342" s="256" t="e">
        <f aca="false">IF(CF342&lt;$CF363,$CF364,$CF365)</f>
        <v>#DIV/0!</v>
      </c>
      <c r="CH342" s="256" t="n">
        <f aca="false">ABS($P$332-P342)</f>
        <v>0</v>
      </c>
      <c r="CI342" s="256" t="e">
        <f aca="false">IF(CH342&lt;$CH363,$CH364,$CH365)</f>
        <v>#DIV/0!</v>
      </c>
      <c r="CJ342" s="256" t="n">
        <f aca="false">ABS($P$333-P342)</f>
        <v>0</v>
      </c>
      <c r="CK342" s="256" t="e">
        <f aca="false">IF(CJ342&lt;$CJ363,$CJ364,$CJ365)</f>
        <v>#DIV/0!</v>
      </c>
      <c r="CL342" s="256" t="n">
        <f aca="false">ABS($P$334-P342)</f>
        <v>0</v>
      </c>
      <c r="CM342" s="256" t="e">
        <f aca="false">IF(CL342&lt;$CL363,$CL364,$CL365)</f>
        <v>#DIV/0!</v>
      </c>
      <c r="CN342" s="256" t="n">
        <f aca="false">ABS($P$335-P342)</f>
        <v>0</v>
      </c>
      <c r="CO342" s="256" t="e">
        <f aca="false">IF(CN342&lt;$CN363,$CN364,$CN365)</f>
        <v>#DIV/0!</v>
      </c>
      <c r="CP342" s="256" t="n">
        <f aca="false">ABS($P$336-P342)</f>
        <v>0</v>
      </c>
      <c r="CQ342" s="256" t="e">
        <f aca="false">IF(CP342&lt;$CP363,$CP364,$CP365)</f>
        <v>#DIV/0!</v>
      </c>
      <c r="CR342" s="256" t="n">
        <f aca="false">ABS($P$337-P342)</f>
        <v>0</v>
      </c>
      <c r="CS342" s="256" t="e">
        <f aca="false">IF(CR342&lt;$CR363,$CR364,$CR365)</f>
        <v>#DIV/0!</v>
      </c>
      <c r="CT342" s="256" t="n">
        <f aca="false">ABS($P$338-P342)</f>
        <v>0</v>
      </c>
      <c r="CU342" s="256" t="e">
        <f aca="false">IF(CT342&lt;$CT363,$CT364,$CT365)</f>
        <v>#DIV/0!</v>
      </c>
      <c r="CV342" s="256" t="n">
        <f aca="false">ABS($P$339-P342)</f>
        <v>0</v>
      </c>
      <c r="CW342" s="256" t="e">
        <f aca="false">IF(CV342&lt;$CV363,$CV364,$CV365)</f>
        <v>#DIV/0!</v>
      </c>
      <c r="CX342" s="256" t="n">
        <f aca="false">ABS($P$340-P342)</f>
        <v>0</v>
      </c>
      <c r="CY342" s="256" t="e">
        <f aca="false">IF(CX342&lt;$CX363,$CX364,$CX365)</f>
        <v>#DIV/0!</v>
      </c>
      <c r="CZ342" s="256" t="n">
        <f aca="false">ABS($P$341-P342)</f>
        <v>0</v>
      </c>
      <c r="DA342" s="256" t="e">
        <f aca="false">IF(CZ342&lt;$CZ363,$CZ364,$CZ365)</f>
        <v>#DIV/0!</v>
      </c>
      <c r="FA342" s="256" t="n">
        <f aca="false">SUMSQ(FC320:FC359)</f>
        <v>2828004846.09997</v>
      </c>
      <c r="FB342" s="256" t="n">
        <f aca="false">SUM(A343:D343)</f>
        <v>0</v>
      </c>
      <c r="FC342" s="256" t="n">
        <f aca="false">SUM(A399:D399)</f>
        <v>4669.73333333333</v>
      </c>
      <c r="FD342" s="256" t="n">
        <f aca="false">SUM(FB342:FC342)</f>
        <v>4669.73333333333</v>
      </c>
    </row>
    <row r="343" customFormat="false" ht="12.75" hidden="false" customHeight="false" outlineLevel="0" collapsed="false">
      <c r="A343" s="260" t="n">
        <f aca="false">IF(Rendimiento!B192="",Rendimiento!F192,Rendimiento!B192)</f>
        <v>0</v>
      </c>
      <c r="B343" s="276" t="n">
        <f aca="false">Rendimiento!C192</f>
        <v>0</v>
      </c>
      <c r="C343" s="276" t="n">
        <f aca="false">Rendimiento!D192</f>
        <v>0</v>
      </c>
      <c r="D343" s="256" t="n">
        <f aca="false">Rendimiento!E192</f>
        <v>0</v>
      </c>
      <c r="E343" s="256" t="n">
        <f aca="false">A343*A343</f>
        <v>0</v>
      </c>
      <c r="F343" s="256" t="n">
        <f aca="false">B343*B343</f>
        <v>0</v>
      </c>
      <c r="G343" s="256" t="n">
        <f aca="false">C343*C343</f>
        <v>0</v>
      </c>
      <c r="H343" s="256" t="n">
        <f aca="false">D343*D343</f>
        <v>0</v>
      </c>
      <c r="I343" s="257" t="n">
        <f aca="false">SUM(A343:D343)</f>
        <v>0</v>
      </c>
      <c r="J343" s="256" t="n">
        <f aca="false">I343*I343</f>
        <v>0</v>
      </c>
      <c r="K343" s="256" t="n">
        <f aca="false">SUM(E343:H343)</f>
        <v>0</v>
      </c>
      <c r="O343" s="260" t="n">
        <f aca="false">Rendimiento!M192</f>
        <v>0</v>
      </c>
      <c r="P343" s="274" t="n">
        <f aca="false">Rendimiento!N192</f>
        <v>0</v>
      </c>
      <c r="Q343" s="262" t="e">
        <f aca="false">IF(E364&gt;0,O343,0)</f>
        <v>#DIV/0!</v>
      </c>
      <c r="R343" s="258" t="e">
        <f aca="false">T(Q343)</f>
        <v>#DIV/0!</v>
      </c>
      <c r="S343" s="262" t="e">
        <f aca="false">IF(E364&gt;0,P343,Q343)</f>
        <v>#DIV/0!</v>
      </c>
      <c r="T343" s="256" t="e">
        <f aca="false">IF(S343=0,"",$BM343)</f>
        <v>#DIV/0!</v>
      </c>
      <c r="U343" s="256" t="e">
        <f aca="false">IF(S343=0,"",$BO343)</f>
        <v>#DIV/0!</v>
      </c>
      <c r="V343" s="256" t="e">
        <f aca="false">IF(S343=0,"",$BQ343)</f>
        <v>#DIV/0!</v>
      </c>
      <c r="W343" s="256" t="e">
        <f aca="false">IF(S343=0,"",$BS343)</f>
        <v>#DIV/0!</v>
      </c>
      <c r="X343" s="256" t="e">
        <f aca="false">IF(S343=0,"",$BU343)</f>
        <v>#DIV/0!</v>
      </c>
      <c r="Y343" s="256" t="e">
        <f aca="false">IF(S343=0,"",$BW343)</f>
        <v>#DIV/0!</v>
      </c>
      <c r="Z343" s="256" t="e">
        <f aca="false">IF(S343=0,"",$BY343)</f>
        <v>#DIV/0!</v>
      </c>
      <c r="AA343" s="256" t="e">
        <f aca="false">IF(S343=0,"",$CA343)</f>
        <v>#DIV/0!</v>
      </c>
      <c r="AB343" s="256" t="e">
        <f aca="false">IF(S343=0,"",$CC343)</f>
        <v>#DIV/0!</v>
      </c>
      <c r="AC343" s="256" t="e">
        <f aca="false">IF(S343=0,"",$CE343)</f>
        <v>#DIV/0!</v>
      </c>
      <c r="AD343" s="256" t="e">
        <f aca="false">IF(S343=0,"",$CG343)</f>
        <v>#DIV/0!</v>
      </c>
      <c r="AE343" s="256" t="e">
        <f aca="false">IF(S343=0,"",$CI343)</f>
        <v>#DIV/0!</v>
      </c>
      <c r="AF343" s="256" t="e">
        <f aca="false">IF(S343=0,"",$CK343)</f>
        <v>#DIV/0!</v>
      </c>
      <c r="AG343" s="256" t="e">
        <f aca="false">IF(S343=0,"",$CM343)</f>
        <v>#DIV/0!</v>
      </c>
      <c r="AH343" s="256" t="e">
        <f aca="false">IF(S343=0,"",$CO343)</f>
        <v>#DIV/0!</v>
      </c>
      <c r="AI343" s="256" t="e">
        <f aca="false">IF(S343=0,"",$CQ343)</f>
        <v>#DIV/0!</v>
      </c>
      <c r="AJ343" s="256" t="e">
        <f aca="false">IF(S343=0,"",$CS343)</f>
        <v>#DIV/0!</v>
      </c>
      <c r="AK343" s="256" t="e">
        <f aca="false">IF(S343=0,"",$CU343)</f>
        <v>#DIV/0!</v>
      </c>
      <c r="AL343" s="256" t="e">
        <f aca="false">IF(S343=0,"",$CW343)</f>
        <v>#DIV/0!</v>
      </c>
      <c r="AM343" s="256" t="e">
        <f aca="false">IF(S343=0,"",$CY343)</f>
        <v>#DIV/0!</v>
      </c>
      <c r="AN343" s="256" t="e">
        <f aca="false">IF(S343=0,"",$DA343)</f>
        <v>#DIV/0!</v>
      </c>
      <c r="AO343" s="256" t="e">
        <f aca="false">IF(S343=0,"",$DC343)</f>
        <v>#DIV/0!</v>
      </c>
      <c r="BL343" s="262" t="n">
        <f aca="false">ABS($P$321-P343)</f>
        <v>0</v>
      </c>
      <c r="BM343" s="256" t="e">
        <f aca="false">IF(BL343&lt;$BL363,$BL364,$BL365)</f>
        <v>#DIV/0!</v>
      </c>
      <c r="BN343" s="256" t="n">
        <f aca="false">ABS($P$322-P343)</f>
        <v>0</v>
      </c>
      <c r="BO343" s="256" t="e">
        <f aca="false">IF(BN343&lt;$BN363,$BN364,$BN365)</f>
        <v>#DIV/0!</v>
      </c>
      <c r="BP343" s="256" t="n">
        <f aca="false">ABS($P$323-P343)</f>
        <v>0</v>
      </c>
      <c r="BQ343" s="256" t="e">
        <f aca="false">IF(BP343&lt;$BP363,$BP364,$BP365)</f>
        <v>#DIV/0!</v>
      </c>
      <c r="BR343" s="256" t="n">
        <f aca="false">ABS($P$324-P343)</f>
        <v>0</v>
      </c>
      <c r="BS343" s="256" t="e">
        <f aca="false">IF(BR343&lt;$BR363,$BR364,$BR365)</f>
        <v>#DIV/0!</v>
      </c>
      <c r="BT343" s="256" t="n">
        <f aca="false">ABS($P$325-P343)</f>
        <v>0</v>
      </c>
      <c r="BU343" s="256" t="e">
        <f aca="false">IF(BT343&lt;$BT363,$BT364,$BT365)</f>
        <v>#DIV/0!</v>
      </c>
      <c r="BV343" s="256" t="n">
        <f aca="false">ABS($P$326-P343)</f>
        <v>0</v>
      </c>
      <c r="BW343" s="256" t="e">
        <f aca="false">IF(BV343&lt;$BV363,$BV364,$BV365)</f>
        <v>#DIV/0!</v>
      </c>
      <c r="BX343" s="256" t="n">
        <f aca="false">ABS($P$327-P343)</f>
        <v>0</v>
      </c>
      <c r="BY343" s="256" t="e">
        <f aca="false">IF(BX343&lt;$BX363,$BX364,$BX365)</f>
        <v>#DIV/0!</v>
      </c>
      <c r="BZ343" s="256" t="n">
        <f aca="false">ABS($P$328-P343)</f>
        <v>0</v>
      </c>
      <c r="CA343" s="256" t="e">
        <f aca="false">IF(BZ343&lt;$BZ363,$BZ364,$BZ365)</f>
        <v>#DIV/0!</v>
      </c>
      <c r="CB343" s="256" t="n">
        <f aca="false">ABS($P$329-P343)</f>
        <v>0</v>
      </c>
      <c r="CC343" s="256" t="e">
        <f aca="false">IF(CB343&lt;$CB363,$CB364,$CB365)</f>
        <v>#DIV/0!</v>
      </c>
      <c r="CD343" s="256" t="n">
        <f aca="false">ABS($P$330-P343)</f>
        <v>0</v>
      </c>
      <c r="CE343" s="256" t="e">
        <f aca="false">IF(CD343&lt;$CD363,$CD364,$CD365)</f>
        <v>#DIV/0!</v>
      </c>
      <c r="CF343" s="256" t="n">
        <f aca="false">ABS($P$331-P343)</f>
        <v>0</v>
      </c>
      <c r="CG343" s="256" t="e">
        <f aca="false">IF(CF343&lt;$CF363,$CF364,$CF365)</f>
        <v>#DIV/0!</v>
      </c>
      <c r="CH343" s="256" t="n">
        <f aca="false">ABS($P$332-P343)</f>
        <v>0</v>
      </c>
      <c r="CI343" s="256" t="e">
        <f aca="false">IF(CH343&lt;$CH363,$CH364,$CH365)</f>
        <v>#DIV/0!</v>
      </c>
      <c r="CJ343" s="256" t="n">
        <f aca="false">ABS($P$333-P343)</f>
        <v>0</v>
      </c>
      <c r="CK343" s="256" t="e">
        <f aca="false">IF(CJ343&lt;$CJ363,$CJ364,$CJ365)</f>
        <v>#DIV/0!</v>
      </c>
      <c r="CL343" s="256" t="n">
        <f aca="false">ABS($P$334-P343)</f>
        <v>0</v>
      </c>
      <c r="CM343" s="256" t="e">
        <f aca="false">IF(CL343&lt;$CL363,$CL364,$CL365)</f>
        <v>#DIV/0!</v>
      </c>
      <c r="CN343" s="256" t="n">
        <f aca="false">ABS($P$335-P343)</f>
        <v>0</v>
      </c>
      <c r="CO343" s="256" t="e">
        <f aca="false">IF(CN343&lt;$CN363,$CN364,$CN365)</f>
        <v>#DIV/0!</v>
      </c>
      <c r="CP343" s="256" t="n">
        <f aca="false">ABS($P$336-P343)</f>
        <v>0</v>
      </c>
      <c r="CQ343" s="256" t="e">
        <f aca="false">IF(CP343&lt;$CP363,$CP364,$CP365)</f>
        <v>#DIV/0!</v>
      </c>
      <c r="CR343" s="256" t="n">
        <f aca="false">ABS($P$337-P343)</f>
        <v>0</v>
      </c>
      <c r="CS343" s="256" t="e">
        <f aca="false">IF(CR343&lt;$CR363,$CR364,$CR365)</f>
        <v>#DIV/0!</v>
      </c>
      <c r="CT343" s="256" t="n">
        <f aca="false">ABS($P$338-P343)</f>
        <v>0</v>
      </c>
      <c r="CU343" s="256" t="e">
        <f aca="false">IF(CT343&lt;$CT363,$CT364,$CT365)</f>
        <v>#DIV/0!</v>
      </c>
      <c r="CV343" s="256" t="n">
        <f aca="false">ABS($P$339-P343)</f>
        <v>0</v>
      </c>
      <c r="CW343" s="256" t="e">
        <f aca="false">IF(CV343&lt;$CV363,$CV364,$CV365)</f>
        <v>#DIV/0!</v>
      </c>
      <c r="CX343" s="256" t="n">
        <f aca="false">ABS($P$340-P343)</f>
        <v>0</v>
      </c>
      <c r="CY343" s="256" t="e">
        <f aca="false">IF(CX343&lt;$CX363,$CX364,$CX365)</f>
        <v>#DIV/0!</v>
      </c>
      <c r="CZ343" s="256" t="n">
        <f aca="false">ABS($P$341-P343)</f>
        <v>0</v>
      </c>
      <c r="DA343" s="256" t="e">
        <f aca="false">IF(CZ343&lt;$CZ363,$CZ364,$CZ365)</f>
        <v>#DIV/0!</v>
      </c>
      <c r="DB343" s="256" t="n">
        <f aca="false">ABS($P$342-P343)</f>
        <v>0</v>
      </c>
      <c r="DC343" s="256" t="e">
        <f aca="false">IF(DB343&lt;DB363,$DB364,$DB365)</f>
        <v>#DIV/0!</v>
      </c>
      <c r="FA343" s="256" t="n">
        <f aca="false">SUM(FA341:FA342)</f>
        <v>2828004846.09997</v>
      </c>
      <c r="FB343" s="256" t="n">
        <f aca="false">SUM(A344:D344)</f>
        <v>0</v>
      </c>
      <c r="FC343" s="256" t="n">
        <f aca="false">SUM(A400:D400)</f>
        <v>9859.54970760234</v>
      </c>
      <c r="FD343" s="256" t="n">
        <f aca="false">SUM(FB343:FC343)</f>
        <v>9859.54970760234</v>
      </c>
    </row>
    <row r="344" customFormat="false" ht="12.75" hidden="false" customHeight="false" outlineLevel="0" collapsed="false">
      <c r="A344" s="260" t="n">
        <f aca="false">IF(Rendimiento!B193="",Rendimiento!F193,Rendimiento!B193)</f>
        <v>0</v>
      </c>
      <c r="B344" s="276" t="n">
        <f aca="false">Rendimiento!C193</f>
        <v>0</v>
      </c>
      <c r="C344" s="276" t="n">
        <f aca="false">Rendimiento!D193</f>
        <v>0</v>
      </c>
      <c r="D344" s="272" t="n">
        <f aca="false">Rendimiento!E193</f>
        <v>0</v>
      </c>
      <c r="E344" s="256" t="n">
        <f aca="false">A344*A344</f>
        <v>0</v>
      </c>
      <c r="F344" s="256" t="n">
        <f aca="false">B344*B344</f>
        <v>0</v>
      </c>
      <c r="G344" s="256" t="n">
        <f aca="false">C344*C344</f>
        <v>0</v>
      </c>
      <c r="H344" s="256" t="n">
        <f aca="false">D344*D344</f>
        <v>0</v>
      </c>
      <c r="I344" s="257" t="n">
        <f aca="false">SUM(A344:D344)</f>
        <v>0</v>
      </c>
      <c r="J344" s="256" t="n">
        <f aca="false">I344*I344</f>
        <v>0</v>
      </c>
      <c r="K344" s="256" t="n">
        <f aca="false">SUM(E344:H344)</f>
        <v>0</v>
      </c>
      <c r="O344" s="260" t="n">
        <f aca="false">Rendimiento!M193</f>
        <v>0</v>
      </c>
      <c r="P344" s="274" t="n">
        <f aca="false">Rendimiento!N193</f>
        <v>0</v>
      </c>
      <c r="Q344" s="262" t="e">
        <f aca="false">IF(E364&gt;0,O344,0)</f>
        <v>#DIV/0!</v>
      </c>
      <c r="R344" s="258" t="e">
        <f aca="false">T(Q344)</f>
        <v>#DIV/0!</v>
      </c>
      <c r="S344" s="262" t="e">
        <f aca="false">IF(E364&gt;0,P344,Q344)</f>
        <v>#DIV/0!</v>
      </c>
      <c r="T344" s="256" t="e">
        <f aca="false">IF(S344=0,"",$BM344)</f>
        <v>#DIV/0!</v>
      </c>
      <c r="U344" s="256" t="e">
        <f aca="false">IF(S344=0,"",$BO344)</f>
        <v>#DIV/0!</v>
      </c>
      <c r="V344" s="256" t="e">
        <f aca="false">IF(S344=0,"",$BQ344)</f>
        <v>#DIV/0!</v>
      </c>
      <c r="W344" s="256" t="e">
        <f aca="false">IF(S344=0,"",$BS344)</f>
        <v>#DIV/0!</v>
      </c>
      <c r="X344" s="256" t="e">
        <f aca="false">IF(S344=0,"",$BU344)</f>
        <v>#DIV/0!</v>
      </c>
      <c r="Y344" s="256" t="e">
        <f aca="false">IF(S344=0,"",$BW344)</f>
        <v>#DIV/0!</v>
      </c>
      <c r="Z344" s="256" t="e">
        <f aca="false">IF(S344=0,"",$BY344)</f>
        <v>#DIV/0!</v>
      </c>
      <c r="AA344" s="256" t="e">
        <f aca="false">IF(S344=0,"",$CA344)</f>
        <v>#DIV/0!</v>
      </c>
      <c r="AB344" s="256" t="e">
        <f aca="false">IF(S344=0,"",$CC344)</f>
        <v>#DIV/0!</v>
      </c>
      <c r="AC344" s="256" t="e">
        <f aca="false">IF(S344=0,"",$CE344)</f>
        <v>#DIV/0!</v>
      </c>
      <c r="AD344" s="256" t="e">
        <f aca="false">IF(S344=0,"",$CG344)</f>
        <v>#DIV/0!</v>
      </c>
      <c r="AE344" s="256" t="e">
        <f aca="false">IF(S344=0,"",$CI344)</f>
        <v>#DIV/0!</v>
      </c>
      <c r="AF344" s="256" t="e">
        <f aca="false">IF(S344=0,"",$CK344)</f>
        <v>#DIV/0!</v>
      </c>
      <c r="AG344" s="256" t="e">
        <f aca="false">IF(S344=0,"",$CM344)</f>
        <v>#DIV/0!</v>
      </c>
      <c r="AH344" s="256" t="e">
        <f aca="false">IF(S344=0,"",$CO344)</f>
        <v>#DIV/0!</v>
      </c>
      <c r="AI344" s="256" t="e">
        <f aca="false">IF(S344=0,"",$CQ344)</f>
        <v>#DIV/0!</v>
      </c>
      <c r="AJ344" s="256" t="e">
        <f aca="false">IF(S344=0,"",$CS344)</f>
        <v>#DIV/0!</v>
      </c>
      <c r="AK344" s="256" t="e">
        <f aca="false">IF(S344=0,"",$CU344)</f>
        <v>#DIV/0!</v>
      </c>
      <c r="AL344" s="256" t="e">
        <f aca="false">IF(S344=0,"",$CW344)</f>
        <v>#DIV/0!</v>
      </c>
      <c r="AM344" s="256" t="e">
        <f aca="false">IF(S344=0,"",$CY344)</f>
        <v>#DIV/0!</v>
      </c>
      <c r="AN344" s="256" t="e">
        <f aca="false">IF(S344=0,"",$DA344)</f>
        <v>#DIV/0!</v>
      </c>
      <c r="AO344" s="256" t="e">
        <f aca="false">IF(S344=0,"",$DC344)</f>
        <v>#DIV/0!</v>
      </c>
      <c r="AP344" s="256" t="e">
        <f aca="false">IF(S344=0,"",$DE344)</f>
        <v>#DIV/0!</v>
      </c>
      <c r="BL344" s="262" t="n">
        <f aca="false">ABS($P$321-P344)</f>
        <v>0</v>
      </c>
      <c r="BM344" s="256" t="e">
        <f aca="false">IF(BL344&lt;$BL363,$BL364,$BL365)</f>
        <v>#DIV/0!</v>
      </c>
      <c r="BN344" s="256" t="n">
        <f aca="false">ABS($P$322-P344)</f>
        <v>0</v>
      </c>
      <c r="BO344" s="256" t="e">
        <f aca="false">IF(BN344&lt;$BN363,$BN364,$BN365)</f>
        <v>#DIV/0!</v>
      </c>
      <c r="BP344" s="256" t="n">
        <f aca="false">ABS($P$323-P344)</f>
        <v>0</v>
      </c>
      <c r="BQ344" s="256" t="e">
        <f aca="false">IF(BP344&lt;$BP363,$BP364,$BP365)</f>
        <v>#DIV/0!</v>
      </c>
      <c r="BR344" s="256" t="n">
        <f aca="false">ABS($P$324-P344)</f>
        <v>0</v>
      </c>
      <c r="BS344" s="256" t="e">
        <f aca="false">IF(BR344&lt;$BR363,$BR364,$BR365)</f>
        <v>#DIV/0!</v>
      </c>
      <c r="BT344" s="256" t="n">
        <f aca="false">ABS($P$325-P344)</f>
        <v>0</v>
      </c>
      <c r="BU344" s="256" t="e">
        <f aca="false">IF(BT344&lt;$BT363,$BT364,$BT365)</f>
        <v>#DIV/0!</v>
      </c>
      <c r="BV344" s="256" t="n">
        <f aca="false">ABS($P$326-P344)</f>
        <v>0</v>
      </c>
      <c r="BW344" s="256" t="e">
        <f aca="false">IF(BV344&lt;$BV363,$BV364,$BV365)</f>
        <v>#DIV/0!</v>
      </c>
      <c r="BX344" s="256" t="n">
        <f aca="false">ABS($P$327-P344)</f>
        <v>0</v>
      </c>
      <c r="BY344" s="256" t="e">
        <f aca="false">IF(BX344&lt;$BX363,$BX364,$BX365)</f>
        <v>#DIV/0!</v>
      </c>
      <c r="BZ344" s="256" t="n">
        <f aca="false">ABS($P$328-P344)</f>
        <v>0</v>
      </c>
      <c r="CA344" s="256" t="e">
        <f aca="false">IF(BZ344&lt;$BZ363,$BZ364,$BZ365)</f>
        <v>#DIV/0!</v>
      </c>
      <c r="CB344" s="256" t="n">
        <f aca="false">ABS($P$329-P344)</f>
        <v>0</v>
      </c>
      <c r="CC344" s="256" t="e">
        <f aca="false">IF(CB344&lt;$CB363,$CB364,$CB365)</f>
        <v>#DIV/0!</v>
      </c>
      <c r="CD344" s="256" t="n">
        <f aca="false">ABS($P$330-P344)</f>
        <v>0</v>
      </c>
      <c r="CE344" s="256" t="e">
        <f aca="false">IF(CD344&lt;$CD363,$CD364,$CD365)</f>
        <v>#DIV/0!</v>
      </c>
      <c r="CF344" s="256" t="n">
        <f aca="false">ABS($P$331-P344)</f>
        <v>0</v>
      </c>
      <c r="CG344" s="256" t="e">
        <f aca="false">IF(CF344&lt;$CF363,$CF364,$CF365)</f>
        <v>#DIV/0!</v>
      </c>
      <c r="CH344" s="256" t="n">
        <f aca="false">ABS($P$332-P344)</f>
        <v>0</v>
      </c>
      <c r="CI344" s="256" t="e">
        <f aca="false">IF(CH344&lt;$CH363,$CH364,$CH365)</f>
        <v>#DIV/0!</v>
      </c>
      <c r="CJ344" s="256" t="n">
        <f aca="false">ABS($P$333-P344)</f>
        <v>0</v>
      </c>
      <c r="CK344" s="256" t="e">
        <f aca="false">IF(CJ344&lt;$CJ363,$CJ364,$CJ365)</f>
        <v>#DIV/0!</v>
      </c>
      <c r="CL344" s="256" t="n">
        <f aca="false">ABS($P$334-P344)</f>
        <v>0</v>
      </c>
      <c r="CM344" s="256" t="e">
        <f aca="false">IF(CL344&lt;$CL363,$CL364,$CL365)</f>
        <v>#DIV/0!</v>
      </c>
      <c r="CN344" s="256" t="n">
        <f aca="false">ABS($P$335-P344)</f>
        <v>0</v>
      </c>
      <c r="CO344" s="256" t="e">
        <f aca="false">IF(CN344&lt;$CN363,$CN364,$CN365)</f>
        <v>#DIV/0!</v>
      </c>
      <c r="CP344" s="256" t="n">
        <f aca="false">ABS($P$336-P344)</f>
        <v>0</v>
      </c>
      <c r="CQ344" s="256" t="e">
        <f aca="false">IF(CP344&lt;$CP363,$CP364,$CP365)</f>
        <v>#DIV/0!</v>
      </c>
      <c r="CR344" s="256" t="n">
        <f aca="false">ABS($P$337-P344)</f>
        <v>0</v>
      </c>
      <c r="CS344" s="256" t="e">
        <f aca="false">IF(CR344&lt;$CR363,$CR364,$CR365)</f>
        <v>#DIV/0!</v>
      </c>
      <c r="CT344" s="256" t="n">
        <f aca="false">ABS($P$338-P344)</f>
        <v>0</v>
      </c>
      <c r="CU344" s="256" t="e">
        <f aca="false">IF(CT344&lt;$CT363,$CT364,$CT365)</f>
        <v>#DIV/0!</v>
      </c>
      <c r="CV344" s="256" t="n">
        <f aca="false">ABS($P$339-P344)</f>
        <v>0</v>
      </c>
      <c r="CW344" s="256" t="e">
        <f aca="false">IF(CV344&lt;$CV363,$CV364,$CV365)</f>
        <v>#DIV/0!</v>
      </c>
      <c r="CX344" s="256" t="n">
        <f aca="false">ABS($P$340-P344)</f>
        <v>0</v>
      </c>
      <c r="CY344" s="256" t="e">
        <f aca="false">IF(CX344&lt;$CX363,$CX364,$CX365)</f>
        <v>#DIV/0!</v>
      </c>
      <c r="CZ344" s="256" t="n">
        <f aca="false">ABS($P$341-P344)</f>
        <v>0</v>
      </c>
      <c r="DA344" s="256" t="e">
        <f aca="false">IF(CZ344&lt;$CZ363,$CZ364,$CZ365)</f>
        <v>#DIV/0!</v>
      </c>
      <c r="DB344" s="256" t="n">
        <f aca="false">ABS($P$342-P344)</f>
        <v>0</v>
      </c>
      <c r="DC344" s="256" t="e">
        <f aca="false">IF(DB344&lt;DB363,$DB364,$DB365)</f>
        <v>#DIV/0!</v>
      </c>
      <c r="DD344" s="256" t="n">
        <f aca="false">ABS($P$343-P344)</f>
        <v>0</v>
      </c>
      <c r="DE344" s="256" t="e">
        <f aca="false">IF(DD344&lt;DD363,$DD364,$DD365)</f>
        <v>#DIV/0!</v>
      </c>
      <c r="FA344" s="256" t="n">
        <f aca="false">COUNTIF(A321:D321,"&gt;0,1")</f>
        <v>0</v>
      </c>
      <c r="FB344" s="256" t="n">
        <f aca="false">SUM(A345:D345)</f>
        <v>0</v>
      </c>
      <c r="FC344" s="256" t="n">
        <f aca="false">SUM(A401:D401)</f>
        <v>12790.6023391813</v>
      </c>
      <c r="FD344" s="256" t="n">
        <f aca="false">SUM(FB344:FC344)</f>
        <v>12790.6023391813</v>
      </c>
    </row>
    <row r="345" customFormat="false" ht="12.75" hidden="false" customHeight="false" outlineLevel="0" collapsed="false">
      <c r="A345" s="260" t="n">
        <f aca="false">IF(Rendimiento!B194="",Rendimiento!F194,Rendimiento!B194)</f>
        <v>0</v>
      </c>
      <c r="B345" s="276" t="n">
        <f aca="false">Rendimiento!C194</f>
        <v>0</v>
      </c>
      <c r="C345" s="276" t="n">
        <f aca="false">Rendimiento!D194</f>
        <v>0</v>
      </c>
      <c r="D345" s="272" t="n">
        <f aca="false">Rendimiento!E194</f>
        <v>0</v>
      </c>
      <c r="E345" s="256" t="n">
        <f aca="false">A345*A345</f>
        <v>0</v>
      </c>
      <c r="F345" s="256" t="n">
        <f aca="false">B345*B345</f>
        <v>0</v>
      </c>
      <c r="G345" s="256" t="n">
        <f aca="false">C345*C345</f>
        <v>0</v>
      </c>
      <c r="H345" s="256" t="n">
        <f aca="false">D345*D345</f>
        <v>0</v>
      </c>
      <c r="I345" s="257" t="n">
        <f aca="false">SUM(A345:D345)</f>
        <v>0</v>
      </c>
      <c r="J345" s="256" t="n">
        <f aca="false">I345*I345</f>
        <v>0</v>
      </c>
      <c r="K345" s="256" t="n">
        <f aca="false">SUM(E345:H345)</f>
        <v>0</v>
      </c>
      <c r="L345" s="256" t="s">
        <v>317</v>
      </c>
      <c r="O345" s="260" t="n">
        <f aca="false">Rendimiento!M194</f>
        <v>0</v>
      </c>
      <c r="P345" s="274" t="n">
        <f aca="false">Rendimiento!N194</f>
        <v>0</v>
      </c>
      <c r="Q345" s="262" t="e">
        <f aca="false">IF(E364&gt;0,O345,0)</f>
        <v>#DIV/0!</v>
      </c>
      <c r="R345" s="258" t="e">
        <f aca="false">T(Q345)</f>
        <v>#DIV/0!</v>
      </c>
      <c r="S345" s="262" t="e">
        <f aca="false">IF(E364&gt;0,P345,Q345)</f>
        <v>#DIV/0!</v>
      </c>
      <c r="T345" s="256" t="e">
        <f aca="false">IF(S345=0,"",$BM345)</f>
        <v>#DIV/0!</v>
      </c>
      <c r="U345" s="256" t="e">
        <f aca="false">IF(S345=0,"",$BO345)</f>
        <v>#DIV/0!</v>
      </c>
      <c r="V345" s="256" t="e">
        <f aca="false">IF(S345=0,"",$BQ345)</f>
        <v>#DIV/0!</v>
      </c>
      <c r="W345" s="256" t="e">
        <f aca="false">IF(S345=0,"",$BS345)</f>
        <v>#DIV/0!</v>
      </c>
      <c r="X345" s="256" t="e">
        <f aca="false">IF(S345=0,"",$BU345)</f>
        <v>#DIV/0!</v>
      </c>
      <c r="Y345" s="256" t="e">
        <f aca="false">IF(S345=0,"",$BW345)</f>
        <v>#DIV/0!</v>
      </c>
      <c r="Z345" s="256" t="e">
        <f aca="false">IF(S345=0,"",$BY345)</f>
        <v>#DIV/0!</v>
      </c>
      <c r="AA345" s="256" t="e">
        <f aca="false">IF(S345=0,"",$CA345)</f>
        <v>#DIV/0!</v>
      </c>
      <c r="AB345" s="256" t="e">
        <f aca="false">IF(S345=0,"",$CC345)</f>
        <v>#DIV/0!</v>
      </c>
      <c r="AC345" s="256" t="e">
        <f aca="false">IF(S345=0,"",$CE345)</f>
        <v>#DIV/0!</v>
      </c>
      <c r="AD345" s="256" t="e">
        <f aca="false">IF(S345=0,"",$CG345)</f>
        <v>#DIV/0!</v>
      </c>
      <c r="AE345" s="256" t="e">
        <f aca="false">IF(S345=0,"",$CI345)</f>
        <v>#DIV/0!</v>
      </c>
      <c r="AF345" s="256" t="e">
        <f aca="false">IF(S345=0,"",$CK345)</f>
        <v>#DIV/0!</v>
      </c>
      <c r="AG345" s="256" t="e">
        <f aca="false">IF(S345=0,"",$CM345)</f>
        <v>#DIV/0!</v>
      </c>
      <c r="AH345" s="256" t="e">
        <f aca="false">IF(S345=0,"",$CO345)</f>
        <v>#DIV/0!</v>
      </c>
      <c r="AI345" s="256" t="e">
        <f aca="false">IF(S345=0,"",$CQ345)</f>
        <v>#DIV/0!</v>
      </c>
      <c r="AJ345" s="256" t="e">
        <f aca="false">IF(S345=0,"",$CS345)</f>
        <v>#DIV/0!</v>
      </c>
      <c r="AK345" s="256" t="e">
        <f aca="false">IF(S345=0,"",$CU345)</f>
        <v>#DIV/0!</v>
      </c>
      <c r="AL345" s="256" t="e">
        <f aca="false">IF(S345=0,"",$CW345)</f>
        <v>#DIV/0!</v>
      </c>
      <c r="AM345" s="256" t="e">
        <f aca="false">IF(S345=0,"",$CY345)</f>
        <v>#DIV/0!</v>
      </c>
      <c r="AN345" s="256" t="e">
        <f aca="false">IF(S345=0,"",$DA345)</f>
        <v>#DIV/0!</v>
      </c>
      <c r="AO345" s="256" t="e">
        <f aca="false">IF(S345=0,"",$DC345)</f>
        <v>#DIV/0!</v>
      </c>
      <c r="AP345" s="256" t="e">
        <f aca="false">IF(S345=0,"",$DE345)</f>
        <v>#DIV/0!</v>
      </c>
      <c r="AQ345" s="256" t="e">
        <f aca="false">IF(S345=0,"",$DG345)</f>
        <v>#DIV/0!</v>
      </c>
      <c r="BL345" s="262" t="n">
        <f aca="false">ABS($P$321-P345)</f>
        <v>0</v>
      </c>
      <c r="BM345" s="256" t="e">
        <f aca="false">IF(BL345&lt;$BL363,$BL364,$BL365)</f>
        <v>#DIV/0!</v>
      </c>
      <c r="BN345" s="256" t="n">
        <f aca="false">ABS($P$322-P345)</f>
        <v>0</v>
      </c>
      <c r="BO345" s="256" t="e">
        <f aca="false">IF(BN345&lt;$BN363,$BN364,$BN365)</f>
        <v>#DIV/0!</v>
      </c>
      <c r="BP345" s="256" t="n">
        <f aca="false">ABS($P$323-P345)</f>
        <v>0</v>
      </c>
      <c r="BQ345" s="256" t="e">
        <f aca="false">IF(BP345&lt;$BP363,$BP364,$BP365)</f>
        <v>#DIV/0!</v>
      </c>
      <c r="BR345" s="256" t="n">
        <f aca="false">ABS($P$324-P345)</f>
        <v>0</v>
      </c>
      <c r="BS345" s="256" t="e">
        <f aca="false">IF(BR345&lt;$BR363,$BR364,$BR365)</f>
        <v>#DIV/0!</v>
      </c>
      <c r="BT345" s="256" t="n">
        <f aca="false">ABS($P$325-P345)</f>
        <v>0</v>
      </c>
      <c r="BU345" s="256" t="e">
        <f aca="false">IF(BT345&lt;$BT363,$BT364,$BT365)</f>
        <v>#DIV/0!</v>
      </c>
      <c r="BV345" s="256" t="n">
        <f aca="false">ABS($P$326-P345)</f>
        <v>0</v>
      </c>
      <c r="BW345" s="256" t="e">
        <f aca="false">IF(BV345&lt;$BV363,$BV364,$BV365)</f>
        <v>#DIV/0!</v>
      </c>
      <c r="BX345" s="256" t="n">
        <f aca="false">ABS($P$327-P345)</f>
        <v>0</v>
      </c>
      <c r="BY345" s="256" t="e">
        <f aca="false">IF(BX345&lt;$BX363,$BX364,$BX365)</f>
        <v>#DIV/0!</v>
      </c>
      <c r="BZ345" s="256" t="n">
        <f aca="false">ABS($P$328-P345)</f>
        <v>0</v>
      </c>
      <c r="CA345" s="256" t="e">
        <f aca="false">IF(BZ345&lt;$BZ363,$BZ364,$BZ365)</f>
        <v>#DIV/0!</v>
      </c>
      <c r="CB345" s="256" t="n">
        <f aca="false">ABS($P$329-P345)</f>
        <v>0</v>
      </c>
      <c r="CC345" s="256" t="e">
        <f aca="false">IF(CB345&lt;$CB363,$CB364,$CB365)</f>
        <v>#DIV/0!</v>
      </c>
      <c r="CD345" s="256" t="n">
        <f aca="false">ABS($P$330-P345)</f>
        <v>0</v>
      </c>
      <c r="CE345" s="256" t="e">
        <f aca="false">IF(CD345&lt;$CD363,$CD364,$CD365)</f>
        <v>#DIV/0!</v>
      </c>
      <c r="CF345" s="256" t="n">
        <f aca="false">ABS($P$331-P345)</f>
        <v>0</v>
      </c>
      <c r="CG345" s="256" t="e">
        <f aca="false">IF(CF345&lt;$CF363,$CF364,$CF365)</f>
        <v>#DIV/0!</v>
      </c>
      <c r="CH345" s="256" t="n">
        <f aca="false">ABS($P$332-P345)</f>
        <v>0</v>
      </c>
      <c r="CI345" s="256" t="e">
        <f aca="false">IF(CH345&lt;$CH363,$CH364,$CH365)</f>
        <v>#DIV/0!</v>
      </c>
      <c r="CJ345" s="256" t="n">
        <f aca="false">ABS($P$333-P345)</f>
        <v>0</v>
      </c>
      <c r="CK345" s="256" t="e">
        <f aca="false">IF(CJ345&lt;$CJ363,$CJ364,$CJ365)</f>
        <v>#DIV/0!</v>
      </c>
      <c r="CL345" s="256" t="n">
        <f aca="false">ABS($P$334-P345)</f>
        <v>0</v>
      </c>
      <c r="CM345" s="256" t="e">
        <f aca="false">IF(CL345&lt;$CL363,$CL364,$CL365)</f>
        <v>#DIV/0!</v>
      </c>
      <c r="CN345" s="256" t="n">
        <f aca="false">ABS($P$335-P345)</f>
        <v>0</v>
      </c>
      <c r="CO345" s="256" t="e">
        <f aca="false">IF(CN345&lt;$CN363,$CN364,$CN365)</f>
        <v>#DIV/0!</v>
      </c>
      <c r="CP345" s="256" t="n">
        <f aca="false">ABS($P$336-P345)</f>
        <v>0</v>
      </c>
      <c r="CQ345" s="256" t="e">
        <f aca="false">IF(CP345&lt;$CP363,$CP364,$CP365)</f>
        <v>#DIV/0!</v>
      </c>
      <c r="CR345" s="256" t="n">
        <f aca="false">ABS($P$337-P345)</f>
        <v>0</v>
      </c>
      <c r="CS345" s="256" t="e">
        <f aca="false">IF(CR345&lt;$CR363,$CR364,$CR365)</f>
        <v>#DIV/0!</v>
      </c>
      <c r="CT345" s="256" t="n">
        <f aca="false">ABS($P$338-P345)</f>
        <v>0</v>
      </c>
      <c r="CU345" s="256" t="e">
        <f aca="false">IF(CT345&lt;$CT363,$CT364,$CT365)</f>
        <v>#DIV/0!</v>
      </c>
      <c r="CV345" s="256" t="n">
        <f aca="false">ABS($P$339-P345)</f>
        <v>0</v>
      </c>
      <c r="CW345" s="256" t="e">
        <f aca="false">IF(CV345&lt;$CV363,$CV364,$CV365)</f>
        <v>#DIV/0!</v>
      </c>
      <c r="CX345" s="256" t="n">
        <f aca="false">ABS($P$340-P345)</f>
        <v>0</v>
      </c>
      <c r="CY345" s="256" t="e">
        <f aca="false">IF(CX345&lt;$CX363,$CX364,$CX365)</f>
        <v>#DIV/0!</v>
      </c>
      <c r="CZ345" s="256" t="n">
        <f aca="false">ABS($P$341-P345)</f>
        <v>0</v>
      </c>
      <c r="DA345" s="256" t="e">
        <f aca="false">IF(CZ345&lt;$CZ363,$CZ364,$CZ365)</f>
        <v>#DIV/0!</v>
      </c>
      <c r="DB345" s="256" t="n">
        <f aca="false">ABS($P$342-P345)</f>
        <v>0</v>
      </c>
      <c r="DC345" s="256" t="e">
        <f aca="false">IF(DB345&lt;DB363,$DB364,$DB365)</f>
        <v>#DIV/0!</v>
      </c>
      <c r="DD345" s="256" t="n">
        <f aca="false">ABS($P$343-P345)</f>
        <v>0</v>
      </c>
      <c r="DE345" s="256" t="e">
        <f aca="false">IF(DD345&lt;DD363,$DD364,$DD365)</f>
        <v>#DIV/0!</v>
      </c>
      <c r="DF345" s="256" t="n">
        <f aca="false">ABS($P$344-P345)</f>
        <v>0</v>
      </c>
      <c r="DG345" s="256" t="e">
        <f aca="false">IF(DF345&lt;DF363,$DF364,$DF365)</f>
        <v>#DIV/0!</v>
      </c>
      <c r="FA345" s="256" t="e">
        <f aca="false">FA343/FA344</f>
        <v>#DIV/0!</v>
      </c>
      <c r="FB345" s="256" t="n">
        <f aca="false">SUM(A346:D346)</f>
        <v>0</v>
      </c>
      <c r="FC345" s="256" t="n">
        <f aca="false">SUM(A402:D402)</f>
        <v>14671.0467836257</v>
      </c>
      <c r="FD345" s="256" t="n">
        <f aca="false">SUM(FB345:FC345)</f>
        <v>14671.0467836257</v>
      </c>
    </row>
    <row r="346" customFormat="false" ht="12.75" hidden="false" customHeight="false" outlineLevel="0" collapsed="false">
      <c r="A346" s="260" t="n">
        <f aca="false">IF(Rendimiento!B195="",Rendimiento!F195,Rendimiento!B195)</f>
        <v>0</v>
      </c>
      <c r="B346" s="276" t="n">
        <f aca="false">Rendimiento!C195</f>
        <v>0</v>
      </c>
      <c r="C346" s="276" t="n">
        <f aca="false">Rendimiento!D195</f>
        <v>0</v>
      </c>
      <c r="D346" s="256" t="n">
        <f aca="false">Rendimiento!E195</f>
        <v>0</v>
      </c>
      <c r="E346" s="256" t="n">
        <f aca="false">A346*A346</f>
        <v>0</v>
      </c>
      <c r="F346" s="256" t="n">
        <f aca="false">B346*B346</f>
        <v>0</v>
      </c>
      <c r="G346" s="256" t="n">
        <f aca="false">C346*C346</f>
        <v>0</v>
      </c>
      <c r="H346" s="256" t="n">
        <f aca="false">D346*D346</f>
        <v>0</v>
      </c>
      <c r="I346" s="257" t="n">
        <f aca="false">SUM(A346:D346)</f>
        <v>0</v>
      </c>
      <c r="J346" s="256" t="n">
        <f aca="false">I346*I346</f>
        <v>0</v>
      </c>
      <c r="K346" s="256" t="n">
        <f aca="false">SUM(E346:H346)</f>
        <v>0</v>
      </c>
      <c r="O346" s="260" t="n">
        <f aca="false">Rendimiento!M195</f>
        <v>0</v>
      </c>
      <c r="P346" s="274" t="n">
        <f aca="false">Rendimiento!N195</f>
        <v>0</v>
      </c>
      <c r="Q346" s="262" t="e">
        <f aca="false">IF(E364&gt;0,O346,0)</f>
        <v>#DIV/0!</v>
      </c>
      <c r="R346" s="258" t="e">
        <f aca="false">T(Q346)</f>
        <v>#DIV/0!</v>
      </c>
      <c r="S346" s="262" t="e">
        <f aca="false">IF(E364&gt;0,P346,Q346)</f>
        <v>#DIV/0!</v>
      </c>
      <c r="T346" s="256" t="e">
        <f aca="false">IF(S346=0,"",$BM346)</f>
        <v>#DIV/0!</v>
      </c>
      <c r="U346" s="256" t="e">
        <f aca="false">IF(S346=0,"",$BO346)</f>
        <v>#DIV/0!</v>
      </c>
      <c r="V346" s="256" t="e">
        <f aca="false">IF(S346=0,"",$BQ346)</f>
        <v>#DIV/0!</v>
      </c>
      <c r="W346" s="256" t="e">
        <f aca="false">IF(S346=0,"",$BS346)</f>
        <v>#DIV/0!</v>
      </c>
      <c r="X346" s="256" t="e">
        <f aca="false">IF(S346=0,"",$BU346)</f>
        <v>#DIV/0!</v>
      </c>
      <c r="Y346" s="256" t="e">
        <f aca="false">IF(S346=0,"",$BW346)</f>
        <v>#DIV/0!</v>
      </c>
      <c r="Z346" s="256" t="e">
        <f aca="false">IF(S346=0,"",$BY346)</f>
        <v>#DIV/0!</v>
      </c>
      <c r="AA346" s="256" t="e">
        <f aca="false">IF(S346=0,"",$CA346)</f>
        <v>#DIV/0!</v>
      </c>
      <c r="AB346" s="256" t="e">
        <f aca="false">IF(S346=0,"",$CC346)</f>
        <v>#DIV/0!</v>
      </c>
      <c r="AC346" s="256" t="e">
        <f aca="false">IF(S346=0,"",$CE346)</f>
        <v>#DIV/0!</v>
      </c>
      <c r="AD346" s="256" t="e">
        <f aca="false">IF(S346=0,"",$CG346)</f>
        <v>#DIV/0!</v>
      </c>
      <c r="AE346" s="256" t="e">
        <f aca="false">IF(S346=0,"",$CI346)</f>
        <v>#DIV/0!</v>
      </c>
      <c r="AF346" s="256" t="e">
        <f aca="false">IF(S346=0,"",$CK346)</f>
        <v>#DIV/0!</v>
      </c>
      <c r="AG346" s="256" t="e">
        <f aca="false">IF(S346=0,"",$CM346)</f>
        <v>#DIV/0!</v>
      </c>
      <c r="AH346" s="256" t="e">
        <f aca="false">IF(S346=0,"",$CO346)</f>
        <v>#DIV/0!</v>
      </c>
      <c r="AI346" s="256" t="e">
        <f aca="false">IF(S346=0,"",$CQ346)</f>
        <v>#DIV/0!</v>
      </c>
      <c r="AJ346" s="256" t="e">
        <f aca="false">IF(S346=0,"",$CS346)</f>
        <v>#DIV/0!</v>
      </c>
      <c r="AK346" s="256" t="e">
        <f aca="false">IF(S346=0,"",$CU346)</f>
        <v>#DIV/0!</v>
      </c>
      <c r="AL346" s="256" t="e">
        <f aca="false">IF(S346=0,"",$CW346)</f>
        <v>#DIV/0!</v>
      </c>
      <c r="AM346" s="256" t="e">
        <f aca="false">IF(S346=0,"",$CY346)</f>
        <v>#DIV/0!</v>
      </c>
      <c r="AN346" s="256" t="e">
        <f aca="false">IF(S346=0,"",$DA346)</f>
        <v>#DIV/0!</v>
      </c>
      <c r="AO346" s="256" t="e">
        <f aca="false">IF(S346=0,"",$DC346)</f>
        <v>#DIV/0!</v>
      </c>
      <c r="AP346" s="256" t="e">
        <f aca="false">IF(S346=0,"",$DE346)</f>
        <v>#DIV/0!</v>
      </c>
      <c r="AQ346" s="256" t="e">
        <f aca="false">IF(S346=0,"",$DG346)</f>
        <v>#DIV/0!</v>
      </c>
      <c r="AR346" s="256" t="e">
        <f aca="false">IF(S346=0,"",$DI346)</f>
        <v>#DIV/0!</v>
      </c>
      <c r="BL346" s="262" t="n">
        <f aca="false">ABS($P$321-P346)</f>
        <v>0</v>
      </c>
      <c r="BM346" s="256" t="e">
        <f aca="false">IF(BL346&lt;$BL363,$BL364,$BL365)</f>
        <v>#DIV/0!</v>
      </c>
      <c r="BN346" s="256" t="n">
        <f aca="false">ABS($P$322-P346)</f>
        <v>0</v>
      </c>
      <c r="BO346" s="256" t="e">
        <f aca="false">IF(BN346&lt;$BN363,$BN364,$BN365)</f>
        <v>#DIV/0!</v>
      </c>
      <c r="BP346" s="256" t="n">
        <f aca="false">ABS($P$323-P346)</f>
        <v>0</v>
      </c>
      <c r="BQ346" s="256" t="e">
        <f aca="false">IF(BP346&lt;$BP363,$BP364,$BP365)</f>
        <v>#DIV/0!</v>
      </c>
      <c r="BR346" s="256" t="n">
        <f aca="false">ABS($P$324-P346)</f>
        <v>0</v>
      </c>
      <c r="BS346" s="256" t="e">
        <f aca="false">IF(BR346&lt;$BR363,$BR364,$BR365)</f>
        <v>#DIV/0!</v>
      </c>
      <c r="BT346" s="256" t="n">
        <f aca="false">ABS($P$325-P346)</f>
        <v>0</v>
      </c>
      <c r="BU346" s="256" t="e">
        <f aca="false">IF(BT346&lt;$BT363,$BT364,$BT365)</f>
        <v>#DIV/0!</v>
      </c>
      <c r="BV346" s="256" t="n">
        <f aca="false">ABS($P$326-P346)</f>
        <v>0</v>
      </c>
      <c r="BW346" s="256" t="e">
        <f aca="false">IF(BV346&lt;$BV363,$BV364,$BV365)</f>
        <v>#DIV/0!</v>
      </c>
      <c r="BX346" s="256" t="n">
        <f aca="false">ABS($P$327-P346)</f>
        <v>0</v>
      </c>
      <c r="BY346" s="256" t="e">
        <f aca="false">IF(BX346&lt;$BX363,$BX364,$BX365)</f>
        <v>#DIV/0!</v>
      </c>
      <c r="BZ346" s="256" t="n">
        <f aca="false">ABS($P$328-P346)</f>
        <v>0</v>
      </c>
      <c r="CA346" s="256" t="e">
        <f aca="false">IF(BZ346&lt;$BZ363,$BZ364,$BZ365)</f>
        <v>#DIV/0!</v>
      </c>
      <c r="CB346" s="256" t="n">
        <f aca="false">ABS($P$329-P346)</f>
        <v>0</v>
      </c>
      <c r="CC346" s="256" t="e">
        <f aca="false">IF(CB346&lt;$CB363,$CB364,$CB365)</f>
        <v>#DIV/0!</v>
      </c>
      <c r="CD346" s="256" t="n">
        <f aca="false">ABS($P$330-P346)</f>
        <v>0</v>
      </c>
      <c r="CE346" s="256" t="e">
        <f aca="false">IF(CD346&lt;$CD363,$CD364,$CD365)</f>
        <v>#DIV/0!</v>
      </c>
      <c r="CF346" s="256" t="n">
        <f aca="false">ABS($P$331-P346)</f>
        <v>0</v>
      </c>
      <c r="CG346" s="256" t="e">
        <f aca="false">IF(CF346&lt;$CF363,$CF364,$CF365)</f>
        <v>#DIV/0!</v>
      </c>
      <c r="CH346" s="256" t="n">
        <f aca="false">ABS($P$332-P346)</f>
        <v>0</v>
      </c>
      <c r="CI346" s="256" t="e">
        <f aca="false">IF(CH346&lt;$CH363,$CH364,$CH365)</f>
        <v>#DIV/0!</v>
      </c>
      <c r="CJ346" s="256" t="n">
        <f aca="false">ABS($P$333-P346)</f>
        <v>0</v>
      </c>
      <c r="CK346" s="256" t="e">
        <f aca="false">IF(CJ346&lt;$CJ363,$CJ364,$CJ365)</f>
        <v>#DIV/0!</v>
      </c>
      <c r="CL346" s="256" t="n">
        <f aca="false">ABS($P$334-P346)</f>
        <v>0</v>
      </c>
      <c r="CM346" s="256" t="e">
        <f aca="false">IF(CL346&lt;$CL363,$CL364,$CL365)</f>
        <v>#DIV/0!</v>
      </c>
      <c r="CN346" s="256" t="n">
        <f aca="false">ABS($P$335-P346)</f>
        <v>0</v>
      </c>
      <c r="CO346" s="256" t="e">
        <f aca="false">IF(CN346&lt;$CN363,$CN364,$CN365)</f>
        <v>#DIV/0!</v>
      </c>
      <c r="CP346" s="256" t="n">
        <f aca="false">ABS($P$336-P346)</f>
        <v>0</v>
      </c>
      <c r="CQ346" s="256" t="e">
        <f aca="false">IF(CP346&lt;$CP363,$CP364,$CP365)</f>
        <v>#DIV/0!</v>
      </c>
      <c r="CR346" s="256" t="n">
        <f aca="false">ABS($P$337-P346)</f>
        <v>0</v>
      </c>
      <c r="CS346" s="256" t="e">
        <f aca="false">IF(CR346&lt;$CR363,$CR364,$CR365)</f>
        <v>#DIV/0!</v>
      </c>
      <c r="CT346" s="256" t="n">
        <f aca="false">ABS($P$338-P346)</f>
        <v>0</v>
      </c>
      <c r="CU346" s="256" t="e">
        <f aca="false">IF(CT346&lt;$CT363,$CT364,$CT365)</f>
        <v>#DIV/0!</v>
      </c>
      <c r="CV346" s="256" t="n">
        <f aca="false">ABS($P$339-P346)</f>
        <v>0</v>
      </c>
      <c r="CW346" s="256" t="e">
        <f aca="false">IF(CV346&lt;$CV363,$CV364,$CV365)</f>
        <v>#DIV/0!</v>
      </c>
      <c r="CX346" s="256" t="n">
        <f aca="false">ABS($P$340-P346)</f>
        <v>0</v>
      </c>
      <c r="CY346" s="256" t="e">
        <f aca="false">IF(CX346&lt;$CX363,$CX364,$CX365)</f>
        <v>#DIV/0!</v>
      </c>
      <c r="CZ346" s="256" t="n">
        <f aca="false">ABS($P$341-P346)</f>
        <v>0</v>
      </c>
      <c r="DA346" s="256" t="e">
        <f aca="false">IF(CZ346&lt;$CZ363,$CZ364,$CZ365)</f>
        <v>#DIV/0!</v>
      </c>
      <c r="DB346" s="256" t="n">
        <f aca="false">ABS($P$342-P346)</f>
        <v>0</v>
      </c>
      <c r="DC346" s="256" t="e">
        <f aca="false">IF(DB346&lt;DB363,$DB364,$DB365)</f>
        <v>#DIV/0!</v>
      </c>
      <c r="DD346" s="256" t="n">
        <f aca="false">ABS($P$343-P346)</f>
        <v>0</v>
      </c>
      <c r="DE346" s="256" t="e">
        <f aca="false">IF(DD346&lt;DD363,$DD364,$DD365)</f>
        <v>#DIV/0!</v>
      </c>
      <c r="DF346" s="256" t="n">
        <f aca="false">ABS($P$344-P346)</f>
        <v>0</v>
      </c>
      <c r="DG346" s="256" t="e">
        <f aca="false">IF(DF346&lt;DF363,$DF364,$DF365)</f>
        <v>#DIV/0!</v>
      </c>
      <c r="DH346" s="256" t="n">
        <f aca="false">ABS($P$345-P346)</f>
        <v>0</v>
      </c>
      <c r="DI346" s="256" t="e">
        <f aca="false">IF(DH346&lt;DH363,$DH364,$DH365)</f>
        <v>#DIV/0!</v>
      </c>
      <c r="FA346" s="256" t="e">
        <f aca="false">FA345-FA325</f>
        <v>#DIV/0!</v>
      </c>
      <c r="FB346" s="256" t="n">
        <f aca="false">SUM(A347:D347)</f>
        <v>0</v>
      </c>
      <c r="FC346" s="256" t="n">
        <f aca="false">SUM(A403:D403)</f>
        <v>10476.432748538</v>
      </c>
      <c r="FD346" s="256" t="n">
        <f aca="false">SUM(FB346:FC346)</f>
        <v>10476.432748538</v>
      </c>
    </row>
    <row r="347" customFormat="false" ht="12.75" hidden="false" customHeight="false" outlineLevel="0" collapsed="false">
      <c r="A347" s="260" t="n">
        <f aca="false">IF(Rendimiento!B196="",Rendimiento!F196,Rendimiento!B196)</f>
        <v>0</v>
      </c>
      <c r="B347" s="276" t="n">
        <f aca="false">Rendimiento!C196</f>
        <v>0</v>
      </c>
      <c r="C347" s="276" t="n">
        <f aca="false">Rendimiento!D196</f>
        <v>0</v>
      </c>
      <c r="D347" s="256" t="n">
        <f aca="false">Rendimiento!E196</f>
        <v>0</v>
      </c>
      <c r="E347" s="256" t="n">
        <f aca="false">A347*A347</f>
        <v>0</v>
      </c>
      <c r="F347" s="256" t="n">
        <f aca="false">B347*B347</f>
        <v>0</v>
      </c>
      <c r="G347" s="256" t="n">
        <f aca="false">C347*C347</f>
        <v>0</v>
      </c>
      <c r="H347" s="256" t="n">
        <f aca="false">D347*D347</f>
        <v>0</v>
      </c>
      <c r="I347" s="257" t="n">
        <f aca="false">SUM(A347:D347)</f>
        <v>0</v>
      </c>
      <c r="J347" s="256" t="n">
        <f aca="false">I347*I347</f>
        <v>0</v>
      </c>
      <c r="K347" s="256" t="n">
        <f aca="false">SUM(E347:H347)</f>
        <v>0</v>
      </c>
      <c r="O347" s="260" t="n">
        <f aca="false">Rendimiento!M196</f>
        <v>0</v>
      </c>
      <c r="P347" s="274" t="n">
        <f aca="false">Rendimiento!N196</f>
        <v>0</v>
      </c>
      <c r="Q347" s="262" t="e">
        <f aca="false">IF(E364&gt;0,O347,0)</f>
        <v>#DIV/0!</v>
      </c>
      <c r="R347" s="258" t="e">
        <f aca="false">T(Q347)</f>
        <v>#DIV/0!</v>
      </c>
      <c r="S347" s="262" t="e">
        <f aca="false">IF(E364&gt;0,P347,Q347)</f>
        <v>#DIV/0!</v>
      </c>
      <c r="T347" s="256" t="e">
        <f aca="false">IF(S347=0,"",$BM347)</f>
        <v>#DIV/0!</v>
      </c>
      <c r="U347" s="256" t="e">
        <f aca="false">IF(S347=0,"",$BO347)</f>
        <v>#DIV/0!</v>
      </c>
      <c r="V347" s="256" t="e">
        <f aca="false">IF(S347=0,"",$BQ347)</f>
        <v>#DIV/0!</v>
      </c>
      <c r="W347" s="256" t="e">
        <f aca="false">IF(S347=0,"",$BS347)</f>
        <v>#DIV/0!</v>
      </c>
      <c r="X347" s="256" t="e">
        <f aca="false">IF(S347=0,"",$BU347)</f>
        <v>#DIV/0!</v>
      </c>
      <c r="Y347" s="256" t="e">
        <f aca="false">IF(S347=0,"",$BW347)</f>
        <v>#DIV/0!</v>
      </c>
      <c r="Z347" s="256" t="e">
        <f aca="false">IF(S347=0,"",$BY347)</f>
        <v>#DIV/0!</v>
      </c>
      <c r="AA347" s="256" t="e">
        <f aca="false">IF(S347=0,"",$CA347)</f>
        <v>#DIV/0!</v>
      </c>
      <c r="AB347" s="256" t="e">
        <f aca="false">IF(S347=0,"",$CC347)</f>
        <v>#DIV/0!</v>
      </c>
      <c r="AC347" s="256" t="e">
        <f aca="false">IF(S347=0,"",$CE347)</f>
        <v>#DIV/0!</v>
      </c>
      <c r="AD347" s="256" t="e">
        <f aca="false">IF(S347=0,"",$CG347)</f>
        <v>#DIV/0!</v>
      </c>
      <c r="AE347" s="256" t="e">
        <f aca="false">IF(S347=0,"",$CI347)</f>
        <v>#DIV/0!</v>
      </c>
      <c r="AF347" s="256" t="e">
        <f aca="false">IF(S347=0,"",$CK347)</f>
        <v>#DIV/0!</v>
      </c>
      <c r="AG347" s="256" t="e">
        <f aca="false">IF(S347=0,"",$CM347)</f>
        <v>#DIV/0!</v>
      </c>
      <c r="AH347" s="256" t="e">
        <f aca="false">IF(S347=0,"",$CO347)</f>
        <v>#DIV/0!</v>
      </c>
      <c r="AI347" s="256" t="e">
        <f aca="false">IF(S347=0,"",$CQ347)</f>
        <v>#DIV/0!</v>
      </c>
      <c r="AJ347" s="256" t="e">
        <f aca="false">IF(S347=0,"",$CS347)</f>
        <v>#DIV/0!</v>
      </c>
      <c r="AK347" s="256" t="e">
        <f aca="false">IF(S347=0,"",$CU347)</f>
        <v>#DIV/0!</v>
      </c>
      <c r="AL347" s="256" t="e">
        <f aca="false">IF(S347=0,"",$CW347)</f>
        <v>#DIV/0!</v>
      </c>
      <c r="AM347" s="256" t="e">
        <f aca="false">IF(S347=0,"",$CY347)</f>
        <v>#DIV/0!</v>
      </c>
      <c r="AN347" s="256" t="e">
        <f aca="false">IF(S347=0,"",$DA347)</f>
        <v>#DIV/0!</v>
      </c>
      <c r="AO347" s="256" t="e">
        <f aca="false">IF(S347=0,"",$DC347)</f>
        <v>#DIV/0!</v>
      </c>
      <c r="AP347" s="256" t="e">
        <f aca="false">IF(S347=0,"",$DE347)</f>
        <v>#DIV/0!</v>
      </c>
      <c r="AQ347" s="256" t="e">
        <f aca="false">IF(S347=0,"",$DG347)</f>
        <v>#DIV/0!</v>
      </c>
      <c r="AR347" s="256" t="e">
        <f aca="false">IF(S347=0,"",$DI347)</f>
        <v>#DIV/0!</v>
      </c>
      <c r="AS347" s="256" t="e">
        <f aca="false">IF(S347=0,"",$DK347)</f>
        <v>#DIV/0!</v>
      </c>
      <c r="BL347" s="262" t="n">
        <f aca="false">ABS($P$321-P347)</f>
        <v>0</v>
      </c>
      <c r="BM347" s="256" t="e">
        <f aca="false">IF(BL347&lt;$BL363,$BL364,$BL365)</f>
        <v>#DIV/0!</v>
      </c>
      <c r="BN347" s="256" t="n">
        <f aca="false">ABS($P$322-P347)</f>
        <v>0</v>
      </c>
      <c r="BO347" s="256" t="e">
        <f aca="false">IF(BN347&lt;$BN363,$BN364,$BN365)</f>
        <v>#DIV/0!</v>
      </c>
      <c r="BP347" s="256" t="n">
        <f aca="false">ABS($P$323-P347)</f>
        <v>0</v>
      </c>
      <c r="BQ347" s="256" t="e">
        <f aca="false">IF(BP347&lt;$BP363,$BP364,$BP365)</f>
        <v>#DIV/0!</v>
      </c>
      <c r="BR347" s="256" t="n">
        <f aca="false">ABS($P$324-P347)</f>
        <v>0</v>
      </c>
      <c r="BS347" s="256" t="e">
        <f aca="false">IF(BR347&lt;$BR363,$BR364,$BR365)</f>
        <v>#DIV/0!</v>
      </c>
      <c r="BT347" s="256" t="n">
        <f aca="false">ABS($P$325-P347)</f>
        <v>0</v>
      </c>
      <c r="BU347" s="256" t="e">
        <f aca="false">IF(BT347&lt;$BT363,$BT364,$BT365)</f>
        <v>#DIV/0!</v>
      </c>
      <c r="BV347" s="256" t="n">
        <f aca="false">ABS($P$326-P347)</f>
        <v>0</v>
      </c>
      <c r="BW347" s="256" t="e">
        <f aca="false">IF(BV347&lt;$BV363,$BV364,$BV365)</f>
        <v>#DIV/0!</v>
      </c>
      <c r="BX347" s="256" t="n">
        <f aca="false">ABS($P$327-P347)</f>
        <v>0</v>
      </c>
      <c r="BY347" s="256" t="e">
        <f aca="false">IF(BX347&lt;$BX363,$BX364,$BX365)</f>
        <v>#DIV/0!</v>
      </c>
      <c r="BZ347" s="256" t="n">
        <f aca="false">ABS($P$328-P347)</f>
        <v>0</v>
      </c>
      <c r="CA347" s="256" t="e">
        <f aca="false">IF(BZ347&lt;$BZ363,$BZ364,$BZ365)</f>
        <v>#DIV/0!</v>
      </c>
      <c r="CB347" s="256" t="n">
        <f aca="false">ABS($P$329-P347)</f>
        <v>0</v>
      </c>
      <c r="CC347" s="256" t="e">
        <f aca="false">IF(CB347&lt;$CB363,$CB364,$CB365)</f>
        <v>#DIV/0!</v>
      </c>
      <c r="CD347" s="256" t="n">
        <f aca="false">ABS($P$330-P347)</f>
        <v>0</v>
      </c>
      <c r="CE347" s="256" t="e">
        <f aca="false">IF(CD347&lt;$CD363,$CD364,$CD365)</f>
        <v>#DIV/0!</v>
      </c>
      <c r="CF347" s="256" t="n">
        <f aca="false">ABS($P$331-P347)</f>
        <v>0</v>
      </c>
      <c r="CG347" s="256" t="e">
        <f aca="false">IF(CF347&lt;$CF363,$CF364,$CF365)</f>
        <v>#DIV/0!</v>
      </c>
      <c r="CH347" s="256" t="n">
        <f aca="false">ABS($P$332-P347)</f>
        <v>0</v>
      </c>
      <c r="CI347" s="256" t="e">
        <f aca="false">IF(CH347&lt;$CH363,$CH364,$CH365)</f>
        <v>#DIV/0!</v>
      </c>
      <c r="CJ347" s="256" t="n">
        <f aca="false">ABS($P$333-P347)</f>
        <v>0</v>
      </c>
      <c r="CK347" s="256" t="e">
        <f aca="false">IF(CJ347&lt;$CJ363,$CJ364,$CJ365)</f>
        <v>#DIV/0!</v>
      </c>
      <c r="CL347" s="256" t="n">
        <f aca="false">ABS($P$334-P347)</f>
        <v>0</v>
      </c>
      <c r="CM347" s="256" t="e">
        <f aca="false">IF(CL347&lt;$CL363,$CL364,$CL365)</f>
        <v>#DIV/0!</v>
      </c>
      <c r="CN347" s="256" t="n">
        <f aca="false">ABS($P$335-P347)</f>
        <v>0</v>
      </c>
      <c r="CO347" s="256" t="e">
        <f aca="false">IF(CN347&lt;$CN363,$CN364,$CN365)</f>
        <v>#DIV/0!</v>
      </c>
      <c r="CP347" s="256" t="n">
        <f aca="false">ABS($P$336-P347)</f>
        <v>0</v>
      </c>
      <c r="CQ347" s="256" t="e">
        <f aca="false">IF(CP347&lt;$CP363,$CP364,$CP365)</f>
        <v>#DIV/0!</v>
      </c>
      <c r="CR347" s="256" t="n">
        <f aca="false">ABS($P$337-P347)</f>
        <v>0</v>
      </c>
      <c r="CS347" s="256" t="e">
        <f aca="false">IF(CR347&lt;$CR363,$CR364,$CR365)</f>
        <v>#DIV/0!</v>
      </c>
      <c r="CT347" s="256" t="n">
        <f aca="false">ABS($P$338-P347)</f>
        <v>0</v>
      </c>
      <c r="CU347" s="256" t="e">
        <f aca="false">IF(CT347&lt;$CT363,$CT364,$CT365)</f>
        <v>#DIV/0!</v>
      </c>
      <c r="CV347" s="256" t="n">
        <f aca="false">ABS($P$339-P347)</f>
        <v>0</v>
      </c>
      <c r="CW347" s="256" t="e">
        <f aca="false">IF(CV347&lt;$CV363,$CV364,$CV365)</f>
        <v>#DIV/0!</v>
      </c>
      <c r="CX347" s="256" t="n">
        <f aca="false">ABS($P$340-P347)</f>
        <v>0</v>
      </c>
      <c r="CY347" s="256" t="e">
        <f aca="false">IF(CX347&lt;$CX363,$CX364,$CX365)</f>
        <v>#DIV/0!</v>
      </c>
      <c r="CZ347" s="256" t="n">
        <f aca="false">ABS($P$341-P347)</f>
        <v>0</v>
      </c>
      <c r="DA347" s="256" t="e">
        <f aca="false">IF(CZ347&lt;$CZ363,$CZ364,$CZ365)</f>
        <v>#DIV/0!</v>
      </c>
      <c r="DB347" s="256" t="n">
        <f aca="false">ABS($P$342-P347)</f>
        <v>0</v>
      </c>
      <c r="DC347" s="256" t="e">
        <f aca="false">IF(DB347&lt;DB363,$DB364,$DB365)</f>
        <v>#DIV/0!</v>
      </c>
      <c r="DD347" s="256" t="n">
        <f aca="false">ABS($P$343-P347)</f>
        <v>0</v>
      </c>
      <c r="DE347" s="256" t="e">
        <f aca="false">IF(DD347&lt;DD363,$DD364,$DD365)</f>
        <v>#DIV/0!</v>
      </c>
      <c r="DF347" s="256" t="n">
        <f aca="false">ABS($P$344-P347)</f>
        <v>0</v>
      </c>
      <c r="DG347" s="256" t="e">
        <f aca="false">IF(DF347&lt;DF363,$DF364,$DF365)</f>
        <v>#DIV/0!</v>
      </c>
      <c r="DH347" s="256" t="n">
        <f aca="false">ABS($P$345-P347)</f>
        <v>0</v>
      </c>
      <c r="DI347" s="256" t="e">
        <f aca="false">IF(DH347&lt;DH363,$DH364,$DH365)</f>
        <v>#DIV/0!</v>
      </c>
      <c r="DJ347" s="256" t="n">
        <f aca="false">ABS($P$346-P347)</f>
        <v>0</v>
      </c>
      <c r="DK347" s="256" t="e">
        <f aca="false">IF(DJ347&lt;DJ363,$DJ364,$DJ365)</f>
        <v>#DIV/0!</v>
      </c>
      <c r="FB347" s="256" t="n">
        <f aca="false">SUM(A348:D348)</f>
        <v>0</v>
      </c>
      <c r="FC347" s="256" t="n">
        <f aca="false">SUM(A404:D404)</f>
        <v>9599.43859649123</v>
      </c>
      <c r="FD347" s="256" t="n">
        <f aca="false">SUM(FB347:FC347)</f>
        <v>9599.43859649123</v>
      </c>
    </row>
    <row r="348" customFormat="false" ht="12.75" hidden="false" customHeight="false" outlineLevel="0" collapsed="false">
      <c r="A348" s="260" t="n">
        <f aca="false">IF(Rendimiento!B197="",Rendimiento!F197,Rendimiento!B197)</f>
        <v>0</v>
      </c>
      <c r="B348" s="276" t="n">
        <f aca="false">Rendimiento!C197</f>
        <v>0</v>
      </c>
      <c r="C348" s="276" t="n">
        <f aca="false">Rendimiento!D197</f>
        <v>0</v>
      </c>
      <c r="D348" s="256" t="n">
        <f aca="false">Rendimiento!E197</f>
        <v>0</v>
      </c>
      <c r="E348" s="256" t="n">
        <f aca="false">A348*A348</f>
        <v>0</v>
      </c>
      <c r="F348" s="256" t="n">
        <f aca="false">B348*B348</f>
        <v>0</v>
      </c>
      <c r="G348" s="256" t="n">
        <f aca="false">C348*C348</f>
        <v>0</v>
      </c>
      <c r="H348" s="256" t="n">
        <f aca="false">D348*D348</f>
        <v>0</v>
      </c>
      <c r="I348" s="257" t="n">
        <f aca="false">SUM(A348:D348)</f>
        <v>0</v>
      </c>
      <c r="J348" s="256" t="n">
        <f aca="false">I348*I348</f>
        <v>0</v>
      </c>
      <c r="K348" s="256" t="n">
        <f aca="false">SUM(E348:H348)</f>
        <v>0</v>
      </c>
      <c r="O348" s="260" t="n">
        <f aca="false">Rendimiento!M197</f>
        <v>0</v>
      </c>
      <c r="P348" s="274" t="n">
        <f aca="false">Rendimiento!N197</f>
        <v>0</v>
      </c>
      <c r="Q348" s="262" t="e">
        <f aca="false">IF(E364&gt;0,O348,0)</f>
        <v>#DIV/0!</v>
      </c>
      <c r="R348" s="258" t="e">
        <f aca="false">T(Q348)</f>
        <v>#DIV/0!</v>
      </c>
      <c r="S348" s="262" t="e">
        <f aca="false">IF(E364&gt;0,P348,Q348)</f>
        <v>#DIV/0!</v>
      </c>
      <c r="T348" s="256" t="e">
        <f aca="false">IF(S348=0,"",$BM348)</f>
        <v>#DIV/0!</v>
      </c>
      <c r="U348" s="256" t="e">
        <f aca="false">IF(S348=0,"",$BO348)</f>
        <v>#DIV/0!</v>
      </c>
      <c r="V348" s="256" t="e">
        <f aca="false">IF(S348=0,"",$BQ348)</f>
        <v>#DIV/0!</v>
      </c>
      <c r="W348" s="256" t="e">
        <f aca="false">IF(S348=0,"",$BS348)</f>
        <v>#DIV/0!</v>
      </c>
      <c r="X348" s="256" t="e">
        <f aca="false">IF(S348=0,"",$BU348)</f>
        <v>#DIV/0!</v>
      </c>
      <c r="Y348" s="256" t="e">
        <f aca="false">IF(S348=0,"",$BW348)</f>
        <v>#DIV/0!</v>
      </c>
      <c r="Z348" s="256" t="e">
        <f aca="false">IF(S348=0,"",$BY348)</f>
        <v>#DIV/0!</v>
      </c>
      <c r="AA348" s="256" t="e">
        <f aca="false">IF(S348=0,"",$CA348)</f>
        <v>#DIV/0!</v>
      </c>
      <c r="AB348" s="256" t="e">
        <f aca="false">IF(S348=0,"",$CC348)</f>
        <v>#DIV/0!</v>
      </c>
      <c r="AC348" s="256" t="e">
        <f aca="false">IF(S348=0,"",$CE348)</f>
        <v>#DIV/0!</v>
      </c>
      <c r="AD348" s="256" t="e">
        <f aca="false">IF(S348=0,"",$CG348)</f>
        <v>#DIV/0!</v>
      </c>
      <c r="AE348" s="256" t="e">
        <f aca="false">IF(S348=0,"",$CI348)</f>
        <v>#DIV/0!</v>
      </c>
      <c r="AF348" s="256" t="e">
        <f aca="false">IF(S348=0,"",$CK348)</f>
        <v>#DIV/0!</v>
      </c>
      <c r="AG348" s="256" t="e">
        <f aca="false">IF(S348=0,"",$CM348)</f>
        <v>#DIV/0!</v>
      </c>
      <c r="AH348" s="256" t="e">
        <f aca="false">IF(S348=0,"",$CO348)</f>
        <v>#DIV/0!</v>
      </c>
      <c r="AI348" s="256" t="e">
        <f aca="false">IF(S348=0,"",$CQ348)</f>
        <v>#DIV/0!</v>
      </c>
      <c r="AJ348" s="256" t="e">
        <f aca="false">IF(S348=0,"",$CS348)</f>
        <v>#DIV/0!</v>
      </c>
      <c r="AK348" s="256" t="e">
        <f aca="false">IF(S348=0,"",$CU348)</f>
        <v>#DIV/0!</v>
      </c>
      <c r="AL348" s="256" t="e">
        <f aca="false">IF(S348=0,"",$CW348)</f>
        <v>#DIV/0!</v>
      </c>
      <c r="AM348" s="256" t="e">
        <f aca="false">IF(S348=0,"",$CY348)</f>
        <v>#DIV/0!</v>
      </c>
      <c r="AN348" s="256" t="e">
        <f aca="false">IF(S348=0,"",$DA348)</f>
        <v>#DIV/0!</v>
      </c>
      <c r="AO348" s="256" t="e">
        <f aca="false">IF(S348=0,"",$DC348)</f>
        <v>#DIV/0!</v>
      </c>
      <c r="AP348" s="256" t="e">
        <f aca="false">IF(S348=0,"",$DE348)</f>
        <v>#DIV/0!</v>
      </c>
      <c r="AQ348" s="256" t="e">
        <f aca="false">IF(S348=0,"",$DG348)</f>
        <v>#DIV/0!</v>
      </c>
      <c r="AR348" s="256" t="e">
        <f aca="false">IF(S348=0,"",$DI348)</f>
        <v>#DIV/0!</v>
      </c>
      <c r="AS348" s="256" t="e">
        <f aca="false">IF(S348=0,"",$DK348)</f>
        <v>#DIV/0!</v>
      </c>
      <c r="AT348" s="256" t="e">
        <f aca="false">IF(S348=0,"",$DM348)</f>
        <v>#DIV/0!</v>
      </c>
      <c r="BL348" s="262" t="n">
        <f aca="false">ABS($P$321-P348)</f>
        <v>0</v>
      </c>
      <c r="BM348" s="256" t="e">
        <f aca="false">IF(BL348&lt;$BL363,$BL364,$BL365)</f>
        <v>#DIV/0!</v>
      </c>
      <c r="BN348" s="262" t="n">
        <f aca="false">ABS($P$322-P348)</f>
        <v>0</v>
      </c>
      <c r="BO348" s="256" t="e">
        <f aca="false">IF(BN348&lt;$BN363,$BN364,$BN365)</f>
        <v>#DIV/0!</v>
      </c>
      <c r="BP348" s="262" t="n">
        <f aca="false">ABS($P$323-P348)</f>
        <v>0</v>
      </c>
      <c r="BQ348" s="256" t="e">
        <f aca="false">IF(BP348&lt;$BP363,$BP364,$BP365)</f>
        <v>#DIV/0!</v>
      </c>
      <c r="BR348" s="262" t="n">
        <f aca="false">ABS($P$324-P348)</f>
        <v>0</v>
      </c>
      <c r="BS348" s="256" t="e">
        <f aca="false">IF(BR348&lt;$BR363,$BR364,$BR365)</f>
        <v>#DIV/0!</v>
      </c>
      <c r="BT348" s="262" t="n">
        <f aca="false">ABS($P$325-P348)</f>
        <v>0</v>
      </c>
      <c r="BU348" s="256" t="e">
        <f aca="false">IF(BT348&lt;$BT363,$BT364,$BT365)</f>
        <v>#DIV/0!</v>
      </c>
      <c r="BV348" s="262" t="n">
        <f aca="false">ABS($P$326-P348)</f>
        <v>0</v>
      </c>
      <c r="BW348" s="256" t="e">
        <f aca="false">IF(BV348&lt;$BV363,$BV364,$BV365)</f>
        <v>#DIV/0!</v>
      </c>
      <c r="BX348" s="262" t="n">
        <f aca="false">ABS($P$327-P348)</f>
        <v>0</v>
      </c>
      <c r="BY348" s="256" t="e">
        <f aca="false">IF(BX348&lt;$BX363,$BX364,$BX365)</f>
        <v>#DIV/0!</v>
      </c>
      <c r="BZ348" s="262" t="n">
        <f aca="false">ABS($P$328-P348)</f>
        <v>0</v>
      </c>
      <c r="CA348" s="256" t="e">
        <f aca="false">IF(BZ348&lt;$BZ363,$BZ364,$BZ365)</f>
        <v>#DIV/0!</v>
      </c>
      <c r="CB348" s="262" t="n">
        <f aca="false">ABS($P$329-P348)</f>
        <v>0</v>
      </c>
      <c r="CC348" s="256" t="e">
        <f aca="false">IF(CB348&lt;$CB363,$CB364,$CB365)</f>
        <v>#DIV/0!</v>
      </c>
      <c r="CD348" s="262" t="n">
        <f aca="false">ABS($P$330-P348)</f>
        <v>0</v>
      </c>
      <c r="CE348" s="256" t="e">
        <f aca="false">IF(CD348&lt;$CD363,$CD364,$CD365)</f>
        <v>#DIV/0!</v>
      </c>
      <c r="CF348" s="262" t="n">
        <f aca="false">ABS($P$331-P348)</f>
        <v>0</v>
      </c>
      <c r="CG348" s="256" t="e">
        <f aca="false">IF(CF348&lt;$CF363,$CF364,$CF365)</f>
        <v>#DIV/0!</v>
      </c>
      <c r="CH348" s="262" t="n">
        <f aca="false">ABS($P$332-P348)</f>
        <v>0</v>
      </c>
      <c r="CI348" s="256" t="e">
        <f aca="false">IF(CH348&lt;$CH363,$CH364,$CH365)</f>
        <v>#DIV/0!</v>
      </c>
      <c r="CJ348" s="262" t="n">
        <f aca="false">ABS($P$333-P348)</f>
        <v>0</v>
      </c>
      <c r="CK348" s="256" t="e">
        <f aca="false">IF(CJ348&lt;$CJ363,$CJ364,$CJ365)</f>
        <v>#DIV/0!</v>
      </c>
      <c r="CL348" s="262" t="n">
        <f aca="false">ABS($P$334-P348)</f>
        <v>0</v>
      </c>
      <c r="CM348" s="256" t="e">
        <f aca="false">IF(CL348&lt;$CL363,$CL364,$CL365)</f>
        <v>#DIV/0!</v>
      </c>
      <c r="CN348" s="262" t="n">
        <f aca="false">ABS($P$335-P348)</f>
        <v>0</v>
      </c>
      <c r="CO348" s="256" t="e">
        <f aca="false">IF(CN348&lt;$CN363,$CN364,$CN365)</f>
        <v>#DIV/0!</v>
      </c>
      <c r="CP348" s="262" t="n">
        <f aca="false">ABS($P$336-P348)</f>
        <v>0</v>
      </c>
      <c r="CQ348" s="256" t="e">
        <f aca="false">IF(CP348&lt;$CP363,$CP364,$CP365)</f>
        <v>#DIV/0!</v>
      </c>
      <c r="CR348" s="262" t="n">
        <f aca="false">ABS($P$337-P348)</f>
        <v>0</v>
      </c>
      <c r="CS348" s="256" t="e">
        <f aca="false">IF(CR348&lt;$CR363,$CR364,$CR365)</f>
        <v>#DIV/0!</v>
      </c>
      <c r="CT348" s="262" t="n">
        <f aca="false">ABS($P$338-P348)</f>
        <v>0</v>
      </c>
      <c r="CU348" s="256" t="e">
        <f aca="false">IF(CT348&lt;$CT363,$CT364,$CT365)</f>
        <v>#DIV/0!</v>
      </c>
      <c r="CV348" s="262" t="n">
        <f aca="false">ABS($P$339-P348)</f>
        <v>0</v>
      </c>
      <c r="CW348" s="256" t="e">
        <f aca="false">IF(CV348&lt;$CV363,$CV364,$CV365)</f>
        <v>#DIV/0!</v>
      </c>
      <c r="CX348" s="262" t="n">
        <f aca="false">ABS($P$340-P348)</f>
        <v>0</v>
      </c>
      <c r="CY348" s="256" t="e">
        <f aca="false">IF(CX348&lt;$CX363,$CX364,$CX365)</f>
        <v>#DIV/0!</v>
      </c>
      <c r="CZ348" s="256" t="n">
        <f aca="false">ABS($P$341-P348)</f>
        <v>0</v>
      </c>
      <c r="DA348" s="256" t="e">
        <f aca="false">IF(CZ348&lt;$CZ363,$CZ364,$CZ365)</f>
        <v>#DIV/0!</v>
      </c>
      <c r="DB348" s="256" t="n">
        <f aca="false">ABS($P$342-P348)</f>
        <v>0</v>
      </c>
      <c r="DC348" s="256" t="e">
        <f aca="false">IF(DB348&lt;DB363,$DB364,$DB365)</f>
        <v>#DIV/0!</v>
      </c>
      <c r="DD348" s="256" t="n">
        <f aca="false">ABS($P$343-P348)</f>
        <v>0</v>
      </c>
      <c r="DE348" s="256" t="e">
        <f aca="false">IF(DD348&lt;DD363,$DD364,$DD365)</f>
        <v>#DIV/0!</v>
      </c>
      <c r="DF348" s="256" t="n">
        <f aca="false">ABS($P$344-P348)</f>
        <v>0</v>
      </c>
      <c r="DG348" s="256" t="e">
        <f aca="false">IF(DF348&lt;DF363,$DF364,$DF365)</f>
        <v>#DIV/0!</v>
      </c>
      <c r="DH348" s="256" t="n">
        <f aca="false">ABS($P$345-P348)</f>
        <v>0</v>
      </c>
      <c r="DI348" s="256" t="e">
        <f aca="false">IF(DH348&lt;DH363,$DH364,$DH365)</f>
        <v>#DIV/0!</v>
      </c>
      <c r="DJ348" s="256" t="n">
        <f aca="false">ABS($P$346-P348)</f>
        <v>0</v>
      </c>
      <c r="DK348" s="256" t="e">
        <f aca="false">IF(DJ348&lt;DJ363,$DJ364,$DJ365)</f>
        <v>#DIV/0!</v>
      </c>
      <c r="DL348" s="256" t="n">
        <f aca="false">ABS($P$347-P348)</f>
        <v>0</v>
      </c>
      <c r="DM348" s="256" t="e">
        <f aca="false">IF(DL348&lt;DL363,$DL364,$DL365)</f>
        <v>#DIV/0!</v>
      </c>
      <c r="EZ348" s="256" t="s">
        <v>319</v>
      </c>
      <c r="FA348" s="260" t="e">
        <f aca="false">FA346-FA330-FA339</f>
        <v>#DIV/0!</v>
      </c>
      <c r="FB348" s="256" t="n">
        <f aca="false">SUM(A349:D349)</f>
        <v>0</v>
      </c>
      <c r="FC348" s="256" t="n">
        <f aca="false">SUM(A405:D405)</f>
        <v>8405.30409356725</v>
      </c>
      <c r="FD348" s="256" t="n">
        <f aca="false">SUM(FB348:FC348)</f>
        <v>8405.30409356725</v>
      </c>
    </row>
    <row r="349" customFormat="false" ht="12.75" hidden="false" customHeight="false" outlineLevel="0" collapsed="false">
      <c r="A349" s="260" t="n">
        <f aca="false">IF(Rendimiento!B198="",Rendimiento!F198,Rendimiento!B198)</f>
        <v>0</v>
      </c>
      <c r="B349" s="276" t="n">
        <f aca="false">Rendimiento!C198</f>
        <v>0</v>
      </c>
      <c r="C349" s="276" t="n">
        <f aca="false">Rendimiento!D198</f>
        <v>0</v>
      </c>
      <c r="D349" s="256" t="n">
        <f aca="false">Rendimiento!E198</f>
        <v>0</v>
      </c>
      <c r="E349" s="256" t="n">
        <f aca="false">A349*A349</f>
        <v>0</v>
      </c>
      <c r="F349" s="256" t="n">
        <f aca="false">B349*B349</f>
        <v>0</v>
      </c>
      <c r="G349" s="256" t="n">
        <f aca="false">C349*C349</f>
        <v>0</v>
      </c>
      <c r="H349" s="256" t="n">
        <f aca="false">D349*D349</f>
        <v>0</v>
      </c>
      <c r="I349" s="257" t="n">
        <f aca="false">SUM(A349:D349)</f>
        <v>0</v>
      </c>
      <c r="J349" s="256" t="n">
        <f aca="false">I349*I349</f>
        <v>0</v>
      </c>
      <c r="K349" s="256" t="n">
        <f aca="false">SUM(E349:H349)</f>
        <v>0</v>
      </c>
      <c r="O349" s="260" t="n">
        <f aca="false">Rendimiento!M198</f>
        <v>0</v>
      </c>
      <c r="P349" s="274" t="n">
        <f aca="false">Rendimiento!N198</f>
        <v>0</v>
      </c>
      <c r="Q349" s="262" t="e">
        <f aca="false">IF(E364&gt;0,O349,0)</f>
        <v>#DIV/0!</v>
      </c>
      <c r="R349" s="258" t="e">
        <f aca="false">T(Q349)</f>
        <v>#DIV/0!</v>
      </c>
      <c r="S349" s="262" t="e">
        <f aca="false">IF(E364&gt;0,P349,Q349)</f>
        <v>#DIV/0!</v>
      </c>
      <c r="T349" s="256" t="e">
        <f aca="false">IF(S349=0,"",$BM349)</f>
        <v>#DIV/0!</v>
      </c>
      <c r="U349" s="256" t="e">
        <f aca="false">IF(S349=0,"",$BO349)</f>
        <v>#DIV/0!</v>
      </c>
      <c r="V349" s="256" t="e">
        <f aca="false">IF(S349=0,"",$BQ349)</f>
        <v>#DIV/0!</v>
      </c>
      <c r="W349" s="256" t="e">
        <f aca="false">IF(S349=0,"",$BS349)</f>
        <v>#DIV/0!</v>
      </c>
      <c r="X349" s="256" t="e">
        <f aca="false">IF(S349=0,"",$BU349)</f>
        <v>#DIV/0!</v>
      </c>
      <c r="Y349" s="256" t="e">
        <f aca="false">IF(S349=0,"",$BW349)</f>
        <v>#DIV/0!</v>
      </c>
      <c r="Z349" s="256" t="e">
        <f aca="false">IF(S349=0,"",$BY349)</f>
        <v>#DIV/0!</v>
      </c>
      <c r="AA349" s="256" t="e">
        <f aca="false">IF(S349=0,"",$CA349)</f>
        <v>#DIV/0!</v>
      </c>
      <c r="AB349" s="256" t="e">
        <f aca="false">IF(S349=0,"",$CC349)</f>
        <v>#DIV/0!</v>
      </c>
      <c r="AC349" s="256" t="e">
        <f aca="false">IF(S349=0,"",$CE349)</f>
        <v>#DIV/0!</v>
      </c>
      <c r="AD349" s="256" t="e">
        <f aca="false">IF(S349=0,"",$CG349)</f>
        <v>#DIV/0!</v>
      </c>
      <c r="AE349" s="256" t="e">
        <f aca="false">IF(S349=0,"",$CI349)</f>
        <v>#DIV/0!</v>
      </c>
      <c r="AF349" s="256" t="e">
        <f aca="false">IF(S349=0,"",$CK349)</f>
        <v>#DIV/0!</v>
      </c>
      <c r="AG349" s="256" t="e">
        <f aca="false">IF(S349=0,"",$CM349)</f>
        <v>#DIV/0!</v>
      </c>
      <c r="AH349" s="256" t="e">
        <f aca="false">IF(S349=0,"",$CO349)</f>
        <v>#DIV/0!</v>
      </c>
      <c r="AI349" s="256" t="e">
        <f aca="false">IF(S349=0,"",$CQ349)</f>
        <v>#DIV/0!</v>
      </c>
      <c r="AJ349" s="256" t="e">
        <f aca="false">IF(S349=0,"",$CS349)</f>
        <v>#DIV/0!</v>
      </c>
      <c r="AK349" s="256" t="e">
        <f aca="false">IF(S349=0,"",$CU349)</f>
        <v>#DIV/0!</v>
      </c>
      <c r="AL349" s="256" t="e">
        <f aca="false">IF(S349=0,"",$CW349)</f>
        <v>#DIV/0!</v>
      </c>
      <c r="AM349" s="256" t="e">
        <f aca="false">IF(S349=0,"",$CY349)</f>
        <v>#DIV/0!</v>
      </c>
      <c r="AN349" s="256" t="e">
        <f aca="false">IF(S349=0,"",$DA349)</f>
        <v>#DIV/0!</v>
      </c>
      <c r="AO349" s="256" t="e">
        <f aca="false">IF(S349=0,"",$DC349)</f>
        <v>#DIV/0!</v>
      </c>
      <c r="AP349" s="256" t="e">
        <f aca="false">IF(S349=0,"",$DE349)</f>
        <v>#DIV/0!</v>
      </c>
      <c r="AQ349" s="256" t="e">
        <f aca="false">IF(S349=0,"",$DG349)</f>
        <v>#DIV/0!</v>
      </c>
      <c r="AR349" s="256" t="e">
        <f aca="false">IF(S349=0,"",$DI349)</f>
        <v>#DIV/0!</v>
      </c>
      <c r="AS349" s="256" t="e">
        <f aca="false">IF(S349=0,"",$DK349)</f>
        <v>#DIV/0!</v>
      </c>
      <c r="AT349" s="256" t="e">
        <f aca="false">IF(S349=0,"",$DM349)</f>
        <v>#DIV/0!</v>
      </c>
      <c r="AU349" s="256" t="e">
        <f aca="false">IF(S349=0,"",$DO349)</f>
        <v>#DIV/0!</v>
      </c>
      <c r="BL349" s="262" t="n">
        <f aca="false">ABS($P$321-P349)</f>
        <v>0</v>
      </c>
      <c r="BM349" s="256" t="e">
        <f aca="false">IF(BL349&lt;$BL363,$BL364,$BL365)</f>
        <v>#DIV/0!</v>
      </c>
      <c r="BN349" s="262" t="n">
        <f aca="false">ABS($P$322-P349)</f>
        <v>0</v>
      </c>
      <c r="BO349" s="256" t="e">
        <f aca="false">IF(BN349&lt;$BN363,$BN364,$BN365)</f>
        <v>#DIV/0!</v>
      </c>
      <c r="BP349" s="262" t="n">
        <f aca="false">ABS($P$323-P349)</f>
        <v>0</v>
      </c>
      <c r="BQ349" s="256" t="e">
        <f aca="false">IF(BP349&lt;$BP363,$BP364,$BP365)</f>
        <v>#DIV/0!</v>
      </c>
      <c r="BR349" s="262" t="n">
        <f aca="false">ABS($P$324-P349)</f>
        <v>0</v>
      </c>
      <c r="BS349" s="256" t="e">
        <f aca="false">IF(BR349&lt;$BR363,$BR364,$BR365)</f>
        <v>#DIV/0!</v>
      </c>
      <c r="BT349" s="262" t="n">
        <f aca="false">ABS($P$325-P349)</f>
        <v>0</v>
      </c>
      <c r="BU349" s="256" t="e">
        <f aca="false">IF(BT349&lt;$BT363,$BT364,$BT365)</f>
        <v>#DIV/0!</v>
      </c>
      <c r="BV349" s="262" t="n">
        <f aca="false">ABS($P$326-P349)</f>
        <v>0</v>
      </c>
      <c r="BW349" s="256" t="e">
        <f aca="false">IF(BV349&lt;$BV363,$BV364,$BV365)</f>
        <v>#DIV/0!</v>
      </c>
      <c r="BX349" s="262" t="n">
        <f aca="false">ABS($P$327-P349)</f>
        <v>0</v>
      </c>
      <c r="BY349" s="256" t="e">
        <f aca="false">IF(BX349&lt;$BX363,$BX364,$BX365)</f>
        <v>#DIV/0!</v>
      </c>
      <c r="BZ349" s="262" t="n">
        <f aca="false">ABS($P$328-P349)</f>
        <v>0</v>
      </c>
      <c r="CA349" s="256" t="e">
        <f aca="false">IF(BZ349&lt;$BZ363,$BZ364,$BZ365)</f>
        <v>#DIV/0!</v>
      </c>
      <c r="CB349" s="262" t="n">
        <f aca="false">ABS($P$329-P349)</f>
        <v>0</v>
      </c>
      <c r="CC349" s="256" t="e">
        <f aca="false">IF(CB349&lt;$CB363,$CB364,$CB365)</f>
        <v>#DIV/0!</v>
      </c>
      <c r="CD349" s="262" t="n">
        <f aca="false">ABS($P$330-P349)</f>
        <v>0</v>
      </c>
      <c r="CE349" s="256" t="e">
        <f aca="false">IF(CD349&lt;$CD363,$CD364,$CD365)</f>
        <v>#DIV/0!</v>
      </c>
      <c r="CF349" s="262" t="n">
        <f aca="false">ABS($P$331-P349)</f>
        <v>0</v>
      </c>
      <c r="CG349" s="256" t="e">
        <f aca="false">IF(CF349&lt;$CF363,$CF364,$CF365)</f>
        <v>#DIV/0!</v>
      </c>
      <c r="CH349" s="262" t="n">
        <f aca="false">ABS($P$332-P349)</f>
        <v>0</v>
      </c>
      <c r="CI349" s="256" t="e">
        <f aca="false">IF(CH349&lt;$CH363,$CH364,$CH365)</f>
        <v>#DIV/0!</v>
      </c>
      <c r="CJ349" s="262" t="n">
        <f aca="false">ABS($P$333-P349)</f>
        <v>0</v>
      </c>
      <c r="CK349" s="256" t="e">
        <f aca="false">IF(CJ349&lt;$CJ363,$CJ364,$CJ365)</f>
        <v>#DIV/0!</v>
      </c>
      <c r="CL349" s="262" t="n">
        <f aca="false">ABS($P$334-P349)</f>
        <v>0</v>
      </c>
      <c r="CM349" s="256" t="e">
        <f aca="false">IF(CL349&lt;$CL363,$CL364,$CL365)</f>
        <v>#DIV/0!</v>
      </c>
      <c r="CN349" s="262" t="n">
        <f aca="false">ABS($P$335-P349)</f>
        <v>0</v>
      </c>
      <c r="CO349" s="256" t="e">
        <f aca="false">IF(CN349&lt;$CN363,$CN364,$CN365)</f>
        <v>#DIV/0!</v>
      </c>
      <c r="CP349" s="262" t="n">
        <f aca="false">ABS($P$336-P349)</f>
        <v>0</v>
      </c>
      <c r="CQ349" s="256" t="e">
        <f aca="false">IF(CP349&lt;$CP363,$CP364,$CP365)</f>
        <v>#DIV/0!</v>
      </c>
      <c r="CR349" s="262" t="n">
        <f aca="false">ABS($P$337-P349)</f>
        <v>0</v>
      </c>
      <c r="CS349" s="256" t="e">
        <f aca="false">IF(CR349&lt;$CR363,$CR364,$CR365)</f>
        <v>#DIV/0!</v>
      </c>
      <c r="CT349" s="262" t="n">
        <f aca="false">ABS($P$338-P349)</f>
        <v>0</v>
      </c>
      <c r="CU349" s="256" t="e">
        <f aca="false">IF(CT349&lt;$CT363,$CT364,$CT365)</f>
        <v>#DIV/0!</v>
      </c>
      <c r="CV349" s="262" t="n">
        <f aca="false">ABS($P$339-P349)</f>
        <v>0</v>
      </c>
      <c r="CW349" s="256" t="e">
        <f aca="false">IF(CV349&lt;$CV363,$CV364,$CV365)</f>
        <v>#DIV/0!</v>
      </c>
      <c r="CX349" s="262" t="n">
        <f aca="false">ABS($P$340-P349)</f>
        <v>0</v>
      </c>
      <c r="CY349" s="256" t="e">
        <f aca="false">IF(CX349&lt;$CX363,$CX364,$CX365)</f>
        <v>#DIV/0!</v>
      </c>
      <c r="CZ349" s="256" t="n">
        <f aca="false">ABS($P$341-P349)</f>
        <v>0</v>
      </c>
      <c r="DA349" s="256" t="e">
        <f aca="false">IF(CZ349&lt;$CZ363,$CZ364,$CZ365)</f>
        <v>#DIV/0!</v>
      </c>
      <c r="DB349" s="256" t="n">
        <f aca="false">ABS($P$342-P349)</f>
        <v>0</v>
      </c>
      <c r="DC349" s="256" t="e">
        <f aca="false">IF(DB349&lt;DB363,$DB364,$DB365)</f>
        <v>#DIV/0!</v>
      </c>
      <c r="DD349" s="256" t="n">
        <f aca="false">ABS($P$343-P349)</f>
        <v>0</v>
      </c>
      <c r="DE349" s="256" t="e">
        <f aca="false">IF(DD349&lt;DD363,$DD364,$DD365)</f>
        <v>#DIV/0!</v>
      </c>
      <c r="DF349" s="256" t="n">
        <f aca="false">ABS($P$344-P349)</f>
        <v>0</v>
      </c>
      <c r="DG349" s="256" t="e">
        <f aca="false">IF(DF349&lt;DF363,$DF364,$DF365)</f>
        <v>#DIV/0!</v>
      </c>
      <c r="DH349" s="256" t="n">
        <f aca="false">ABS($P$345-P349)</f>
        <v>0</v>
      </c>
      <c r="DI349" s="256" t="e">
        <f aca="false">IF(DH349&lt;DH363,$DH364,$DH365)</f>
        <v>#DIV/0!</v>
      </c>
      <c r="DJ349" s="256" t="n">
        <f aca="false">ABS($P$346-P349)</f>
        <v>0</v>
      </c>
      <c r="DK349" s="256" t="e">
        <f aca="false">IF(DJ349&lt;DJ363,$DJ364,$DJ365)</f>
        <v>#DIV/0!</v>
      </c>
      <c r="DL349" s="256" t="n">
        <f aca="false">ABS($P$347-P349)</f>
        <v>0</v>
      </c>
      <c r="DM349" s="256" t="e">
        <f aca="false">IF(DL349&lt;DL363,$DL364,$DL365)</f>
        <v>#DIV/0!</v>
      </c>
      <c r="DN349" s="256" t="n">
        <f aca="false">ABS($P$348-P349)</f>
        <v>0</v>
      </c>
      <c r="DO349" s="256" t="e">
        <f aca="false">IF(DN349&lt;DN363,$DN364,$DN365)</f>
        <v>#DIV/0!</v>
      </c>
      <c r="FB349" s="256" t="n">
        <f aca="false">SUM(A350:D350)</f>
        <v>0</v>
      </c>
      <c r="FC349" s="256" t="n">
        <f aca="false">SUM(A406:D406)</f>
        <v>6294.55555555556</v>
      </c>
      <c r="FD349" s="256" t="n">
        <f aca="false">SUM(FB349:FC349)</f>
        <v>6294.55555555556</v>
      </c>
    </row>
    <row r="350" customFormat="false" ht="12.75" hidden="false" customHeight="false" outlineLevel="0" collapsed="false">
      <c r="A350" s="260" t="n">
        <f aca="false">IF(Rendimiento!B199="",Rendimiento!F199,Rendimiento!B199)</f>
        <v>0</v>
      </c>
      <c r="B350" s="276" t="n">
        <f aca="false">Rendimiento!C199</f>
        <v>0</v>
      </c>
      <c r="C350" s="276" t="n">
        <f aca="false">Rendimiento!D199</f>
        <v>0</v>
      </c>
      <c r="D350" s="256" t="n">
        <f aca="false">Rendimiento!E199</f>
        <v>0</v>
      </c>
      <c r="E350" s="256" t="n">
        <f aca="false">A350*A350</f>
        <v>0</v>
      </c>
      <c r="F350" s="256" t="n">
        <f aca="false">B350*B350</f>
        <v>0</v>
      </c>
      <c r="G350" s="256" t="n">
        <f aca="false">C350*C350</f>
        <v>0</v>
      </c>
      <c r="H350" s="256" t="n">
        <f aca="false">D350*D350</f>
        <v>0</v>
      </c>
      <c r="I350" s="257" t="n">
        <f aca="false">SUM(A350:D350)</f>
        <v>0</v>
      </c>
      <c r="J350" s="256" t="n">
        <f aca="false">I350*I350</f>
        <v>0</v>
      </c>
      <c r="K350" s="256" t="n">
        <f aca="false">SUM(E350:H350)</f>
        <v>0</v>
      </c>
      <c r="O350" s="260" t="n">
        <f aca="false">Rendimiento!M199</f>
        <v>0</v>
      </c>
      <c r="P350" s="274" t="n">
        <f aca="false">Rendimiento!N199</f>
        <v>0</v>
      </c>
      <c r="Q350" s="262" t="e">
        <f aca="false">IF(E364&gt;0,O350,0)</f>
        <v>#DIV/0!</v>
      </c>
      <c r="R350" s="258" t="e">
        <f aca="false">T(Q350)</f>
        <v>#DIV/0!</v>
      </c>
      <c r="S350" s="262" t="e">
        <f aca="false">IF(E364&gt;0,P350,Q350)</f>
        <v>#DIV/0!</v>
      </c>
      <c r="T350" s="256" t="e">
        <f aca="false">IF(S350=0,"",$BM350)</f>
        <v>#DIV/0!</v>
      </c>
      <c r="U350" s="256" t="e">
        <f aca="false">IF(S350=0,"",$BO350)</f>
        <v>#DIV/0!</v>
      </c>
      <c r="V350" s="256" t="e">
        <f aca="false">IF(S350=0,"",$BQ350)</f>
        <v>#DIV/0!</v>
      </c>
      <c r="W350" s="256" t="e">
        <f aca="false">IF(S350=0,"",$BS350)</f>
        <v>#DIV/0!</v>
      </c>
      <c r="X350" s="256" t="e">
        <f aca="false">IF(S350=0,"",$BU350)</f>
        <v>#DIV/0!</v>
      </c>
      <c r="Y350" s="256" t="e">
        <f aca="false">IF(S350=0,"",$BW350)</f>
        <v>#DIV/0!</v>
      </c>
      <c r="Z350" s="256" t="e">
        <f aca="false">IF(S350=0,"",$BY350)</f>
        <v>#DIV/0!</v>
      </c>
      <c r="AA350" s="256" t="e">
        <f aca="false">IF(S350=0,"",$CA350)</f>
        <v>#DIV/0!</v>
      </c>
      <c r="AB350" s="256" t="e">
        <f aca="false">IF(S350=0,"",$CC350)</f>
        <v>#DIV/0!</v>
      </c>
      <c r="AC350" s="256" t="e">
        <f aca="false">IF(S350=0,"",$CE350)</f>
        <v>#DIV/0!</v>
      </c>
      <c r="AD350" s="256" t="e">
        <f aca="false">IF(S350=0,"",$CG350)</f>
        <v>#DIV/0!</v>
      </c>
      <c r="AE350" s="256" t="e">
        <f aca="false">IF(S350=0,"",$CI350)</f>
        <v>#DIV/0!</v>
      </c>
      <c r="AF350" s="256" t="e">
        <f aca="false">IF(S350=0,"",$CK350)</f>
        <v>#DIV/0!</v>
      </c>
      <c r="AG350" s="256" t="e">
        <f aca="false">IF(S350=0,"",$CM350)</f>
        <v>#DIV/0!</v>
      </c>
      <c r="AH350" s="256" t="e">
        <f aca="false">IF(S350=0,"",$CO350)</f>
        <v>#DIV/0!</v>
      </c>
      <c r="AI350" s="256" t="e">
        <f aca="false">IF(S350=0,"",$CQ350)</f>
        <v>#DIV/0!</v>
      </c>
      <c r="AJ350" s="256" t="e">
        <f aca="false">IF(S350=0,"",$CS350)</f>
        <v>#DIV/0!</v>
      </c>
      <c r="AK350" s="256" t="e">
        <f aca="false">IF(S350=0,"",$CU350)</f>
        <v>#DIV/0!</v>
      </c>
      <c r="AL350" s="256" t="e">
        <f aca="false">IF(S350=0,"",$CW350)</f>
        <v>#DIV/0!</v>
      </c>
      <c r="AM350" s="256" t="e">
        <f aca="false">IF(S350=0,"",$CY350)</f>
        <v>#DIV/0!</v>
      </c>
      <c r="AN350" s="256" t="e">
        <f aca="false">IF(S350=0,"",$DA350)</f>
        <v>#DIV/0!</v>
      </c>
      <c r="AO350" s="256" t="e">
        <f aca="false">IF(S350=0,"",$DC350)</f>
        <v>#DIV/0!</v>
      </c>
      <c r="AP350" s="256" t="e">
        <f aca="false">IF(S350=0,"",$DE350)</f>
        <v>#DIV/0!</v>
      </c>
      <c r="AQ350" s="256" t="e">
        <f aca="false">IF(S350=0,"",$DG350)</f>
        <v>#DIV/0!</v>
      </c>
      <c r="AR350" s="256" t="e">
        <f aca="false">IF(S350=0,"",$DI350)</f>
        <v>#DIV/0!</v>
      </c>
      <c r="AS350" s="256" t="e">
        <f aca="false">IF(S350=0,"",$DK350)</f>
        <v>#DIV/0!</v>
      </c>
      <c r="AT350" s="256" t="e">
        <f aca="false">IF(S350=0,"",$DM350)</f>
        <v>#DIV/0!</v>
      </c>
      <c r="AU350" s="256" t="e">
        <f aca="false">IF(S350=0,"",$DO350)</f>
        <v>#DIV/0!</v>
      </c>
      <c r="AV350" s="256" t="e">
        <f aca="false">IF(S350=0,"",$DQ350)</f>
        <v>#DIV/0!</v>
      </c>
      <c r="BL350" s="262" t="n">
        <f aca="false">ABS($P$321-P350)</f>
        <v>0</v>
      </c>
      <c r="BM350" s="256" t="e">
        <f aca="false">IF(BL350&lt;$BL363,$BL364,$BL365)</f>
        <v>#DIV/0!</v>
      </c>
      <c r="BN350" s="262" t="n">
        <f aca="false">ABS($P$322-P350)</f>
        <v>0</v>
      </c>
      <c r="BO350" s="256" t="e">
        <f aca="false">IF(BN350&lt;$BN363,$BN364,$BN365)</f>
        <v>#DIV/0!</v>
      </c>
      <c r="BP350" s="262" t="n">
        <f aca="false">ABS($P$323-P350)</f>
        <v>0</v>
      </c>
      <c r="BQ350" s="256" t="e">
        <f aca="false">IF(BP350&lt;$BP363,$BP364,$BP365)</f>
        <v>#DIV/0!</v>
      </c>
      <c r="BR350" s="262" t="n">
        <f aca="false">ABS($P$324-P350)</f>
        <v>0</v>
      </c>
      <c r="BS350" s="256" t="e">
        <f aca="false">IF(BR350&lt;$BR363,$BR364,$BR365)</f>
        <v>#DIV/0!</v>
      </c>
      <c r="BT350" s="262" t="n">
        <f aca="false">ABS($P$325-P350)</f>
        <v>0</v>
      </c>
      <c r="BU350" s="256" t="e">
        <f aca="false">IF(BT350&lt;$BT363,$BT364,$BT365)</f>
        <v>#DIV/0!</v>
      </c>
      <c r="BV350" s="262" t="n">
        <f aca="false">ABS($P$326-P350)</f>
        <v>0</v>
      </c>
      <c r="BW350" s="256" t="e">
        <f aca="false">IF(BV350&lt;$BV363,$BV364,$BV365)</f>
        <v>#DIV/0!</v>
      </c>
      <c r="BX350" s="262" t="n">
        <f aca="false">ABS($P$327-P350)</f>
        <v>0</v>
      </c>
      <c r="BY350" s="256" t="e">
        <f aca="false">IF(BX350&lt;$BX363,$BX364,$BX365)</f>
        <v>#DIV/0!</v>
      </c>
      <c r="BZ350" s="262" t="n">
        <f aca="false">ABS($P$328-P350)</f>
        <v>0</v>
      </c>
      <c r="CA350" s="256" t="e">
        <f aca="false">IF(BZ350&lt;$BZ363,$BZ364,$BZ365)</f>
        <v>#DIV/0!</v>
      </c>
      <c r="CB350" s="262" t="n">
        <f aca="false">ABS($P$329-P350)</f>
        <v>0</v>
      </c>
      <c r="CC350" s="256" t="e">
        <f aca="false">IF(CB350&lt;$CB363,$CB364,$CB365)</f>
        <v>#DIV/0!</v>
      </c>
      <c r="CD350" s="262" t="n">
        <f aca="false">ABS($P$330-P350)</f>
        <v>0</v>
      </c>
      <c r="CE350" s="256" t="e">
        <f aca="false">IF(CD350&lt;$CD363,$CD364,$CD365)</f>
        <v>#DIV/0!</v>
      </c>
      <c r="CF350" s="262" t="n">
        <f aca="false">ABS($P$331-P350)</f>
        <v>0</v>
      </c>
      <c r="CG350" s="256" t="e">
        <f aca="false">IF(CF350&lt;$CF363,$CF364,$CF365)</f>
        <v>#DIV/0!</v>
      </c>
      <c r="CH350" s="262" t="n">
        <f aca="false">ABS($P$332-P350)</f>
        <v>0</v>
      </c>
      <c r="CI350" s="256" t="e">
        <f aca="false">IF(CH350&lt;$CH363,$CH364,$CH365)</f>
        <v>#DIV/0!</v>
      </c>
      <c r="CJ350" s="262" t="n">
        <f aca="false">ABS($P$333-P350)</f>
        <v>0</v>
      </c>
      <c r="CK350" s="256" t="e">
        <f aca="false">IF(CJ350&lt;$CJ363,$CJ364,$CJ365)</f>
        <v>#DIV/0!</v>
      </c>
      <c r="CL350" s="262" t="n">
        <f aca="false">ABS($P$334-P350)</f>
        <v>0</v>
      </c>
      <c r="CM350" s="256" t="e">
        <f aca="false">IF(CL350&lt;$CL363,$CL364,$CL365)</f>
        <v>#DIV/0!</v>
      </c>
      <c r="CN350" s="262" t="n">
        <f aca="false">ABS($P$335-P350)</f>
        <v>0</v>
      </c>
      <c r="CO350" s="256" t="e">
        <f aca="false">IF(CN350&lt;$CN363,$CN364,$CN365)</f>
        <v>#DIV/0!</v>
      </c>
      <c r="CP350" s="262" t="n">
        <f aca="false">ABS($P$336-P350)</f>
        <v>0</v>
      </c>
      <c r="CQ350" s="256" t="e">
        <f aca="false">IF(CP350&lt;$CP363,$CP364,$CP365)</f>
        <v>#DIV/0!</v>
      </c>
      <c r="CR350" s="262" t="n">
        <f aca="false">ABS($P$337-P350)</f>
        <v>0</v>
      </c>
      <c r="CS350" s="256" t="e">
        <f aca="false">IF(CR350&lt;$CR363,$CR364,$CR365)</f>
        <v>#DIV/0!</v>
      </c>
      <c r="CT350" s="262" t="n">
        <f aca="false">ABS($P$338-P350)</f>
        <v>0</v>
      </c>
      <c r="CU350" s="256" t="e">
        <f aca="false">IF(CT350&lt;$CT363,$CT364,$CT365)</f>
        <v>#DIV/0!</v>
      </c>
      <c r="CV350" s="262" t="n">
        <f aca="false">ABS($P$339-P350)</f>
        <v>0</v>
      </c>
      <c r="CW350" s="256" t="e">
        <f aca="false">IF(CV350&lt;$CV363,$CV364,$CV365)</f>
        <v>#DIV/0!</v>
      </c>
      <c r="CX350" s="262" t="n">
        <f aca="false">ABS($P$340-P350)</f>
        <v>0</v>
      </c>
      <c r="CY350" s="256" t="e">
        <f aca="false">IF(CX350&lt;$CX363,$CX364,$CX365)</f>
        <v>#DIV/0!</v>
      </c>
      <c r="CZ350" s="256" t="n">
        <f aca="false">ABS($P$341-P350)</f>
        <v>0</v>
      </c>
      <c r="DA350" s="256" t="e">
        <f aca="false">IF(CZ350&lt;$CZ363,$CZ364,$CZ365)</f>
        <v>#DIV/0!</v>
      </c>
      <c r="DB350" s="256" t="n">
        <f aca="false">ABS($P$342-P350)</f>
        <v>0</v>
      </c>
      <c r="DC350" s="256" t="e">
        <f aca="false">IF(DB350&lt;DB363,$DB364,$DB365)</f>
        <v>#DIV/0!</v>
      </c>
      <c r="DD350" s="256" t="n">
        <f aca="false">ABS($P$343-P350)</f>
        <v>0</v>
      </c>
      <c r="DE350" s="256" t="e">
        <f aca="false">IF(DD350&lt;DD363,$DD364,$DD365)</f>
        <v>#DIV/0!</v>
      </c>
      <c r="DF350" s="256" t="n">
        <f aca="false">ABS($P$344-P350)</f>
        <v>0</v>
      </c>
      <c r="DG350" s="256" t="e">
        <f aca="false">IF(DF350&lt;DF363,$DF364,$DF365)</f>
        <v>#DIV/0!</v>
      </c>
      <c r="DH350" s="256" t="n">
        <f aca="false">ABS($P$345-P350)</f>
        <v>0</v>
      </c>
      <c r="DI350" s="256" t="e">
        <f aca="false">IF(DH350&lt;DH363,$DH364,$DH365)</f>
        <v>#DIV/0!</v>
      </c>
      <c r="DJ350" s="256" t="n">
        <f aca="false">ABS($P$346-P350)</f>
        <v>0</v>
      </c>
      <c r="DK350" s="256" t="e">
        <f aca="false">IF(DJ350&lt;DJ363,$DJ364,$DJ365)</f>
        <v>#DIV/0!</v>
      </c>
      <c r="DL350" s="256" t="n">
        <f aca="false">ABS($P$347-P350)</f>
        <v>0</v>
      </c>
      <c r="DM350" s="256" t="e">
        <f aca="false">IF(DL350&lt;DL363,$DL364,$DL365)</f>
        <v>#DIV/0!</v>
      </c>
      <c r="DN350" s="256" t="n">
        <f aca="false">ABS($P$348-P350)</f>
        <v>0</v>
      </c>
      <c r="DO350" s="256" t="e">
        <f aca="false">IF(DN350&lt;DN363,$DN364,$DN365)</f>
        <v>#DIV/0!</v>
      </c>
      <c r="DP350" s="256" t="n">
        <f aca="false">ABS($P$349-P350)</f>
        <v>0</v>
      </c>
      <c r="DQ350" s="256" t="e">
        <f aca="false">IF(DP350&lt;DP363,$DP364,$DP365)</f>
        <v>#DIV/0!</v>
      </c>
      <c r="FA350" s="256" t="n">
        <f aca="false">SUMSQ(A321:D361)</f>
        <v>0</v>
      </c>
      <c r="FB350" s="256" t="n">
        <f aca="false">SUM(A351:D351)</f>
        <v>0</v>
      </c>
      <c r="FC350" s="256" t="n">
        <f aca="false">SUM(A407:D407)</f>
        <v>9459.57894736842</v>
      </c>
      <c r="FD350" s="256" t="n">
        <f aca="false">SUM(FB350:FC350)</f>
        <v>9459.57894736842</v>
      </c>
    </row>
    <row r="351" customFormat="false" ht="12.75" hidden="false" customHeight="false" outlineLevel="0" collapsed="false">
      <c r="A351" s="260" t="n">
        <f aca="false">IF(Rendimiento!B200="",Rendimiento!F200,Rendimiento!B200)</f>
        <v>0</v>
      </c>
      <c r="B351" s="276" t="n">
        <f aca="false">Rendimiento!C200</f>
        <v>0</v>
      </c>
      <c r="C351" s="276" t="n">
        <f aca="false">Rendimiento!D200</f>
        <v>0</v>
      </c>
      <c r="D351" s="256" t="n">
        <f aca="false">Rendimiento!E200</f>
        <v>0</v>
      </c>
      <c r="E351" s="256" t="n">
        <f aca="false">A351*A351</f>
        <v>0</v>
      </c>
      <c r="F351" s="256" t="n">
        <f aca="false">B351*B351</f>
        <v>0</v>
      </c>
      <c r="G351" s="256" t="n">
        <f aca="false">C351*C351</f>
        <v>0</v>
      </c>
      <c r="H351" s="256" t="n">
        <f aca="false">D351*D351</f>
        <v>0</v>
      </c>
      <c r="I351" s="257" t="n">
        <f aca="false">SUM(A351:D351)</f>
        <v>0</v>
      </c>
      <c r="J351" s="256" t="n">
        <f aca="false">I351*I351</f>
        <v>0</v>
      </c>
      <c r="K351" s="256" t="n">
        <f aca="false">SUM(E351:H351)</f>
        <v>0</v>
      </c>
      <c r="O351" s="260" t="n">
        <f aca="false">Rendimiento!M200</f>
        <v>0</v>
      </c>
      <c r="P351" s="274" t="n">
        <f aca="false">Rendimiento!N200</f>
        <v>0</v>
      </c>
      <c r="Q351" s="262" t="e">
        <f aca="false">IF(E364&gt;0,O351,0)</f>
        <v>#DIV/0!</v>
      </c>
      <c r="R351" s="258" t="e">
        <f aca="false">T(Q351)</f>
        <v>#DIV/0!</v>
      </c>
      <c r="S351" s="262" t="e">
        <f aca="false">IF(E364&gt;0,P351,Q351)</f>
        <v>#DIV/0!</v>
      </c>
      <c r="T351" s="256" t="e">
        <f aca="false">IF(S351=0,"",$BM351)</f>
        <v>#DIV/0!</v>
      </c>
      <c r="U351" s="256" t="e">
        <f aca="false">IF(S351=0,"",$BO351)</f>
        <v>#DIV/0!</v>
      </c>
      <c r="V351" s="256" t="e">
        <f aca="false">IF(S351=0,"",$BQ351)</f>
        <v>#DIV/0!</v>
      </c>
      <c r="W351" s="256" t="e">
        <f aca="false">IF(S351=0,"",$BS351)</f>
        <v>#DIV/0!</v>
      </c>
      <c r="X351" s="256" t="e">
        <f aca="false">IF(S351=0,"",$BU351)</f>
        <v>#DIV/0!</v>
      </c>
      <c r="Y351" s="256" t="e">
        <f aca="false">IF(S351=0,"",$BW351)</f>
        <v>#DIV/0!</v>
      </c>
      <c r="Z351" s="256" t="e">
        <f aca="false">IF(S351=0,"",$BY351)</f>
        <v>#DIV/0!</v>
      </c>
      <c r="AA351" s="256" t="e">
        <f aca="false">IF(S351=0,"",$CA351)</f>
        <v>#DIV/0!</v>
      </c>
      <c r="AB351" s="256" t="e">
        <f aca="false">IF(S351=0,"",$CC351)</f>
        <v>#DIV/0!</v>
      </c>
      <c r="AC351" s="256" t="e">
        <f aca="false">IF(S351=0,"",$CE351)</f>
        <v>#DIV/0!</v>
      </c>
      <c r="AD351" s="256" t="e">
        <f aca="false">IF(S351=0,"",$CG351)</f>
        <v>#DIV/0!</v>
      </c>
      <c r="AE351" s="256" t="e">
        <f aca="false">IF(S351=0,"",$CI351)</f>
        <v>#DIV/0!</v>
      </c>
      <c r="AF351" s="256" t="e">
        <f aca="false">IF(S351=0,"",$CK351)</f>
        <v>#DIV/0!</v>
      </c>
      <c r="AG351" s="256" t="e">
        <f aca="false">IF(S351=0,"",$CM351)</f>
        <v>#DIV/0!</v>
      </c>
      <c r="AH351" s="256" t="e">
        <f aca="false">IF(S351=0,"",$CO351)</f>
        <v>#DIV/0!</v>
      </c>
      <c r="AI351" s="256" t="e">
        <f aca="false">IF(S351=0,"",$CQ351)</f>
        <v>#DIV/0!</v>
      </c>
      <c r="AJ351" s="256" t="e">
        <f aca="false">IF(S351=0,"",$CS351)</f>
        <v>#DIV/0!</v>
      </c>
      <c r="AK351" s="256" t="e">
        <f aca="false">IF(S351=0,"",$CU351)</f>
        <v>#DIV/0!</v>
      </c>
      <c r="AL351" s="256" t="e">
        <f aca="false">IF(S351=0,"",$CW351)</f>
        <v>#DIV/0!</v>
      </c>
      <c r="AM351" s="256" t="e">
        <f aca="false">IF(S351=0,"",$CY351)</f>
        <v>#DIV/0!</v>
      </c>
      <c r="AN351" s="256" t="e">
        <f aca="false">IF(S351=0,"",$DA351)</f>
        <v>#DIV/0!</v>
      </c>
      <c r="AO351" s="256" t="e">
        <f aca="false">IF(S351=0,"",$DC351)</f>
        <v>#DIV/0!</v>
      </c>
      <c r="AP351" s="256" t="e">
        <f aca="false">IF(S351=0,"",$DE351)</f>
        <v>#DIV/0!</v>
      </c>
      <c r="AQ351" s="256" t="e">
        <f aca="false">IF(S351=0,"",$DG351)</f>
        <v>#DIV/0!</v>
      </c>
      <c r="AR351" s="256" t="e">
        <f aca="false">IF(S351=0,"",$DI351)</f>
        <v>#DIV/0!</v>
      </c>
      <c r="AS351" s="256" t="e">
        <f aca="false">IF(S351=0,"",$DK351)</f>
        <v>#DIV/0!</v>
      </c>
      <c r="AT351" s="256" t="e">
        <f aca="false">IF(S351=0,"",$DM351)</f>
        <v>#DIV/0!</v>
      </c>
      <c r="AU351" s="256" t="e">
        <f aca="false">IF(S351=0,"",$DO351)</f>
        <v>#DIV/0!</v>
      </c>
      <c r="AV351" s="256" t="e">
        <f aca="false">IF(S351=0,"",$DQ351)</f>
        <v>#DIV/0!</v>
      </c>
      <c r="AW351" s="256" t="e">
        <f aca="false">IF(S351=0,"",$DS351)</f>
        <v>#DIV/0!</v>
      </c>
      <c r="BL351" s="262" t="n">
        <f aca="false">ABS($P$321-P351)</f>
        <v>0</v>
      </c>
      <c r="BM351" s="256" t="e">
        <f aca="false">IF(BL351&lt;$BL363,$BL364,$BL365)</f>
        <v>#DIV/0!</v>
      </c>
      <c r="BN351" s="262" t="n">
        <f aca="false">ABS($P$322-P351)</f>
        <v>0</v>
      </c>
      <c r="BO351" s="256" t="e">
        <f aca="false">IF(BN351&lt;$BN363,$BN364,$BN365)</f>
        <v>#DIV/0!</v>
      </c>
      <c r="BP351" s="262" t="n">
        <f aca="false">ABS($P$323-P351)</f>
        <v>0</v>
      </c>
      <c r="BQ351" s="256" t="e">
        <f aca="false">IF(BP351&lt;$BP363,$BP364,$BP365)</f>
        <v>#DIV/0!</v>
      </c>
      <c r="BR351" s="262" t="n">
        <f aca="false">ABS($P$324-P351)</f>
        <v>0</v>
      </c>
      <c r="BS351" s="256" t="e">
        <f aca="false">IF(BR351&lt;$BR363,$BR364,$BR365)</f>
        <v>#DIV/0!</v>
      </c>
      <c r="BT351" s="262" t="n">
        <f aca="false">ABS($P$325-P351)</f>
        <v>0</v>
      </c>
      <c r="BU351" s="256" t="e">
        <f aca="false">IF(BT351&lt;$BT363,$BT364,$BT365)</f>
        <v>#DIV/0!</v>
      </c>
      <c r="BV351" s="262" t="n">
        <f aca="false">ABS($P$326-P351)</f>
        <v>0</v>
      </c>
      <c r="BW351" s="256" t="e">
        <f aca="false">IF(BV351&lt;$BV363,$BV364,$BV365)</f>
        <v>#DIV/0!</v>
      </c>
      <c r="BX351" s="262" t="n">
        <f aca="false">ABS($P$327-P351)</f>
        <v>0</v>
      </c>
      <c r="BY351" s="256" t="e">
        <f aca="false">IF(BX351&lt;$BX363,$BX364,$BX365)</f>
        <v>#DIV/0!</v>
      </c>
      <c r="BZ351" s="262" t="n">
        <f aca="false">ABS($P$328-P351)</f>
        <v>0</v>
      </c>
      <c r="CA351" s="256" t="e">
        <f aca="false">IF(BZ351&lt;$BZ363,$BZ364,$BZ365)</f>
        <v>#DIV/0!</v>
      </c>
      <c r="CB351" s="262" t="n">
        <f aca="false">ABS($P$329-P351)</f>
        <v>0</v>
      </c>
      <c r="CC351" s="256" t="e">
        <f aca="false">IF(CB351&lt;$CB363,$CB364,$CB365)</f>
        <v>#DIV/0!</v>
      </c>
      <c r="CD351" s="262" t="n">
        <f aca="false">ABS($P$330-P351)</f>
        <v>0</v>
      </c>
      <c r="CE351" s="256" t="e">
        <f aca="false">IF(CD351&lt;$CD363,$CD364,$CD365)</f>
        <v>#DIV/0!</v>
      </c>
      <c r="CF351" s="262" t="n">
        <f aca="false">ABS($P$331-P351)</f>
        <v>0</v>
      </c>
      <c r="CG351" s="256" t="e">
        <f aca="false">IF(CF351&lt;$CF363,$CF364,$CF365)</f>
        <v>#DIV/0!</v>
      </c>
      <c r="CH351" s="262" t="n">
        <f aca="false">ABS($P$332-P351)</f>
        <v>0</v>
      </c>
      <c r="CI351" s="256" t="e">
        <f aca="false">IF(CH351&lt;$CH363,$CH364,$CH365)</f>
        <v>#DIV/0!</v>
      </c>
      <c r="CJ351" s="262" t="n">
        <f aca="false">ABS($P$333-P351)</f>
        <v>0</v>
      </c>
      <c r="CK351" s="256" t="e">
        <f aca="false">IF(CJ351&lt;$CJ363,$CJ364,$CJ365)</f>
        <v>#DIV/0!</v>
      </c>
      <c r="CL351" s="262" t="n">
        <f aca="false">ABS($P$334-P351)</f>
        <v>0</v>
      </c>
      <c r="CM351" s="256" t="e">
        <f aca="false">IF(CL351&lt;$CL363,$CL364,$CL365)</f>
        <v>#DIV/0!</v>
      </c>
      <c r="CN351" s="262" t="n">
        <f aca="false">ABS($P$335-P351)</f>
        <v>0</v>
      </c>
      <c r="CO351" s="256" t="e">
        <f aca="false">IF(CN351&lt;$CN363,$CN364,$CN365)</f>
        <v>#DIV/0!</v>
      </c>
      <c r="CP351" s="262" t="n">
        <f aca="false">ABS($P$336-P351)</f>
        <v>0</v>
      </c>
      <c r="CQ351" s="256" t="e">
        <f aca="false">IF(CP351&lt;$CP363,$CP364,$CP365)</f>
        <v>#DIV/0!</v>
      </c>
      <c r="CR351" s="262" t="n">
        <f aca="false">ABS($P$337-P351)</f>
        <v>0</v>
      </c>
      <c r="CS351" s="256" t="e">
        <f aca="false">IF(CR351&lt;$CR363,$CR364,$CR365)</f>
        <v>#DIV/0!</v>
      </c>
      <c r="CT351" s="262" t="n">
        <f aca="false">ABS($P$338-P351)</f>
        <v>0</v>
      </c>
      <c r="CU351" s="256" t="e">
        <f aca="false">IF(CT351&lt;$CT363,$CT364,$CT365)</f>
        <v>#DIV/0!</v>
      </c>
      <c r="CV351" s="262" t="n">
        <f aca="false">ABS($P$339-P351)</f>
        <v>0</v>
      </c>
      <c r="CW351" s="256" t="e">
        <f aca="false">IF(CV351&lt;$CV363,$CV364,$CV365)</f>
        <v>#DIV/0!</v>
      </c>
      <c r="CX351" s="262" t="n">
        <f aca="false">ABS($P$340-P351)</f>
        <v>0</v>
      </c>
      <c r="CY351" s="256" t="e">
        <f aca="false">IF(CX351&lt;$CX363,$CX364,$CX365)</f>
        <v>#DIV/0!</v>
      </c>
      <c r="CZ351" s="256" t="n">
        <f aca="false">ABS($P$341-P351)</f>
        <v>0</v>
      </c>
      <c r="DA351" s="256" t="e">
        <f aca="false">IF(CZ351&lt;$CZ363,$CZ364,$CZ365)</f>
        <v>#DIV/0!</v>
      </c>
      <c r="DB351" s="256" t="n">
        <f aca="false">ABS($P$342-P351)</f>
        <v>0</v>
      </c>
      <c r="DC351" s="256" t="e">
        <f aca="false">IF(DB351&lt;DB363,$DB364,$DB365)</f>
        <v>#DIV/0!</v>
      </c>
      <c r="DD351" s="256" t="n">
        <f aca="false">ABS($P$343-P351)</f>
        <v>0</v>
      </c>
      <c r="DE351" s="256" t="e">
        <f aca="false">IF(DD351&lt;DD363,$DD364,$DD365)</f>
        <v>#DIV/0!</v>
      </c>
      <c r="DF351" s="256" t="n">
        <f aca="false">ABS($P$344-P351)</f>
        <v>0</v>
      </c>
      <c r="DG351" s="256" t="e">
        <f aca="false">IF(DF351&lt;DF363,$DF364,$DF365)</f>
        <v>#DIV/0!</v>
      </c>
      <c r="DH351" s="256" t="n">
        <f aca="false">ABS($P$345-P351)</f>
        <v>0</v>
      </c>
      <c r="DI351" s="256" t="e">
        <f aca="false">IF(DH351&lt;DH363,$DH364,$DH365)</f>
        <v>#DIV/0!</v>
      </c>
      <c r="DJ351" s="256" t="n">
        <f aca="false">ABS($P$346-P351)</f>
        <v>0</v>
      </c>
      <c r="DK351" s="256" t="e">
        <f aca="false">IF(DJ351&lt;DJ363,$DJ364,$DJ365)</f>
        <v>#DIV/0!</v>
      </c>
      <c r="DL351" s="256" t="n">
        <f aca="false">ABS($P$347-P351)</f>
        <v>0</v>
      </c>
      <c r="DM351" s="256" t="e">
        <f aca="false">IF(DL351&lt;DL363,$DL364,$DL365)</f>
        <v>#DIV/0!</v>
      </c>
      <c r="DN351" s="256" t="n">
        <f aca="false">ABS($P$348-P351)</f>
        <v>0</v>
      </c>
      <c r="DO351" s="256" t="e">
        <f aca="false">IF(DN351&lt;DN363,$DN364,$DN365)</f>
        <v>#DIV/0!</v>
      </c>
      <c r="DP351" s="256" t="n">
        <f aca="false">ABS($P$349-P351)</f>
        <v>0</v>
      </c>
      <c r="DQ351" s="256" t="e">
        <f aca="false">IF(DP351&lt;DP363,$DP364,$DP365)</f>
        <v>#DIV/0!</v>
      </c>
      <c r="DR351" s="256" t="n">
        <f aca="false">ABS($P$350-P351)</f>
        <v>0</v>
      </c>
      <c r="DS351" s="256" t="e">
        <f aca="false">IF(DR351&lt;DR363,$DR364,$DR365)</f>
        <v>#DIV/0!</v>
      </c>
      <c r="FA351" s="256" t="n">
        <f aca="false">SUMSQ(A377:D417)</f>
        <v>952317047.14842</v>
      </c>
      <c r="FB351" s="256" t="n">
        <f aca="false">SUM(A352:D352)</f>
        <v>0</v>
      </c>
      <c r="FC351" s="256" t="n">
        <f aca="false">SUM(A408:D408)</f>
        <v>0</v>
      </c>
      <c r="FD351" s="256" t="n">
        <f aca="false">SUM(FB351:FC351)</f>
        <v>0</v>
      </c>
    </row>
    <row r="352" customFormat="false" ht="12.75" hidden="false" customHeight="false" outlineLevel="0" collapsed="false">
      <c r="A352" s="260" t="n">
        <f aca="false">IF(Rendimiento!B201="",Rendimiento!F201,Rendimiento!B201)</f>
        <v>0</v>
      </c>
      <c r="B352" s="276" t="n">
        <f aca="false">Rendimiento!C201</f>
        <v>0</v>
      </c>
      <c r="C352" s="276" t="n">
        <f aca="false">Rendimiento!D201</f>
        <v>0</v>
      </c>
      <c r="D352" s="256" t="n">
        <f aca="false">Rendimiento!E201</f>
        <v>0</v>
      </c>
      <c r="E352" s="256" t="n">
        <f aca="false">A352*A352</f>
        <v>0</v>
      </c>
      <c r="F352" s="256" t="n">
        <f aca="false">B352*B352</f>
        <v>0</v>
      </c>
      <c r="G352" s="256" t="n">
        <f aca="false">C352*C352</f>
        <v>0</v>
      </c>
      <c r="H352" s="256" t="n">
        <f aca="false">D352*D352</f>
        <v>0</v>
      </c>
      <c r="I352" s="257" t="n">
        <f aca="false">SUM(A352:D352)</f>
        <v>0</v>
      </c>
      <c r="J352" s="256" t="n">
        <f aca="false">I352*I352</f>
        <v>0</v>
      </c>
      <c r="K352" s="256" t="n">
        <f aca="false">SUM(E352:H352)</f>
        <v>0</v>
      </c>
      <c r="O352" s="260" t="n">
        <f aca="false">Rendimiento!M201</f>
        <v>0</v>
      </c>
      <c r="P352" s="274" t="n">
        <f aca="false">Rendimiento!N201</f>
        <v>0</v>
      </c>
      <c r="Q352" s="262" t="e">
        <f aca="false">IF(E364&gt;0,O352,0)</f>
        <v>#DIV/0!</v>
      </c>
      <c r="R352" s="258" t="e">
        <f aca="false">T(Q352)</f>
        <v>#DIV/0!</v>
      </c>
      <c r="S352" s="262" t="e">
        <f aca="false">IF(E364&gt;0,P352,Q352)</f>
        <v>#DIV/0!</v>
      </c>
      <c r="T352" s="256" t="e">
        <f aca="false">IF(S352=0,"",$BM352)</f>
        <v>#DIV/0!</v>
      </c>
      <c r="U352" s="256" t="e">
        <f aca="false">IF(S352=0,"",$BO352)</f>
        <v>#DIV/0!</v>
      </c>
      <c r="V352" s="256" t="e">
        <f aca="false">IF(S352=0,"",$BQ352)</f>
        <v>#DIV/0!</v>
      </c>
      <c r="W352" s="256" t="e">
        <f aca="false">IF(S352=0,"",$BS352)</f>
        <v>#DIV/0!</v>
      </c>
      <c r="X352" s="256" t="e">
        <f aca="false">IF(S352=0,"",$BU352)</f>
        <v>#DIV/0!</v>
      </c>
      <c r="Y352" s="256" t="e">
        <f aca="false">IF(S352=0,"",$BW352)</f>
        <v>#DIV/0!</v>
      </c>
      <c r="Z352" s="256" t="e">
        <f aca="false">IF(S352=0,"",$BY352)</f>
        <v>#DIV/0!</v>
      </c>
      <c r="AA352" s="256" t="e">
        <f aca="false">IF(S352=0,"",$CA352)</f>
        <v>#DIV/0!</v>
      </c>
      <c r="AB352" s="256" t="e">
        <f aca="false">IF(S352=0,"",$CC352)</f>
        <v>#DIV/0!</v>
      </c>
      <c r="AC352" s="256" t="e">
        <f aca="false">IF(S352=0,"",$CE352)</f>
        <v>#DIV/0!</v>
      </c>
      <c r="AD352" s="256" t="e">
        <f aca="false">IF(S352=0,"",$CG352)</f>
        <v>#DIV/0!</v>
      </c>
      <c r="AE352" s="256" t="e">
        <f aca="false">IF(S352=0,"",$CI352)</f>
        <v>#DIV/0!</v>
      </c>
      <c r="AF352" s="256" t="e">
        <f aca="false">IF(S352=0,"",$CK352)</f>
        <v>#DIV/0!</v>
      </c>
      <c r="AG352" s="256" t="e">
        <f aca="false">IF(S352=0,"",$CM352)</f>
        <v>#DIV/0!</v>
      </c>
      <c r="AH352" s="256" t="e">
        <f aca="false">IF(S352=0,"",$CO352)</f>
        <v>#DIV/0!</v>
      </c>
      <c r="AI352" s="256" t="e">
        <f aca="false">IF(S352=0,"",$CQ352)</f>
        <v>#DIV/0!</v>
      </c>
      <c r="AJ352" s="256" t="e">
        <f aca="false">IF(S352=0,"",$CS352)</f>
        <v>#DIV/0!</v>
      </c>
      <c r="AK352" s="256" t="e">
        <f aca="false">IF(S352=0,"",$CU352)</f>
        <v>#DIV/0!</v>
      </c>
      <c r="AL352" s="256" t="e">
        <f aca="false">IF(S352=0,"",$CW352)</f>
        <v>#DIV/0!</v>
      </c>
      <c r="AM352" s="256" t="e">
        <f aca="false">IF(S352=0,"",$CY352)</f>
        <v>#DIV/0!</v>
      </c>
      <c r="AN352" s="256" t="e">
        <f aca="false">IF(S352=0,"",$DA352)</f>
        <v>#DIV/0!</v>
      </c>
      <c r="AO352" s="256" t="e">
        <f aca="false">IF(S352=0,"",$DC352)</f>
        <v>#DIV/0!</v>
      </c>
      <c r="AP352" s="256" t="e">
        <f aca="false">IF(S352=0,"",$DE352)</f>
        <v>#DIV/0!</v>
      </c>
      <c r="AQ352" s="256" t="e">
        <f aca="false">IF(S352=0,"",$DG352)</f>
        <v>#DIV/0!</v>
      </c>
      <c r="AR352" s="256" t="e">
        <f aca="false">IF(S352=0,"",$DI352)</f>
        <v>#DIV/0!</v>
      </c>
      <c r="AS352" s="256" t="e">
        <f aca="false">IF(S352=0,"",$DK352)</f>
        <v>#DIV/0!</v>
      </c>
      <c r="AT352" s="256" t="e">
        <f aca="false">IF(S352=0,"",$DM352)</f>
        <v>#DIV/0!</v>
      </c>
      <c r="AU352" s="256" t="e">
        <f aca="false">IF(S352=0,"",$DO352)</f>
        <v>#DIV/0!</v>
      </c>
      <c r="AV352" s="256" t="e">
        <f aca="false">IF(S352=0,"",$DQ352)</f>
        <v>#DIV/0!</v>
      </c>
      <c r="AW352" s="256" t="e">
        <f aca="false">IF(S352=0,"",$DS352)</f>
        <v>#DIV/0!</v>
      </c>
      <c r="AX352" s="256" t="e">
        <f aca="false">IF(S352=0,"",$DU352)</f>
        <v>#DIV/0!</v>
      </c>
      <c r="BL352" s="262" t="n">
        <f aca="false">ABS($P$321-P352)</f>
        <v>0</v>
      </c>
      <c r="BM352" s="256" t="e">
        <f aca="false">IF(BL352&lt;$BL363,$BL364,$BL365)</f>
        <v>#DIV/0!</v>
      </c>
      <c r="BN352" s="262" t="n">
        <f aca="false">ABS($P$322-P352)</f>
        <v>0</v>
      </c>
      <c r="BO352" s="256" t="e">
        <f aca="false">IF(BN352&lt;$BN363,$BN364,$BN365)</f>
        <v>#DIV/0!</v>
      </c>
      <c r="BP352" s="262" t="n">
        <f aca="false">ABS($P$323-P352)</f>
        <v>0</v>
      </c>
      <c r="BQ352" s="256" t="e">
        <f aca="false">IF(BP352&lt;$BP363,$BP364,$BP365)</f>
        <v>#DIV/0!</v>
      </c>
      <c r="BR352" s="262" t="n">
        <f aca="false">ABS($P$324-P352)</f>
        <v>0</v>
      </c>
      <c r="BS352" s="256" t="e">
        <f aca="false">IF(BR352&lt;$BR363,$BR364,$BR365)</f>
        <v>#DIV/0!</v>
      </c>
      <c r="BT352" s="262" t="n">
        <f aca="false">ABS($P$325-P352)</f>
        <v>0</v>
      </c>
      <c r="BU352" s="256" t="e">
        <f aca="false">IF(BT352&lt;$BT363,$BT364,$BT365)</f>
        <v>#DIV/0!</v>
      </c>
      <c r="BV352" s="262" t="n">
        <f aca="false">ABS($P$326-P352)</f>
        <v>0</v>
      </c>
      <c r="BW352" s="256" t="e">
        <f aca="false">IF(BV352&lt;$BV363,$BV364,$BV365)</f>
        <v>#DIV/0!</v>
      </c>
      <c r="BX352" s="262" t="n">
        <f aca="false">ABS($P$327-P352)</f>
        <v>0</v>
      </c>
      <c r="BY352" s="256" t="e">
        <f aca="false">IF(BX352&lt;$BX363,$BX364,$BX365)</f>
        <v>#DIV/0!</v>
      </c>
      <c r="BZ352" s="262" t="n">
        <f aca="false">ABS($P$328-P352)</f>
        <v>0</v>
      </c>
      <c r="CA352" s="256" t="e">
        <f aca="false">IF(BZ352&lt;$BZ363,$BZ364,$BZ365)</f>
        <v>#DIV/0!</v>
      </c>
      <c r="CB352" s="262" t="n">
        <f aca="false">ABS($P$329-P352)</f>
        <v>0</v>
      </c>
      <c r="CC352" s="256" t="e">
        <f aca="false">IF(CB352&lt;$CB363,$CB364,$CB365)</f>
        <v>#DIV/0!</v>
      </c>
      <c r="CD352" s="262" t="n">
        <f aca="false">ABS($P$330-P352)</f>
        <v>0</v>
      </c>
      <c r="CE352" s="256" t="e">
        <f aca="false">IF(CD352&lt;$CD363,$CD364,$CD365)</f>
        <v>#DIV/0!</v>
      </c>
      <c r="CF352" s="262" t="n">
        <f aca="false">ABS($P$331-P352)</f>
        <v>0</v>
      </c>
      <c r="CG352" s="256" t="e">
        <f aca="false">IF(CF352&lt;$CF363,$CF364,$CF365)</f>
        <v>#DIV/0!</v>
      </c>
      <c r="CH352" s="262" t="n">
        <f aca="false">ABS($P$332-P352)</f>
        <v>0</v>
      </c>
      <c r="CI352" s="256" t="e">
        <f aca="false">IF(CH352&lt;$CH363,$CH364,$CH365)</f>
        <v>#DIV/0!</v>
      </c>
      <c r="CJ352" s="262" t="n">
        <f aca="false">ABS($P$333-P352)</f>
        <v>0</v>
      </c>
      <c r="CK352" s="256" t="e">
        <f aca="false">IF(CJ352&lt;$CJ363,$CJ364,$CJ365)</f>
        <v>#DIV/0!</v>
      </c>
      <c r="CL352" s="262" t="n">
        <f aca="false">ABS($P$334-P352)</f>
        <v>0</v>
      </c>
      <c r="CM352" s="256" t="e">
        <f aca="false">IF(CL352&lt;$CL363,$CL364,$CL365)</f>
        <v>#DIV/0!</v>
      </c>
      <c r="CN352" s="262" t="n">
        <f aca="false">ABS($P$335-P352)</f>
        <v>0</v>
      </c>
      <c r="CO352" s="256" t="e">
        <f aca="false">IF(CN352&lt;$CN363,$CN364,$CN365)</f>
        <v>#DIV/0!</v>
      </c>
      <c r="CP352" s="262" t="n">
        <f aca="false">ABS($P$336-P352)</f>
        <v>0</v>
      </c>
      <c r="CQ352" s="256" t="e">
        <f aca="false">IF(CP352&lt;$CP363,$CP364,$CP365)</f>
        <v>#DIV/0!</v>
      </c>
      <c r="CR352" s="262" t="n">
        <f aca="false">ABS($P$337-P352)</f>
        <v>0</v>
      </c>
      <c r="CS352" s="256" t="e">
        <f aca="false">IF(CR352&lt;$CR363,$CR364,$CR365)</f>
        <v>#DIV/0!</v>
      </c>
      <c r="CT352" s="262" t="n">
        <f aca="false">ABS($P$338-P352)</f>
        <v>0</v>
      </c>
      <c r="CU352" s="256" t="e">
        <f aca="false">IF(CT352&lt;$CT363,$CT364,$CT365)</f>
        <v>#DIV/0!</v>
      </c>
      <c r="CV352" s="262" t="n">
        <f aca="false">ABS($P$339-P352)</f>
        <v>0</v>
      </c>
      <c r="CW352" s="256" t="e">
        <f aca="false">IF(CV352&lt;$CV363,$CV364,$CV365)</f>
        <v>#DIV/0!</v>
      </c>
      <c r="CX352" s="262" t="n">
        <f aca="false">ABS($P$340-P352)</f>
        <v>0</v>
      </c>
      <c r="CY352" s="256" t="e">
        <f aca="false">IF(CX352&lt;$CX363,$CX364,$CX365)</f>
        <v>#DIV/0!</v>
      </c>
      <c r="CZ352" s="256" t="n">
        <f aca="false">ABS($P$341-P352)</f>
        <v>0</v>
      </c>
      <c r="DA352" s="256" t="e">
        <f aca="false">IF(CZ352&lt;$CZ363,$CZ364,$CZ365)</f>
        <v>#DIV/0!</v>
      </c>
      <c r="DB352" s="256" t="n">
        <f aca="false">ABS($P$342-P352)</f>
        <v>0</v>
      </c>
      <c r="DC352" s="256" t="e">
        <f aca="false">IF(DB352&lt;DB363,$DB364,$DB365)</f>
        <v>#DIV/0!</v>
      </c>
      <c r="DD352" s="256" t="n">
        <f aca="false">ABS($P$343-P352)</f>
        <v>0</v>
      </c>
      <c r="DE352" s="256" t="e">
        <f aca="false">IF(DD352&lt;DD363,$DD364,$DD365)</f>
        <v>#DIV/0!</v>
      </c>
      <c r="DF352" s="256" t="n">
        <f aca="false">ABS($P$344-P352)</f>
        <v>0</v>
      </c>
      <c r="DG352" s="256" t="e">
        <f aca="false">IF(DF352&lt;DF363,$DF364,$DF365)</f>
        <v>#DIV/0!</v>
      </c>
      <c r="DH352" s="256" t="n">
        <f aca="false">ABS($P$345-P352)</f>
        <v>0</v>
      </c>
      <c r="DI352" s="256" t="e">
        <f aca="false">IF(DH352&lt;DH363,$DH364,$DH365)</f>
        <v>#DIV/0!</v>
      </c>
      <c r="DJ352" s="256" t="n">
        <f aca="false">ABS($P$346-P352)</f>
        <v>0</v>
      </c>
      <c r="DK352" s="256" t="e">
        <f aca="false">IF(DJ352&lt;DJ363,$DJ364,$DJ365)</f>
        <v>#DIV/0!</v>
      </c>
      <c r="DL352" s="256" t="n">
        <f aca="false">ABS($P$347-P352)</f>
        <v>0</v>
      </c>
      <c r="DM352" s="256" t="e">
        <f aca="false">IF(DL352&lt;DL363,$DL364,$DL365)</f>
        <v>#DIV/0!</v>
      </c>
      <c r="DN352" s="256" t="n">
        <f aca="false">ABS($P$348-P352)</f>
        <v>0</v>
      </c>
      <c r="DO352" s="256" t="e">
        <f aca="false">IF(DN352&lt;DN363,$DN364,$DN365)</f>
        <v>#DIV/0!</v>
      </c>
      <c r="DP352" s="256" t="n">
        <f aca="false">ABS($P$349-P352)</f>
        <v>0</v>
      </c>
      <c r="DQ352" s="256" t="e">
        <f aca="false">IF(DP352&lt;DP363,$DP364,$DP365)</f>
        <v>#DIV/0!</v>
      </c>
      <c r="DR352" s="256" t="n">
        <f aca="false">ABS($P$350-P352)</f>
        <v>0</v>
      </c>
      <c r="DS352" s="256" t="e">
        <f aca="false">IF(DR352&lt;DR363,$DR364,$DR365)</f>
        <v>#DIV/0!</v>
      </c>
      <c r="DT352" s="256" t="n">
        <f aca="false">ABS($P$351-P352)</f>
        <v>0</v>
      </c>
      <c r="DU352" s="256" t="e">
        <f aca="false">IF(DT352&lt;DT363,$DT364,$DT365)</f>
        <v>#DIV/0!</v>
      </c>
      <c r="FA352" s="256" t="n">
        <f aca="false">SUM(FA350:FA351)</f>
        <v>952317047.14842</v>
      </c>
      <c r="FB352" s="256" t="n">
        <f aca="false">SUM(A353:D353)</f>
        <v>0</v>
      </c>
      <c r="FC352" s="256" t="n">
        <f aca="false">SUM(A409:D409)</f>
        <v>0</v>
      </c>
      <c r="FD352" s="256" t="n">
        <f aca="false">SUM(FB352:FC352)</f>
        <v>0</v>
      </c>
    </row>
    <row r="353" customFormat="false" ht="12.75" hidden="false" customHeight="false" outlineLevel="0" collapsed="false">
      <c r="A353" s="260" t="n">
        <f aca="false">IF(Rendimiento!B202="",Rendimiento!F202,Rendimiento!B202)</f>
        <v>0</v>
      </c>
      <c r="B353" s="273" t="n">
        <f aca="false">Rendimiento!C202</f>
        <v>0</v>
      </c>
      <c r="C353" s="273" t="n">
        <f aca="false">Rendimiento!D202</f>
        <v>0</v>
      </c>
      <c r="D353" s="256" t="n">
        <f aca="false">Rendimiento!E202</f>
        <v>0</v>
      </c>
      <c r="E353" s="256" t="n">
        <f aca="false">A353*A353</f>
        <v>0</v>
      </c>
      <c r="F353" s="256" t="n">
        <f aca="false">B353*B353</f>
        <v>0</v>
      </c>
      <c r="G353" s="256" t="n">
        <f aca="false">C353*C353</f>
        <v>0</v>
      </c>
      <c r="H353" s="256" t="n">
        <f aca="false">D353*D353</f>
        <v>0</v>
      </c>
      <c r="I353" s="257" t="n">
        <f aca="false">SUM(A353:D353)</f>
        <v>0</v>
      </c>
      <c r="J353" s="256" t="n">
        <f aca="false">I353*I353</f>
        <v>0</v>
      </c>
      <c r="K353" s="256" t="n">
        <f aca="false">SUM(E353:H353)</f>
        <v>0</v>
      </c>
      <c r="O353" s="256" t="n">
        <f aca="false">Rendimiento!M202</f>
        <v>0</v>
      </c>
      <c r="P353" s="266" t="n">
        <f aca="false">Rendimiento!N202</f>
        <v>0</v>
      </c>
      <c r="Q353" s="262" t="e">
        <f aca="false">IF(E364&gt;0,O353,0)</f>
        <v>#DIV/0!</v>
      </c>
      <c r="R353" s="258" t="e">
        <f aca="false">T(Q353)</f>
        <v>#DIV/0!</v>
      </c>
      <c r="S353" s="262" t="e">
        <f aca="false">IF(E364&gt;0,P353,Q353)</f>
        <v>#DIV/0!</v>
      </c>
      <c r="T353" s="256" t="e">
        <f aca="false">IF(S353=0,"",$BM353)</f>
        <v>#DIV/0!</v>
      </c>
      <c r="U353" s="256" t="e">
        <f aca="false">IF(S353=0,"",$BO353)</f>
        <v>#DIV/0!</v>
      </c>
      <c r="V353" s="256" t="e">
        <f aca="false">IF(S353=0,"",$BQ353)</f>
        <v>#DIV/0!</v>
      </c>
      <c r="W353" s="256" t="e">
        <f aca="false">IF(S353=0,"",$BS353)</f>
        <v>#DIV/0!</v>
      </c>
      <c r="X353" s="256" t="e">
        <f aca="false">IF(S353=0,"",$BU353)</f>
        <v>#DIV/0!</v>
      </c>
      <c r="Y353" s="256" t="e">
        <f aca="false">IF(S353=0,"",$BW353)</f>
        <v>#DIV/0!</v>
      </c>
      <c r="Z353" s="256" t="e">
        <f aca="false">IF(S353=0,"",$BY353)</f>
        <v>#DIV/0!</v>
      </c>
      <c r="AA353" s="256" t="e">
        <f aca="false">IF(S353=0,"",$CA353)</f>
        <v>#DIV/0!</v>
      </c>
      <c r="AB353" s="256" t="e">
        <f aca="false">IF(S353=0,"",$CC353)</f>
        <v>#DIV/0!</v>
      </c>
      <c r="AC353" s="256" t="e">
        <f aca="false">IF(S353=0,"",$CE353)</f>
        <v>#DIV/0!</v>
      </c>
      <c r="AD353" s="256" t="e">
        <f aca="false">IF(S353=0,"",$CG353)</f>
        <v>#DIV/0!</v>
      </c>
      <c r="AE353" s="256" t="e">
        <f aca="false">IF(S353=0,"",$CI353)</f>
        <v>#DIV/0!</v>
      </c>
      <c r="AF353" s="256" t="e">
        <f aca="false">IF(S353=0,"",$CK353)</f>
        <v>#DIV/0!</v>
      </c>
      <c r="AG353" s="256" t="e">
        <f aca="false">IF(S353=0,"",$CM353)</f>
        <v>#DIV/0!</v>
      </c>
      <c r="AH353" s="256" t="e">
        <f aca="false">IF(S353=0,"",$CO353)</f>
        <v>#DIV/0!</v>
      </c>
      <c r="AI353" s="256" t="e">
        <f aca="false">IF(S353=0,"",$CQ353)</f>
        <v>#DIV/0!</v>
      </c>
      <c r="AJ353" s="256" t="e">
        <f aca="false">IF(S353=0,"",$CS353)</f>
        <v>#DIV/0!</v>
      </c>
      <c r="AK353" s="256" t="e">
        <f aca="false">IF(S353=0,"",$CU353)</f>
        <v>#DIV/0!</v>
      </c>
      <c r="AL353" s="256" t="e">
        <f aca="false">IF(S353=0,"",$CW353)</f>
        <v>#DIV/0!</v>
      </c>
      <c r="AM353" s="256" t="e">
        <f aca="false">IF(S353=0,"",$CY353)</f>
        <v>#DIV/0!</v>
      </c>
      <c r="AN353" s="256" t="e">
        <f aca="false">IF(S353=0,"",$DA353)</f>
        <v>#DIV/0!</v>
      </c>
      <c r="AO353" s="256" t="e">
        <f aca="false">IF(S353=0,"",$DC353)</f>
        <v>#DIV/0!</v>
      </c>
      <c r="AP353" s="256" t="e">
        <f aca="false">IF(S353=0,"",$DE353)</f>
        <v>#DIV/0!</v>
      </c>
      <c r="AQ353" s="256" t="e">
        <f aca="false">IF(S353=0,"",$DG353)</f>
        <v>#DIV/0!</v>
      </c>
      <c r="AR353" s="256" t="e">
        <f aca="false">IF(S353=0,"",$DI353)</f>
        <v>#DIV/0!</v>
      </c>
      <c r="AS353" s="256" t="e">
        <f aca="false">IF(S353=0,"",$DK353)</f>
        <v>#DIV/0!</v>
      </c>
      <c r="AT353" s="256" t="e">
        <f aca="false">IF(S353=0,"",$DM353)</f>
        <v>#DIV/0!</v>
      </c>
      <c r="AU353" s="256" t="e">
        <f aca="false">IF(S353=0,"",$DO353)</f>
        <v>#DIV/0!</v>
      </c>
      <c r="AV353" s="256" t="e">
        <f aca="false">IF(S353=0,"",$DQ353)</f>
        <v>#DIV/0!</v>
      </c>
      <c r="AW353" s="256" t="e">
        <f aca="false">IF(S353=0,"",$DS353)</f>
        <v>#DIV/0!</v>
      </c>
      <c r="AX353" s="256" t="e">
        <f aca="false">IF(S353=0,"",$DU353)</f>
        <v>#DIV/0!</v>
      </c>
      <c r="AY353" s="256" t="e">
        <f aca="false">IF(S353=0,"",$DW353)</f>
        <v>#DIV/0!</v>
      </c>
      <c r="BL353" s="262" t="n">
        <f aca="false">ABS($P$321-P353)</f>
        <v>0</v>
      </c>
      <c r="BM353" s="272" t="e">
        <f aca="false">IF(BL353&lt;$BL363,$BL364,$BL365)</f>
        <v>#DIV/0!</v>
      </c>
      <c r="BN353" s="262" t="n">
        <f aca="false">ABS($P$322-P353)</f>
        <v>0</v>
      </c>
      <c r="BO353" s="272" t="e">
        <f aca="false">IF(BN353&lt;$BN363,$BN364,$BN365)</f>
        <v>#DIV/0!</v>
      </c>
      <c r="BP353" s="262" t="n">
        <f aca="false">ABS($P$323-P353)</f>
        <v>0</v>
      </c>
      <c r="BQ353" s="272" t="e">
        <f aca="false">IF(BP353&lt;$BP363,$BP364,$BP365)</f>
        <v>#DIV/0!</v>
      </c>
      <c r="BR353" s="262" t="n">
        <f aca="false">ABS($P$324-P353)</f>
        <v>0</v>
      </c>
      <c r="BS353" s="272" t="e">
        <f aca="false">IF(BR353&lt;$BR363,$BR364,$BR365)</f>
        <v>#DIV/0!</v>
      </c>
      <c r="BT353" s="262" t="n">
        <f aca="false">ABS($P$325-P353)</f>
        <v>0</v>
      </c>
      <c r="BU353" s="272" t="e">
        <f aca="false">IF(BT353&lt;$BT363,$BT364,$BT365)</f>
        <v>#DIV/0!</v>
      </c>
      <c r="BV353" s="262" t="n">
        <f aca="false">ABS($P$326-P353)</f>
        <v>0</v>
      </c>
      <c r="BW353" s="272" t="e">
        <f aca="false">IF(BV353&lt;$BV363,$BV364,$BV365)</f>
        <v>#DIV/0!</v>
      </c>
      <c r="BX353" s="262" t="n">
        <f aca="false">ABS($P$327-P353)</f>
        <v>0</v>
      </c>
      <c r="BY353" s="272" t="e">
        <f aca="false">IF(BX353&lt;$BX363,$BX364,$BX365)</f>
        <v>#DIV/0!</v>
      </c>
      <c r="BZ353" s="262" t="n">
        <f aca="false">ABS($P$328-P353)</f>
        <v>0</v>
      </c>
      <c r="CA353" s="272" t="e">
        <f aca="false">IF(BZ353&lt;$BZ363,$BZ364,$BZ365)</f>
        <v>#DIV/0!</v>
      </c>
      <c r="CB353" s="262" t="n">
        <f aca="false">ABS($P$329-P353)</f>
        <v>0</v>
      </c>
      <c r="CC353" s="272" t="e">
        <f aca="false">IF(CB353&lt;$CB363,$CB364,$CB365)</f>
        <v>#DIV/0!</v>
      </c>
      <c r="CD353" s="262" t="n">
        <f aca="false">ABS($P$330-P353)</f>
        <v>0</v>
      </c>
      <c r="CE353" s="272" t="e">
        <f aca="false">IF(CD353&lt;$CD363,$CD364,$CD365)</f>
        <v>#DIV/0!</v>
      </c>
      <c r="CF353" s="262" t="n">
        <f aca="false">ABS($P$331-P353)</f>
        <v>0</v>
      </c>
      <c r="CG353" s="272" t="e">
        <f aca="false">IF(CF353&lt;$CF363,$CF364,$CF365)</f>
        <v>#DIV/0!</v>
      </c>
      <c r="CH353" s="262" t="n">
        <f aca="false">ABS($P$332-P353)</f>
        <v>0</v>
      </c>
      <c r="CI353" s="272" t="e">
        <f aca="false">IF(CH353&lt;$CH363,$CH364,$CH365)</f>
        <v>#DIV/0!</v>
      </c>
      <c r="CJ353" s="262" t="n">
        <f aca="false">ABS($P$333-P353)</f>
        <v>0</v>
      </c>
      <c r="CK353" s="272" t="e">
        <f aca="false">IF(CJ353&lt;$CJ363,$CJ364,$CJ365)</f>
        <v>#DIV/0!</v>
      </c>
      <c r="CL353" s="262" t="n">
        <f aca="false">ABS($P$334-P353)</f>
        <v>0</v>
      </c>
      <c r="CM353" s="272" t="e">
        <f aca="false">IF(CL353&lt;$CL363,$CL364,$CL365)</f>
        <v>#DIV/0!</v>
      </c>
      <c r="CN353" s="262" t="n">
        <f aca="false">ABS($P$335-P353)</f>
        <v>0</v>
      </c>
      <c r="CO353" s="272" t="e">
        <f aca="false">IF(CN353&lt;$CN363,$CN364,$CN365)</f>
        <v>#DIV/0!</v>
      </c>
      <c r="CP353" s="262" t="n">
        <f aca="false">ABS($P$336-P353)</f>
        <v>0</v>
      </c>
      <c r="CQ353" s="272" t="e">
        <f aca="false">IF(CP353&lt;$CP363,$CP364,$CP365)</f>
        <v>#DIV/0!</v>
      </c>
      <c r="CR353" s="262" t="n">
        <f aca="false">ABS($P$337-P353)</f>
        <v>0</v>
      </c>
      <c r="CS353" s="272" t="e">
        <f aca="false">IF(CR353&lt;$CR363,$CR364,$CR365)</f>
        <v>#DIV/0!</v>
      </c>
      <c r="CT353" s="262" t="n">
        <f aca="false">ABS($P$338-P353)</f>
        <v>0</v>
      </c>
      <c r="CU353" s="272" t="e">
        <f aca="false">IF(CT353&lt;$CT363,$CT364,$CT365)</f>
        <v>#DIV/0!</v>
      </c>
      <c r="CV353" s="262" t="n">
        <f aca="false">ABS($P$339-P353)</f>
        <v>0</v>
      </c>
      <c r="CW353" s="272" t="e">
        <f aca="false">IF(CV353&lt;$CV363,$CV364,$CV365)</f>
        <v>#DIV/0!</v>
      </c>
      <c r="CX353" s="262" t="n">
        <f aca="false">ABS($P$340-P353)</f>
        <v>0</v>
      </c>
      <c r="CY353" s="272" t="e">
        <f aca="false">IF(CX353&lt;$CX363,$CX364,$CX365)</f>
        <v>#DIV/0!</v>
      </c>
      <c r="CZ353" s="256" t="n">
        <f aca="false">ABS($P$341-P353)</f>
        <v>0</v>
      </c>
      <c r="DA353" s="272" t="e">
        <f aca="false">IF(CZ353&lt;$CZ363,$CZ364,$CZ365)</f>
        <v>#DIV/0!</v>
      </c>
      <c r="DB353" s="256" t="n">
        <f aca="false">ABS($P$342-P353)</f>
        <v>0</v>
      </c>
      <c r="DC353" s="272" t="e">
        <f aca="false">IF(DB353&lt;DB363,$DB364,$DB365)</f>
        <v>#DIV/0!</v>
      </c>
      <c r="DD353" s="256" t="n">
        <f aca="false">ABS($P$343-P353)</f>
        <v>0</v>
      </c>
      <c r="DE353" s="272" t="e">
        <f aca="false">IF(DD353&lt;DD363,$DD364,$DD365)</f>
        <v>#DIV/0!</v>
      </c>
      <c r="DF353" s="256" t="n">
        <f aca="false">ABS($P$344-P353)</f>
        <v>0</v>
      </c>
      <c r="DG353" s="272" t="e">
        <f aca="false">IF(DF353&lt;DF363,$DF364,$DF365)</f>
        <v>#DIV/0!</v>
      </c>
      <c r="DH353" s="256" t="n">
        <f aca="false">ABS($P$345-P353)</f>
        <v>0</v>
      </c>
      <c r="DI353" s="272" t="e">
        <f aca="false">IF(DH353&lt;DH363,$DH364,$DH365)</f>
        <v>#DIV/0!</v>
      </c>
      <c r="DJ353" s="256" t="n">
        <f aca="false">ABS($P$346-P353)</f>
        <v>0</v>
      </c>
      <c r="DK353" s="272" t="e">
        <f aca="false">IF(DJ353&lt;DJ363,$DJ364,$DJ365)</f>
        <v>#DIV/0!</v>
      </c>
      <c r="DL353" s="256" t="n">
        <f aca="false">ABS($P$347-P353)</f>
        <v>0</v>
      </c>
      <c r="DM353" s="272" t="e">
        <f aca="false">IF(DL353&lt;DL363,$DL364,$DL365)</f>
        <v>#DIV/0!</v>
      </c>
      <c r="DN353" s="256" t="n">
        <f aca="false">ABS($P$348-P353)</f>
        <v>0</v>
      </c>
      <c r="DO353" s="272" t="e">
        <f aca="false">IF(DN353&lt;DN363,$DN364,$DN365)</f>
        <v>#DIV/0!</v>
      </c>
      <c r="DP353" s="256" t="n">
        <f aca="false">ABS($P$349-P353)</f>
        <v>0</v>
      </c>
      <c r="DQ353" s="272" t="e">
        <f aca="false">IF(DP353&lt;DP363,$DP364,$DP365)</f>
        <v>#DIV/0!</v>
      </c>
      <c r="DR353" s="256" t="n">
        <f aca="false">ABS($P$350-P353)</f>
        <v>0</v>
      </c>
      <c r="DS353" s="272" t="e">
        <f aca="false">IF(DR353&lt;DR363,$DR364,$DR365)</f>
        <v>#DIV/0!</v>
      </c>
      <c r="DT353" s="256" t="n">
        <f aca="false">ABS($P$351-P353)</f>
        <v>0</v>
      </c>
      <c r="DU353" s="256" t="e">
        <f aca="false">IF(DT353&lt;DT363,$DT364,$DT365)</f>
        <v>#DIV/0!</v>
      </c>
      <c r="DV353" s="256" t="n">
        <f aca="false">ABS($P$352-P353)</f>
        <v>0</v>
      </c>
      <c r="DW353" s="256" t="e">
        <f aca="false">IF(DV353&lt;DV363,$DV364,$DV365)</f>
        <v>#DIV/0!</v>
      </c>
      <c r="FB353" s="256" t="n">
        <f aca="false">SUM(A354:D354)</f>
        <v>0</v>
      </c>
      <c r="FC353" s="256" t="n">
        <f aca="false">SUM(A410:D410)</f>
        <v>0</v>
      </c>
      <c r="FD353" s="256" t="n">
        <f aca="false">SUM(FB353:FC353)</f>
        <v>0</v>
      </c>
    </row>
    <row r="354" customFormat="false" ht="12.75" hidden="false" customHeight="false" outlineLevel="0" collapsed="false">
      <c r="A354" s="260" t="n">
        <f aca="false">IF(Rendimiento!B203="",Rendimiento!F203,Rendimiento!B203)</f>
        <v>0</v>
      </c>
      <c r="B354" s="273" t="n">
        <f aca="false">Rendimiento!C203</f>
        <v>0</v>
      </c>
      <c r="C354" s="273" t="n">
        <f aca="false">Rendimiento!D203</f>
        <v>0</v>
      </c>
      <c r="D354" s="256" t="n">
        <f aca="false">Rendimiento!E203</f>
        <v>0</v>
      </c>
      <c r="E354" s="256" t="n">
        <f aca="false">A354*A354</f>
        <v>0</v>
      </c>
      <c r="F354" s="256" t="n">
        <f aca="false">B354*B354</f>
        <v>0</v>
      </c>
      <c r="G354" s="256" t="n">
        <f aca="false">C354*C354</f>
        <v>0</v>
      </c>
      <c r="H354" s="256" t="n">
        <f aca="false">D354*D354</f>
        <v>0</v>
      </c>
      <c r="I354" s="257" t="n">
        <f aca="false">SUM(A354:D354)</f>
        <v>0</v>
      </c>
      <c r="J354" s="256" t="n">
        <f aca="false">I354*I354</f>
        <v>0</v>
      </c>
      <c r="K354" s="256" t="n">
        <f aca="false">SUM(E354:H354)</f>
        <v>0</v>
      </c>
      <c r="O354" s="256" t="n">
        <f aca="false">Rendimiento!M203</f>
        <v>0</v>
      </c>
      <c r="P354" s="266" t="n">
        <f aca="false">Rendimiento!N203</f>
        <v>0</v>
      </c>
      <c r="Q354" s="262" t="e">
        <f aca="false">IF(E364&gt;0,O354,0)</f>
        <v>#DIV/0!</v>
      </c>
      <c r="R354" s="258" t="e">
        <f aca="false">T(Q354)</f>
        <v>#DIV/0!</v>
      </c>
      <c r="S354" s="262" t="e">
        <f aca="false">IF(E364&gt;0,P354,Q354)</f>
        <v>#DIV/0!</v>
      </c>
      <c r="T354" s="256" t="e">
        <f aca="false">IF(S354=0,"",$BM354)</f>
        <v>#DIV/0!</v>
      </c>
      <c r="U354" s="256" t="e">
        <f aca="false">IF(S354=0,"",$BO354)</f>
        <v>#DIV/0!</v>
      </c>
      <c r="V354" s="256" t="e">
        <f aca="false">IF(S354=0,"",$BQ354)</f>
        <v>#DIV/0!</v>
      </c>
      <c r="W354" s="256" t="e">
        <f aca="false">IF(S354=0,"",$BS354)</f>
        <v>#DIV/0!</v>
      </c>
      <c r="X354" s="256" t="e">
        <f aca="false">IF(S354=0,"",$BU354)</f>
        <v>#DIV/0!</v>
      </c>
      <c r="Y354" s="256" t="e">
        <f aca="false">IF(S354=0,"",$BW354)</f>
        <v>#DIV/0!</v>
      </c>
      <c r="Z354" s="256" t="e">
        <f aca="false">IF(S354=0,"",$BY354)</f>
        <v>#DIV/0!</v>
      </c>
      <c r="AA354" s="256" t="e">
        <f aca="false">IF(S354=0,"",$CA354)</f>
        <v>#DIV/0!</v>
      </c>
      <c r="AB354" s="256" t="e">
        <f aca="false">IF(S354=0,"",$CC354)</f>
        <v>#DIV/0!</v>
      </c>
      <c r="AC354" s="256" t="e">
        <f aca="false">IF(S354=0,"",$CE354)</f>
        <v>#DIV/0!</v>
      </c>
      <c r="AD354" s="256" t="e">
        <f aca="false">IF(S354=0,"",$CG354)</f>
        <v>#DIV/0!</v>
      </c>
      <c r="AE354" s="256" t="e">
        <f aca="false">IF(S354=0,"",$CI354)</f>
        <v>#DIV/0!</v>
      </c>
      <c r="AF354" s="256" t="e">
        <f aca="false">IF(S354=0,"",$CK354)</f>
        <v>#DIV/0!</v>
      </c>
      <c r="AG354" s="256" t="e">
        <f aca="false">IF(S354=0,"",$CM354)</f>
        <v>#DIV/0!</v>
      </c>
      <c r="AH354" s="256" t="e">
        <f aca="false">IF(S354=0,"",$CO354)</f>
        <v>#DIV/0!</v>
      </c>
      <c r="AI354" s="256" t="e">
        <f aca="false">IF(S354=0,"",$CQ354)</f>
        <v>#DIV/0!</v>
      </c>
      <c r="AJ354" s="256" t="e">
        <f aca="false">IF(S354=0,"",$CS354)</f>
        <v>#DIV/0!</v>
      </c>
      <c r="AK354" s="256" t="e">
        <f aca="false">IF(S354=0,"",$CU354)</f>
        <v>#DIV/0!</v>
      </c>
      <c r="AL354" s="256" t="e">
        <f aca="false">IF(S354=0,"",$CW354)</f>
        <v>#DIV/0!</v>
      </c>
      <c r="AM354" s="256" t="e">
        <f aca="false">IF(S354=0,"",$CY354)</f>
        <v>#DIV/0!</v>
      </c>
      <c r="AN354" s="256" t="e">
        <f aca="false">IF(S354=0,"",$DA354)</f>
        <v>#DIV/0!</v>
      </c>
      <c r="AO354" s="256" t="e">
        <f aca="false">IF(S354=0,"",$DC354)</f>
        <v>#DIV/0!</v>
      </c>
      <c r="AP354" s="256" t="e">
        <f aca="false">IF(S354=0,"",$DE354)</f>
        <v>#DIV/0!</v>
      </c>
      <c r="AQ354" s="256" t="e">
        <f aca="false">IF(S354=0,"",$DG354)</f>
        <v>#DIV/0!</v>
      </c>
      <c r="AR354" s="256" t="e">
        <f aca="false">IF(S354=0,"",$DI354)</f>
        <v>#DIV/0!</v>
      </c>
      <c r="AS354" s="256" t="e">
        <f aca="false">IF(S354=0,"",$DK354)</f>
        <v>#DIV/0!</v>
      </c>
      <c r="AT354" s="256" t="e">
        <f aca="false">IF(S354=0,"",$DM354)</f>
        <v>#DIV/0!</v>
      </c>
      <c r="AU354" s="256" t="e">
        <f aca="false">IF(S354=0,"",$DO354)</f>
        <v>#DIV/0!</v>
      </c>
      <c r="AV354" s="256" t="e">
        <f aca="false">IF(S354=0,"",$DQ354)</f>
        <v>#DIV/0!</v>
      </c>
      <c r="AW354" s="256" t="e">
        <f aca="false">IF(S354=0,"",$DS354)</f>
        <v>#DIV/0!</v>
      </c>
      <c r="AX354" s="256" t="e">
        <f aca="false">IF(S354=0,"",$DU354)</f>
        <v>#DIV/0!</v>
      </c>
      <c r="AY354" s="256" t="e">
        <f aca="false">IF(S354=0,"",$DW354)</f>
        <v>#DIV/0!</v>
      </c>
      <c r="AZ354" s="256" t="e">
        <f aca="false">IF(S354=0,"",$DY354)</f>
        <v>#DIV/0!</v>
      </c>
      <c r="BL354" s="262" t="n">
        <f aca="false">ABS($P$321-P354)</f>
        <v>0</v>
      </c>
      <c r="BM354" s="272" t="e">
        <f aca="false">IF(BL354&lt;$BL363,$BL364,$BL365)</f>
        <v>#DIV/0!</v>
      </c>
      <c r="BN354" s="262" t="n">
        <f aca="false">ABS($P$322-P354)</f>
        <v>0</v>
      </c>
      <c r="BO354" s="272" t="e">
        <f aca="false">IF(BN354&lt;$BN363,$BN364,$BN365)</f>
        <v>#DIV/0!</v>
      </c>
      <c r="BP354" s="262" t="n">
        <f aca="false">ABS($P$323-P354)</f>
        <v>0</v>
      </c>
      <c r="BQ354" s="272" t="e">
        <f aca="false">IF(BP354&lt;$BP363,$BP364,$BP365)</f>
        <v>#DIV/0!</v>
      </c>
      <c r="BR354" s="262" t="n">
        <f aca="false">ABS($P$324-P354)</f>
        <v>0</v>
      </c>
      <c r="BS354" s="272" t="e">
        <f aca="false">IF(BR354&lt;$BR363,$BR364,$BR365)</f>
        <v>#DIV/0!</v>
      </c>
      <c r="BT354" s="262" t="n">
        <f aca="false">ABS($P$325-P354)</f>
        <v>0</v>
      </c>
      <c r="BU354" s="272" t="e">
        <f aca="false">IF(BT354&lt;$BT363,$BT364,$BT365)</f>
        <v>#DIV/0!</v>
      </c>
      <c r="BV354" s="262" t="n">
        <f aca="false">ABS($P$326-P354)</f>
        <v>0</v>
      </c>
      <c r="BW354" s="272" t="e">
        <f aca="false">IF(BV354&lt;$BV363,$BV364,$BV365)</f>
        <v>#DIV/0!</v>
      </c>
      <c r="BX354" s="262" t="n">
        <f aca="false">ABS($P$327-P354)</f>
        <v>0</v>
      </c>
      <c r="BY354" s="272" t="e">
        <f aca="false">IF(BX354&lt;$BX363,$BX364,$BX365)</f>
        <v>#DIV/0!</v>
      </c>
      <c r="BZ354" s="262" t="n">
        <f aca="false">ABS($P$328-P354)</f>
        <v>0</v>
      </c>
      <c r="CA354" s="272" t="e">
        <f aca="false">IF(BZ354&lt;$BZ363,$BZ364,$BZ365)</f>
        <v>#DIV/0!</v>
      </c>
      <c r="CB354" s="262" t="n">
        <f aca="false">ABS($P$329-P354)</f>
        <v>0</v>
      </c>
      <c r="CC354" s="272" t="e">
        <f aca="false">IF(CB354&lt;$CB363,$CB364,$CB365)</f>
        <v>#DIV/0!</v>
      </c>
      <c r="CD354" s="262" t="n">
        <f aca="false">ABS($P$330-P354)</f>
        <v>0</v>
      </c>
      <c r="CE354" s="272" t="e">
        <f aca="false">IF(CD354&lt;$CD363,$CD364,$CD365)</f>
        <v>#DIV/0!</v>
      </c>
      <c r="CF354" s="262" t="n">
        <f aca="false">ABS($P$331-P354)</f>
        <v>0</v>
      </c>
      <c r="CG354" s="272" t="e">
        <f aca="false">IF(CF354&lt;$CF363,$CF364,$CF365)</f>
        <v>#DIV/0!</v>
      </c>
      <c r="CH354" s="262" t="n">
        <f aca="false">ABS($P$332-P354)</f>
        <v>0</v>
      </c>
      <c r="CI354" s="272" t="e">
        <f aca="false">IF(CH354&lt;$CH363,$CH364,$CH365)</f>
        <v>#DIV/0!</v>
      </c>
      <c r="CJ354" s="262" t="n">
        <f aca="false">ABS($P$333-P354)</f>
        <v>0</v>
      </c>
      <c r="CK354" s="272" t="e">
        <f aca="false">IF(CJ354&lt;$CJ363,$CJ364,$CJ365)</f>
        <v>#DIV/0!</v>
      </c>
      <c r="CL354" s="262" t="n">
        <f aca="false">ABS($P$334-P354)</f>
        <v>0</v>
      </c>
      <c r="CM354" s="272" t="e">
        <f aca="false">IF(CL354&lt;$CL363,$CL364,$CL365)</f>
        <v>#DIV/0!</v>
      </c>
      <c r="CN354" s="262" t="n">
        <f aca="false">ABS($P$335-P354)</f>
        <v>0</v>
      </c>
      <c r="CO354" s="272" t="e">
        <f aca="false">IF(CN354&lt;$CN363,$CN364,$CN365)</f>
        <v>#DIV/0!</v>
      </c>
      <c r="CP354" s="262" t="n">
        <f aca="false">ABS($P$336-P354)</f>
        <v>0</v>
      </c>
      <c r="CQ354" s="272" t="e">
        <f aca="false">IF(CP354&lt;$CP363,$CP364,$CP365)</f>
        <v>#DIV/0!</v>
      </c>
      <c r="CR354" s="262" t="n">
        <f aca="false">ABS($P$337-P354)</f>
        <v>0</v>
      </c>
      <c r="CS354" s="272" t="e">
        <f aca="false">IF(CR354&lt;$CR363,$CR364,$CR365)</f>
        <v>#DIV/0!</v>
      </c>
      <c r="CT354" s="262" t="n">
        <f aca="false">ABS($P$338-P354)</f>
        <v>0</v>
      </c>
      <c r="CU354" s="272" t="e">
        <f aca="false">IF(CT354&lt;$CT363,$CT364,$CT365)</f>
        <v>#DIV/0!</v>
      </c>
      <c r="CV354" s="262" t="n">
        <f aca="false">ABS($P$339-P354)</f>
        <v>0</v>
      </c>
      <c r="CW354" s="272" t="e">
        <f aca="false">IF(CV354&lt;$CV363,$CV364,$CV365)</f>
        <v>#DIV/0!</v>
      </c>
      <c r="CX354" s="262" t="n">
        <f aca="false">ABS($P$340-P354)</f>
        <v>0</v>
      </c>
      <c r="CY354" s="272" t="e">
        <f aca="false">IF(CX354&lt;$CX363,$CX364,$CX365)</f>
        <v>#DIV/0!</v>
      </c>
      <c r="CZ354" s="256" t="n">
        <f aca="false">ABS($P$341-P354)</f>
        <v>0</v>
      </c>
      <c r="DA354" s="272" t="e">
        <f aca="false">IF(CZ354&lt;$CZ363,$CZ364,$CZ365)</f>
        <v>#DIV/0!</v>
      </c>
      <c r="DB354" s="256" t="n">
        <f aca="false">ABS($P$342-P354)</f>
        <v>0</v>
      </c>
      <c r="DC354" s="272" t="e">
        <f aca="false">IF(DB354&lt;DB363,$DB364,$DB365)</f>
        <v>#DIV/0!</v>
      </c>
      <c r="DD354" s="256" t="n">
        <f aca="false">ABS($P$343-P354)</f>
        <v>0</v>
      </c>
      <c r="DE354" s="272" t="e">
        <f aca="false">IF(DD354&lt;DD363,$DD364,$DD365)</f>
        <v>#DIV/0!</v>
      </c>
      <c r="DF354" s="256" t="n">
        <f aca="false">ABS($P$344-P354)</f>
        <v>0</v>
      </c>
      <c r="DG354" s="272" t="e">
        <f aca="false">IF(DF354&lt;DF363,$DF364,$DF365)</f>
        <v>#DIV/0!</v>
      </c>
      <c r="DH354" s="256" t="n">
        <f aca="false">ABS($P$345-P354)</f>
        <v>0</v>
      </c>
      <c r="DI354" s="272" t="e">
        <f aca="false">IF(DH354&lt;DH363,$DH364,$DH365)</f>
        <v>#DIV/0!</v>
      </c>
      <c r="DJ354" s="256" t="n">
        <f aca="false">ABS($P$346-P354)</f>
        <v>0</v>
      </c>
      <c r="DK354" s="272" t="e">
        <f aca="false">IF(DJ354&lt;DJ363,$DJ364,$DJ365)</f>
        <v>#DIV/0!</v>
      </c>
      <c r="DL354" s="256" t="n">
        <f aca="false">ABS($P$347-P354)</f>
        <v>0</v>
      </c>
      <c r="DM354" s="272" t="e">
        <f aca="false">IF(DL354&lt;DL363,$DL364,$DL365)</f>
        <v>#DIV/0!</v>
      </c>
      <c r="DN354" s="256" t="n">
        <f aca="false">ABS($P$348-P354)</f>
        <v>0</v>
      </c>
      <c r="DO354" s="272" t="e">
        <f aca="false">IF(DN354&lt;DN363,$DN364,$DN365)</f>
        <v>#DIV/0!</v>
      </c>
      <c r="DP354" s="256" t="n">
        <f aca="false">ABS($P$349-P354)</f>
        <v>0</v>
      </c>
      <c r="DQ354" s="272" t="e">
        <f aca="false">IF(DP354&lt;DP363,$DP364,$DP365)</f>
        <v>#DIV/0!</v>
      </c>
      <c r="DR354" s="256" t="n">
        <f aca="false">ABS($P$350-P354)</f>
        <v>0</v>
      </c>
      <c r="DS354" s="272" t="e">
        <f aca="false">IF(DR354&lt;DR363,$DR364,$DR365)</f>
        <v>#DIV/0!</v>
      </c>
      <c r="DT354" s="256" t="n">
        <f aca="false">ABS($P$351-P354)</f>
        <v>0</v>
      </c>
      <c r="DU354" s="272" t="e">
        <f aca="false">IF(DT354&lt;DT363,$DT364,$DT365)</f>
        <v>#DIV/0!</v>
      </c>
      <c r="DV354" s="256" t="n">
        <f aca="false">ABS($P$352-P354)</f>
        <v>0</v>
      </c>
      <c r="DW354" s="272" t="e">
        <f aca="false">IF(DV354&lt;DV363,$DV364,$DV365)</f>
        <v>#DIV/0!</v>
      </c>
      <c r="DX354" s="256" t="n">
        <f aca="false">ABS($P$353-P354)</f>
        <v>0</v>
      </c>
      <c r="DY354" s="272" t="e">
        <f aca="false">IF(DX354&lt;DX363,$DX364,$DX365)</f>
        <v>#DIV/0!</v>
      </c>
      <c r="EZ354" s="256" t="s">
        <v>288</v>
      </c>
      <c r="FA354" s="260" t="e">
        <f aca="false">FA352-FA325</f>
        <v>#DIV/0!</v>
      </c>
      <c r="FB354" s="256" t="n">
        <f aca="false">SUM(A355:D355)</f>
        <v>0</v>
      </c>
      <c r="FC354" s="256" t="n">
        <f aca="false">SUM(A411:D411)</f>
        <v>0</v>
      </c>
      <c r="FD354" s="256" t="n">
        <f aca="false">SUM(FB354:FC354)</f>
        <v>0</v>
      </c>
    </row>
    <row r="355" customFormat="false" ht="12.75" hidden="false" customHeight="false" outlineLevel="0" collapsed="false">
      <c r="A355" s="260" t="n">
        <f aca="false">IF(Rendimiento!B204="",Rendimiento!F204,Rendimiento!B204)</f>
        <v>0</v>
      </c>
      <c r="B355" s="273" t="n">
        <f aca="false">Rendimiento!C204</f>
        <v>0</v>
      </c>
      <c r="C355" s="273" t="n">
        <f aca="false">Rendimiento!D204</f>
        <v>0</v>
      </c>
      <c r="D355" s="256" t="n">
        <f aca="false">Rendimiento!E204</f>
        <v>0</v>
      </c>
      <c r="E355" s="256" t="n">
        <f aca="false">A355*A355</f>
        <v>0</v>
      </c>
      <c r="F355" s="256" t="n">
        <f aca="false">B355*B355</f>
        <v>0</v>
      </c>
      <c r="G355" s="256" t="n">
        <f aca="false">C355*C355</f>
        <v>0</v>
      </c>
      <c r="H355" s="256" t="n">
        <f aca="false">D355*D355</f>
        <v>0</v>
      </c>
      <c r="I355" s="257" t="n">
        <f aca="false">SUM(A355:D355)</f>
        <v>0</v>
      </c>
      <c r="J355" s="256" t="n">
        <f aca="false">I355*I355</f>
        <v>0</v>
      </c>
      <c r="K355" s="256" t="n">
        <f aca="false">SUM(E355:H355)</f>
        <v>0</v>
      </c>
      <c r="O355" s="256" t="n">
        <f aca="false">Rendimiento!M204</f>
        <v>0</v>
      </c>
      <c r="P355" s="266" t="n">
        <f aca="false">Rendimiento!N204</f>
        <v>0</v>
      </c>
      <c r="Q355" s="262" t="e">
        <f aca="false">IF(E364&gt;0,O355,0)</f>
        <v>#DIV/0!</v>
      </c>
      <c r="R355" s="258" t="e">
        <f aca="false">T(Q355)</f>
        <v>#DIV/0!</v>
      </c>
      <c r="S355" s="262" t="e">
        <f aca="false">IF(E364&gt;0,P355,Q355)</f>
        <v>#DIV/0!</v>
      </c>
      <c r="T355" s="256" t="e">
        <f aca="false">IF(S355=0,"",$BM355)</f>
        <v>#DIV/0!</v>
      </c>
      <c r="U355" s="256" t="e">
        <f aca="false">IF(S355=0,"",$BO355)</f>
        <v>#DIV/0!</v>
      </c>
      <c r="V355" s="256" t="e">
        <f aca="false">IF(S355=0,"",$BQ355)</f>
        <v>#DIV/0!</v>
      </c>
      <c r="W355" s="256" t="e">
        <f aca="false">IF(S355=0,"",$BS355)</f>
        <v>#DIV/0!</v>
      </c>
      <c r="X355" s="256" t="e">
        <f aca="false">IF(S355=0,"",$BU355)</f>
        <v>#DIV/0!</v>
      </c>
      <c r="Y355" s="256" t="e">
        <f aca="false">IF(S355=0,"",$BW355)</f>
        <v>#DIV/0!</v>
      </c>
      <c r="Z355" s="256" t="e">
        <f aca="false">IF(S355=0,"",$BY355)</f>
        <v>#DIV/0!</v>
      </c>
      <c r="AA355" s="256" t="e">
        <f aca="false">IF(S355=0,"",$CA355)</f>
        <v>#DIV/0!</v>
      </c>
      <c r="AB355" s="256" t="e">
        <f aca="false">IF(S355=0,"",$CC355)</f>
        <v>#DIV/0!</v>
      </c>
      <c r="AC355" s="256" t="e">
        <f aca="false">IF(S355=0,"",$CE355)</f>
        <v>#DIV/0!</v>
      </c>
      <c r="AD355" s="256" t="e">
        <f aca="false">IF(S355=0,"",$CG355)</f>
        <v>#DIV/0!</v>
      </c>
      <c r="AE355" s="256" t="e">
        <f aca="false">IF(S355=0,"",$CI355)</f>
        <v>#DIV/0!</v>
      </c>
      <c r="AF355" s="256" t="e">
        <f aca="false">IF(S355=0,"",$CK355)</f>
        <v>#DIV/0!</v>
      </c>
      <c r="AG355" s="256" t="e">
        <f aca="false">IF(S355=0,"",$CM355)</f>
        <v>#DIV/0!</v>
      </c>
      <c r="AH355" s="256" t="e">
        <f aca="false">IF(S355=0,"",$CO355)</f>
        <v>#DIV/0!</v>
      </c>
      <c r="AI355" s="256" t="e">
        <f aca="false">IF(S355=0,"",$CQ355)</f>
        <v>#DIV/0!</v>
      </c>
      <c r="AJ355" s="256" t="e">
        <f aca="false">IF(S355=0,"",$CS355)</f>
        <v>#DIV/0!</v>
      </c>
      <c r="AK355" s="256" t="e">
        <f aca="false">IF(S355=0,"",$CU355)</f>
        <v>#DIV/0!</v>
      </c>
      <c r="AL355" s="256" t="e">
        <f aca="false">IF(S355=0,"",$CW355)</f>
        <v>#DIV/0!</v>
      </c>
      <c r="AM355" s="256" t="e">
        <f aca="false">IF(S355=0,"",$CY355)</f>
        <v>#DIV/0!</v>
      </c>
      <c r="AN355" s="256" t="e">
        <f aca="false">IF(S355=0,"",$DA355)</f>
        <v>#DIV/0!</v>
      </c>
      <c r="AO355" s="256" t="e">
        <f aca="false">IF(S355=0,"",$DC355)</f>
        <v>#DIV/0!</v>
      </c>
      <c r="AP355" s="256" t="e">
        <f aca="false">IF(S355=0,"",$DE355)</f>
        <v>#DIV/0!</v>
      </c>
      <c r="AQ355" s="256" t="e">
        <f aca="false">IF(S355=0,"",$DG355)</f>
        <v>#DIV/0!</v>
      </c>
      <c r="AR355" s="256" t="e">
        <f aca="false">IF(S355=0,"",$DI355)</f>
        <v>#DIV/0!</v>
      </c>
      <c r="AS355" s="256" t="e">
        <f aca="false">IF(S355=0,"",$DK355)</f>
        <v>#DIV/0!</v>
      </c>
      <c r="AT355" s="256" t="e">
        <f aca="false">IF(S355=0,"",$DM355)</f>
        <v>#DIV/0!</v>
      </c>
      <c r="AU355" s="256" t="e">
        <f aca="false">IF(S355=0,"",$DO355)</f>
        <v>#DIV/0!</v>
      </c>
      <c r="AV355" s="256" t="e">
        <f aca="false">IF(S355=0,"",$DQ355)</f>
        <v>#DIV/0!</v>
      </c>
      <c r="AW355" s="256" t="e">
        <f aca="false">IF(S355=0,"",$DS355)</f>
        <v>#DIV/0!</v>
      </c>
      <c r="AX355" s="256" t="e">
        <f aca="false">IF(S355=0,"",$DU355)</f>
        <v>#DIV/0!</v>
      </c>
      <c r="AY355" s="256" t="e">
        <f aca="false">IF(S355=0,"",$DW355)</f>
        <v>#DIV/0!</v>
      </c>
      <c r="AZ355" s="256" t="e">
        <f aca="false">IF(S355=0,"",$DY355)</f>
        <v>#DIV/0!</v>
      </c>
      <c r="BA355" s="256" t="e">
        <f aca="false">IF(S355=0,"",$EA355)</f>
        <v>#DIV/0!</v>
      </c>
      <c r="BL355" s="262" t="n">
        <f aca="false">ABS($P$321-P355)</f>
        <v>0</v>
      </c>
      <c r="BM355" s="256" t="e">
        <f aca="false">IF(BL355&lt;$BL363,$BL364,$BL365)</f>
        <v>#DIV/0!</v>
      </c>
      <c r="BN355" s="262" t="n">
        <f aca="false">ABS($P$322-P355)</f>
        <v>0</v>
      </c>
      <c r="BO355" s="256" t="e">
        <f aca="false">IF(BN355&lt;$BN363,$BN364,$BN365)</f>
        <v>#DIV/0!</v>
      </c>
      <c r="BP355" s="262" t="n">
        <f aca="false">ABS($P$323-P355)</f>
        <v>0</v>
      </c>
      <c r="BQ355" s="256" t="e">
        <f aca="false">IF(BP355&lt;$BP363,$BP364,$BP365)</f>
        <v>#DIV/0!</v>
      </c>
      <c r="BR355" s="262" t="n">
        <f aca="false">ABS($P$324-P355)</f>
        <v>0</v>
      </c>
      <c r="BS355" s="256" t="e">
        <f aca="false">IF(BR355&lt;$BR363,$BR364,$BR365)</f>
        <v>#DIV/0!</v>
      </c>
      <c r="BT355" s="262" t="n">
        <f aca="false">ABS($P$325-P355)</f>
        <v>0</v>
      </c>
      <c r="BU355" s="256" t="e">
        <f aca="false">IF(BT355&lt;$BT363,$BT364,$BT365)</f>
        <v>#DIV/0!</v>
      </c>
      <c r="BV355" s="262" t="n">
        <f aca="false">ABS($P$326-P355)</f>
        <v>0</v>
      </c>
      <c r="BW355" s="256" t="e">
        <f aca="false">IF(BV355&lt;$BV363,$BV364,$BV365)</f>
        <v>#DIV/0!</v>
      </c>
      <c r="BX355" s="262" t="n">
        <f aca="false">ABS($P$327-P355)</f>
        <v>0</v>
      </c>
      <c r="BY355" s="256" t="e">
        <f aca="false">IF(BX355&lt;$BX363,$BX364,$BX365)</f>
        <v>#DIV/0!</v>
      </c>
      <c r="BZ355" s="262" t="n">
        <f aca="false">ABS($P$328-P355)</f>
        <v>0</v>
      </c>
      <c r="CA355" s="256" t="e">
        <f aca="false">IF(BZ355&lt;$BZ363,$BZ364,$BZ365)</f>
        <v>#DIV/0!</v>
      </c>
      <c r="CB355" s="262" t="n">
        <f aca="false">ABS($P$329-P355)</f>
        <v>0</v>
      </c>
      <c r="CC355" s="256" t="e">
        <f aca="false">IF(CB355&lt;$CB363,$CB364,$CB365)</f>
        <v>#DIV/0!</v>
      </c>
      <c r="CD355" s="262" t="n">
        <f aca="false">ABS($P$330-P355)</f>
        <v>0</v>
      </c>
      <c r="CE355" s="256" t="e">
        <f aca="false">IF(CD355&lt;$CD363,$CD364,$CD365)</f>
        <v>#DIV/0!</v>
      </c>
      <c r="CF355" s="262" t="n">
        <f aca="false">ABS($P$331-P355)</f>
        <v>0</v>
      </c>
      <c r="CG355" s="256" t="e">
        <f aca="false">IF(CF355&lt;$CF363,$CF364,$CF365)</f>
        <v>#DIV/0!</v>
      </c>
      <c r="CH355" s="262" t="n">
        <f aca="false">ABS($P$332-P355)</f>
        <v>0</v>
      </c>
      <c r="CI355" s="256" t="e">
        <f aca="false">IF(CH355&lt;$CH363,$CH364,$CH365)</f>
        <v>#DIV/0!</v>
      </c>
      <c r="CJ355" s="262" t="n">
        <f aca="false">ABS($P$333-P355)</f>
        <v>0</v>
      </c>
      <c r="CK355" s="256" t="e">
        <f aca="false">IF(CJ355&lt;$CJ363,$CJ364,$CJ365)</f>
        <v>#DIV/0!</v>
      </c>
      <c r="CL355" s="262" t="n">
        <f aca="false">ABS($P$334-P355)</f>
        <v>0</v>
      </c>
      <c r="CM355" s="256" t="e">
        <f aca="false">IF(CL355&lt;$CL363,$CL364,$CL365)</f>
        <v>#DIV/0!</v>
      </c>
      <c r="CN355" s="262" t="n">
        <f aca="false">ABS($P$335-P355)</f>
        <v>0</v>
      </c>
      <c r="CO355" s="256" t="e">
        <f aca="false">IF(CN355&lt;$CN363,$CN364,$CN365)</f>
        <v>#DIV/0!</v>
      </c>
      <c r="CP355" s="262" t="n">
        <f aca="false">ABS($P$336-P355)</f>
        <v>0</v>
      </c>
      <c r="CQ355" s="256" t="e">
        <f aca="false">IF(CP355&lt;$CP363,$CP364,$CP365)</f>
        <v>#DIV/0!</v>
      </c>
      <c r="CR355" s="262" t="n">
        <f aca="false">ABS($P$337-P355)</f>
        <v>0</v>
      </c>
      <c r="CS355" s="256" t="e">
        <f aca="false">IF(CR355&lt;$CR363,$CR364,$CR365)</f>
        <v>#DIV/0!</v>
      </c>
      <c r="CT355" s="262" t="n">
        <f aca="false">ABS($P$338-P355)</f>
        <v>0</v>
      </c>
      <c r="CU355" s="256" t="e">
        <f aca="false">IF(CT355&lt;$CT363,$CT364,$CT365)</f>
        <v>#DIV/0!</v>
      </c>
      <c r="CV355" s="262" t="n">
        <f aca="false">ABS($P$339-P355)</f>
        <v>0</v>
      </c>
      <c r="CW355" s="256" t="e">
        <f aca="false">IF(CV355&lt;$CV363,$CV364,$CV365)</f>
        <v>#DIV/0!</v>
      </c>
      <c r="CX355" s="262" t="n">
        <f aca="false">ABS($P$340-P355)</f>
        <v>0</v>
      </c>
      <c r="CY355" s="256" t="e">
        <f aca="false">IF(CX355&lt;$CX363,$CX364,$CX365)</f>
        <v>#DIV/0!</v>
      </c>
      <c r="CZ355" s="256" t="n">
        <f aca="false">ABS($P$341-P355)</f>
        <v>0</v>
      </c>
      <c r="DA355" s="256" t="e">
        <f aca="false">IF(CZ355&lt;$CZ363,$CZ364,$CZ365)</f>
        <v>#DIV/0!</v>
      </c>
      <c r="DB355" s="256" t="n">
        <f aca="false">ABS($P$342-P355)</f>
        <v>0</v>
      </c>
      <c r="DC355" s="256" t="e">
        <f aca="false">IF(DB355&lt;DB363,$DB364,$DB365)</f>
        <v>#DIV/0!</v>
      </c>
      <c r="DD355" s="256" t="n">
        <f aca="false">ABS($P$343-P355)</f>
        <v>0</v>
      </c>
      <c r="DE355" s="256" t="e">
        <f aca="false">IF(DD355&lt;DD363,$DD364,$DD365)</f>
        <v>#DIV/0!</v>
      </c>
      <c r="DF355" s="256" t="n">
        <f aca="false">ABS($P$344-P355)</f>
        <v>0</v>
      </c>
      <c r="DG355" s="256" t="e">
        <f aca="false">IF(DF355&lt;DF363,$DF364,$DF365)</f>
        <v>#DIV/0!</v>
      </c>
      <c r="DH355" s="256" t="n">
        <f aca="false">ABS($P$345-P355)</f>
        <v>0</v>
      </c>
      <c r="DI355" s="256" t="e">
        <f aca="false">IF(DH355&lt;DH363,$DH364,$DH365)</f>
        <v>#DIV/0!</v>
      </c>
      <c r="DJ355" s="256" t="n">
        <f aca="false">ABS($P$346-P355)</f>
        <v>0</v>
      </c>
      <c r="DK355" s="256" t="e">
        <f aca="false">IF(DJ355&lt;DJ363,$DJ364,$DJ365)</f>
        <v>#DIV/0!</v>
      </c>
      <c r="DL355" s="256" t="n">
        <f aca="false">ABS($P$347-P355)</f>
        <v>0</v>
      </c>
      <c r="DM355" s="256" t="e">
        <f aca="false">IF(DL355&lt;DL363,$DL364,$DL365)</f>
        <v>#DIV/0!</v>
      </c>
      <c r="DN355" s="256" t="n">
        <f aca="false">ABS($P$348-P355)</f>
        <v>0</v>
      </c>
      <c r="DO355" s="256" t="e">
        <f aca="false">IF(DN355&lt;DN363,$DN364,$DN365)</f>
        <v>#DIV/0!</v>
      </c>
      <c r="DP355" s="256" t="n">
        <f aca="false">ABS($P$349-P355)</f>
        <v>0</v>
      </c>
      <c r="DQ355" s="256" t="e">
        <f aca="false">IF(DP355&lt;DP363,$DP364,$DP365)</f>
        <v>#DIV/0!</v>
      </c>
      <c r="DR355" s="256" t="n">
        <f aca="false">ABS($P$350-P355)</f>
        <v>0</v>
      </c>
      <c r="DS355" s="256" t="e">
        <f aca="false">IF(DR355&lt;DR363,$DR364,$DR365)</f>
        <v>#DIV/0!</v>
      </c>
      <c r="DT355" s="256" t="n">
        <f aca="false">ABS($P$351-P355)</f>
        <v>0</v>
      </c>
      <c r="DU355" s="272" t="e">
        <f aca="false">IF(DT355&lt;DT363,$DT364,$DT365)</f>
        <v>#DIV/0!</v>
      </c>
      <c r="DV355" s="256" t="n">
        <f aca="false">ABS($P$352-P355)</f>
        <v>0</v>
      </c>
      <c r="DW355" s="272" t="e">
        <f aca="false">IF(DV355&lt;DV363,$DV364,$DV365)</f>
        <v>#DIV/0!</v>
      </c>
      <c r="DX355" s="256" t="n">
        <f aca="false">ABS($P$353-P355)</f>
        <v>0</v>
      </c>
      <c r="DY355" s="272" t="e">
        <f aca="false">IF(DX355&lt;DX363,$DX364,$DX365)</f>
        <v>#DIV/0!</v>
      </c>
      <c r="DZ355" s="256" t="n">
        <f aca="false">ABS($P$354-P355)</f>
        <v>0</v>
      </c>
      <c r="EA355" s="272" t="e">
        <f aca="false">IF(DZ355&lt;DZ363,$DZ364,$DZ365)</f>
        <v>#DIV/0!</v>
      </c>
      <c r="FB355" s="256" t="n">
        <f aca="false">SUM(A356:D356)</f>
        <v>0</v>
      </c>
      <c r="FC355" s="256" t="n">
        <f aca="false">SUM(A412:D412)</f>
        <v>0</v>
      </c>
      <c r="FD355" s="256" t="n">
        <f aca="false">SUM(FB355:FC355)</f>
        <v>0</v>
      </c>
    </row>
    <row r="356" customFormat="false" ht="12.75" hidden="false" customHeight="false" outlineLevel="0" collapsed="false">
      <c r="A356" s="260" t="n">
        <f aca="false">IF(Rendimiento!B205="",Rendimiento!F205,Rendimiento!B205)</f>
        <v>0</v>
      </c>
      <c r="B356" s="273" t="n">
        <f aca="false">Rendimiento!C205</f>
        <v>0</v>
      </c>
      <c r="C356" s="273" t="n">
        <f aca="false">Rendimiento!D205</f>
        <v>0</v>
      </c>
      <c r="D356" s="256" t="n">
        <f aca="false">Rendimiento!E205</f>
        <v>0</v>
      </c>
      <c r="E356" s="256" t="n">
        <f aca="false">A356*A356</f>
        <v>0</v>
      </c>
      <c r="F356" s="256" t="n">
        <f aca="false">B356*B356</f>
        <v>0</v>
      </c>
      <c r="G356" s="256" t="n">
        <f aca="false">C356*C356</f>
        <v>0</v>
      </c>
      <c r="H356" s="256" t="n">
        <f aca="false">D356*D356</f>
        <v>0</v>
      </c>
      <c r="I356" s="257" t="n">
        <f aca="false">SUM(A356:D356)</f>
        <v>0</v>
      </c>
      <c r="J356" s="256" t="n">
        <f aca="false">I356*I356</f>
        <v>0</v>
      </c>
      <c r="K356" s="256" t="n">
        <f aca="false">SUM(E356:H356)</f>
        <v>0</v>
      </c>
      <c r="O356" s="256" t="n">
        <f aca="false">Rendimiento!M205</f>
        <v>0</v>
      </c>
      <c r="P356" s="266" t="n">
        <f aca="false">Rendimiento!N205</f>
        <v>0</v>
      </c>
      <c r="Q356" s="262" t="e">
        <f aca="false">IF(E364&gt;0,O356,0)</f>
        <v>#DIV/0!</v>
      </c>
      <c r="R356" s="258" t="e">
        <f aca="false">T(Q356)</f>
        <v>#DIV/0!</v>
      </c>
      <c r="S356" s="262" t="e">
        <f aca="false">IF(E364&gt;0,P356,Q356)</f>
        <v>#DIV/0!</v>
      </c>
      <c r="T356" s="256" t="e">
        <f aca="false">IF(S356=0,"",$BM356)</f>
        <v>#DIV/0!</v>
      </c>
      <c r="U356" s="256" t="e">
        <f aca="false">IF(S356=0,"",$BO356)</f>
        <v>#DIV/0!</v>
      </c>
      <c r="V356" s="256" t="e">
        <f aca="false">IF(S356=0,"",$BQ356)</f>
        <v>#DIV/0!</v>
      </c>
      <c r="W356" s="256" t="e">
        <f aca="false">IF(S356=0,"",$BS356)</f>
        <v>#DIV/0!</v>
      </c>
      <c r="X356" s="256" t="e">
        <f aca="false">IF(S356=0,"",$BU356)</f>
        <v>#DIV/0!</v>
      </c>
      <c r="Y356" s="256" t="e">
        <f aca="false">IF(S356=0,"",$BW356)</f>
        <v>#DIV/0!</v>
      </c>
      <c r="Z356" s="256" t="e">
        <f aca="false">IF(S356=0,"",$BY356)</f>
        <v>#DIV/0!</v>
      </c>
      <c r="AA356" s="256" t="e">
        <f aca="false">IF(S356=0,"",$CA356)</f>
        <v>#DIV/0!</v>
      </c>
      <c r="AB356" s="256" t="e">
        <f aca="false">IF(S356=0,"",$CC356)</f>
        <v>#DIV/0!</v>
      </c>
      <c r="AC356" s="256" t="e">
        <f aca="false">IF(S356=0,"",$CE356)</f>
        <v>#DIV/0!</v>
      </c>
      <c r="AD356" s="256" t="e">
        <f aca="false">IF(S356=0,"",$CG356)</f>
        <v>#DIV/0!</v>
      </c>
      <c r="AE356" s="256" t="e">
        <f aca="false">IF(S356=0,"",$CI356)</f>
        <v>#DIV/0!</v>
      </c>
      <c r="AF356" s="256" t="e">
        <f aca="false">IF(S356=0,"",$CK356)</f>
        <v>#DIV/0!</v>
      </c>
      <c r="AG356" s="256" t="e">
        <f aca="false">IF(S356=0,"",$CM356)</f>
        <v>#DIV/0!</v>
      </c>
      <c r="AH356" s="256" t="e">
        <f aca="false">IF(S356=0,"",$CO356)</f>
        <v>#DIV/0!</v>
      </c>
      <c r="AI356" s="256" t="e">
        <f aca="false">IF(S356=0,"",$CQ356)</f>
        <v>#DIV/0!</v>
      </c>
      <c r="AJ356" s="256" t="e">
        <f aca="false">IF(S356=0,"",$CS356)</f>
        <v>#DIV/0!</v>
      </c>
      <c r="AK356" s="256" t="e">
        <f aca="false">IF(S356=0,"",$CU356)</f>
        <v>#DIV/0!</v>
      </c>
      <c r="AL356" s="256" t="e">
        <f aca="false">IF(S356=0,"",$CW356)</f>
        <v>#DIV/0!</v>
      </c>
      <c r="AM356" s="256" t="e">
        <f aca="false">IF(S356=0,"",$CY356)</f>
        <v>#DIV/0!</v>
      </c>
      <c r="AN356" s="256" t="e">
        <f aca="false">IF(S356=0,"",$DA356)</f>
        <v>#DIV/0!</v>
      </c>
      <c r="AO356" s="256" t="e">
        <f aca="false">IF(S356=0,"",$DC356)</f>
        <v>#DIV/0!</v>
      </c>
      <c r="AP356" s="256" t="e">
        <f aca="false">IF(S356=0,"",$DE356)</f>
        <v>#DIV/0!</v>
      </c>
      <c r="AQ356" s="256" t="e">
        <f aca="false">IF(S356=0,"",$DG356)</f>
        <v>#DIV/0!</v>
      </c>
      <c r="AR356" s="256" t="e">
        <f aca="false">IF(S356=0,"",$DI356)</f>
        <v>#DIV/0!</v>
      </c>
      <c r="AS356" s="256" t="e">
        <f aca="false">IF(S356=0,"",$DK356)</f>
        <v>#DIV/0!</v>
      </c>
      <c r="AT356" s="256" t="e">
        <f aca="false">IF(S356=0,"",$DM356)</f>
        <v>#DIV/0!</v>
      </c>
      <c r="AU356" s="256" t="e">
        <f aca="false">IF(S356=0,"",$DO356)</f>
        <v>#DIV/0!</v>
      </c>
      <c r="AV356" s="256" t="e">
        <f aca="false">IF(S356=0,"",$DQ356)</f>
        <v>#DIV/0!</v>
      </c>
      <c r="AW356" s="256" t="e">
        <f aca="false">IF(S356=0,"",$DS356)</f>
        <v>#DIV/0!</v>
      </c>
      <c r="AX356" s="256" t="e">
        <f aca="false">IF(S356=0,"",$DU356)</f>
        <v>#DIV/0!</v>
      </c>
      <c r="AY356" s="256" t="e">
        <f aca="false">IF(S356=0,"",$DW356)</f>
        <v>#DIV/0!</v>
      </c>
      <c r="AZ356" s="256" t="e">
        <f aca="false">IF(S356=0,"",$DY356)</f>
        <v>#DIV/0!</v>
      </c>
      <c r="BA356" s="256" t="e">
        <f aca="false">IF(S356=0,"",$EA356)</f>
        <v>#DIV/0!</v>
      </c>
      <c r="BB356" s="256" t="e">
        <f aca="false">IF(S356=0,"",$EC356)</f>
        <v>#DIV/0!</v>
      </c>
      <c r="BL356" s="262" t="n">
        <f aca="false">ABS($P$321-P356)</f>
        <v>0</v>
      </c>
      <c r="BM356" s="256" t="e">
        <f aca="false">IF(BL356&lt;$BL363,$BL364,$BL365)</f>
        <v>#DIV/0!</v>
      </c>
      <c r="BN356" s="262" t="n">
        <f aca="false">ABS($P$322-P356)</f>
        <v>0</v>
      </c>
      <c r="BO356" s="256" t="e">
        <f aca="false">IF(BN356&lt;$BN363,$BN364,$BN365)</f>
        <v>#DIV/0!</v>
      </c>
      <c r="BP356" s="262" t="n">
        <f aca="false">ABS($P$323-P356)</f>
        <v>0</v>
      </c>
      <c r="BQ356" s="256" t="e">
        <f aca="false">IF(BP356&lt;$BP363,$BP364,$BP365)</f>
        <v>#DIV/0!</v>
      </c>
      <c r="BR356" s="262" t="n">
        <f aca="false">ABS($P$324-P356)</f>
        <v>0</v>
      </c>
      <c r="BS356" s="256" t="e">
        <f aca="false">IF(BR356&lt;$BR363,$BR364,$BR365)</f>
        <v>#DIV/0!</v>
      </c>
      <c r="BT356" s="262" t="n">
        <f aca="false">ABS($P$325-P356)</f>
        <v>0</v>
      </c>
      <c r="BU356" s="256" t="e">
        <f aca="false">IF(BT356&lt;$BT363,$BT364,$BT365)</f>
        <v>#DIV/0!</v>
      </c>
      <c r="BV356" s="262" t="n">
        <f aca="false">ABS($P$326-P356)</f>
        <v>0</v>
      </c>
      <c r="BW356" s="256" t="e">
        <f aca="false">IF(BV356&lt;$BV363,$BV364,$BV365)</f>
        <v>#DIV/0!</v>
      </c>
      <c r="BX356" s="262" t="n">
        <f aca="false">ABS($P$327-P356)</f>
        <v>0</v>
      </c>
      <c r="BY356" s="256" t="e">
        <f aca="false">IF(BX356&lt;$BX363,$BX364,$BX365)</f>
        <v>#DIV/0!</v>
      </c>
      <c r="BZ356" s="262" t="n">
        <f aca="false">ABS($P$328-P356)</f>
        <v>0</v>
      </c>
      <c r="CA356" s="256" t="e">
        <f aca="false">IF(BZ356&lt;$BZ363,$BZ364,$BZ365)</f>
        <v>#DIV/0!</v>
      </c>
      <c r="CB356" s="262" t="n">
        <f aca="false">ABS($P$329-P356)</f>
        <v>0</v>
      </c>
      <c r="CC356" s="256" t="e">
        <f aca="false">IF(CB356&lt;$CB363,$CB364,$CB365)</f>
        <v>#DIV/0!</v>
      </c>
      <c r="CD356" s="262" t="n">
        <f aca="false">ABS($P$330-P356)</f>
        <v>0</v>
      </c>
      <c r="CE356" s="256" t="e">
        <f aca="false">IF(CD356&lt;$CD363,$CD364,$CD365)</f>
        <v>#DIV/0!</v>
      </c>
      <c r="CF356" s="262" t="n">
        <f aca="false">ABS($P$331-P356)</f>
        <v>0</v>
      </c>
      <c r="CG356" s="256" t="e">
        <f aca="false">IF(CF356&lt;$CF363,$CF364,$CF365)</f>
        <v>#DIV/0!</v>
      </c>
      <c r="CH356" s="262" t="n">
        <f aca="false">ABS($P$332-P356)</f>
        <v>0</v>
      </c>
      <c r="CI356" s="256" t="e">
        <f aca="false">IF(CH356&lt;$CH363,$CH364,$CH365)</f>
        <v>#DIV/0!</v>
      </c>
      <c r="CJ356" s="262" t="n">
        <f aca="false">ABS($P$333-P356)</f>
        <v>0</v>
      </c>
      <c r="CK356" s="256" t="e">
        <f aca="false">IF(CJ356&lt;$CJ363,$CJ364,$CJ365)</f>
        <v>#DIV/0!</v>
      </c>
      <c r="CL356" s="262" t="n">
        <f aca="false">ABS($P$334-P356)</f>
        <v>0</v>
      </c>
      <c r="CM356" s="256" t="e">
        <f aca="false">IF(CL356&lt;$CL363,$CL364,$CL365)</f>
        <v>#DIV/0!</v>
      </c>
      <c r="CN356" s="262" t="n">
        <f aca="false">ABS($P$335-P356)</f>
        <v>0</v>
      </c>
      <c r="CO356" s="256" t="e">
        <f aca="false">IF(CN356&lt;$CN363,$CN364,$CN365)</f>
        <v>#DIV/0!</v>
      </c>
      <c r="CP356" s="262" t="n">
        <f aca="false">ABS($P$336-P356)</f>
        <v>0</v>
      </c>
      <c r="CQ356" s="256" t="e">
        <f aca="false">IF(CP356&lt;$CP363,$CP364,$CP365)</f>
        <v>#DIV/0!</v>
      </c>
      <c r="CR356" s="262" t="n">
        <f aca="false">ABS($P$337-P356)</f>
        <v>0</v>
      </c>
      <c r="CS356" s="256" t="e">
        <f aca="false">IF(CR356&lt;$CR363,$CR364,$CR365)</f>
        <v>#DIV/0!</v>
      </c>
      <c r="CT356" s="262" t="n">
        <f aca="false">ABS($P$338-P356)</f>
        <v>0</v>
      </c>
      <c r="CU356" s="256" t="e">
        <f aca="false">IF(CT356&lt;$CT363,$CT364,$CT365)</f>
        <v>#DIV/0!</v>
      </c>
      <c r="CV356" s="262" t="n">
        <f aca="false">ABS($P$339-P356)</f>
        <v>0</v>
      </c>
      <c r="CW356" s="256" t="e">
        <f aca="false">IF(CV356&lt;$CV363,$CV364,$CV365)</f>
        <v>#DIV/0!</v>
      </c>
      <c r="CX356" s="262" t="n">
        <f aca="false">ABS($P$340-P356)</f>
        <v>0</v>
      </c>
      <c r="CY356" s="256" t="e">
        <f aca="false">IF(CX356&lt;$CX363,$CX364,$CX365)</f>
        <v>#DIV/0!</v>
      </c>
      <c r="CZ356" s="256" t="n">
        <f aca="false">ABS($P$341-P356)</f>
        <v>0</v>
      </c>
      <c r="DA356" s="256" t="e">
        <f aca="false">IF(CZ356&lt;$CZ363,$CZ364,$CZ365)</f>
        <v>#DIV/0!</v>
      </c>
      <c r="DB356" s="256" t="n">
        <f aca="false">ABS($P$342-P356)</f>
        <v>0</v>
      </c>
      <c r="DC356" s="256" t="e">
        <f aca="false">IF(DB356&lt;DB363,$DB364,$DB365)</f>
        <v>#DIV/0!</v>
      </c>
      <c r="DD356" s="256" t="n">
        <f aca="false">ABS($P$343-P356)</f>
        <v>0</v>
      </c>
      <c r="DE356" s="256" t="e">
        <f aca="false">IF(DD356&lt;DD363,$DD364,$DD365)</f>
        <v>#DIV/0!</v>
      </c>
      <c r="DF356" s="256" t="n">
        <f aca="false">ABS($P$344-P356)</f>
        <v>0</v>
      </c>
      <c r="DG356" s="256" t="e">
        <f aca="false">IF(DF356&lt;DF363,$DF364,$DF365)</f>
        <v>#DIV/0!</v>
      </c>
      <c r="DH356" s="256" t="n">
        <f aca="false">ABS($P$345-P356)</f>
        <v>0</v>
      </c>
      <c r="DI356" s="256" t="e">
        <f aca="false">IF(DH356&lt;DH363,$DH364,$DH365)</f>
        <v>#DIV/0!</v>
      </c>
      <c r="DJ356" s="256" t="n">
        <f aca="false">ABS($P$346-P356)</f>
        <v>0</v>
      </c>
      <c r="DK356" s="256" t="e">
        <f aca="false">IF(DJ356&lt;DJ363,$DJ364,$DJ365)</f>
        <v>#DIV/0!</v>
      </c>
      <c r="DL356" s="256" t="n">
        <f aca="false">ABS($P$347-P356)</f>
        <v>0</v>
      </c>
      <c r="DM356" s="256" t="e">
        <f aca="false">IF(DL356&lt;DL363,$DL364,$DL365)</f>
        <v>#DIV/0!</v>
      </c>
      <c r="DN356" s="256" t="n">
        <f aca="false">ABS($P$348-P356)</f>
        <v>0</v>
      </c>
      <c r="DO356" s="256" t="e">
        <f aca="false">IF(DN356&lt;DN363,$DN364,$DN365)</f>
        <v>#DIV/0!</v>
      </c>
      <c r="DP356" s="256" t="n">
        <f aca="false">ABS($P$349-P356)</f>
        <v>0</v>
      </c>
      <c r="DQ356" s="256" t="e">
        <f aca="false">IF(DP356&lt;DP363,$DP364,$DP365)</f>
        <v>#DIV/0!</v>
      </c>
      <c r="DR356" s="256" t="n">
        <f aca="false">ABS($P$350-P356)</f>
        <v>0</v>
      </c>
      <c r="DS356" s="256" t="e">
        <f aca="false">IF(DR356&lt;DR363,$DR364,$DR365)</f>
        <v>#DIV/0!</v>
      </c>
      <c r="DT356" s="256" t="n">
        <f aca="false">ABS($P$351-P356)</f>
        <v>0</v>
      </c>
      <c r="DU356" s="256" t="e">
        <f aca="false">IF(DT356&lt;DT363,$DT364,$DT365)</f>
        <v>#DIV/0!</v>
      </c>
      <c r="DV356" s="256" t="n">
        <f aca="false">ABS($P$352-P356)</f>
        <v>0</v>
      </c>
      <c r="DW356" s="256" t="e">
        <f aca="false">IF(DV356&lt;DV363,$DV364,$DV365)</f>
        <v>#DIV/0!</v>
      </c>
      <c r="DX356" s="256" t="n">
        <f aca="false">ABS($P$353-P356)</f>
        <v>0</v>
      </c>
      <c r="DY356" s="256" t="e">
        <f aca="false">IF(DX356&lt;DX363,$DX364,$DX365)</f>
        <v>#DIV/0!</v>
      </c>
      <c r="DZ356" s="256" t="n">
        <f aca="false">ABS($P$354-P356)</f>
        <v>0</v>
      </c>
      <c r="EA356" s="256" t="e">
        <f aca="false">IF(DZ356&lt;DZ363,$DZ364,$DZ365)</f>
        <v>#DIV/0!</v>
      </c>
      <c r="EB356" s="256" t="n">
        <f aca="false">ABS($P$355-P356)</f>
        <v>0</v>
      </c>
      <c r="EC356" s="256" t="e">
        <f aca="false">IF(EB356&lt;$EB363,$EB364,$EB365)</f>
        <v>#DIV/0!</v>
      </c>
      <c r="EZ356" s="256" t="s">
        <v>320</v>
      </c>
      <c r="FA356" s="260" t="e">
        <f aca="false">FA354-(FA330+FA348+FA339)</f>
        <v>#DIV/0!</v>
      </c>
      <c r="FB356" s="256" t="n">
        <f aca="false">SUM(A357:D357)</f>
        <v>0</v>
      </c>
      <c r="FC356" s="256" t="n">
        <f aca="false">SUM(A413:D413)</f>
        <v>0</v>
      </c>
      <c r="FD356" s="256" t="n">
        <f aca="false">SUM(FB356:FC356)</f>
        <v>0</v>
      </c>
    </row>
    <row r="357" customFormat="false" ht="12.75" hidden="false" customHeight="false" outlineLevel="0" collapsed="false">
      <c r="A357" s="260" t="n">
        <f aca="false">IF(Rendimiento!B206="",Rendimiento!F206,Rendimiento!B206)</f>
        <v>0</v>
      </c>
      <c r="B357" s="273" t="n">
        <f aca="false">Rendimiento!C206</f>
        <v>0</v>
      </c>
      <c r="C357" s="273" t="n">
        <f aca="false">Rendimiento!D206</f>
        <v>0</v>
      </c>
      <c r="D357" s="256" t="n">
        <f aca="false">Rendimiento!E206</f>
        <v>0</v>
      </c>
      <c r="E357" s="256" t="n">
        <f aca="false">A357*A357</f>
        <v>0</v>
      </c>
      <c r="F357" s="256" t="n">
        <f aca="false">B357*B357</f>
        <v>0</v>
      </c>
      <c r="G357" s="256" t="n">
        <f aca="false">C357*C357</f>
        <v>0</v>
      </c>
      <c r="H357" s="256" t="n">
        <f aca="false">D357*D357</f>
        <v>0</v>
      </c>
      <c r="I357" s="257" t="n">
        <f aca="false">SUM(A357:D357)</f>
        <v>0</v>
      </c>
      <c r="J357" s="256" t="n">
        <f aca="false">I357*I357</f>
        <v>0</v>
      </c>
      <c r="K357" s="256" t="n">
        <f aca="false">SUM(E357:H357)</f>
        <v>0</v>
      </c>
      <c r="O357" s="256" t="n">
        <f aca="false">Rendimiento!M206</f>
        <v>0</v>
      </c>
      <c r="P357" s="266" t="n">
        <f aca="false">Rendimiento!N206</f>
        <v>0</v>
      </c>
      <c r="Q357" s="262" t="e">
        <f aca="false">IF(E364&gt;0,O357,0)</f>
        <v>#DIV/0!</v>
      </c>
      <c r="R357" s="258" t="e">
        <f aca="false">T(Q357)</f>
        <v>#DIV/0!</v>
      </c>
      <c r="S357" s="262" t="e">
        <f aca="false">IF(E364&gt;0,P357,Q357)</f>
        <v>#DIV/0!</v>
      </c>
      <c r="T357" s="256" t="e">
        <f aca="false">IF(S357=0,"",$BM357)</f>
        <v>#DIV/0!</v>
      </c>
      <c r="U357" s="256" t="e">
        <f aca="false">IF(S357=0,"",$BO357)</f>
        <v>#DIV/0!</v>
      </c>
      <c r="V357" s="256" t="e">
        <f aca="false">IF(S357=0,"",$BQ357)</f>
        <v>#DIV/0!</v>
      </c>
      <c r="W357" s="256" t="e">
        <f aca="false">IF(S357=0,"",$BS357)</f>
        <v>#DIV/0!</v>
      </c>
      <c r="X357" s="256" t="e">
        <f aca="false">IF(S357=0,"",$BU357)</f>
        <v>#DIV/0!</v>
      </c>
      <c r="Y357" s="256" t="e">
        <f aca="false">IF(S357=0,"",$BW357)</f>
        <v>#DIV/0!</v>
      </c>
      <c r="Z357" s="256" t="e">
        <f aca="false">IF(S357=0,"",$BY357)</f>
        <v>#DIV/0!</v>
      </c>
      <c r="AA357" s="256" t="e">
        <f aca="false">IF(S357=0,"",$CA357)</f>
        <v>#DIV/0!</v>
      </c>
      <c r="AB357" s="256" t="e">
        <f aca="false">IF(S357=0,"",$CC357)</f>
        <v>#DIV/0!</v>
      </c>
      <c r="AC357" s="256" t="e">
        <f aca="false">IF(S357=0,"",$CE357)</f>
        <v>#DIV/0!</v>
      </c>
      <c r="AD357" s="256" t="e">
        <f aca="false">IF(S357=0,"",$CG357)</f>
        <v>#DIV/0!</v>
      </c>
      <c r="AE357" s="256" t="e">
        <f aca="false">IF(S357=0,"",$CI357)</f>
        <v>#DIV/0!</v>
      </c>
      <c r="AF357" s="256" t="e">
        <f aca="false">IF(S357=0,"",$CK357)</f>
        <v>#DIV/0!</v>
      </c>
      <c r="AG357" s="256" t="e">
        <f aca="false">IF(S357=0,"",$CM357)</f>
        <v>#DIV/0!</v>
      </c>
      <c r="AH357" s="256" t="e">
        <f aca="false">IF(S357=0,"",$CO357)</f>
        <v>#DIV/0!</v>
      </c>
      <c r="AI357" s="256" t="e">
        <f aca="false">IF(S357=0,"",$CQ357)</f>
        <v>#DIV/0!</v>
      </c>
      <c r="AJ357" s="256" t="e">
        <f aca="false">IF(S357=0,"",$CS357)</f>
        <v>#DIV/0!</v>
      </c>
      <c r="AK357" s="256" t="e">
        <f aca="false">IF(S357=0,"",$CU357)</f>
        <v>#DIV/0!</v>
      </c>
      <c r="AL357" s="256" t="e">
        <f aca="false">IF(S357=0,"",$CW357)</f>
        <v>#DIV/0!</v>
      </c>
      <c r="AM357" s="256" t="e">
        <f aca="false">IF(S357=0,"",$CY357)</f>
        <v>#DIV/0!</v>
      </c>
      <c r="AN357" s="256" t="e">
        <f aca="false">IF(S357=0,"",$DA357)</f>
        <v>#DIV/0!</v>
      </c>
      <c r="AO357" s="256" t="e">
        <f aca="false">IF(S357=0,"",$DC357)</f>
        <v>#DIV/0!</v>
      </c>
      <c r="AP357" s="256" t="e">
        <f aca="false">IF(S357=0,"",$DE357)</f>
        <v>#DIV/0!</v>
      </c>
      <c r="AQ357" s="256" t="e">
        <f aca="false">IF(S357=0,"",$DG357)</f>
        <v>#DIV/0!</v>
      </c>
      <c r="AR357" s="256" t="e">
        <f aca="false">IF(S357=0,"",$DI357)</f>
        <v>#DIV/0!</v>
      </c>
      <c r="AS357" s="256" t="e">
        <f aca="false">IF(S357=0,"",$DK357)</f>
        <v>#DIV/0!</v>
      </c>
      <c r="AT357" s="256" t="e">
        <f aca="false">IF(S357=0,"",$DM357)</f>
        <v>#DIV/0!</v>
      </c>
      <c r="AU357" s="256" t="e">
        <f aca="false">IF(S357=0,"",$DO357)</f>
        <v>#DIV/0!</v>
      </c>
      <c r="AV357" s="256" t="e">
        <f aca="false">IF(S357=0,"",$DQ357)</f>
        <v>#DIV/0!</v>
      </c>
      <c r="AW357" s="256" t="e">
        <f aca="false">IF(S357=0,"",$DS357)</f>
        <v>#DIV/0!</v>
      </c>
      <c r="AX357" s="256" t="e">
        <f aca="false">IF(S357=0,"",$DU357)</f>
        <v>#DIV/0!</v>
      </c>
      <c r="AY357" s="256" t="e">
        <f aca="false">IF(S357=0,"",$DW357)</f>
        <v>#DIV/0!</v>
      </c>
      <c r="AZ357" s="256" t="e">
        <f aca="false">IF(S357=0,"",$DY357)</f>
        <v>#DIV/0!</v>
      </c>
      <c r="BA357" s="256" t="e">
        <f aca="false">IF(S357=0,"",$EA357)</f>
        <v>#DIV/0!</v>
      </c>
      <c r="BB357" s="256" t="e">
        <f aca="false">IF(S357=0,"",$EC357)</f>
        <v>#DIV/0!</v>
      </c>
      <c r="BC357" s="256" t="e">
        <f aca="false">IF(S357=0,"",$EE357)</f>
        <v>#DIV/0!</v>
      </c>
      <c r="BL357" s="262" t="n">
        <f aca="false">ABS($P$321-P357)</f>
        <v>0</v>
      </c>
      <c r="BM357" s="256" t="e">
        <f aca="false">IF(BL357&lt;$BL363,$BL364,$BL365)</f>
        <v>#DIV/0!</v>
      </c>
      <c r="BN357" s="262" t="n">
        <f aca="false">ABS($P$322-P357)</f>
        <v>0</v>
      </c>
      <c r="BO357" s="256" t="e">
        <f aca="false">IF(BN357&lt;$BN363,$BN364,$BN365)</f>
        <v>#DIV/0!</v>
      </c>
      <c r="BP357" s="262" t="n">
        <f aca="false">ABS($P$323-P357)</f>
        <v>0</v>
      </c>
      <c r="BQ357" s="256" t="e">
        <f aca="false">IF(BP357&lt;$BP363,$BP364,$BP365)</f>
        <v>#DIV/0!</v>
      </c>
      <c r="BR357" s="262" t="n">
        <f aca="false">ABS($P$324-P357)</f>
        <v>0</v>
      </c>
      <c r="BS357" s="256" t="e">
        <f aca="false">IF(BR357&lt;$BR363,$BR364,$BR365)</f>
        <v>#DIV/0!</v>
      </c>
      <c r="BT357" s="262" t="n">
        <f aca="false">ABS($P$325-P357)</f>
        <v>0</v>
      </c>
      <c r="BU357" s="256" t="e">
        <f aca="false">IF(BT357&lt;$BT363,$BT364,$BT365)</f>
        <v>#DIV/0!</v>
      </c>
      <c r="BV357" s="262" t="n">
        <f aca="false">ABS($P$326-P357)</f>
        <v>0</v>
      </c>
      <c r="BW357" s="256" t="e">
        <f aca="false">IF(BV357&lt;$BV363,$BV364,$BV365)</f>
        <v>#DIV/0!</v>
      </c>
      <c r="BX357" s="262" t="n">
        <f aca="false">ABS($P$327-P357)</f>
        <v>0</v>
      </c>
      <c r="BY357" s="256" t="e">
        <f aca="false">IF(BX357&lt;$BX363,$BX364,$BX365)</f>
        <v>#DIV/0!</v>
      </c>
      <c r="BZ357" s="262" t="n">
        <f aca="false">ABS($P$328-P357)</f>
        <v>0</v>
      </c>
      <c r="CA357" s="256" t="e">
        <f aca="false">IF(BZ357&lt;$BZ363,$BZ364,$BZ365)</f>
        <v>#DIV/0!</v>
      </c>
      <c r="CB357" s="262" t="n">
        <f aca="false">ABS($P$329-P357)</f>
        <v>0</v>
      </c>
      <c r="CC357" s="256" t="e">
        <f aca="false">IF(CB357&lt;$CB363,$CB364,$CB365)</f>
        <v>#DIV/0!</v>
      </c>
      <c r="CD357" s="262" t="n">
        <f aca="false">ABS($P$330-P357)</f>
        <v>0</v>
      </c>
      <c r="CE357" s="256" t="e">
        <f aca="false">IF(CD357&lt;$CD363,$CD364,$CD365)</f>
        <v>#DIV/0!</v>
      </c>
      <c r="CF357" s="262" t="n">
        <f aca="false">ABS($P$331-P357)</f>
        <v>0</v>
      </c>
      <c r="CG357" s="256" t="e">
        <f aca="false">IF(CF357&lt;$CF363,$CF364,$CF365)</f>
        <v>#DIV/0!</v>
      </c>
      <c r="CH357" s="262" t="n">
        <f aca="false">ABS($P$332-P357)</f>
        <v>0</v>
      </c>
      <c r="CI357" s="256" t="e">
        <f aca="false">IF(CH357&lt;$CH363,$CH364,$CH365)</f>
        <v>#DIV/0!</v>
      </c>
      <c r="CJ357" s="262" t="n">
        <f aca="false">ABS($P$333-P357)</f>
        <v>0</v>
      </c>
      <c r="CK357" s="256" t="e">
        <f aca="false">IF(CJ357&lt;$CJ363,$CJ364,$CJ365)</f>
        <v>#DIV/0!</v>
      </c>
      <c r="CL357" s="262" t="n">
        <f aca="false">ABS($P$334-P357)</f>
        <v>0</v>
      </c>
      <c r="CM357" s="256" t="e">
        <f aca="false">IF(CL357&lt;$CL363,$CL364,$CL365)</f>
        <v>#DIV/0!</v>
      </c>
      <c r="CN357" s="262" t="n">
        <f aca="false">ABS($P$335-P357)</f>
        <v>0</v>
      </c>
      <c r="CO357" s="256" t="e">
        <f aca="false">IF(CN357&lt;$CN363,$CN364,$CN365)</f>
        <v>#DIV/0!</v>
      </c>
      <c r="CP357" s="262" t="n">
        <f aca="false">ABS($P$336-P357)</f>
        <v>0</v>
      </c>
      <c r="CQ357" s="256" t="e">
        <f aca="false">IF(CP357&lt;$CP363,$CP364,$CP365)</f>
        <v>#DIV/0!</v>
      </c>
      <c r="CR357" s="262" t="n">
        <f aca="false">ABS($P$337-P357)</f>
        <v>0</v>
      </c>
      <c r="CS357" s="256" t="e">
        <f aca="false">IF(CR357&lt;$CR363,$CR364,$CR365)</f>
        <v>#DIV/0!</v>
      </c>
      <c r="CT357" s="262" t="n">
        <f aca="false">ABS($P$338-P357)</f>
        <v>0</v>
      </c>
      <c r="CU357" s="256" t="e">
        <f aca="false">IF(CT357&lt;$CT363,$CT364,$CT365)</f>
        <v>#DIV/0!</v>
      </c>
      <c r="CV357" s="262" t="n">
        <f aca="false">ABS($P$339-P357)</f>
        <v>0</v>
      </c>
      <c r="CW357" s="256" t="e">
        <f aca="false">IF(CV357&lt;$CV363,$CV364,$CV365)</f>
        <v>#DIV/0!</v>
      </c>
      <c r="CX357" s="262" t="n">
        <f aca="false">ABS($P$340-P357)</f>
        <v>0</v>
      </c>
      <c r="CY357" s="256" t="e">
        <f aca="false">IF(CX357&lt;$CX363,$CX364,$CX365)</f>
        <v>#DIV/0!</v>
      </c>
      <c r="CZ357" s="256" t="n">
        <f aca="false">ABS($P$341-P357)</f>
        <v>0</v>
      </c>
      <c r="DA357" s="256" t="e">
        <f aca="false">IF(CZ357&lt;$CZ363,$CZ364,$CZ365)</f>
        <v>#DIV/0!</v>
      </c>
      <c r="DB357" s="256" t="n">
        <f aca="false">ABS($P$342-P357)</f>
        <v>0</v>
      </c>
      <c r="DC357" s="256" t="e">
        <f aca="false">IF(DB357&lt;DB363,$DB364,$DB365)</f>
        <v>#DIV/0!</v>
      </c>
      <c r="DD357" s="256" t="n">
        <f aca="false">ABS($P$343-P357)</f>
        <v>0</v>
      </c>
      <c r="DE357" s="256" t="e">
        <f aca="false">IF(DD357&lt;DD363,$DD364,$DD365)</f>
        <v>#DIV/0!</v>
      </c>
      <c r="DF357" s="256" t="n">
        <f aca="false">ABS($P$344-P357)</f>
        <v>0</v>
      </c>
      <c r="DG357" s="256" t="e">
        <f aca="false">IF(DF357&lt;DF363,$DF364,$DF365)</f>
        <v>#DIV/0!</v>
      </c>
      <c r="DH357" s="256" t="n">
        <f aca="false">ABS($P$345-P357)</f>
        <v>0</v>
      </c>
      <c r="DI357" s="256" t="e">
        <f aca="false">IF(DH357&lt;DH363,$DH364,$DH365)</f>
        <v>#DIV/0!</v>
      </c>
      <c r="DJ357" s="256" t="n">
        <f aca="false">ABS($P$346-P357)</f>
        <v>0</v>
      </c>
      <c r="DK357" s="256" t="e">
        <f aca="false">IF(DJ357&lt;DJ363,$DJ364,$DJ365)</f>
        <v>#DIV/0!</v>
      </c>
      <c r="DL357" s="256" t="n">
        <f aca="false">ABS($P$347-P357)</f>
        <v>0</v>
      </c>
      <c r="DM357" s="256" t="e">
        <f aca="false">IF(DL357&lt;DL363,$DL364,$DL365)</f>
        <v>#DIV/0!</v>
      </c>
      <c r="DN357" s="256" t="n">
        <f aca="false">ABS($P$348-P357)</f>
        <v>0</v>
      </c>
      <c r="DO357" s="256" t="e">
        <f aca="false">IF(DN357&lt;DN363,$DN364,$DN365)</f>
        <v>#DIV/0!</v>
      </c>
      <c r="DP357" s="256" t="n">
        <f aca="false">ABS($P$349-P357)</f>
        <v>0</v>
      </c>
      <c r="DQ357" s="256" t="e">
        <f aca="false">IF(DP357&lt;DP363,$DP364,$DP365)</f>
        <v>#DIV/0!</v>
      </c>
      <c r="DR357" s="256" t="n">
        <f aca="false">ABS($P$350-P357)</f>
        <v>0</v>
      </c>
      <c r="DS357" s="256" t="e">
        <f aca="false">IF(DR357&lt;DR363,$DR364,$DR365)</f>
        <v>#DIV/0!</v>
      </c>
      <c r="DT357" s="256" t="n">
        <f aca="false">ABS($P$351-P357)</f>
        <v>0</v>
      </c>
      <c r="DU357" s="256" t="e">
        <f aca="false">IF(DT357&lt;DT363,$DT364,$DT365)</f>
        <v>#DIV/0!</v>
      </c>
      <c r="DV357" s="256" t="n">
        <f aca="false">ABS($P$352-P357)</f>
        <v>0</v>
      </c>
      <c r="DW357" s="256" t="e">
        <f aca="false">IF(DV357&lt;DV363,$DV364,$DV365)</f>
        <v>#DIV/0!</v>
      </c>
      <c r="DX357" s="256" t="n">
        <f aca="false">ABS($P$353-P357)</f>
        <v>0</v>
      </c>
      <c r="DY357" s="256" t="e">
        <f aca="false">IF(DX357&lt;DX363,$DX364,$DX365)</f>
        <v>#DIV/0!</v>
      </c>
      <c r="DZ357" s="256" t="n">
        <f aca="false">ABS($P$354-P357)</f>
        <v>0</v>
      </c>
      <c r="EA357" s="256" t="e">
        <f aca="false">IF(DZ357&lt;DZ363,$DZ364,$DZ365)</f>
        <v>#DIV/0!</v>
      </c>
      <c r="EB357" s="256" t="n">
        <f aca="false">ABS($P$355-P357)</f>
        <v>0</v>
      </c>
      <c r="EC357" s="256" t="e">
        <f aca="false">IF(EB357&lt;$EB363,$EB364,$EB365)</f>
        <v>#DIV/0!</v>
      </c>
      <c r="ED357" s="256" t="n">
        <f aca="false">ABS($P$356-P357)</f>
        <v>0</v>
      </c>
      <c r="EE357" s="256" t="e">
        <f aca="false">IF(ED357&lt;$ED363,$ED364,$ED365)</f>
        <v>#DIV/0!</v>
      </c>
      <c r="FB357" s="256" t="n">
        <f aca="false">SUM(A358:D358)</f>
        <v>0</v>
      </c>
      <c r="FC357" s="256" t="n">
        <f aca="false">SUM(A414:D414)</f>
        <v>0</v>
      </c>
      <c r="FD357" s="256" t="n">
        <f aca="false">SUM(FB357:FC357)</f>
        <v>0</v>
      </c>
    </row>
    <row r="358" customFormat="false" ht="12.75" hidden="false" customHeight="false" outlineLevel="0" collapsed="false">
      <c r="A358" s="260" t="n">
        <f aca="false">IF(Rendimiento!B207="",Rendimiento!F207,Rendimiento!B207)</f>
        <v>0</v>
      </c>
      <c r="B358" s="273" t="n">
        <f aca="false">Rendimiento!C207</f>
        <v>0</v>
      </c>
      <c r="C358" s="273" t="n">
        <f aca="false">Rendimiento!D207</f>
        <v>0</v>
      </c>
      <c r="D358" s="256" t="n">
        <f aca="false">Rendimiento!E207</f>
        <v>0</v>
      </c>
      <c r="E358" s="256" t="n">
        <f aca="false">A358*A358</f>
        <v>0</v>
      </c>
      <c r="F358" s="256" t="n">
        <f aca="false">B358*B358</f>
        <v>0</v>
      </c>
      <c r="G358" s="256" t="n">
        <f aca="false">C358*C358</f>
        <v>0</v>
      </c>
      <c r="H358" s="256" t="n">
        <f aca="false">D358*D358</f>
        <v>0</v>
      </c>
      <c r="I358" s="257" t="n">
        <f aca="false">SUM(A358:D358)</f>
        <v>0</v>
      </c>
      <c r="J358" s="256" t="n">
        <f aca="false">I358*I358</f>
        <v>0</v>
      </c>
      <c r="K358" s="256" t="n">
        <f aca="false">SUM(E358:H358)</f>
        <v>0</v>
      </c>
      <c r="O358" s="256" t="n">
        <f aca="false">Rendimiento!M207</f>
        <v>0</v>
      </c>
      <c r="P358" s="266" t="n">
        <f aca="false">Rendimiento!N207</f>
        <v>0</v>
      </c>
      <c r="Q358" s="262" t="e">
        <f aca="false">IF(E364&gt;0,O358,0)</f>
        <v>#DIV/0!</v>
      </c>
      <c r="R358" s="258" t="e">
        <f aca="false">T(Q358)</f>
        <v>#DIV/0!</v>
      </c>
      <c r="S358" s="262" t="e">
        <f aca="false">IF(E364&gt;0,P358,Q358)</f>
        <v>#DIV/0!</v>
      </c>
      <c r="T358" s="256" t="e">
        <f aca="false">IF(S358=0,"",$BM358)</f>
        <v>#DIV/0!</v>
      </c>
      <c r="U358" s="256" t="e">
        <f aca="false">IF(S358=0,"",$BO358)</f>
        <v>#DIV/0!</v>
      </c>
      <c r="V358" s="256" t="e">
        <f aca="false">IF(S358=0,"",$BQ358)</f>
        <v>#DIV/0!</v>
      </c>
      <c r="W358" s="256" t="e">
        <f aca="false">IF(S358=0,"",$BS358)</f>
        <v>#DIV/0!</v>
      </c>
      <c r="X358" s="256" t="e">
        <f aca="false">IF(S358=0,"",$BU358)</f>
        <v>#DIV/0!</v>
      </c>
      <c r="Y358" s="256" t="e">
        <f aca="false">IF(S358=0,"",$BW358)</f>
        <v>#DIV/0!</v>
      </c>
      <c r="Z358" s="256" t="e">
        <f aca="false">IF(S358=0,"",$BY358)</f>
        <v>#DIV/0!</v>
      </c>
      <c r="AA358" s="256" t="e">
        <f aca="false">IF(S358=0,"",$CA358)</f>
        <v>#DIV/0!</v>
      </c>
      <c r="AB358" s="256" t="e">
        <f aca="false">IF(S358=0,"",$CC358)</f>
        <v>#DIV/0!</v>
      </c>
      <c r="AC358" s="256" t="e">
        <f aca="false">IF(S358=0,"",$CE358)</f>
        <v>#DIV/0!</v>
      </c>
      <c r="AD358" s="256" t="e">
        <f aca="false">IF(S358=0,"",$CG358)</f>
        <v>#DIV/0!</v>
      </c>
      <c r="AE358" s="256" t="e">
        <f aca="false">IF(S358=0,"",$CI358)</f>
        <v>#DIV/0!</v>
      </c>
      <c r="AF358" s="256" t="e">
        <f aca="false">IF(S358=0,"",$CK358)</f>
        <v>#DIV/0!</v>
      </c>
      <c r="AG358" s="256" t="e">
        <f aca="false">IF(S358=0,"",$CM358)</f>
        <v>#DIV/0!</v>
      </c>
      <c r="AH358" s="256" t="e">
        <f aca="false">IF(S358=0,"",$CO358)</f>
        <v>#DIV/0!</v>
      </c>
      <c r="AI358" s="256" t="e">
        <f aca="false">IF(S358=0,"",$CQ358)</f>
        <v>#DIV/0!</v>
      </c>
      <c r="AJ358" s="256" t="e">
        <f aca="false">IF(S358=0,"",$CS358)</f>
        <v>#DIV/0!</v>
      </c>
      <c r="AK358" s="256" t="e">
        <f aca="false">IF(S358=0,"",$CU358)</f>
        <v>#DIV/0!</v>
      </c>
      <c r="AL358" s="256" t="e">
        <f aca="false">IF(S358=0,"",$CW358)</f>
        <v>#DIV/0!</v>
      </c>
      <c r="AM358" s="256" t="e">
        <f aca="false">IF(S358=0,"",$CY358)</f>
        <v>#DIV/0!</v>
      </c>
      <c r="AN358" s="256" t="e">
        <f aca="false">IF(S358=0,"",$DA358)</f>
        <v>#DIV/0!</v>
      </c>
      <c r="AO358" s="256" t="e">
        <f aca="false">IF(S358=0,"",$DC358)</f>
        <v>#DIV/0!</v>
      </c>
      <c r="AP358" s="256" t="e">
        <f aca="false">IF(S358=0,"",$DE358)</f>
        <v>#DIV/0!</v>
      </c>
      <c r="AQ358" s="256" t="e">
        <f aca="false">IF(S358=0,"",$DG358)</f>
        <v>#DIV/0!</v>
      </c>
      <c r="AR358" s="256" t="e">
        <f aca="false">IF(S358=0,"",$DI358)</f>
        <v>#DIV/0!</v>
      </c>
      <c r="AS358" s="256" t="e">
        <f aca="false">IF(S358=0,"",$DK358)</f>
        <v>#DIV/0!</v>
      </c>
      <c r="AT358" s="256" t="e">
        <f aca="false">IF(S358=0,"",$DM358)</f>
        <v>#DIV/0!</v>
      </c>
      <c r="AU358" s="256" t="e">
        <f aca="false">IF(S358=0,"",$DO358)</f>
        <v>#DIV/0!</v>
      </c>
      <c r="AV358" s="256" t="e">
        <f aca="false">IF(S358=0,"",$DQ358)</f>
        <v>#DIV/0!</v>
      </c>
      <c r="AW358" s="256" t="e">
        <f aca="false">IF(S358=0,"",$DS358)</f>
        <v>#DIV/0!</v>
      </c>
      <c r="AX358" s="256" t="e">
        <f aca="false">IF(S358=0,"",$DU358)</f>
        <v>#DIV/0!</v>
      </c>
      <c r="AY358" s="256" t="e">
        <f aca="false">IF(S358=0,"",$DW358)</f>
        <v>#DIV/0!</v>
      </c>
      <c r="AZ358" s="256" t="e">
        <f aca="false">IF(S358=0,"",$DY358)</f>
        <v>#DIV/0!</v>
      </c>
      <c r="BA358" s="256" t="e">
        <f aca="false">IF(S358=0,"",$EA358)</f>
        <v>#DIV/0!</v>
      </c>
      <c r="BB358" s="256" t="e">
        <f aca="false">IF(S358=0,"",$EC358)</f>
        <v>#DIV/0!</v>
      </c>
      <c r="BC358" s="256" t="e">
        <f aca="false">IF(S358=0,"",$EE358)</f>
        <v>#DIV/0!</v>
      </c>
      <c r="BD358" s="256" t="e">
        <f aca="false">IF(S358=0,"",$EG358)</f>
        <v>#DIV/0!</v>
      </c>
      <c r="BL358" s="262" t="n">
        <f aca="false">ABS($P$321-P358)</f>
        <v>0</v>
      </c>
      <c r="BM358" s="256" t="e">
        <f aca="false">IF(BL358&lt;$BL363,$BL364,$BL365)</f>
        <v>#DIV/0!</v>
      </c>
      <c r="BN358" s="262" t="n">
        <f aca="false">ABS($P$322-P358)</f>
        <v>0</v>
      </c>
      <c r="BO358" s="256" t="e">
        <f aca="false">IF(BN358&lt;$BN363,$BN364,$BN365)</f>
        <v>#DIV/0!</v>
      </c>
      <c r="BP358" s="262" t="n">
        <f aca="false">ABS($P$323-P358)</f>
        <v>0</v>
      </c>
      <c r="BQ358" s="256" t="e">
        <f aca="false">IF(BP358&lt;$BP363,$BP364,$BP365)</f>
        <v>#DIV/0!</v>
      </c>
      <c r="BR358" s="262" t="n">
        <f aca="false">ABS($P$324-P358)</f>
        <v>0</v>
      </c>
      <c r="BS358" s="256" t="e">
        <f aca="false">IF(BR358&lt;$BR363,$BR364,$BR365)</f>
        <v>#DIV/0!</v>
      </c>
      <c r="BT358" s="262" t="n">
        <f aca="false">ABS($P$325-P358)</f>
        <v>0</v>
      </c>
      <c r="BU358" s="256" t="e">
        <f aca="false">IF(BT358&lt;$BT363,$BT364,$BT365)</f>
        <v>#DIV/0!</v>
      </c>
      <c r="BV358" s="262" t="n">
        <f aca="false">ABS($P$326-P358)</f>
        <v>0</v>
      </c>
      <c r="BW358" s="256" t="e">
        <f aca="false">IF(BV358&lt;$BV363,$BV364,$BV365)</f>
        <v>#DIV/0!</v>
      </c>
      <c r="BX358" s="262" t="n">
        <f aca="false">ABS($P$327-P358)</f>
        <v>0</v>
      </c>
      <c r="BY358" s="256" t="e">
        <f aca="false">IF(BX358&lt;$BX363,$BX364,$BX365)</f>
        <v>#DIV/0!</v>
      </c>
      <c r="BZ358" s="262" t="n">
        <f aca="false">ABS($P$328-P358)</f>
        <v>0</v>
      </c>
      <c r="CA358" s="256" t="e">
        <f aca="false">IF(BZ358&lt;$BZ363,$BZ364,$BZ365)</f>
        <v>#DIV/0!</v>
      </c>
      <c r="CB358" s="262" t="n">
        <f aca="false">ABS($P$329-P358)</f>
        <v>0</v>
      </c>
      <c r="CC358" s="256" t="e">
        <f aca="false">IF(CB358&lt;$CB363,$CB364,$CB365)</f>
        <v>#DIV/0!</v>
      </c>
      <c r="CD358" s="262" t="n">
        <f aca="false">ABS($P$330-P358)</f>
        <v>0</v>
      </c>
      <c r="CE358" s="256" t="e">
        <f aca="false">IF(CD358&lt;$CD363,$CD364,$CD365)</f>
        <v>#DIV/0!</v>
      </c>
      <c r="CF358" s="262" t="n">
        <f aca="false">ABS($P$331-P358)</f>
        <v>0</v>
      </c>
      <c r="CG358" s="256" t="e">
        <f aca="false">IF(CF358&lt;$CF363,$CF364,$CF365)</f>
        <v>#DIV/0!</v>
      </c>
      <c r="CH358" s="262" t="n">
        <f aca="false">ABS($P$332-P358)</f>
        <v>0</v>
      </c>
      <c r="CI358" s="256" t="e">
        <f aca="false">IF(CH358&lt;$CH363,$CH364,$CH365)</f>
        <v>#DIV/0!</v>
      </c>
      <c r="CJ358" s="262" t="n">
        <f aca="false">ABS($P$333-P358)</f>
        <v>0</v>
      </c>
      <c r="CK358" s="256" t="e">
        <f aca="false">IF(CJ358&lt;$CJ363,$CJ364,$CJ365)</f>
        <v>#DIV/0!</v>
      </c>
      <c r="CL358" s="262" t="n">
        <f aca="false">ABS($P$334-P358)</f>
        <v>0</v>
      </c>
      <c r="CM358" s="256" t="e">
        <f aca="false">IF(CL358&lt;$CL363,$CL364,$CL365)</f>
        <v>#DIV/0!</v>
      </c>
      <c r="CN358" s="262" t="n">
        <f aca="false">ABS($P$335-P358)</f>
        <v>0</v>
      </c>
      <c r="CO358" s="256" t="e">
        <f aca="false">IF(CN358&lt;$CN363,$CN364,$CN365)</f>
        <v>#DIV/0!</v>
      </c>
      <c r="CP358" s="262" t="n">
        <f aca="false">ABS($P$336-P358)</f>
        <v>0</v>
      </c>
      <c r="CQ358" s="256" t="e">
        <f aca="false">IF(CP358&lt;$CP363,$CP364,$CP365)</f>
        <v>#DIV/0!</v>
      </c>
      <c r="CR358" s="262" t="n">
        <f aca="false">ABS($P$337-P358)</f>
        <v>0</v>
      </c>
      <c r="CS358" s="256" t="e">
        <f aca="false">IF(CR358&lt;$CR363,$CR364,$CR365)</f>
        <v>#DIV/0!</v>
      </c>
      <c r="CT358" s="262" t="n">
        <f aca="false">ABS($P$338-P358)</f>
        <v>0</v>
      </c>
      <c r="CU358" s="256" t="e">
        <f aca="false">IF(CT358&lt;$CT363,$CT364,$CT365)</f>
        <v>#DIV/0!</v>
      </c>
      <c r="CV358" s="262" t="n">
        <f aca="false">ABS($P$339-P358)</f>
        <v>0</v>
      </c>
      <c r="CW358" s="256" t="e">
        <f aca="false">IF(CV358&lt;$CV363,$CV364,$CV365)</f>
        <v>#DIV/0!</v>
      </c>
      <c r="CX358" s="262" t="n">
        <f aca="false">ABS($P$340-P358)</f>
        <v>0</v>
      </c>
      <c r="CY358" s="256" t="e">
        <f aca="false">IF(CX358&lt;$CX363,$CX364,$CX365)</f>
        <v>#DIV/0!</v>
      </c>
      <c r="CZ358" s="256" t="n">
        <f aca="false">ABS($P$341-P358)</f>
        <v>0</v>
      </c>
      <c r="DA358" s="256" t="e">
        <f aca="false">IF(CZ358&lt;$CZ363,$CZ364,$CZ365)</f>
        <v>#DIV/0!</v>
      </c>
      <c r="DB358" s="256" t="n">
        <f aca="false">ABS($P$342-P358)</f>
        <v>0</v>
      </c>
      <c r="DC358" s="256" t="e">
        <f aca="false">IF(DB358&lt;DB363,$DB364,$DB365)</f>
        <v>#DIV/0!</v>
      </c>
      <c r="DD358" s="256" t="n">
        <f aca="false">ABS($P$343-P358)</f>
        <v>0</v>
      </c>
      <c r="DE358" s="256" t="e">
        <f aca="false">IF(DD358&lt;DD363,$DD364,$DD365)</f>
        <v>#DIV/0!</v>
      </c>
      <c r="DF358" s="256" t="n">
        <f aca="false">ABS($P$344-P358)</f>
        <v>0</v>
      </c>
      <c r="DG358" s="256" t="e">
        <f aca="false">IF(DF358&lt;DF363,$DF364,$DF365)</f>
        <v>#DIV/0!</v>
      </c>
      <c r="DH358" s="256" t="n">
        <f aca="false">ABS($P$345-P358)</f>
        <v>0</v>
      </c>
      <c r="DI358" s="256" t="e">
        <f aca="false">IF(DH358&lt;DH363,$DH364,$DH365)</f>
        <v>#DIV/0!</v>
      </c>
      <c r="DJ358" s="256" t="n">
        <f aca="false">ABS($P$346-P358)</f>
        <v>0</v>
      </c>
      <c r="DK358" s="256" t="e">
        <f aca="false">IF(DJ358&lt;DJ363,$DJ364,$DJ365)</f>
        <v>#DIV/0!</v>
      </c>
      <c r="DL358" s="256" t="n">
        <f aca="false">ABS($P$347-P358)</f>
        <v>0</v>
      </c>
      <c r="DM358" s="256" t="e">
        <f aca="false">IF(DL358&lt;DL363,$DL364,$DL365)</f>
        <v>#DIV/0!</v>
      </c>
      <c r="DN358" s="256" t="n">
        <f aca="false">ABS($P$348-P358)</f>
        <v>0</v>
      </c>
      <c r="DO358" s="256" t="e">
        <f aca="false">IF(DN358&lt;DN363,$DN364,$DN365)</f>
        <v>#DIV/0!</v>
      </c>
      <c r="DP358" s="256" t="n">
        <f aca="false">ABS($P$349-P358)</f>
        <v>0</v>
      </c>
      <c r="DQ358" s="256" t="e">
        <f aca="false">IF(DP358&lt;DP363,$DP364,$DP365)</f>
        <v>#DIV/0!</v>
      </c>
      <c r="DR358" s="256" t="n">
        <f aca="false">ABS($P$350-P358)</f>
        <v>0</v>
      </c>
      <c r="DS358" s="256" t="e">
        <f aca="false">IF(DR358&lt;DR363,$DR364,$DR365)</f>
        <v>#DIV/0!</v>
      </c>
      <c r="DT358" s="256" t="n">
        <f aca="false">ABS($P$351-P358)</f>
        <v>0</v>
      </c>
      <c r="DU358" s="256" t="e">
        <f aca="false">IF(DT358&lt;DT363,$DT364,$DT365)</f>
        <v>#DIV/0!</v>
      </c>
      <c r="DV358" s="256" t="n">
        <f aca="false">ABS($P$352-P358)</f>
        <v>0</v>
      </c>
      <c r="DW358" s="256" t="e">
        <f aca="false">IF(DV358&lt;DV363,$DV364,$DV365)</f>
        <v>#DIV/0!</v>
      </c>
      <c r="DX358" s="256" t="n">
        <f aca="false">ABS($P$353-P358)</f>
        <v>0</v>
      </c>
      <c r="DY358" s="256" t="e">
        <f aca="false">IF(DX358&lt;DX363,$DX364,$DX365)</f>
        <v>#DIV/0!</v>
      </c>
      <c r="DZ358" s="256" t="n">
        <f aca="false">ABS($P$354-P358)</f>
        <v>0</v>
      </c>
      <c r="EA358" s="256" t="e">
        <f aca="false">IF(DZ358&lt;DZ363,$DZ364,$DZ365)</f>
        <v>#DIV/0!</v>
      </c>
      <c r="EB358" s="256" t="n">
        <f aca="false">ABS($P$355-P358)</f>
        <v>0</v>
      </c>
      <c r="EC358" s="256" t="e">
        <f aca="false">IF(EB358&lt;$EB363,$EB364,$EB365)</f>
        <v>#DIV/0!</v>
      </c>
      <c r="ED358" s="256" t="n">
        <f aca="false">ABS($P$356-P358)</f>
        <v>0</v>
      </c>
      <c r="EE358" s="256" t="e">
        <f aca="false">IF(ED358&lt;$ED363,$ED364,$ED365)</f>
        <v>#DIV/0!</v>
      </c>
      <c r="EF358" s="256" t="n">
        <f aca="false">ABS($P$357-P358)</f>
        <v>0</v>
      </c>
      <c r="EG358" s="256" t="e">
        <f aca="false">IF(EF358&lt;$EF363,$EF364,$EF365)</f>
        <v>#DIV/0!</v>
      </c>
      <c r="EZ358" s="256" t="s">
        <v>321</v>
      </c>
      <c r="FA358" s="256" t="n">
        <f aca="false">COUNTIF(FB320:FB359,"&gt;0,1")-1</f>
        <v>-1</v>
      </c>
      <c r="FB358" s="256" t="n">
        <f aca="false">SUM(A359:D359)</f>
        <v>0</v>
      </c>
      <c r="FC358" s="256" t="n">
        <f aca="false">SUM(A415:D415)</f>
        <v>0</v>
      </c>
      <c r="FD358" s="256" t="n">
        <f aca="false">SUM(FB358:FC358)</f>
        <v>0</v>
      </c>
    </row>
    <row r="359" customFormat="false" ht="12.75" hidden="false" customHeight="false" outlineLevel="0" collapsed="false">
      <c r="A359" s="260" t="n">
        <f aca="false">IF(Rendimiento!B208="",Rendimiento!F208,Rendimiento!B208)</f>
        <v>0</v>
      </c>
      <c r="B359" s="273" t="n">
        <f aca="false">Rendimiento!C208</f>
        <v>0</v>
      </c>
      <c r="C359" s="273" t="n">
        <f aca="false">Rendimiento!D208</f>
        <v>0</v>
      </c>
      <c r="D359" s="256" t="n">
        <f aca="false">Rendimiento!E208</f>
        <v>0</v>
      </c>
      <c r="E359" s="256" t="n">
        <f aca="false">A359*A359</f>
        <v>0</v>
      </c>
      <c r="F359" s="256" t="n">
        <f aca="false">B359*B359</f>
        <v>0</v>
      </c>
      <c r="G359" s="256" t="n">
        <f aca="false">C359*C359</f>
        <v>0</v>
      </c>
      <c r="H359" s="256" t="n">
        <f aca="false">D359*D359</f>
        <v>0</v>
      </c>
      <c r="I359" s="257" t="n">
        <f aca="false">SUM(A359:D359)</f>
        <v>0</v>
      </c>
      <c r="J359" s="256" t="n">
        <f aca="false">I359*I359</f>
        <v>0</v>
      </c>
      <c r="K359" s="256" t="n">
        <f aca="false">SUM(E359:H359)</f>
        <v>0</v>
      </c>
      <c r="O359" s="256" t="n">
        <f aca="false">Rendimiento!M208</f>
        <v>0</v>
      </c>
      <c r="P359" s="266" t="n">
        <f aca="false">Rendimiento!N208</f>
        <v>0</v>
      </c>
      <c r="Q359" s="262" t="e">
        <f aca="false">IF(E364&gt;0,O359,0)</f>
        <v>#DIV/0!</v>
      </c>
      <c r="R359" s="258" t="e">
        <f aca="false">T(Q359)</f>
        <v>#DIV/0!</v>
      </c>
      <c r="S359" s="262" t="e">
        <f aca="false">IF(E364&gt;0,P359,Q359)</f>
        <v>#DIV/0!</v>
      </c>
      <c r="T359" s="256" t="e">
        <f aca="false">IF(S359=0,"",$BM359)</f>
        <v>#DIV/0!</v>
      </c>
      <c r="U359" s="256" t="e">
        <f aca="false">IF(S359=0,"",$BO359)</f>
        <v>#DIV/0!</v>
      </c>
      <c r="V359" s="256" t="e">
        <f aca="false">IF(S359=0,"",$BQ359)</f>
        <v>#DIV/0!</v>
      </c>
      <c r="W359" s="256" t="e">
        <f aca="false">IF(S359=0,"",$BS359)</f>
        <v>#DIV/0!</v>
      </c>
      <c r="X359" s="256" t="e">
        <f aca="false">IF(S359=0,"",$BU359)</f>
        <v>#DIV/0!</v>
      </c>
      <c r="Y359" s="256" t="e">
        <f aca="false">IF(S359=0,"",$BW359)</f>
        <v>#DIV/0!</v>
      </c>
      <c r="Z359" s="256" t="e">
        <f aca="false">IF(S359=0,"",$BY359)</f>
        <v>#DIV/0!</v>
      </c>
      <c r="AA359" s="256" t="e">
        <f aca="false">IF(S359=0,"",$CA359)</f>
        <v>#DIV/0!</v>
      </c>
      <c r="AB359" s="256" t="e">
        <f aca="false">IF(S359=0,"",$CC359)</f>
        <v>#DIV/0!</v>
      </c>
      <c r="AC359" s="256" t="e">
        <f aca="false">IF(S359=0,"",$CE359)</f>
        <v>#DIV/0!</v>
      </c>
      <c r="AD359" s="256" t="e">
        <f aca="false">IF(S359=0,"",$CG359)</f>
        <v>#DIV/0!</v>
      </c>
      <c r="AE359" s="256" t="e">
        <f aca="false">IF(S359=0,"",$CI359)</f>
        <v>#DIV/0!</v>
      </c>
      <c r="AF359" s="256" t="e">
        <f aca="false">IF(S359=0,"",$CK359)</f>
        <v>#DIV/0!</v>
      </c>
      <c r="AG359" s="256" t="e">
        <f aca="false">IF(S359=0,"",$CM359)</f>
        <v>#DIV/0!</v>
      </c>
      <c r="AH359" s="256" t="e">
        <f aca="false">IF(S359=0,"",$CO359)</f>
        <v>#DIV/0!</v>
      </c>
      <c r="AI359" s="256" t="e">
        <f aca="false">IF(S359=0,"",$CQ359)</f>
        <v>#DIV/0!</v>
      </c>
      <c r="AJ359" s="256" t="e">
        <f aca="false">IF(S359=0,"",$CS359)</f>
        <v>#DIV/0!</v>
      </c>
      <c r="AK359" s="256" t="e">
        <f aca="false">IF(S359=0,"",$CU359)</f>
        <v>#DIV/0!</v>
      </c>
      <c r="AL359" s="256" t="e">
        <f aca="false">IF(S359=0,"",$CW359)</f>
        <v>#DIV/0!</v>
      </c>
      <c r="AM359" s="256" t="e">
        <f aca="false">IF(S359=0,"",$CY359)</f>
        <v>#DIV/0!</v>
      </c>
      <c r="AN359" s="256" t="e">
        <f aca="false">IF(S359=0,"",$DA359)</f>
        <v>#DIV/0!</v>
      </c>
      <c r="AO359" s="256" t="e">
        <f aca="false">IF(S359=0,"",$DC359)</f>
        <v>#DIV/0!</v>
      </c>
      <c r="AP359" s="256" t="e">
        <f aca="false">IF(S359=0,"",$DE359)</f>
        <v>#DIV/0!</v>
      </c>
      <c r="AQ359" s="256" t="e">
        <f aca="false">IF(S359=0,"",$DG359)</f>
        <v>#DIV/0!</v>
      </c>
      <c r="AR359" s="256" t="e">
        <f aca="false">IF(S359=0,"",$DI359)</f>
        <v>#DIV/0!</v>
      </c>
      <c r="AS359" s="256" t="e">
        <f aca="false">IF(S359=0,"",$DK359)</f>
        <v>#DIV/0!</v>
      </c>
      <c r="AT359" s="256" t="e">
        <f aca="false">IF(S359=0,"",$DM359)</f>
        <v>#DIV/0!</v>
      </c>
      <c r="AU359" s="256" t="e">
        <f aca="false">IF(S359=0,"",$DO359)</f>
        <v>#DIV/0!</v>
      </c>
      <c r="AV359" s="256" t="e">
        <f aca="false">IF(S359=0,"",$DQ359)</f>
        <v>#DIV/0!</v>
      </c>
      <c r="AW359" s="256" t="e">
        <f aca="false">IF(S359=0,"",$DS359)</f>
        <v>#DIV/0!</v>
      </c>
      <c r="AX359" s="256" t="e">
        <f aca="false">IF(S359=0,"",$DU359)</f>
        <v>#DIV/0!</v>
      </c>
      <c r="AY359" s="256" t="e">
        <f aca="false">IF(S359=0,"",$DW359)</f>
        <v>#DIV/0!</v>
      </c>
      <c r="AZ359" s="256" t="e">
        <f aca="false">IF(S359=0,"",$DY359)</f>
        <v>#DIV/0!</v>
      </c>
      <c r="BA359" s="256" t="e">
        <f aca="false">IF(S359=0,"",$EA359)</f>
        <v>#DIV/0!</v>
      </c>
      <c r="BB359" s="256" t="e">
        <f aca="false">IF(S359=0,"",$EC359)</f>
        <v>#DIV/0!</v>
      </c>
      <c r="BC359" s="256" t="e">
        <f aca="false">IF(S359=0,"",$EE359)</f>
        <v>#DIV/0!</v>
      </c>
      <c r="BD359" s="256" t="e">
        <f aca="false">IF(S359=0,"",$EG359)</f>
        <v>#DIV/0!</v>
      </c>
      <c r="BE359" s="256" t="e">
        <f aca="false">IF(S359=0,"",$EI359)</f>
        <v>#DIV/0!</v>
      </c>
      <c r="BL359" s="262" t="n">
        <f aca="false">ABS($P$321-P359)</f>
        <v>0</v>
      </c>
      <c r="BM359" s="256" t="e">
        <f aca="false">IF(BL359&lt;$BL363,$BL364,$BL365)</f>
        <v>#DIV/0!</v>
      </c>
      <c r="BN359" s="262" t="n">
        <f aca="false">ABS($P$322-P359)</f>
        <v>0</v>
      </c>
      <c r="BO359" s="256" t="e">
        <f aca="false">IF(BN359&lt;$BN363,$BN364,$BN365)</f>
        <v>#DIV/0!</v>
      </c>
      <c r="BP359" s="262" t="n">
        <f aca="false">ABS($P$323-P359)</f>
        <v>0</v>
      </c>
      <c r="BQ359" s="256" t="e">
        <f aca="false">IF(BP359&lt;$BP363,$BP364,$BP365)</f>
        <v>#DIV/0!</v>
      </c>
      <c r="BR359" s="262" t="n">
        <f aca="false">ABS($P$324-P359)</f>
        <v>0</v>
      </c>
      <c r="BS359" s="256" t="e">
        <f aca="false">IF(BR359&lt;$BR363,$BR364,$BR365)</f>
        <v>#DIV/0!</v>
      </c>
      <c r="BT359" s="262" t="n">
        <f aca="false">ABS($P$325-P359)</f>
        <v>0</v>
      </c>
      <c r="BU359" s="256" t="e">
        <f aca="false">IF(BT359&lt;$BT363,$BT364,$BT365)</f>
        <v>#DIV/0!</v>
      </c>
      <c r="BV359" s="262" t="n">
        <f aca="false">ABS($P$326-P359)</f>
        <v>0</v>
      </c>
      <c r="BW359" s="256" t="e">
        <f aca="false">IF(BV359&lt;$BV363,$BV364,$BV365)</f>
        <v>#DIV/0!</v>
      </c>
      <c r="BX359" s="262" t="n">
        <f aca="false">ABS($P$327-P359)</f>
        <v>0</v>
      </c>
      <c r="BY359" s="256" t="e">
        <f aca="false">IF(BX359&lt;$BX363,$BX364,$BX365)</f>
        <v>#DIV/0!</v>
      </c>
      <c r="BZ359" s="262" t="n">
        <f aca="false">ABS($P$328-P359)</f>
        <v>0</v>
      </c>
      <c r="CA359" s="256" t="e">
        <f aca="false">IF(BZ359&lt;$BZ363,$BZ364,$BZ365)</f>
        <v>#DIV/0!</v>
      </c>
      <c r="CB359" s="262" t="n">
        <f aca="false">ABS($P$329-P359)</f>
        <v>0</v>
      </c>
      <c r="CC359" s="256" t="e">
        <f aca="false">IF(CB359&lt;$CB363,$CB364,$CB365)</f>
        <v>#DIV/0!</v>
      </c>
      <c r="CD359" s="262" t="n">
        <f aca="false">ABS($P$330-P359)</f>
        <v>0</v>
      </c>
      <c r="CE359" s="256" t="e">
        <f aca="false">IF(CD359&lt;$CD363,$CD364,$CD365)</f>
        <v>#DIV/0!</v>
      </c>
      <c r="CF359" s="262" t="n">
        <f aca="false">ABS($P$331-P359)</f>
        <v>0</v>
      </c>
      <c r="CG359" s="256" t="e">
        <f aca="false">IF(CF359&lt;$CF363,$CF364,$CF365)</f>
        <v>#DIV/0!</v>
      </c>
      <c r="CH359" s="262" t="n">
        <f aca="false">ABS($P$332-P359)</f>
        <v>0</v>
      </c>
      <c r="CI359" s="256" t="e">
        <f aca="false">IF(CH359&lt;$CH363,$CH364,$CH365)</f>
        <v>#DIV/0!</v>
      </c>
      <c r="CJ359" s="262" t="n">
        <f aca="false">ABS($P$333-P359)</f>
        <v>0</v>
      </c>
      <c r="CK359" s="256" t="e">
        <f aca="false">IF(CJ359&lt;$CJ363,$CJ364,$CJ365)</f>
        <v>#DIV/0!</v>
      </c>
      <c r="CL359" s="262" t="n">
        <f aca="false">ABS($P$334-P359)</f>
        <v>0</v>
      </c>
      <c r="CM359" s="256" t="e">
        <f aca="false">IF(CL359&lt;$CL363,$CL364,$CL365)</f>
        <v>#DIV/0!</v>
      </c>
      <c r="CN359" s="262" t="n">
        <f aca="false">ABS($P$335-P359)</f>
        <v>0</v>
      </c>
      <c r="CO359" s="256" t="e">
        <f aca="false">IF(CN359&lt;$CN363,$CN364,$CN365)</f>
        <v>#DIV/0!</v>
      </c>
      <c r="CP359" s="262" t="n">
        <f aca="false">ABS($P$336-P359)</f>
        <v>0</v>
      </c>
      <c r="CQ359" s="256" t="e">
        <f aca="false">IF(CP359&lt;$CP363,$CP364,$CP365)</f>
        <v>#DIV/0!</v>
      </c>
      <c r="CR359" s="262" t="n">
        <f aca="false">ABS($P$337-P359)</f>
        <v>0</v>
      </c>
      <c r="CS359" s="256" t="e">
        <f aca="false">IF(CR359&lt;$CR363,$CR364,$CR365)</f>
        <v>#DIV/0!</v>
      </c>
      <c r="CT359" s="262" t="n">
        <f aca="false">ABS($P$338-P359)</f>
        <v>0</v>
      </c>
      <c r="CU359" s="256" t="e">
        <f aca="false">IF(CT359&lt;$CT363,$CT364,$CT365)</f>
        <v>#DIV/0!</v>
      </c>
      <c r="CV359" s="262" t="n">
        <f aca="false">ABS($P$339-P359)</f>
        <v>0</v>
      </c>
      <c r="CW359" s="256" t="e">
        <f aca="false">IF(CV359&lt;$CV363,$CV364,$CV365)</f>
        <v>#DIV/0!</v>
      </c>
      <c r="CX359" s="262" t="n">
        <f aca="false">ABS($P$340-P359)</f>
        <v>0</v>
      </c>
      <c r="CY359" s="256" t="e">
        <f aca="false">IF(CX359&lt;$CX363,$CX364,$CX365)</f>
        <v>#DIV/0!</v>
      </c>
      <c r="CZ359" s="256" t="n">
        <f aca="false">ABS($P$341-P359)</f>
        <v>0</v>
      </c>
      <c r="DA359" s="256" t="e">
        <f aca="false">IF(CZ359&lt;$CZ363,$CZ364,$CZ365)</f>
        <v>#DIV/0!</v>
      </c>
      <c r="DB359" s="256" t="n">
        <f aca="false">ABS($P$342-P359)</f>
        <v>0</v>
      </c>
      <c r="DC359" s="256" t="e">
        <f aca="false">IF(DB359&lt;DB363,$DB364,$DB365)</f>
        <v>#DIV/0!</v>
      </c>
      <c r="DD359" s="256" t="n">
        <f aca="false">ABS($P$343-P359)</f>
        <v>0</v>
      </c>
      <c r="DE359" s="256" t="e">
        <f aca="false">IF(DD359&lt;DD363,$DD364,$DD365)</f>
        <v>#DIV/0!</v>
      </c>
      <c r="DF359" s="256" t="n">
        <f aca="false">ABS($P$344-P359)</f>
        <v>0</v>
      </c>
      <c r="DG359" s="256" t="e">
        <f aca="false">IF(DF359&lt;DF363,$DF364,$DF365)</f>
        <v>#DIV/0!</v>
      </c>
      <c r="DH359" s="256" t="n">
        <f aca="false">ABS($P$345-P359)</f>
        <v>0</v>
      </c>
      <c r="DI359" s="256" t="e">
        <f aca="false">IF(DH359&lt;DH363,$DH364,$DH365)</f>
        <v>#DIV/0!</v>
      </c>
      <c r="DJ359" s="256" t="n">
        <f aca="false">ABS($P$346-P359)</f>
        <v>0</v>
      </c>
      <c r="DK359" s="256" t="e">
        <f aca="false">IF(DJ359&lt;DJ363,$DJ364,$DJ365)</f>
        <v>#DIV/0!</v>
      </c>
      <c r="DL359" s="256" t="n">
        <f aca="false">ABS($P$347-P359)</f>
        <v>0</v>
      </c>
      <c r="DM359" s="256" t="e">
        <f aca="false">IF(DL359&lt;DL363,$DL364,$DL365)</f>
        <v>#DIV/0!</v>
      </c>
      <c r="DN359" s="256" t="n">
        <f aca="false">ABS($P$348-P359)</f>
        <v>0</v>
      </c>
      <c r="DO359" s="256" t="e">
        <f aca="false">IF(DN359&lt;DN363,$DN364,$DN365)</f>
        <v>#DIV/0!</v>
      </c>
      <c r="DP359" s="256" t="n">
        <f aca="false">ABS($P$349-P359)</f>
        <v>0</v>
      </c>
      <c r="DQ359" s="256" t="e">
        <f aca="false">IF(DP359&lt;DP363,$DP364,$DP365)</f>
        <v>#DIV/0!</v>
      </c>
      <c r="DR359" s="256" t="n">
        <f aca="false">ABS($P$350-P359)</f>
        <v>0</v>
      </c>
      <c r="DS359" s="256" t="e">
        <f aca="false">IF(DR359&lt;DR363,$DR364,$DR365)</f>
        <v>#DIV/0!</v>
      </c>
      <c r="DT359" s="256" t="n">
        <f aca="false">ABS($P$351-P359)</f>
        <v>0</v>
      </c>
      <c r="DU359" s="256" t="e">
        <f aca="false">IF(DT359&lt;DT363,$DT364,$DT365)</f>
        <v>#DIV/0!</v>
      </c>
      <c r="DV359" s="256" t="n">
        <f aca="false">ABS($P$352-P359)</f>
        <v>0</v>
      </c>
      <c r="DW359" s="256" t="e">
        <f aca="false">IF(DV359&lt;DV363,$DV364,$DV365)</f>
        <v>#DIV/0!</v>
      </c>
      <c r="DX359" s="256" t="n">
        <f aca="false">ABS($P$353-P359)</f>
        <v>0</v>
      </c>
      <c r="DY359" s="256" t="e">
        <f aca="false">IF(DX359&lt;DX363,$DX364,$DX365)</f>
        <v>#DIV/0!</v>
      </c>
      <c r="DZ359" s="256" t="n">
        <f aca="false">ABS($P$354-P359)</f>
        <v>0</v>
      </c>
      <c r="EA359" s="256" t="e">
        <f aca="false">IF(DZ359&lt;DZ363,$DZ364,$DZ365)</f>
        <v>#DIV/0!</v>
      </c>
      <c r="EB359" s="256" t="n">
        <f aca="false">ABS($P$355-P359)</f>
        <v>0</v>
      </c>
      <c r="EC359" s="256" t="e">
        <f aca="false">IF(EB359&lt;$EB363,$EB364,$EB365)</f>
        <v>#DIV/0!</v>
      </c>
      <c r="ED359" s="256" t="n">
        <f aca="false">ABS($P$356-P359)</f>
        <v>0</v>
      </c>
      <c r="EE359" s="256" t="e">
        <f aca="false">IF(ED359&lt;$ED363,$ED364,$ED365)</f>
        <v>#DIV/0!</v>
      </c>
      <c r="EF359" s="256" t="n">
        <f aca="false">ABS($P$357-P359)</f>
        <v>0</v>
      </c>
      <c r="EG359" s="256" t="e">
        <f aca="false">IF(EF359&lt;$EF363,$EF364,$EF365)</f>
        <v>#DIV/0!</v>
      </c>
      <c r="EH359" s="256" t="n">
        <f aca="false">ABS($P$358-P359)</f>
        <v>0</v>
      </c>
      <c r="EI359" s="256" t="e">
        <f aca="false">IF(EH359&lt;$EH363,$EH364,$EH365)</f>
        <v>#DIV/0!</v>
      </c>
      <c r="EZ359" s="256" t="s">
        <v>322</v>
      </c>
      <c r="FA359" s="256" t="n">
        <f aca="false">COUNT(FB320:FC320)-1</f>
        <v>1</v>
      </c>
      <c r="FB359" s="256" t="n">
        <f aca="false">SUM(A360:D360)</f>
        <v>0</v>
      </c>
      <c r="FC359" s="256" t="n">
        <f aca="false">SUM(A416:D416)</f>
        <v>0</v>
      </c>
      <c r="FD359" s="256" t="n">
        <f aca="false">SUM(FB359:FC359)</f>
        <v>0</v>
      </c>
    </row>
    <row r="360" customFormat="false" ht="12.75" hidden="false" customHeight="false" outlineLevel="0" collapsed="false">
      <c r="A360" s="260" t="n">
        <f aca="false">IF(Rendimiento!B209="",Rendimiento!F209,Rendimiento!B209)</f>
        <v>0</v>
      </c>
      <c r="B360" s="273" t="n">
        <f aca="false">Rendimiento!C209</f>
        <v>0</v>
      </c>
      <c r="C360" s="273" t="n">
        <f aca="false">Rendimiento!D209</f>
        <v>0</v>
      </c>
      <c r="D360" s="272" t="n">
        <f aca="false">Rendimiento!E209</f>
        <v>0</v>
      </c>
      <c r="E360" s="256" t="n">
        <f aca="false">A360*A360</f>
        <v>0</v>
      </c>
      <c r="F360" s="256" t="n">
        <f aca="false">B360*B360</f>
        <v>0</v>
      </c>
      <c r="G360" s="256" t="n">
        <f aca="false">C360*C360</f>
        <v>0</v>
      </c>
      <c r="H360" s="256" t="n">
        <f aca="false">D360*D360</f>
        <v>0</v>
      </c>
      <c r="I360" s="257" t="n">
        <f aca="false">SUM(A360:D360)</f>
        <v>0</v>
      </c>
      <c r="J360" s="256" t="n">
        <f aca="false">I360*I360</f>
        <v>0</v>
      </c>
      <c r="K360" s="256" t="n">
        <f aca="false">SUM(E360:H360)</f>
        <v>0</v>
      </c>
      <c r="L360" s="272"/>
      <c r="M360" s="272"/>
      <c r="N360" s="272"/>
      <c r="O360" s="272" t="n">
        <f aca="false">Rendimiento!M209</f>
        <v>0</v>
      </c>
      <c r="P360" s="277" t="n">
        <f aca="false">Rendimiento!N209</f>
        <v>0</v>
      </c>
      <c r="Q360" s="262" t="e">
        <f aca="false">IF(E364&gt;0,O360,0)</f>
        <v>#DIV/0!</v>
      </c>
      <c r="R360" s="258" t="e">
        <f aca="false">T(Q360)</f>
        <v>#DIV/0!</v>
      </c>
      <c r="S360" s="262" t="e">
        <f aca="false">IF(E364&gt;0,P360,Q360)</f>
        <v>#DIV/0!</v>
      </c>
      <c r="T360" s="256" t="e">
        <f aca="false">IF(S360=0,"",$BM360)</f>
        <v>#DIV/0!</v>
      </c>
      <c r="U360" s="256" t="e">
        <f aca="false">IF(S360=0,"",$BO360)</f>
        <v>#DIV/0!</v>
      </c>
      <c r="V360" s="256" t="e">
        <f aca="false">IF(S360=0,"",$BQ360)</f>
        <v>#DIV/0!</v>
      </c>
      <c r="W360" s="256" t="e">
        <f aca="false">IF(S360=0,"",$BS360)</f>
        <v>#DIV/0!</v>
      </c>
      <c r="X360" s="256" t="e">
        <f aca="false">IF(S360=0,"",$BU360)</f>
        <v>#DIV/0!</v>
      </c>
      <c r="Y360" s="256" t="e">
        <f aca="false">IF(S360=0,"",$BW360)</f>
        <v>#DIV/0!</v>
      </c>
      <c r="Z360" s="256" t="e">
        <f aca="false">IF(S360=0,"",$BY360)</f>
        <v>#DIV/0!</v>
      </c>
      <c r="AA360" s="256" t="e">
        <f aca="false">IF(S360=0,"",$CA360)</f>
        <v>#DIV/0!</v>
      </c>
      <c r="AB360" s="256" t="e">
        <f aca="false">IF(S360=0,"",$CC360)</f>
        <v>#DIV/0!</v>
      </c>
      <c r="AC360" s="256" t="e">
        <f aca="false">IF(S360=0,"",$CE360)</f>
        <v>#DIV/0!</v>
      </c>
      <c r="AD360" s="256" t="e">
        <f aca="false">IF(S360=0,"",$CG360)</f>
        <v>#DIV/0!</v>
      </c>
      <c r="AE360" s="256" t="e">
        <f aca="false">IF(S360=0,"",$CI360)</f>
        <v>#DIV/0!</v>
      </c>
      <c r="AF360" s="256" t="e">
        <f aca="false">IF(S360=0,"",$CK360)</f>
        <v>#DIV/0!</v>
      </c>
      <c r="AG360" s="256" t="e">
        <f aca="false">IF(S360=0,"",$CM360)</f>
        <v>#DIV/0!</v>
      </c>
      <c r="AH360" s="256" t="e">
        <f aca="false">IF(S360=0,"",$CO360)</f>
        <v>#DIV/0!</v>
      </c>
      <c r="AI360" s="256" t="e">
        <f aca="false">IF(S360=0,"",$CQ360)</f>
        <v>#DIV/0!</v>
      </c>
      <c r="AJ360" s="256" t="e">
        <f aca="false">IF(S360=0,"",$CS360)</f>
        <v>#DIV/0!</v>
      </c>
      <c r="AK360" s="256" t="e">
        <f aca="false">IF(S360=0,"",$CU360)</f>
        <v>#DIV/0!</v>
      </c>
      <c r="AL360" s="256" t="e">
        <f aca="false">IF(S360=0,"",$CW360)</f>
        <v>#DIV/0!</v>
      </c>
      <c r="AM360" s="256" t="e">
        <f aca="false">IF(S360=0,"",$CY360)</f>
        <v>#DIV/0!</v>
      </c>
      <c r="AN360" s="256" t="e">
        <f aca="false">IF(S360=0,"",$DA360)</f>
        <v>#DIV/0!</v>
      </c>
      <c r="AO360" s="256" t="e">
        <f aca="false">IF(S360=0,"",$DC360)</f>
        <v>#DIV/0!</v>
      </c>
      <c r="AP360" s="256" t="e">
        <f aca="false">IF(S360=0,"",$DE360)</f>
        <v>#DIV/0!</v>
      </c>
      <c r="AQ360" s="256" t="e">
        <f aca="false">IF(S360=0,"",$DG360)</f>
        <v>#DIV/0!</v>
      </c>
      <c r="AR360" s="256" t="e">
        <f aca="false">IF(S360=0,"",$DI360)</f>
        <v>#DIV/0!</v>
      </c>
      <c r="AS360" s="256" t="e">
        <f aca="false">IF(S360=0,"",$DK360)</f>
        <v>#DIV/0!</v>
      </c>
      <c r="AT360" s="256" t="e">
        <f aca="false">IF(S360=0,"",$DM360)</f>
        <v>#DIV/0!</v>
      </c>
      <c r="AU360" s="256" t="e">
        <f aca="false">IF(S360=0,"",$DO360)</f>
        <v>#DIV/0!</v>
      </c>
      <c r="AV360" s="256" t="e">
        <f aca="false">IF(S360=0,"",$DQ360)</f>
        <v>#DIV/0!</v>
      </c>
      <c r="AW360" s="256" t="e">
        <f aca="false">IF(S360=0,"",$DS360)</f>
        <v>#DIV/0!</v>
      </c>
      <c r="AX360" s="256" t="e">
        <f aca="false">IF(S360=0,"",$DU360)</f>
        <v>#DIV/0!</v>
      </c>
      <c r="AY360" s="256" t="e">
        <f aca="false">IF(S360=0,"",$DW360)</f>
        <v>#DIV/0!</v>
      </c>
      <c r="AZ360" s="256" t="e">
        <f aca="false">IF(S360=0,"",$DY360)</f>
        <v>#DIV/0!</v>
      </c>
      <c r="BA360" s="256" t="e">
        <f aca="false">IF(S360=0,"",$EA360)</f>
        <v>#DIV/0!</v>
      </c>
      <c r="BB360" s="256" t="e">
        <f aca="false">IF(S360=0,"",$EC360)</f>
        <v>#DIV/0!</v>
      </c>
      <c r="BC360" s="256" t="e">
        <f aca="false">IF(S360=0,"",$EE360)</f>
        <v>#DIV/0!</v>
      </c>
      <c r="BD360" s="256" t="e">
        <f aca="false">IF(S360=0,"",$EG360)</f>
        <v>#DIV/0!</v>
      </c>
      <c r="BE360" s="256" t="e">
        <f aca="false">IF(S360=0,"",$EI360)</f>
        <v>#DIV/0!</v>
      </c>
      <c r="BF360" s="256" t="e">
        <f aca="false">IF(S360=0,"",$EK360)</f>
        <v>#DIV/0!</v>
      </c>
      <c r="BL360" s="262" t="n">
        <f aca="false">ABS($P$321-P360)</f>
        <v>0</v>
      </c>
      <c r="BM360" s="256" t="e">
        <f aca="false">IF(BL360&lt;$BL363,$BL364,$BL365)</f>
        <v>#DIV/0!</v>
      </c>
      <c r="BN360" s="262" t="n">
        <f aca="false">ABS($P$322-P360)</f>
        <v>0</v>
      </c>
      <c r="BO360" s="256" t="e">
        <f aca="false">IF(BN360&lt;$BN363,$BN364,$BN365)</f>
        <v>#DIV/0!</v>
      </c>
      <c r="BP360" s="262" t="n">
        <f aca="false">ABS($P$323-P360)</f>
        <v>0</v>
      </c>
      <c r="BQ360" s="256" t="e">
        <f aca="false">IF(BP360&lt;$BP363,$BP364,$BP365)</f>
        <v>#DIV/0!</v>
      </c>
      <c r="BR360" s="262" t="n">
        <f aca="false">ABS($P$324-P360)</f>
        <v>0</v>
      </c>
      <c r="BS360" s="256" t="e">
        <f aca="false">IF(BR360&lt;$BR363,$BR364,$BR365)</f>
        <v>#DIV/0!</v>
      </c>
      <c r="BT360" s="262" t="n">
        <f aca="false">ABS($P$325-P360)</f>
        <v>0</v>
      </c>
      <c r="BU360" s="256" t="e">
        <f aca="false">IF(BT360&lt;$BT363,$BT364,$BT365)</f>
        <v>#DIV/0!</v>
      </c>
      <c r="BV360" s="262" t="n">
        <f aca="false">ABS($P$326-P360)</f>
        <v>0</v>
      </c>
      <c r="BW360" s="256" t="e">
        <f aca="false">IF(BV360&lt;$BV363,$BV364,$BV365)</f>
        <v>#DIV/0!</v>
      </c>
      <c r="BX360" s="262" t="n">
        <f aca="false">ABS($P$327-P360)</f>
        <v>0</v>
      </c>
      <c r="BY360" s="256" t="e">
        <f aca="false">IF(BX360&lt;$BX363,$BX364,$BX365)</f>
        <v>#DIV/0!</v>
      </c>
      <c r="BZ360" s="262" t="n">
        <f aca="false">ABS($P$328-P360)</f>
        <v>0</v>
      </c>
      <c r="CA360" s="256" t="e">
        <f aca="false">IF(BZ360&lt;$BZ363,$BZ364,$BZ365)</f>
        <v>#DIV/0!</v>
      </c>
      <c r="CB360" s="262" t="n">
        <f aca="false">ABS($P$329-P360)</f>
        <v>0</v>
      </c>
      <c r="CC360" s="256" t="e">
        <f aca="false">IF(CB360&lt;$CB363,$CB364,$CB365)</f>
        <v>#DIV/0!</v>
      </c>
      <c r="CD360" s="262" t="n">
        <f aca="false">ABS($P$330-P360)</f>
        <v>0</v>
      </c>
      <c r="CE360" s="256" t="e">
        <f aca="false">IF(CD360&lt;$CD363,$CD364,$CD365)</f>
        <v>#DIV/0!</v>
      </c>
      <c r="CF360" s="262" t="n">
        <f aca="false">ABS($P$331-P360)</f>
        <v>0</v>
      </c>
      <c r="CG360" s="256" t="e">
        <f aca="false">IF(CF360&lt;$CF363,$CF364,$CF365)</f>
        <v>#DIV/0!</v>
      </c>
      <c r="CH360" s="262" t="n">
        <f aca="false">ABS($P$332-P360)</f>
        <v>0</v>
      </c>
      <c r="CI360" s="256" t="e">
        <f aca="false">IF(CH360&lt;$CH363,$CH364,$CH365)</f>
        <v>#DIV/0!</v>
      </c>
      <c r="CJ360" s="262" t="n">
        <f aca="false">ABS($P$333-P360)</f>
        <v>0</v>
      </c>
      <c r="CK360" s="256" t="e">
        <f aca="false">IF(CJ360&lt;$CJ363,$CJ364,$CJ365)</f>
        <v>#DIV/0!</v>
      </c>
      <c r="CL360" s="262" t="n">
        <f aca="false">ABS($P$334-P360)</f>
        <v>0</v>
      </c>
      <c r="CM360" s="256" t="e">
        <f aca="false">IF(CL360&lt;$CL363,$CL364,$CL365)</f>
        <v>#DIV/0!</v>
      </c>
      <c r="CN360" s="262" t="n">
        <f aca="false">ABS($P$335-P360)</f>
        <v>0</v>
      </c>
      <c r="CO360" s="256" t="e">
        <f aca="false">IF(CN360&lt;$CN363,$CN364,$CN365)</f>
        <v>#DIV/0!</v>
      </c>
      <c r="CP360" s="262" t="n">
        <f aca="false">ABS($P$336-P360)</f>
        <v>0</v>
      </c>
      <c r="CQ360" s="256" t="e">
        <f aca="false">IF(CP360&lt;$CP363,$CP364,$CP365)</f>
        <v>#DIV/0!</v>
      </c>
      <c r="CR360" s="262" t="n">
        <f aca="false">ABS($P$337-P360)</f>
        <v>0</v>
      </c>
      <c r="CS360" s="256" t="e">
        <f aca="false">IF(CR360&lt;$CR363,$CR364,$CR365)</f>
        <v>#DIV/0!</v>
      </c>
      <c r="CT360" s="262" t="n">
        <f aca="false">ABS($P$338-P360)</f>
        <v>0</v>
      </c>
      <c r="CU360" s="256" t="e">
        <f aca="false">IF(CT360&lt;$CT363,$CT364,$CT365)</f>
        <v>#DIV/0!</v>
      </c>
      <c r="CV360" s="262" t="n">
        <f aca="false">ABS($P$339-P360)</f>
        <v>0</v>
      </c>
      <c r="CW360" s="256" t="e">
        <f aca="false">IF(CV360&lt;$CV363,$CV364,$CV365)</f>
        <v>#DIV/0!</v>
      </c>
      <c r="CX360" s="262" t="n">
        <f aca="false">ABS($P$340-P360)</f>
        <v>0</v>
      </c>
      <c r="CY360" s="256" t="e">
        <f aca="false">IF(CX360&lt;$CX363,$CX364,$CX365)</f>
        <v>#DIV/0!</v>
      </c>
      <c r="CZ360" s="256" t="n">
        <f aca="false">ABS($P$341-P360)</f>
        <v>0</v>
      </c>
      <c r="DA360" s="256" t="e">
        <f aca="false">IF(CZ360&lt;$CZ363,$CZ364,$CZ365)</f>
        <v>#DIV/0!</v>
      </c>
      <c r="DB360" s="256" t="n">
        <f aca="false">ABS($P$342-P360)</f>
        <v>0</v>
      </c>
      <c r="DC360" s="256" t="e">
        <f aca="false">IF(DB360&lt;DB363,$DB364,$DB365)</f>
        <v>#DIV/0!</v>
      </c>
      <c r="DD360" s="256" t="n">
        <f aca="false">ABS($P$343-P360)</f>
        <v>0</v>
      </c>
      <c r="DE360" s="256" t="e">
        <f aca="false">IF(DD360&lt;DD363,$DD364,$DD365)</f>
        <v>#DIV/0!</v>
      </c>
      <c r="DF360" s="256" t="n">
        <f aca="false">ABS($P$344-P360)</f>
        <v>0</v>
      </c>
      <c r="DG360" s="256" t="e">
        <f aca="false">IF(DF360&lt;DF363,$DF364,$DF365)</f>
        <v>#DIV/0!</v>
      </c>
      <c r="DH360" s="256" t="n">
        <f aca="false">ABS($P$345-P360)</f>
        <v>0</v>
      </c>
      <c r="DI360" s="256" t="e">
        <f aca="false">IF(DH360&lt;DH363,$DH364,$DH365)</f>
        <v>#DIV/0!</v>
      </c>
      <c r="DJ360" s="256" t="n">
        <f aca="false">ABS($P$346-P360)</f>
        <v>0</v>
      </c>
      <c r="DK360" s="256" t="e">
        <f aca="false">IF(DJ360&lt;DJ363,$DJ364,$DJ365)</f>
        <v>#DIV/0!</v>
      </c>
      <c r="DL360" s="256" t="n">
        <f aca="false">ABS($P$347-P360)</f>
        <v>0</v>
      </c>
      <c r="DM360" s="256" t="e">
        <f aca="false">IF(DL360&lt;DL363,$DL364,$DL365)</f>
        <v>#DIV/0!</v>
      </c>
      <c r="DN360" s="256" t="n">
        <f aca="false">ABS($P$348-P360)</f>
        <v>0</v>
      </c>
      <c r="DO360" s="256" t="e">
        <f aca="false">IF(DN360&lt;DN363,$DN364,$DN365)</f>
        <v>#DIV/0!</v>
      </c>
      <c r="DP360" s="256" t="n">
        <f aca="false">ABS($P$349-P360)</f>
        <v>0</v>
      </c>
      <c r="DQ360" s="256" t="e">
        <f aca="false">IF(DP360&lt;DP363,$DP364,$DP365)</f>
        <v>#DIV/0!</v>
      </c>
      <c r="DR360" s="256" t="n">
        <f aca="false">ABS($P$350-P360)</f>
        <v>0</v>
      </c>
      <c r="DS360" s="256" t="e">
        <f aca="false">IF(DR360&lt;DR363,$DR364,$DR365)</f>
        <v>#DIV/0!</v>
      </c>
      <c r="DT360" s="256" t="n">
        <f aca="false">ABS($P$351-P360)</f>
        <v>0</v>
      </c>
      <c r="DU360" s="256" t="e">
        <f aca="false">IF(DT360&lt;DT363,$DT364,$DT365)</f>
        <v>#DIV/0!</v>
      </c>
      <c r="DV360" s="256" t="n">
        <f aca="false">ABS($P$352-P360)</f>
        <v>0</v>
      </c>
      <c r="DW360" s="256" t="e">
        <f aca="false">IF(DV360&lt;DV363,$DV364,$DV365)</f>
        <v>#DIV/0!</v>
      </c>
      <c r="DX360" s="256" t="n">
        <f aca="false">ABS($P$353-P360)</f>
        <v>0</v>
      </c>
      <c r="DY360" s="256" t="e">
        <f aca="false">IF(DX360&lt;DX363,$DX364,$DX365)</f>
        <v>#DIV/0!</v>
      </c>
      <c r="DZ360" s="256" t="n">
        <f aca="false">ABS($P$354-P360)</f>
        <v>0</v>
      </c>
      <c r="EA360" s="256" t="e">
        <f aca="false">IF(DZ360&lt;DZ363,$DZ364,$DZ365)</f>
        <v>#DIV/0!</v>
      </c>
      <c r="EB360" s="256" t="n">
        <f aca="false">ABS($P$355-P360)</f>
        <v>0</v>
      </c>
      <c r="EC360" s="256" t="e">
        <f aca="false">IF(EB360&lt;$EB363,$EB364,$EB365)</f>
        <v>#DIV/0!</v>
      </c>
      <c r="ED360" s="256" t="n">
        <f aca="false">ABS($P$356-P360)</f>
        <v>0</v>
      </c>
      <c r="EE360" s="256" t="e">
        <f aca="false">IF(ED360&lt;$ED363,$ED364,$ED365)</f>
        <v>#DIV/0!</v>
      </c>
      <c r="EF360" s="256" t="n">
        <f aca="false">ABS($P$357-P360)</f>
        <v>0</v>
      </c>
      <c r="EG360" s="256" t="e">
        <f aca="false">IF(EF360&lt;$EF363,$EF364,$EF365)</f>
        <v>#DIV/0!</v>
      </c>
      <c r="EH360" s="256" t="n">
        <f aca="false">ABS($P$358-P360)</f>
        <v>0</v>
      </c>
      <c r="EI360" s="256" t="e">
        <f aca="false">IF(EH360&lt;$EH363,$EH364,$EH365)</f>
        <v>#DIV/0!</v>
      </c>
      <c r="EJ360" s="256" t="n">
        <f aca="false">ABS($P$359-P360)</f>
        <v>0</v>
      </c>
      <c r="EK360" s="256" t="e">
        <f aca="false">IF(EJ360&lt;$EJ363,$EJ364,$EJ365)</f>
        <v>#DIV/0!</v>
      </c>
      <c r="EX360" s="272"/>
      <c r="EY360" s="272"/>
      <c r="EZ360" s="256" t="s">
        <v>323</v>
      </c>
      <c r="FA360" s="256" t="n">
        <f aca="false">FA358*FA359</f>
        <v>-1</v>
      </c>
      <c r="FB360" s="256" t="n">
        <f aca="false">SUM(FB320:FB359)</f>
        <v>0</v>
      </c>
      <c r="FC360" s="256" t="n">
        <f aca="false">SUM(FC320:FC359)</f>
        <v>288144.926315789</v>
      </c>
    </row>
    <row r="361" customFormat="false" ht="12.75" hidden="false" customHeight="false" outlineLevel="0" collapsed="false">
      <c r="A361" s="260" t="n">
        <f aca="false">IF(Rendimiento!B210="",Rendimiento!F210,Rendimiento!B210)</f>
        <v>0</v>
      </c>
      <c r="B361" s="273" t="n">
        <f aca="false">Rendimiento!H258</f>
        <v>0</v>
      </c>
      <c r="C361" s="273" t="n">
        <f aca="false">Rendimiento!I258</f>
        <v>0</v>
      </c>
      <c r="D361" s="272" t="n">
        <f aca="false">Rendimiento!J258</f>
        <v>0</v>
      </c>
      <c r="L361" s="272"/>
      <c r="M361" s="272"/>
      <c r="N361" s="272"/>
      <c r="O361" s="272" t="n">
        <f aca="false">Rendimiento!P258</f>
        <v>0</v>
      </c>
      <c r="P361" s="277" t="n">
        <f aca="false">Rendimiento!Q258</f>
        <v>0</v>
      </c>
      <c r="Q361" s="262" t="n">
        <f aca="false">IF(E365&lt;15,O361,AT334)</f>
        <v>0</v>
      </c>
      <c r="R361" s="258" t="str">
        <f aca="false">T(Q361)</f>
        <v/>
      </c>
      <c r="S361" s="262" t="n">
        <f aca="false">IF(E365&lt;15,P361,AV325)</f>
        <v>0</v>
      </c>
      <c r="EX361" s="272"/>
      <c r="EY361" s="272"/>
      <c r="EZ361" s="256" t="s">
        <v>326</v>
      </c>
      <c r="FA361" s="256" t="n">
        <f aca="false">FA362-FA358-FA360-FA359</f>
        <v>0</v>
      </c>
    </row>
    <row r="362" customFormat="false" ht="12.75" hidden="false" customHeight="false" outlineLevel="0" collapsed="false">
      <c r="A362" s="257" t="n">
        <f aca="false">SUM(A321:A360)</f>
        <v>0</v>
      </c>
      <c r="B362" s="257" t="n">
        <f aca="false">SUM(B321:B360)</f>
        <v>0</v>
      </c>
      <c r="C362" s="257" t="n">
        <f aca="false">SUM(C321:C360)</f>
        <v>0</v>
      </c>
      <c r="D362" s="257" t="n">
        <f aca="false">SUM(D321:D360)</f>
        <v>0</v>
      </c>
      <c r="G362" s="272"/>
      <c r="H362" s="272"/>
      <c r="I362" s="272"/>
      <c r="J362" s="272"/>
      <c r="K362" s="279"/>
      <c r="L362" s="272"/>
      <c r="M362" s="272"/>
      <c r="N362" s="272"/>
      <c r="O362" s="272"/>
      <c r="P362" s="272"/>
      <c r="Q362" s="272"/>
      <c r="R362" s="272"/>
      <c r="S362" s="278"/>
      <c r="EX362" s="272"/>
      <c r="EY362" s="272"/>
      <c r="EZ362" s="256" t="s">
        <v>327</v>
      </c>
      <c r="FA362" s="256" t="n">
        <f aca="false">FA324-1</f>
        <v>-1</v>
      </c>
    </row>
    <row r="363" customFormat="false" ht="12.75" hidden="false" customHeight="false" outlineLevel="0" collapsed="false">
      <c r="A363" s="256" t="n">
        <f aca="false">A362*A362</f>
        <v>0</v>
      </c>
      <c r="B363" s="256" t="n">
        <f aca="false">B362*B362</f>
        <v>0</v>
      </c>
      <c r="C363" s="256" t="n">
        <f aca="false">C362*C362</f>
        <v>0</v>
      </c>
      <c r="D363" s="256" t="n">
        <f aca="false">D362*D362</f>
        <v>0</v>
      </c>
      <c r="E363" s="256" t="n">
        <f aca="false">SUM(A363:D363)</f>
        <v>0</v>
      </c>
      <c r="I363" s="257" t="n">
        <f aca="false">SUM(I321:I360)</f>
        <v>0</v>
      </c>
      <c r="J363" s="256" t="n">
        <f aca="false">SUM(J321:J360)</f>
        <v>0</v>
      </c>
      <c r="K363" s="256" t="n">
        <f aca="false">SUM(K321:K360)</f>
        <v>0</v>
      </c>
      <c r="L363" s="272"/>
      <c r="M363" s="272"/>
      <c r="N363" s="272"/>
      <c r="O363" s="272"/>
      <c r="P363" s="272"/>
      <c r="Q363" s="272"/>
      <c r="R363" s="272"/>
      <c r="S363" s="278"/>
      <c r="BL363" s="256" t="e">
        <f aca="false">$M$340</f>
        <v>#DIV/0!</v>
      </c>
      <c r="BN363" s="256" t="e">
        <f aca="false">BL363</f>
        <v>#DIV/0!</v>
      </c>
      <c r="BP363" s="256" t="e">
        <f aca="false">BL363</f>
        <v>#DIV/0!</v>
      </c>
      <c r="BR363" s="256" t="e">
        <f aca="false">BL363</f>
        <v>#DIV/0!</v>
      </c>
      <c r="BT363" s="256" t="e">
        <f aca="false">BN363</f>
        <v>#DIV/0!</v>
      </c>
      <c r="BV363" s="256" t="e">
        <f aca="false">BP363</f>
        <v>#DIV/0!</v>
      </c>
      <c r="BX363" s="256" t="e">
        <f aca="false">BR363</f>
        <v>#DIV/0!</v>
      </c>
      <c r="BZ363" s="256" t="e">
        <f aca="false">BT363</f>
        <v>#DIV/0!</v>
      </c>
      <c r="CB363" s="256" t="e">
        <f aca="false">BV363</f>
        <v>#DIV/0!</v>
      </c>
      <c r="CD363" s="256" t="e">
        <f aca="false">BX363</f>
        <v>#DIV/0!</v>
      </c>
      <c r="CF363" s="256" t="e">
        <f aca="false">BZ363</f>
        <v>#DIV/0!</v>
      </c>
      <c r="CH363" s="256" t="e">
        <f aca="false">CB363</f>
        <v>#DIV/0!</v>
      </c>
      <c r="CJ363" s="256" t="e">
        <f aca="false">CD363</f>
        <v>#DIV/0!</v>
      </c>
      <c r="CL363" s="256" t="e">
        <f aca="false">CF363</f>
        <v>#DIV/0!</v>
      </c>
      <c r="CN363" s="256" t="e">
        <f aca="false">CH363</f>
        <v>#DIV/0!</v>
      </c>
      <c r="CP363" s="256" t="e">
        <f aca="false">CJ363</f>
        <v>#DIV/0!</v>
      </c>
      <c r="CR363" s="256" t="e">
        <f aca="false">CL363</f>
        <v>#DIV/0!</v>
      </c>
      <c r="CT363" s="256" t="e">
        <f aca="false">CN363</f>
        <v>#DIV/0!</v>
      </c>
      <c r="CV363" s="256" t="e">
        <f aca="false">CP363</f>
        <v>#DIV/0!</v>
      </c>
      <c r="CX363" s="256" t="e">
        <f aca="false">CR363</f>
        <v>#DIV/0!</v>
      </c>
      <c r="CZ363" s="256" t="e">
        <f aca="false">CT363</f>
        <v>#DIV/0!</v>
      </c>
      <c r="DB363" s="256" t="e">
        <f aca="false">CV363</f>
        <v>#DIV/0!</v>
      </c>
      <c r="DD363" s="256" t="e">
        <f aca="false">DB363</f>
        <v>#DIV/0!</v>
      </c>
      <c r="DF363" s="256" t="e">
        <f aca="false">DB363</f>
        <v>#DIV/0!</v>
      </c>
      <c r="DH363" s="256" t="e">
        <f aca="false">DB363</f>
        <v>#DIV/0!</v>
      </c>
      <c r="DJ363" s="256" t="e">
        <f aca="false">DB363</f>
        <v>#DIV/0!</v>
      </c>
      <c r="DL363" s="256" t="e">
        <f aca="false">DD363</f>
        <v>#DIV/0!</v>
      </c>
      <c r="DN363" s="256" t="e">
        <f aca="false">DF363</f>
        <v>#DIV/0!</v>
      </c>
      <c r="DP363" s="256" t="e">
        <f aca="false">DH363</f>
        <v>#DIV/0!</v>
      </c>
      <c r="DR363" s="256" t="e">
        <f aca="false">DJ363</f>
        <v>#DIV/0!</v>
      </c>
      <c r="DT363" s="256" t="e">
        <f aca="false">DL363</f>
        <v>#DIV/0!</v>
      </c>
      <c r="DV363" s="256" t="e">
        <f aca="false">DN363</f>
        <v>#DIV/0!</v>
      </c>
      <c r="DX363" s="256" t="e">
        <f aca="false">DP363</f>
        <v>#DIV/0!</v>
      </c>
      <c r="DZ363" s="256" t="e">
        <f aca="false">DR363</f>
        <v>#DIV/0!</v>
      </c>
      <c r="EB363" s="256" t="e">
        <f aca="false">DT363</f>
        <v>#DIV/0!</v>
      </c>
      <c r="ED363" s="256" t="e">
        <f aca="false">DV363</f>
        <v>#DIV/0!</v>
      </c>
      <c r="EF363" s="256" t="e">
        <f aca="false">DX363</f>
        <v>#DIV/0!</v>
      </c>
      <c r="EH363" s="256" t="e">
        <f aca="false">DZ363</f>
        <v>#DIV/0!</v>
      </c>
      <c r="EJ363" s="256" t="e">
        <f aca="false">EB363</f>
        <v>#DIV/0!</v>
      </c>
      <c r="EL363" s="256" t="e">
        <f aca="false">ED363</f>
        <v>#DIV/0!</v>
      </c>
      <c r="EN363" s="256" t="e">
        <f aca="false">EF363</f>
        <v>#DIV/0!</v>
      </c>
      <c r="EP363" s="256" t="e">
        <f aca="false">EH363</f>
        <v>#DIV/0!</v>
      </c>
      <c r="EX363" s="272"/>
      <c r="EY363" s="272"/>
    </row>
    <row r="364" customFormat="false" ht="12.75" hidden="false" customHeight="false" outlineLevel="0" collapsed="false">
      <c r="A364" s="256" t="n">
        <f aca="false">SUM(A321:D360)</f>
        <v>0</v>
      </c>
      <c r="B364" s="256" t="n">
        <f aca="false">COUNTIF(A321:D360,"&gt;0,1")</f>
        <v>0</v>
      </c>
      <c r="C364" s="260" t="e">
        <f aca="false">A364/B364</f>
        <v>#DIV/0!</v>
      </c>
      <c r="D364" s="256" t="e">
        <f aca="false">SQRT(M335)</f>
        <v>#DIV/0!</v>
      </c>
      <c r="E364" s="260" t="e">
        <f aca="false">IF(F364&gt;15,N342,F364)*AND(N339&lt;0.05,N342,F364)</f>
        <v>#DIV/0!</v>
      </c>
      <c r="F364" s="260" t="e">
        <f aca="false">IF(G364&gt;15,N342,G364)</f>
        <v>#DIV/0!</v>
      </c>
      <c r="G364" s="256" t="e">
        <f aca="false">(D364/C364)*100</f>
        <v>#DIV/0!</v>
      </c>
      <c r="H364" s="256" t="e">
        <f aca="false">IF(G364&gt;15,G365,H365)</f>
        <v>#DIV/0!</v>
      </c>
      <c r="I364" s="256" t="e">
        <f aca="false">IF(N339&gt;0.05,I365,J365)</f>
        <v>#DIV/0!</v>
      </c>
      <c r="L364" s="272"/>
      <c r="M364" s="272"/>
      <c r="N364" s="272"/>
      <c r="O364" s="272"/>
      <c r="P364" s="272"/>
      <c r="Q364" s="272"/>
      <c r="R364" s="272"/>
      <c r="S364" s="278"/>
      <c r="BL364" s="256" t="s">
        <v>305</v>
      </c>
      <c r="BM364" s="256" t="s">
        <v>328</v>
      </c>
      <c r="BN364" s="256" t="s">
        <v>305</v>
      </c>
      <c r="BP364" s="256" t="s">
        <v>305</v>
      </c>
      <c r="BR364" s="256" t="s">
        <v>305</v>
      </c>
      <c r="BT364" s="256" t="s">
        <v>305</v>
      </c>
      <c r="BV364" s="256" t="s">
        <v>305</v>
      </c>
      <c r="BX364" s="256" t="s">
        <v>305</v>
      </c>
      <c r="BZ364" s="256" t="s">
        <v>305</v>
      </c>
      <c r="CB364" s="256" t="s">
        <v>305</v>
      </c>
      <c r="CD364" s="256" t="s">
        <v>305</v>
      </c>
      <c r="CF364" s="256" t="s">
        <v>305</v>
      </c>
      <c r="CH364" s="256" t="s">
        <v>305</v>
      </c>
      <c r="CJ364" s="256" t="s">
        <v>305</v>
      </c>
      <c r="CL364" s="256" t="s">
        <v>305</v>
      </c>
      <c r="CN364" s="256" t="s">
        <v>305</v>
      </c>
      <c r="CP364" s="256" t="s">
        <v>305</v>
      </c>
      <c r="CR364" s="256" t="s">
        <v>305</v>
      </c>
      <c r="CT364" s="256" t="s">
        <v>305</v>
      </c>
      <c r="CV364" s="256" t="s">
        <v>305</v>
      </c>
      <c r="CX364" s="256" t="s">
        <v>305</v>
      </c>
      <c r="CZ364" s="256" t="s">
        <v>305</v>
      </c>
      <c r="DB364" s="256" t="s">
        <v>305</v>
      </c>
      <c r="DD364" s="256" t="str">
        <f aca="false">DB364</f>
        <v>ns</v>
      </c>
      <c r="DF364" s="256" t="str">
        <f aca="false">DB364</f>
        <v>ns</v>
      </c>
      <c r="DH364" s="256" t="str">
        <f aca="false">DB364</f>
        <v>ns</v>
      </c>
      <c r="DJ364" s="256" t="str">
        <f aca="false">DB364</f>
        <v>ns</v>
      </c>
      <c r="DL364" s="256" t="str">
        <f aca="false">DD364</f>
        <v>ns</v>
      </c>
      <c r="DN364" s="256" t="str">
        <f aca="false">DF364</f>
        <v>ns</v>
      </c>
      <c r="DP364" s="256" t="str">
        <f aca="false">DH364</f>
        <v>ns</v>
      </c>
      <c r="DR364" s="256" t="str">
        <f aca="false">DJ364</f>
        <v>ns</v>
      </c>
      <c r="DT364" s="256" t="str">
        <f aca="false">DL364</f>
        <v>ns</v>
      </c>
      <c r="DV364" s="256" t="str">
        <f aca="false">DN364</f>
        <v>ns</v>
      </c>
      <c r="DX364" s="256" t="str">
        <f aca="false">DP364</f>
        <v>ns</v>
      </c>
      <c r="DZ364" s="256" t="str">
        <f aca="false">DR364</f>
        <v>ns</v>
      </c>
      <c r="EB364" s="256" t="s">
        <v>305</v>
      </c>
      <c r="ED364" s="256" t="str">
        <f aca="false">DV364</f>
        <v>ns</v>
      </c>
      <c r="EF364" s="256" t="str">
        <f aca="false">DX364</f>
        <v>ns</v>
      </c>
      <c r="EH364" s="256" t="str">
        <f aca="false">DZ364</f>
        <v>ns</v>
      </c>
      <c r="EJ364" s="256" t="str">
        <f aca="false">EB364</f>
        <v>ns</v>
      </c>
      <c r="EL364" s="256" t="str">
        <f aca="false">ED364</f>
        <v>ns</v>
      </c>
      <c r="EN364" s="256" t="str">
        <f aca="false">EF364</f>
        <v>ns</v>
      </c>
      <c r="EP364" s="256" t="str">
        <f aca="false">EH364</f>
        <v>ns</v>
      </c>
      <c r="EX364" s="272"/>
      <c r="EY364" s="272"/>
      <c r="EZ364" s="256" t="s">
        <v>333</v>
      </c>
      <c r="FA364" s="256" t="e">
        <f aca="false">FA330/FA358</f>
        <v>#DIV/0!</v>
      </c>
    </row>
    <row r="365" customFormat="false" ht="12.75" hidden="false" customHeight="false" outlineLevel="0" collapsed="false">
      <c r="G365" s="256" t="s">
        <v>329</v>
      </c>
      <c r="H365" s="256" t="s">
        <v>330</v>
      </c>
      <c r="I365" s="256" t="s">
        <v>331</v>
      </c>
      <c r="J365" s="256" t="s">
        <v>332</v>
      </c>
      <c r="L365" s="272"/>
      <c r="M365" s="272"/>
      <c r="N365" s="272"/>
      <c r="O365" s="272"/>
      <c r="P365" s="272"/>
      <c r="Q365" s="272"/>
      <c r="R365" s="272"/>
      <c r="S365" s="278"/>
      <c r="BL365" s="256" t="s">
        <v>307</v>
      </c>
      <c r="BN365" s="256" t="s">
        <v>307</v>
      </c>
      <c r="BP365" s="256" t="s">
        <v>307</v>
      </c>
      <c r="BR365" s="256" t="s">
        <v>307</v>
      </c>
      <c r="BT365" s="256" t="s">
        <v>307</v>
      </c>
      <c r="BV365" s="256" t="s">
        <v>307</v>
      </c>
      <c r="BX365" s="256" t="s">
        <v>307</v>
      </c>
      <c r="BZ365" s="256" t="s">
        <v>307</v>
      </c>
      <c r="CB365" s="256" t="s">
        <v>307</v>
      </c>
      <c r="CD365" s="256" t="s">
        <v>307</v>
      </c>
      <c r="CF365" s="256" t="s">
        <v>307</v>
      </c>
      <c r="CH365" s="256" t="s">
        <v>307</v>
      </c>
      <c r="CJ365" s="256" t="s">
        <v>307</v>
      </c>
      <c r="CL365" s="256" t="s">
        <v>307</v>
      </c>
      <c r="CN365" s="256" t="s">
        <v>307</v>
      </c>
      <c r="CP365" s="256" t="s">
        <v>307</v>
      </c>
      <c r="CR365" s="256" t="s">
        <v>307</v>
      </c>
      <c r="CT365" s="256" t="s">
        <v>307</v>
      </c>
      <c r="CV365" s="256" t="s">
        <v>307</v>
      </c>
      <c r="CX365" s="256" t="s">
        <v>307</v>
      </c>
      <c r="CZ365" s="256" t="s">
        <v>307</v>
      </c>
      <c r="DB365" s="256" t="s">
        <v>307</v>
      </c>
      <c r="DD365" s="256" t="str">
        <f aca="false">DB365</f>
        <v>s</v>
      </c>
      <c r="DF365" s="256" t="str">
        <f aca="false">DB365</f>
        <v>s</v>
      </c>
      <c r="DH365" s="256" t="str">
        <f aca="false">DB365</f>
        <v>s</v>
      </c>
      <c r="DJ365" s="256" t="str">
        <f aca="false">DB365</f>
        <v>s</v>
      </c>
      <c r="DL365" s="256" t="str">
        <f aca="false">DD365</f>
        <v>s</v>
      </c>
      <c r="DN365" s="256" t="str">
        <f aca="false">DF365</f>
        <v>s</v>
      </c>
      <c r="DP365" s="256" t="str">
        <f aca="false">DH365</f>
        <v>s</v>
      </c>
      <c r="DR365" s="256" t="str">
        <f aca="false">DJ365</f>
        <v>s</v>
      </c>
      <c r="DT365" s="256" t="str">
        <f aca="false">DL365</f>
        <v>s</v>
      </c>
      <c r="DV365" s="256" t="str">
        <f aca="false">DN365</f>
        <v>s</v>
      </c>
      <c r="DX365" s="256" t="str">
        <f aca="false">DP365</f>
        <v>s</v>
      </c>
      <c r="DZ365" s="256" t="str">
        <f aca="false">DR365</f>
        <v>s</v>
      </c>
      <c r="EB365" s="256" t="str">
        <f aca="false">DT365</f>
        <v>s</v>
      </c>
      <c r="ED365" s="256" t="str">
        <f aca="false">DV365</f>
        <v>s</v>
      </c>
      <c r="EF365" s="256" t="str">
        <f aca="false">DX365</f>
        <v>s</v>
      </c>
      <c r="EH365" s="256" t="str">
        <f aca="false">DZ365</f>
        <v>s</v>
      </c>
      <c r="EJ365" s="256" t="str">
        <f aca="false">EB365</f>
        <v>s</v>
      </c>
      <c r="EL365" s="256" t="str">
        <f aca="false">ED365</f>
        <v>s</v>
      </c>
      <c r="EN365" s="256" t="str">
        <f aca="false">EF365</f>
        <v>s</v>
      </c>
      <c r="EP365" s="256" t="str">
        <f aca="false">EH365</f>
        <v>s</v>
      </c>
      <c r="EX365" s="272"/>
      <c r="EY365" s="272"/>
      <c r="EZ365" s="256" t="s">
        <v>334</v>
      </c>
      <c r="FA365" s="256" t="e">
        <f aca="false">FA339/FA359</f>
        <v>#DIV/0!</v>
      </c>
    </row>
    <row r="366" customFormat="false" ht="12.75" hidden="false" customHeight="false" outlineLevel="0" collapsed="false">
      <c r="A366" s="272"/>
      <c r="B366" s="272"/>
      <c r="C366" s="272"/>
      <c r="D366" s="272"/>
      <c r="E366" s="272"/>
      <c r="F366" s="272"/>
      <c r="G366" s="272"/>
      <c r="H366" s="272"/>
      <c r="I366" s="272"/>
      <c r="J366" s="272"/>
      <c r="K366" s="279"/>
      <c r="L366" s="272"/>
      <c r="M366" s="272"/>
      <c r="N366" s="272"/>
      <c r="O366" s="272"/>
      <c r="P366" s="272"/>
      <c r="Q366" s="272"/>
      <c r="R366" s="272"/>
      <c r="S366" s="278"/>
      <c r="T366" s="280"/>
      <c r="U366" s="278"/>
      <c r="V366" s="272"/>
      <c r="W366" s="272"/>
      <c r="X366" s="272"/>
      <c r="Y366" s="272"/>
      <c r="Z366" s="272"/>
      <c r="AA366" s="272"/>
      <c r="AB366" s="272"/>
      <c r="AC366" s="272"/>
      <c r="AD366" s="272"/>
      <c r="AE366" s="272"/>
      <c r="AF366" s="272"/>
      <c r="AG366" s="272"/>
      <c r="AH366" s="272"/>
      <c r="AI366" s="272"/>
      <c r="AJ366" s="272"/>
      <c r="AK366" s="272"/>
      <c r="AL366" s="272"/>
      <c r="AM366" s="272"/>
      <c r="AN366" s="272"/>
      <c r="AO366" s="272"/>
      <c r="AP366" s="272"/>
      <c r="AQ366" s="272"/>
      <c r="AR366" s="272"/>
      <c r="AS366" s="272"/>
      <c r="AT366" s="272"/>
      <c r="AU366" s="272"/>
      <c r="AV366" s="272"/>
      <c r="AW366" s="272"/>
      <c r="AX366" s="272"/>
      <c r="AY366" s="272"/>
      <c r="AZ366" s="272"/>
      <c r="BA366" s="272"/>
      <c r="BB366" s="272"/>
      <c r="BC366" s="272"/>
      <c r="BD366" s="272"/>
      <c r="BE366" s="272"/>
      <c r="BF366" s="272"/>
      <c r="BG366" s="272"/>
      <c r="BH366" s="272"/>
      <c r="BI366" s="272"/>
      <c r="BJ366" s="272"/>
      <c r="BK366" s="272"/>
      <c r="BL366" s="272"/>
      <c r="BM366" s="272"/>
      <c r="BN366" s="278"/>
      <c r="BO366" s="272"/>
      <c r="BP366" s="272"/>
      <c r="BQ366" s="272"/>
      <c r="BR366" s="272"/>
      <c r="BS366" s="272"/>
      <c r="BT366" s="272"/>
      <c r="BU366" s="272"/>
      <c r="BV366" s="272"/>
      <c r="BW366" s="272"/>
      <c r="BX366" s="272"/>
      <c r="BY366" s="272"/>
      <c r="BZ366" s="272"/>
      <c r="CA366" s="272"/>
      <c r="CB366" s="272"/>
      <c r="CC366" s="272"/>
      <c r="CD366" s="272"/>
      <c r="CE366" s="272"/>
      <c r="CF366" s="272"/>
      <c r="CG366" s="272"/>
      <c r="CH366" s="272"/>
      <c r="CI366" s="272"/>
      <c r="CJ366" s="272"/>
      <c r="CK366" s="272"/>
      <c r="CL366" s="272"/>
      <c r="CM366" s="272"/>
      <c r="CN366" s="272"/>
      <c r="CO366" s="272"/>
      <c r="CP366" s="272"/>
      <c r="CQ366" s="272"/>
      <c r="CR366" s="272"/>
      <c r="CS366" s="272"/>
      <c r="CT366" s="272"/>
      <c r="CU366" s="272"/>
      <c r="CV366" s="272"/>
      <c r="CW366" s="272"/>
      <c r="CX366" s="272"/>
      <c r="CY366" s="272"/>
      <c r="CZ366" s="272"/>
      <c r="DA366" s="272"/>
      <c r="DB366" s="272"/>
      <c r="DC366" s="272"/>
      <c r="DD366" s="272"/>
      <c r="DE366" s="272"/>
      <c r="DF366" s="272"/>
      <c r="DG366" s="272"/>
      <c r="DH366" s="272"/>
      <c r="DI366" s="272"/>
      <c r="DJ366" s="272"/>
      <c r="DK366" s="272"/>
      <c r="DL366" s="272"/>
      <c r="DM366" s="272"/>
      <c r="DN366" s="272"/>
      <c r="DO366" s="272"/>
      <c r="DP366" s="272"/>
      <c r="DQ366" s="272"/>
      <c r="DR366" s="272"/>
      <c r="DS366" s="272"/>
      <c r="DT366" s="272"/>
      <c r="DU366" s="272"/>
      <c r="DV366" s="272"/>
      <c r="DW366" s="272"/>
      <c r="DX366" s="272"/>
      <c r="DY366" s="272"/>
      <c r="DZ366" s="272"/>
      <c r="EA366" s="272"/>
      <c r="EB366" s="272"/>
      <c r="EC366" s="272"/>
      <c r="ED366" s="272"/>
      <c r="EE366" s="272"/>
      <c r="EF366" s="272"/>
      <c r="EG366" s="272"/>
      <c r="EH366" s="272"/>
      <c r="EI366" s="272"/>
      <c r="EJ366" s="272"/>
      <c r="EK366" s="272"/>
      <c r="EL366" s="272"/>
      <c r="EM366" s="272"/>
      <c r="EN366" s="272"/>
      <c r="EO366" s="272"/>
      <c r="EP366" s="272"/>
      <c r="EQ366" s="272"/>
      <c r="ER366" s="272"/>
      <c r="ES366" s="272"/>
      <c r="ET366" s="272"/>
      <c r="EU366" s="272"/>
      <c r="EV366" s="272"/>
      <c r="EW366" s="272"/>
      <c r="EX366" s="272"/>
      <c r="EY366" s="272"/>
      <c r="EZ366" s="256" t="s">
        <v>335</v>
      </c>
      <c r="FA366" s="256" t="e">
        <f aca="false">FA348/FA360</f>
        <v>#DIV/0!</v>
      </c>
    </row>
    <row r="367" customFormat="false" ht="12.75" hidden="false" customHeight="false" outlineLevel="0" collapsed="false">
      <c r="B367" s="272"/>
      <c r="C367" s="272"/>
      <c r="D367" s="272"/>
      <c r="E367" s="272"/>
      <c r="F367" s="272"/>
      <c r="G367" s="272"/>
      <c r="H367" s="272"/>
      <c r="I367" s="272"/>
      <c r="J367" s="272"/>
      <c r="K367" s="279"/>
      <c r="L367" s="272"/>
      <c r="M367" s="272"/>
      <c r="N367" s="272"/>
      <c r="O367" s="272"/>
      <c r="P367" s="272"/>
      <c r="Q367" s="272"/>
      <c r="R367" s="272"/>
      <c r="S367" s="278"/>
      <c r="T367" s="280"/>
      <c r="U367" s="278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72"/>
      <c r="AK367" s="272"/>
      <c r="AL367" s="272"/>
      <c r="AM367" s="272"/>
      <c r="AN367" s="272"/>
      <c r="AO367" s="272"/>
      <c r="AP367" s="272"/>
      <c r="AQ367" s="272"/>
      <c r="AR367" s="272"/>
      <c r="AS367" s="272"/>
      <c r="AT367" s="272"/>
      <c r="AU367" s="272"/>
      <c r="AV367" s="272"/>
      <c r="AW367" s="272"/>
      <c r="AX367" s="272"/>
      <c r="AY367" s="272"/>
      <c r="AZ367" s="272"/>
      <c r="BA367" s="272"/>
      <c r="BB367" s="272"/>
      <c r="BC367" s="272"/>
      <c r="BD367" s="272"/>
      <c r="BE367" s="272"/>
      <c r="BF367" s="272"/>
      <c r="BG367" s="272"/>
      <c r="BH367" s="272"/>
      <c r="BI367" s="272"/>
      <c r="BJ367" s="272"/>
      <c r="BK367" s="272"/>
      <c r="BL367" s="272"/>
      <c r="BM367" s="272"/>
      <c r="BN367" s="278"/>
      <c r="BO367" s="272"/>
      <c r="BP367" s="272"/>
      <c r="BQ367" s="272"/>
      <c r="BR367" s="272"/>
      <c r="BS367" s="272"/>
      <c r="BT367" s="272"/>
      <c r="BU367" s="272"/>
      <c r="BV367" s="272"/>
      <c r="BW367" s="272"/>
      <c r="BX367" s="272"/>
      <c r="BY367" s="272"/>
      <c r="BZ367" s="272"/>
      <c r="CA367" s="272"/>
      <c r="CB367" s="272"/>
      <c r="CC367" s="272"/>
      <c r="CD367" s="272"/>
      <c r="CE367" s="272"/>
      <c r="CF367" s="272"/>
      <c r="CG367" s="272"/>
      <c r="CH367" s="272"/>
      <c r="CI367" s="272"/>
      <c r="CJ367" s="272"/>
      <c r="CK367" s="272"/>
      <c r="CL367" s="272"/>
      <c r="CM367" s="272"/>
      <c r="CN367" s="272"/>
      <c r="CO367" s="272"/>
      <c r="CP367" s="272"/>
      <c r="CQ367" s="272"/>
      <c r="CR367" s="272"/>
      <c r="CS367" s="272"/>
      <c r="CT367" s="272"/>
      <c r="CU367" s="272"/>
      <c r="CV367" s="272"/>
      <c r="CW367" s="272"/>
      <c r="CX367" s="272"/>
      <c r="CY367" s="272"/>
      <c r="CZ367" s="272"/>
      <c r="DA367" s="272"/>
      <c r="DB367" s="272"/>
      <c r="DC367" s="272"/>
      <c r="DD367" s="272"/>
      <c r="DE367" s="272"/>
      <c r="DF367" s="272"/>
      <c r="DG367" s="272"/>
      <c r="DH367" s="272"/>
      <c r="DI367" s="272"/>
      <c r="DJ367" s="272"/>
      <c r="DK367" s="272"/>
      <c r="DL367" s="272"/>
      <c r="DM367" s="272"/>
      <c r="DN367" s="272"/>
      <c r="DO367" s="272"/>
      <c r="DP367" s="272"/>
      <c r="DQ367" s="272"/>
      <c r="DR367" s="272"/>
      <c r="DS367" s="272"/>
      <c r="DT367" s="272"/>
      <c r="DU367" s="272"/>
      <c r="DV367" s="272"/>
      <c r="DW367" s="272"/>
      <c r="DX367" s="272"/>
      <c r="DY367" s="272"/>
      <c r="DZ367" s="272"/>
      <c r="EA367" s="272"/>
      <c r="EB367" s="272"/>
      <c r="EC367" s="272"/>
      <c r="ED367" s="272"/>
      <c r="EE367" s="272"/>
      <c r="EF367" s="272"/>
      <c r="EG367" s="272"/>
      <c r="EH367" s="272"/>
      <c r="EI367" s="272"/>
      <c r="EJ367" s="272"/>
      <c r="EK367" s="272"/>
      <c r="EL367" s="272"/>
      <c r="EM367" s="272"/>
      <c r="EN367" s="272"/>
      <c r="EO367" s="272"/>
      <c r="EZ367" s="256" t="s">
        <v>333</v>
      </c>
      <c r="FA367" s="256" t="e">
        <f aca="false">FA356/FA361</f>
        <v>#DIV/0!</v>
      </c>
      <c r="FD367" s="256" t="s">
        <v>307</v>
      </c>
    </row>
    <row r="368" customFormat="false" ht="12.75" hidden="false" customHeight="false" outlineLevel="0" collapsed="false">
      <c r="B368" s="272"/>
      <c r="C368" s="272"/>
      <c r="D368" s="272"/>
      <c r="E368" s="272"/>
      <c r="F368" s="272"/>
      <c r="G368" s="272"/>
      <c r="H368" s="272"/>
      <c r="I368" s="272"/>
      <c r="J368" s="272"/>
      <c r="K368" s="279"/>
      <c r="L368" s="272"/>
      <c r="M368" s="272"/>
      <c r="N368" s="272"/>
      <c r="O368" s="272"/>
      <c r="P368" s="272"/>
      <c r="Q368" s="272"/>
      <c r="R368" s="272"/>
      <c r="S368" s="278"/>
      <c r="T368" s="280"/>
      <c r="U368" s="278"/>
      <c r="V368" s="272"/>
      <c r="W368" s="272"/>
      <c r="X368" s="272"/>
      <c r="Y368" s="272"/>
      <c r="Z368" s="272"/>
      <c r="AA368" s="272"/>
      <c r="AB368" s="272"/>
      <c r="AC368" s="272"/>
      <c r="AD368" s="272"/>
      <c r="AE368" s="272"/>
      <c r="AF368" s="272"/>
      <c r="AG368" s="272"/>
      <c r="AH368" s="272"/>
      <c r="AI368" s="272"/>
      <c r="AJ368" s="272"/>
      <c r="AK368" s="272"/>
      <c r="AL368" s="272"/>
      <c r="AM368" s="272"/>
      <c r="AN368" s="272"/>
      <c r="AO368" s="272"/>
      <c r="AP368" s="272"/>
      <c r="AQ368" s="272"/>
      <c r="AR368" s="272"/>
      <c r="AS368" s="272"/>
      <c r="AT368" s="272"/>
      <c r="AU368" s="272"/>
      <c r="AV368" s="272"/>
      <c r="AW368" s="272"/>
      <c r="AX368" s="272"/>
      <c r="AY368" s="272"/>
      <c r="AZ368" s="272"/>
      <c r="BA368" s="272"/>
      <c r="BB368" s="272"/>
      <c r="BC368" s="272"/>
      <c r="BD368" s="272"/>
      <c r="BE368" s="272"/>
      <c r="BF368" s="272"/>
      <c r="BG368" s="272"/>
      <c r="BH368" s="272"/>
      <c r="BI368" s="272"/>
      <c r="BJ368" s="272"/>
      <c r="BK368" s="272"/>
      <c r="BL368" s="272"/>
      <c r="BM368" s="272"/>
      <c r="BN368" s="278"/>
      <c r="BO368" s="272"/>
      <c r="BP368" s="272"/>
      <c r="BQ368" s="272"/>
      <c r="BR368" s="272"/>
      <c r="BS368" s="272"/>
      <c r="BT368" s="272"/>
      <c r="BU368" s="272"/>
      <c r="BV368" s="272"/>
      <c r="BW368" s="272"/>
      <c r="BX368" s="272"/>
      <c r="BY368" s="272"/>
      <c r="BZ368" s="272"/>
      <c r="CA368" s="272"/>
      <c r="CB368" s="272"/>
      <c r="CC368" s="272"/>
      <c r="CD368" s="272"/>
      <c r="CE368" s="272"/>
      <c r="CF368" s="272"/>
      <c r="CG368" s="272"/>
      <c r="CH368" s="272"/>
      <c r="CI368" s="272"/>
      <c r="CJ368" s="272"/>
      <c r="CK368" s="272"/>
      <c r="CL368" s="272"/>
      <c r="CM368" s="272"/>
      <c r="CN368" s="272"/>
      <c r="CO368" s="272"/>
      <c r="CP368" s="272"/>
      <c r="CQ368" s="272"/>
      <c r="CR368" s="272"/>
      <c r="CS368" s="272"/>
      <c r="CT368" s="272"/>
      <c r="CU368" s="272"/>
      <c r="CV368" s="272"/>
      <c r="CW368" s="272"/>
      <c r="CX368" s="272"/>
      <c r="CY368" s="272"/>
      <c r="CZ368" s="272"/>
      <c r="DA368" s="272"/>
      <c r="DB368" s="272"/>
      <c r="DC368" s="272"/>
      <c r="DD368" s="272"/>
      <c r="DE368" s="272"/>
      <c r="DF368" s="272"/>
      <c r="DG368" s="272"/>
      <c r="DH368" s="272"/>
      <c r="DI368" s="272"/>
      <c r="DJ368" s="272"/>
      <c r="DK368" s="272"/>
      <c r="DL368" s="272"/>
      <c r="DM368" s="272"/>
      <c r="DN368" s="272"/>
      <c r="DO368" s="272"/>
      <c r="DP368" s="272"/>
      <c r="DQ368" s="272"/>
      <c r="DR368" s="272"/>
      <c r="DS368" s="272"/>
      <c r="DT368" s="272"/>
      <c r="DU368" s="272"/>
      <c r="DV368" s="272"/>
      <c r="DW368" s="272"/>
      <c r="DX368" s="272"/>
      <c r="DY368" s="272"/>
      <c r="DZ368" s="272"/>
      <c r="EA368" s="272"/>
      <c r="EB368" s="272"/>
      <c r="EC368" s="272"/>
      <c r="ED368" s="272"/>
      <c r="EE368" s="272"/>
      <c r="EF368" s="272"/>
      <c r="EG368" s="272"/>
      <c r="EH368" s="272"/>
      <c r="EI368" s="272"/>
      <c r="EJ368" s="272"/>
      <c r="EK368" s="272"/>
      <c r="EL368" s="272"/>
      <c r="EM368" s="272"/>
      <c r="EN368" s="272"/>
      <c r="EO368" s="272"/>
      <c r="FD368" s="256" t="s">
        <v>305</v>
      </c>
    </row>
    <row r="369" customFormat="false" ht="12.75" hidden="false" customHeight="false" outlineLevel="0" collapsed="false">
      <c r="B369" s="272"/>
      <c r="C369" s="272"/>
      <c r="D369" s="272"/>
      <c r="E369" s="272"/>
      <c r="F369" s="272"/>
      <c r="G369" s="272"/>
      <c r="H369" s="272"/>
      <c r="I369" s="272"/>
      <c r="J369" s="272"/>
      <c r="K369" s="279"/>
      <c r="L369" s="272"/>
      <c r="M369" s="272"/>
      <c r="N369" s="272"/>
      <c r="O369" s="272"/>
      <c r="P369" s="272"/>
      <c r="Q369" s="272"/>
      <c r="R369" s="272"/>
      <c r="S369" s="278"/>
      <c r="T369" s="280"/>
      <c r="U369" s="278"/>
      <c r="V369" s="272"/>
      <c r="W369" s="272"/>
      <c r="X369" s="272"/>
      <c r="Y369" s="272"/>
      <c r="Z369" s="272"/>
      <c r="AA369" s="272"/>
      <c r="AB369" s="272"/>
      <c r="AC369" s="272"/>
      <c r="AD369" s="272"/>
      <c r="AE369" s="272"/>
      <c r="AF369" s="272"/>
      <c r="AG369" s="272"/>
      <c r="AH369" s="272"/>
      <c r="AI369" s="272"/>
      <c r="AJ369" s="272"/>
      <c r="AK369" s="272"/>
      <c r="AL369" s="272"/>
      <c r="AM369" s="272"/>
      <c r="AN369" s="272"/>
      <c r="AO369" s="272"/>
      <c r="AP369" s="272"/>
      <c r="AQ369" s="272"/>
      <c r="AR369" s="272"/>
      <c r="AS369" s="272"/>
      <c r="AT369" s="272"/>
      <c r="AU369" s="272"/>
      <c r="AV369" s="272"/>
      <c r="AW369" s="272"/>
      <c r="AX369" s="272"/>
      <c r="AY369" s="272"/>
      <c r="AZ369" s="272"/>
      <c r="BA369" s="272"/>
      <c r="BB369" s="272"/>
      <c r="BC369" s="272"/>
      <c r="BD369" s="272"/>
      <c r="BE369" s="272"/>
      <c r="BF369" s="272"/>
      <c r="BG369" s="272"/>
      <c r="BH369" s="272"/>
      <c r="BI369" s="272"/>
      <c r="BJ369" s="272"/>
      <c r="BK369" s="272"/>
      <c r="BL369" s="272"/>
      <c r="BM369" s="272"/>
      <c r="BN369" s="278"/>
      <c r="BO369" s="272"/>
      <c r="BP369" s="272"/>
      <c r="BQ369" s="272"/>
      <c r="BR369" s="272"/>
      <c r="BS369" s="272"/>
      <c r="BT369" s="272"/>
      <c r="BU369" s="272"/>
      <c r="BV369" s="272"/>
      <c r="BW369" s="272"/>
      <c r="BX369" s="272"/>
      <c r="BY369" s="272"/>
      <c r="BZ369" s="272"/>
      <c r="CA369" s="272"/>
      <c r="CB369" s="272"/>
      <c r="CC369" s="272"/>
      <c r="CD369" s="272"/>
      <c r="CE369" s="272"/>
      <c r="CF369" s="272"/>
      <c r="CG369" s="272"/>
      <c r="CH369" s="272"/>
      <c r="CI369" s="272"/>
      <c r="CJ369" s="272"/>
      <c r="CK369" s="272"/>
      <c r="CL369" s="272"/>
      <c r="CM369" s="272"/>
      <c r="CN369" s="272"/>
      <c r="CO369" s="272"/>
      <c r="CP369" s="272"/>
      <c r="CQ369" s="272"/>
      <c r="CR369" s="272"/>
      <c r="CS369" s="272"/>
      <c r="CT369" s="272"/>
      <c r="CU369" s="272"/>
      <c r="CV369" s="272"/>
      <c r="CW369" s="272"/>
      <c r="CX369" s="272"/>
      <c r="CY369" s="272"/>
      <c r="CZ369" s="272"/>
      <c r="DA369" s="272"/>
      <c r="DB369" s="272"/>
      <c r="DC369" s="272"/>
      <c r="DD369" s="272"/>
      <c r="DE369" s="272"/>
      <c r="DF369" s="272"/>
      <c r="DG369" s="272"/>
      <c r="DH369" s="272"/>
      <c r="DI369" s="272"/>
      <c r="DJ369" s="272"/>
      <c r="DK369" s="272"/>
      <c r="DL369" s="272"/>
      <c r="DM369" s="272"/>
      <c r="DN369" s="272"/>
      <c r="DO369" s="272"/>
      <c r="DP369" s="272"/>
      <c r="DQ369" s="272"/>
      <c r="DR369" s="272"/>
      <c r="DS369" s="272"/>
      <c r="DT369" s="272"/>
      <c r="DU369" s="272"/>
      <c r="DV369" s="272"/>
      <c r="DW369" s="272"/>
      <c r="DX369" s="272"/>
      <c r="DY369" s="272"/>
      <c r="DZ369" s="272"/>
      <c r="EA369" s="272"/>
      <c r="EB369" s="272"/>
      <c r="EC369" s="272"/>
      <c r="ED369" s="272"/>
      <c r="EE369" s="272"/>
      <c r="EF369" s="272"/>
      <c r="EG369" s="272"/>
      <c r="EH369" s="272"/>
      <c r="EI369" s="272"/>
      <c r="EJ369" s="272"/>
      <c r="EK369" s="272"/>
      <c r="EL369" s="272"/>
      <c r="EM369" s="272"/>
      <c r="EN369" s="272"/>
      <c r="EO369" s="272"/>
      <c r="EZ369" s="256" t="s">
        <v>336</v>
      </c>
      <c r="FA369" s="256" t="e">
        <f aca="false">FA364/FA367</f>
        <v>#DIV/0!</v>
      </c>
      <c r="FB369" s="256" t="e">
        <f aca="false">FDIST(FA369,FA358,FA361)</f>
        <v>#DIV/0!</v>
      </c>
      <c r="FC369" s="256" t="e">
        <f aca="false">IF(FB369&lt;0.05,FD367,FD368)</f>
        <v>#DIV/0!</v>
      </c>
    </row>
    <row r="370" customFormat="false" ht="12.75" hidden="false" customHeight="false" outlineLevel="0" collapsed="false">
      <c r="B370" s="272"/>
      <c r="C370" s="272"/>
      <c r="D370" s="272"/>
      <c r="E370" s="272"/>
      <c r="F370" s="272"/>
      <c r="G370" s="272"/>
      <c r="H370" s="272"/>
      <c r="I370" s="272"/>
      <c r="J370" s="272"/>
      <c r="K370" s="279"/>
      <c r="L370" s="272"/>
      <c r="M370" s="272"/>
      <c r="N370" s="272"/>
      <c r="O370" s="272"/>
      <c r="P370" s="272"/>
      <c r="Q370" s="272"/>
      <c r="R370" s="272"/>
      <c r="S370" s="278"/>
      <c r="T370" s="280"/>
      <c r="U370" s="278"/>
      <c r="V370" s="272"/>
      <c r="W370" s="272"/>
      <c r="X370" s="272"/>
      <c r="Y370" s="272"/>
      <c r="Z370" s="272"/>
      <c r="AA370" s="272"/>
      <c r="AB370" s="272"/>
      <c r="AC370" s="272"/>
      <c r="AD370" s="272"/>
      <c r="AE370" s="272"/>
      <c r="AF370" s="272"/>
      <c r="AG370" s="272"/>
      <c r="AH370" s="272"/>
      <c r="AI370" s="272"/>
      <c r="AJ370" s="272"/>
      <c r="AK370" s="272"/>
      <c r="AL370" s="272"/>
      <c r="AM370" s="272"/>
      <c r="AN370" s="272"/>
      <c r="AO370" s="272"/>
      <c r="AP370" s="272"/>
      <c r="AQ370" s="272"/>
      <c r="AR370" s="272"/>
      <c r="AS370" s="272"/>
      <c r="AT370" s="272"/>
      <c r="AU370" s="272"/>
      <c r="AV370" s="272"/>
      <c r="AW370" s="272"/>
      <c r="AX370" s="272"/>
      <c r="AY370" s="272"/>
      <c r="AZ370" s="272"/>
      <c r="BA370" s="272"/>
      <c r="BB370" s="272"/>
      <c r="BC370" s="272"/>
      <c r="BD370" s="272"/>
      <c r="BE370" s="272"/>
      <c r="BF370" s="272"/>
      <c r="BG370" s="272"/>
      <c r="BH370" s="272"/>
      <c r="BI370" s="272"/>
      <c r="BJ370" s="272"/>
      <c r="BK370" s="272"/>
      <c r="BL370" s="272"/>
      <c r="BM370" s="272"/>
      <c r="BN370" s="278"/>
      <c r="BO370" s="272"/>
      <c r="BP370" s="272"/>
      <c r="BQ370" s="272"/>
      <c r="BR370" s="272"/>
      <c r="BS370" s="272"/>
      <c r="BT370" s="272"/>
      <c r="BU370" s="272"/>
      <c r="BV370" s="272"/>
      <c r="BW370" s="272"/>
      <c r="BX370" s="272"/>
      <c r="BY370" s="272"/>
      <c r="BZ370" s="272"/>
      <c r="CA370" s="272"/>
      <c r="CB370" s="272"/>
      <c r="CC370" s="272"/>
      <c r="CD370" s="272"/>
      <c r="CE370" s="272"/>
      <c r="CF370" s="272"/>
      <c r="CG370" s="272"/>
      <c r="CH370" s="272"/>
      <c r="CI370" s="272"/>
      <c r="CJ370" s="272"/>
      <c r="CK370" s="272"/>
      <c r="CL370" s="272"/>
      <c r="CM370" s="272"/>
      <c r="CN370" s="272"/>
      <c r="CO370" s="272"/>
      <c r="CP370" s="272"/>
      <c r="CQ370" s="272"/>
      <c r="CR370" s="272"/>
      <c r="CS370" s="272"/>
      <c r="CT370" s="272"/>
      <c r="CU370" s="272"/>
      <c r="CV370" s="272"/>
      <c r="CW370" s="272"/>
      <c r="CX370" s="272"/>
      <c r="CY370" s="272"/>
      <c r="CZ370" s="272"/>
      <c r="DA370" s="272"/>
      <c r="DB370" s="272"/>
      <c r="DC370" s="272"/>
      <c r="DD370" s="272"/>
      <c r="DE370" s="272"/>
      <c r="DF370" s="272"/>
      <c r="DG370" s="272"/>
      <c r="DH370" s="272"/>
      <c r="DI370" s="272"/>
      <c r="DJ370" s="272"/>
      <c r="DK370" s="272"/>
      <c r="DL370" s="272"/>
      <c r="DM370" s="272"/>
      <c r="DN370" s="272"/>
      <c r="DO370" s="272"/>
      <c r="DP370" s="272"/>
      <c r="DQ370" s="272"/>
      <c r="DR370" s="272"/>
      <c r="DS370" s="272"/>
      <c r="DT370" s="272"/>
      <c r="DU370" s="272"/>
      <c r="DV370" s="272"/>
      <c r="DW370" s="272"/>
      <c r="DX370" s="272"/>
      <c r="DY370" s="272"/>
      <c r="DZ370" s="272"/>
      <c r="EA370" s="272"/>
      <c r="EB370" s="272"/>
      <c r="EC370" s="272"/>
      <c r="ED370" s="272"/>
      <c r="EE370" s="272"/>
      <c r="EF370" s="272"/>
      <c r="EG370" s="272"/>
      <c r="EH370" s="272"/>
      <c r="EI370" s="272"/>
      <c r="EJ370" s="272"/>
      <c r="EK370" s="272"/>
      <c r="EL370" s="272"/>
      <c r="EM370" s="272"/>
      <c r="EN370" s="272"/>
      <c r="EO370" s="272"/>
      <c r="EZ370" s="256" t="s">
        <v>337</v>
      </c>
      <c r="FA370" s="256" t="e">
        <f aca="false">FA365/FA367</f>
        <v>#DIV/0!</v>
      </c>
      <c r="FB370" s="256" t="e">
        <f aca="false">FDIST(FA370,FA359,FA361)</f>
        <v>#DIV/0!</v>
      </c>
      <c r="FC370" s="256" t="e">
        <f aca="false">IF(FB370&lt;0.05,FD367,FD368)</f>
        <v>#DIV/0!</v>
      </c>
    </row>
    <row r="371" customFormat="false" ht="12.75" hidden="false" customHeight="false" outlineLevel="0" collapsed="false">
      <c r="B371" s="272"/>
      <c r="C371" s="272"/>
      <c r="D371" s="272"/>
      <c r="E371" s="272"/>
      <c r="F371" s="272"/>
      <c r="G371" s="272"/>
      <c r="H371" s="272"/>
      <c r="I371" s="272"/>
      <c r="J371" s="272"/>
      <c r="K371" s="279"/>
      <c r="L371" s="272"/>
      <c r="M371" s="272"/>
      <c r="N371" s="272"/>
      <c r="O371" s="272"/>
      <c r="P371" s="272"/>
      <c r="Q371" s="272"/>
      <c r="R371" s="272"/>
      <c r="S371" s="278"/>
      <c r="T371" s="280"/>
      <c r="U371" s="278"/>
      <c r="V371" s="272"/>
      <c r="W371" s="272"/>
      <c r="X371" s="272"/>
      <c r="Y371" s="272"/>
      <c r="Z371" s="272"/>
      <c r="AA371" s="272"/>
      <c r="AB371" s="272"/>
      <c r="AC371" s="272"/>
      <c r="AD371" s="272"/>
      <c r="AE371" s="272"/>
      <c r="AF371" s="272"/>
      <c r="AG371" s="272"/>
      <c r="AH371" s="272"/>
      <c r="AI371" s="272"/>
      <c r="AJ371" s="272"/>
      <c r="AK371" s="272"/>
      <c r="AL371" s="272"/>
      <c r="AM371" s="272"/>
      <c r="AN371" s="272"/>
      <c r="AO371" s="272"/>
      <c r="AP371" s="272"/>
      <c r="AQ371" s="272"/>
      <c r="AR371" s="272"/>
      <c r="AS371" s="272"/>
      <c r="AT371" s="272"/>
      <c r="AU371" s="272"/>
      <c r="AV371" s="272"/>
      <c r="AW371" s="272"/>
      <c r="AX371" s="272"/>
      <c r="AY371" s="272"/>
      <c r="AZ371" s="272"/>
      <c r="BA371" s="272"/>
      <c r="BB371" s="272"/>
      <c r="BC371" s="272"/>
      <c r="BD371" s="272"/>
      <c r="BE371" s="272"/>
      <c r="BF371" s="272"/>
      <c r="BG371" s="272"/>
      <c r="BH371" s="272"/>
      <c r="BI371" s="272"/>
      <c r="BJ371" s="272"/>
      <c r="BK371" s="272"/>
      <c r="BL371" s="272"/>
      <c r="BM371" s="272"/>
      <c r="BN371" s="278"/>
      <c r="BO371" s="272"/>
      <c r="BP371" s="272"/>
      <c r="BQ371" s="272"/>
      <c r="BR371" s="272"/>
      <c r="BS371" s="272"/>
      <c r="BT371" s="272"/>
      <c r="BU371" s="272"/>
      <c r="BV371" s="272"/>
      <c r="BW371" s="272"/>
      <c r="BX371" s="272"/>
      <c r="BY371" s="272"/>
      <c r="BZ371" s="272"/>
      <c r="CA371" s="272"/>
      <c r="CB371" s="272"/>
      <c r="CC371" s="272"/>
      <c r="CD371" s="272"/>
      <c r="CE371" s="272"/>
      <c r="CF371" s="272"/>
      <c r="CG371" s="272"/>
      <c r="CH371" s="272"/>
      <c r="CI371" s="272"/>
      <c r="CJ371" s="272"/>
      <c r="CK371" s="272"/>
      <c r="CL371" s="272"/>
      <c r="CM371" s="272"/>
      <c r="CN371" s="272"/>
      <c r="CO371" s="272"/>
      <c r="CP371" s="272"/>
      <c r="CQ371" s="272"/>
      <c r="CR371" s="272"/>
      <c r="CS371" s="272"/>
      <c r="CT371" s="272"/>
      <c r="CU371" s="272"/>
      <c r="CV371" s="272"/>
      <c r="CW371" s="272"/>
      <c r="CX371" s="272"/>
      <c r="CY371" s="272"/>
      <c r="CZ371" s="272"/>
      <c r="DA371" s="272"/>
      <c r="DB371" s="272"/>
      <c r="DC371" s="272"/>
      <c r="DD371" s="272"/>
      <c r="DE371" s="272"/>
      <c r="DF371" s="272"/>
      <c r="DG371" s="272"/>
      <c r="DH371" s="272"/>
      <c r="DI371" s="272"/>
      <c r="DJ371" s="272"/>
      <c r="DK371" s="272"/>
      <c r="DL371" s="272"/>
      <c r="DM371" s="272"/>
      <c r="DN371" s="272"/>
      <c r="DO371" s="272"/>
      <c r="DP371" s="272"/>
      <c r="DQ371" s="272"/>
      <c r="DR371" s="272"/>
      <c r="DS371" s="272"/>
      <c r="DT371" s="272"/>
      <c r="DU371" s="272"/>
      <c r="DV371" s="272"/>
      <c r="DW371" s="272"/>
      <c r="DX371" s="272"/>
      <c r="DY371" s="272"/>
      <c r="DZ371" s="272"/>
      <c r="EA371" s="272"/>
      <c r="EB371" s="272"/>
      <c r="EC371" s="272"/>
      <c r="ED371" s="272"/>
      <c r="EE371" s="272"/>
      <c r="EF371" s="272"/>
      <c r="EG371" s="272"/>
      <c r="EH371" s="272"/>
      <c r="EI371" s="272"/>
      <c r="EJ371" s="272"/>
      <c r="EK371" s="272"/>
      <c r="EL371" s="272"/>
      <c r="EM371" s="272"/>
      <c r="EN371" s="272"/>
      <c r="EO371" s="272"/>
      <c r="EZ371" s="256" t="s">
        <v>338</v>
      </c>
      <c r="FA371" s="256" t="e">
        <f aca="false">FA366/FA367</f>
        <v>#DIV/0!</v>
      </c>
      <c r="FB371" s="256" t="e">
        <f aca="false">FDIST(FA371,FA360,FA361)</f>
        <v>#DIV/0!</v>
      </c>
      <c r="FC371" s="256" t="e">
        <f aca="false">IF(FB371&lt;0.05,FD368,FD367)</f>
        <v>#DIV/0!</v>
      </c>
    </row>
    <row r="372" customFormat="false" ht="12.75" hidden="false" customHeight="false" outlineLevel="0" collapsed="false">
      <c r="B372" s="272"/>
      <c r="C372" s="272"/>
      <c r="D372" s="272"/>
      <c r="E372" s="272"/>
      <c r="F372" s="272"/>
      <c r="G372" s="272"/>
      <c r="H372" s="272"/>
      <c r="I372" s="272"/>
      <c r="J372" s="272"/>
      <c r="K372" s="279"/>
      <c r="L372" s="272"/>
      <c r="M372" s="272"/>
      <c r="N372" s="272"/>
      <c r="O372" s="272"/>
      <c r="P372" s="272"/>
      <c r="Q372" s="272"/>
      <c r="R372" s="272"/>
      <c r="S372" s="278"/>
      <c r="T372" s="280"/>
      <c r="U372" s="278"/>
      <c r="V372" s="272"/>
      <c r="W372" s="272"/>
      <c r="X372" s="272"/>
      <c r="Y372" s="272"/>
      <c r="Z372" s="272"/>
      <c r="AA372" s="272"/>
      <c r="AB372" s="272"/>
      <c r="AC372" s="272"/>
      <c r="AD372" s="272"/>
      <c r="AE372" s="272"/>
      <c r="AF372" s="272"/>
      <c r="AG372" s="272"/>
      <c r="AH372" s="272"/>
      <c r="AI372" s="272"/>
      <c r="AJ372" s="272"/>
      <c r="AK372" s="272"/>
      <c r="AL372" s="272"/>
      <c r="AM372" s="272"/>
      <c r="AN372" s="272"/>
      <c r="AO372" s="272"/>
      <c r="AP372" s="272"/>
      <c r="AQ372" s="272"/>
      <c r="AR372" s="272"/>
      <c r="AS372" s="272"/>
      <c r="AT372" s="272"/>
      <c r="AU372" s="272"/>
      <c r="AV372" s="272"/>
      <c r="AW372" s="272"/>
      <c r="AX372" s="272"/>
      <c r="AY372" s="272"/>
      <c r="AZ372" s="272"/>
      <c r="BA372" s="272"/>
      <c r="BB372" s="272"/>
      <c r="BC372" s="272"/>
      <c r="BD372" s="272"/>
      <c r="BE372" s="272"/>
      <c r="BF372" s="272"/>
      <c r="BG372" s="272"/>
      <c r="BH372" s="272"/>
      <c r="BI372" s="272"/>
      <c r="BJ372" s="272"/>
      <c r="BK372" s="272"/>
      <c r="BL372" s="272"/>
      <c r="BM372" s="272"/>
      <c r="BN372" s="278"/>
      <c r="BO372" s="272"/>
      <c r="BP372" s="272"/>
      <c r="BQ372" s="272"/>
      <c r="BR372" s="272"/>
      <c r="BS372" s="272"/>
      <c r="BT372" s="272"/>
      <c r="BU372" s="272"/>
      <c r="BV372" s="272"/>
      <c r="BW372" s="272"/>
      <c r="BX372" s="272"/>
      <c r="BY372" s="272"/>
      <c r="BZ372" s="272"/>
      <c r="CA372" s="272"/>
      <c r="CB372" s="272"/>
      <c r="CC372" s="272"/>
      <c r="CD372" s="272"/>
      <c r="CE372" s="272"/>
      <c r="CF372" s="272"/>
      <c r="CG372" s="272"/>
      <c r="CH372" s="272"/>
      <c r="CI372" s="272"/>
      <c r="CJ372" s="272"/>
      <c r="CK372" s="272"/>
      <c r="CL372" s="272"/>
      <c r="CM372" s="272"/>
      <c r="CN372" s="272"/>
      <c r="CO372" s="272"/>
      <c r="CP372" s="272"/>
      <c r="CQ372" s="272"/>
      <c r="CR372" s="272"/>
      <c r="CS372" s="272"/>
      <c r="CT372" s="272"/>
      <c r="CU372" s="272"/>
      <c r="CV372" s="272"/>
      <c r="CW372" s="272"/>
      <c r="CX372" s="272"/>
      <c r="CY372" s="272"/>
      <c r="CZ372" s="272"/>
      <c r="DA372" s="272"/>
      <c r="DB372" s="272"/>
      <c r="DC372" s="272"/>
      <c r="DD372" s="272"/>
      <c r="DE372" s="272"/>
      <c r="DF372" s="272"/>
      <c r="DG372" s="272"/>
      <c r="DH372" s="272"/>
      <c r="DI372" s="272"/>
      <c r="DJ372" s="272"/>
      <c r="DK372" s="272"/>
      <c r="DL372" s="272"/>
      <c r="DM372" s="272"/>
      <c r="DN372" s="272"/>
      <c r="DO372" s="272"/>
      <c r="DP372" s="272"/>
      <c r="DQ372" s="272"/>
      <c r="DR372" s="272"/>
      <c r="DS372" s="272"/>
      <c r="DT372" s="272"/>
      <c r="DU372" s="272"/>
      <c r="DV372" s="272"/>
      <c r="DW372" s="272"/>
      <c r="DX372" s="272"/>
      <c r="DY372" s="272"/>
      <c r="DZ372" s="272"/>
      <c r="EA372" s="272"/>
      <c r="EB372" s="272"/>
      <c r="EC372" s="272"/>
      <c r="ED372" s="272"/>
      <c r="EE372" s="272"/>
      <c r="EF372" s="272"/>
      <c r="EG372" s="272"/>
      <c r="EH372" s="272"/>
      <c r="EI372" s="272"/>
      <c r="EJ372" s="272"/>
      <c r="EK372" s="272"/>
      <c r="EL372" s="272"/>
      <c r="EM372" s="272"/>
      <c r="EN372" s="272"/>
      <c r="EO372" s="272"/>
      <c r="EZ372" s="256" t="e">
        <f aca="false">SQRT(FA367*2)</f>
        <v>#DIV/0!</v>
      </c>
      <c r="FA372" s="256" t="e">
        <f aca="false">(EZ372)/SQRT(L383*(FA360+1))</f>
        <v>#DIV/0!</v>
      </c>
      <c r="FB372" s="256" t="s">
        <v>174</v>
      </c>
    </row>
    <row r="373" customFormat="false" ht="12.75" hidden="false" customHeight="false" outlineLevel="0" collapsed="false">
      <c r="B373" s="272"/>
      <c r="C373" s="272"/>
      <c r="D373" s="272"/>
      <c r="E373" s="272"/>
      <c r="F373" s="272"/>
      <c r="G373" s="272"/>
      <c r="H373" s="272"/>
      <c r="I373" s="272"/>
      <c r="J373" s="272"/>
      <c r="K373" s="279"/>
      <c r="L373" s="272"/>
      <c r="M373" s="272"/>
      <c r="N373" s="272"/>
      <c r="O373" s="272"/>
      <c r="P373" s="272"/>
      <c r="Q373" s="272"/>
      <c r="R373" s="272"/>
      <c r="S373" s="278"/>
      <c r="T373" s="280"/>
      <c r="U373" s="278"/>
      <c r="V373" s="272"/>
      <c r="W373" s="272"/>
      <c r="X373" s="272"/>
      <c r="Y373" s="272"/>
      <c r="Z373" s="272"/>
      <c r="AA373" s="272"/>
      <c r="AB373" s="272"/>
      <c r="AC373" s="272"/>
      <c r="AD373" s="272"/>
      <c r="AE373" s="272"/>
      <c r="AF373" s="272"/>
      <c r="AG373" s="272"/>
      <c r="AH373" s="272"/>
      <c r="AI373" s="272"/>
      <c r="AJ373" s="272"/>
      <c r="AK373" s="272"/>
      <c r="AL373" s="272"/>
      <c r="AM373" s="272"/>
      <c r="AN373" s="272"/>
      <c r="AO373" s="272"/>
      <c r="AP373" s="272"/>
      <c r="AQ373" s="272"/>
      <c r="AR373" s="272"/>
      <c r="AS373" s="272"/>
      <c r="AT373" s="272"/>
      <c r="AU373" s="272"/>
      <c r="AV373" s="272"/>
      <c r="AW373" s="272"/>
      <c r="AX373" s="272"/>
      <c r="AY373" s="272"/>
      <c r="AZ373" s="272"/>
      <c r="BA373" s="272"/>
      <c r="BB373" s="272"/>
      <c r="BC373" s="272"/>
      <c r="BD373" s="272"/>
      <c r="BE373" s="272"/>
      <c r="BF373" s="272"/>
      <c r="BG373" s="272"/>
      <c r="BH373" s="272"/>
      <c r="BI373" s="272"/>
      <c r="BJ373" s="272"/>
      <c r="BK373" s="272"/>
      <c r="BL373" s="272"/>
      <c r="BM373" s="272"/>
      <c r="BN373" s="278"/>
      <c r="BO373" s="272"/>
      <c r="BP373" s="272"/>
      <c r="BQ373" s="272"/>
      <c r="BR373" s="272"/>
      <c r="BS373" s="272"/>
      <c r="BT373" s="272"/>
      <c r="BU373" s="272"/>
      <c r="BV373" s="272"/>
      <c r="BW373" s="272"/>
      <c r="BX373" s="272"/>
      <c r="BY373" s="272"/>
      <c r="BZ373" s="272"/>
      <c r="CA373" s="272"/>
      <c r="CB373" s="272"/>
      <c r="CC373" s="272"/>
      <c r="CD373" s="272"/>
      <c r="CE373" s="272"/>
      <c r="CF373" s="272"/>
      <c r="CG373" s="272"/>
      <c r="CH373" s="272"/>
      <c r="CI373" s="272"/>
      <c r="CJ373" s="272"/>
      <c r="CK373" s="272"/>
      <c r="CL373" s="272"/>
      <c r="CM373" s="272"/>
      <c r="CN373" s="272"/>
      <c r="CO373" s="272"/>
      <c r="CP373" s="272"/>
      <c r="CQ373" s="272"/>
      <c r="CR373" s="272"/>
      <c r="CS373" s="272"/>
      <c r="CT373" s="272"/>
      <c r="CU373" s="272"/>
      <c r="CV373" s="272"/>
      <c r="CW373" s="272"/>
      <c r="CX373" s="272"/>
      <c r="CY373" s="272"/>
      <c r="CZ373" s="272"/>
      <c r="DA373" s="272"/>
      <c r="DB373" s="272"/>
      <c r="DC373" s="272"/>
      <c r="DD373" s="272"/>
      <c r="DE373" s="272"/>
      <c r="DF373" s="272"/>
      <c r="DG373" s="272"/>
      <c r="DH373" s="272"/>
      <c r="DI373" s="272"/>
      <c r="DJ373" s="272"/>
      <c r="DK373" s="272"/>
      <c r="DL373" s="272"/>
      <c r="DM373" s="272"/>
      <c r="DN373" s="272"/>
      <c r="DO373" s="272"/>
      <c r="DP373" s="272"/>
      <c r="DQ373" s="272"/>
      <c r="DR373" s="272"/>
      <c r="DS373" s="272"/>
      <c r="DT373" s="272"/>
      <c r="DU373" s="272"/>
      <c r="DV373" s="272"/>
      <c r="DW373" s="272"/>
      <c r="DX373" s="272"/>
      <c r="DY373" s="272"/>
      <c r="DZ373" s="272"/>
      <c r="EA373" s="272"/>
      <c r="EB373" s="272"/>
      <c r="EC373" s="272"/>
      <c r="ED373" s="272"/>
      <c r="EE373" s="272"/>
      <c r="EF373" s="272"/>
      <c r="EG373" s="272"/>
      <c r="EH373" s="272"/>
      <c r="EI373" s="272"/>
      <c r="EJ373" s="272"/>
      <c r="EK373" s="272"/>
      <c r="EL373" s="272"/>
      <c r="EM373" s="272"/>
      <c r="EN373" s="272"/>
      <c r="EO373" s="272"/>
      <c r="EZ373" s="256" t="s">
        <v>340</v>
      </c>
      <c r="FA373" s="256" t="e">
        <f aca="false">IF(FB371&lt;0.05,FB372,FA372)</f>
        <v>#DIV/0!</v>
      </c>
    </row>
    <row r="374" customFormat="false" ht="12.75" hidden="false" customHeight="false" outlineLevel="0" collapsed="false">
      <c r="EZ374" s="256" t="s">
        <v>312</v>
      </c>
      <c r="FA374" s="256" t="e">
        <f aca="false">TINV(0.05,FA361)</f>
        <v>#VALUE!</v>
      </c>
    </row>
    <row r="375" customFormat="false" ht="12.75" hidden="false" customHeight="false" outlineLevel="0" collapsed="false">
      <c r="A375" s="256" t="s">
        <v>347</v>
      </c>
      <c r="EZ375" s="256" t="s">
        <v>341</v>
      </c>
      <c r="FA375" s="256" t="e">
        <f aca="false">IF(FB371&lt;0.05,FB376,FB375)</f>
        <v>#DIV/0!</v>
      </c>
      <c r="FB375" s="256" t="e">
        <f aca="false">FA372*FA374</f>
        <v>#DIV/0!</v>
      </c>
    </row>
    <row r="376" customFormat="false" ht="12.75" hidden="false" customHeight="false" outlineLevel="0" collapsed="false">
      <c r="FB376" s="256" t="s">
        <v>174</v>
      </c>
    </row>
    <row r="377" customFormat="false" ht="12.75" hidden="false" customHeight="false" outlineLevel="0" collapsed="false">
      <c r="A377" s="260" t="n">
        <f aca="false">IF(Rendimiento!G170="",Rendimiento!K170,Rendimiento!G170)</f>
        <v>1428</v>
      </c>
      <c r="B377" s="273" t="n">
        <f aca="false">Rendimiento!H170</f>
        <v>1624.65497076023</v>
      </c>
      <c r="C377" s="273" t="n">
        <f aca="false">Rendimiento!I170</f>
        <v>1648.95906432749</v>
      </c>
      <c r="D377" s="261" t="n">
        <f aca="false">Rendimiento!J170</f>
        <v>0</v>
      </c>
      <c r="E377" s="256" t="n">
        <f aca="false">A377*A377</f>
        <v>2039184</v>
      </c>
      <c r="F377" s="256" t="n">
        <f aca="false">B377*B377</f>
        <v>2639503.77401594</v>
      </c>
      <c r="G377" s="256" t="n">
        <f aca="false">C377*C377</f>
        <v>2719065.99582778</v>
      </c>
      <c r="H377" s="256" t="n">
        <f aca="false">D377*D377</f>
        <v>0</v>
      </c>
      <c r="I377" s="257" t="n">
        <f aca="false">SUM(A377:D377)</f>
        <v>4701.61403508772</v>
      </c>
      <c r="J377" s="256" t="n">
        <f aca="false">I377*I377</f>
        <v>22105174.5349338</v>
      </c>
      <c r="K377" s="256" t="n">
        <f aca="false">SUM(E377:H377)</f>
        <v>7397753.76984371</v>
      </c>
      <c r="L377" s="256" t="s">
        <v>288</v>
      </c>
      <c r="M377" s="256" t="n">
        <f aca="false">K419-N378</f>
        <v>59548245.4115192</v>
      </c>
      <c r="O377" s="260" t="n">
        <f aca="false">Rendimiento!P170</f>
        <v>0</v>
      </c>
      <c r="P377" s="274" t="n">
        <f aca="false">Rendimiento!Q170</f>
        <v>0</v>
      </c>
      <c r="Q377" s="262" t="n">
        <f aca="false">IF(E420&gt;0,O377,0)</f>
        <v>0</v>
      </c>
      <c r="R377" s="258" t="str">
        <f aca="false">T(Q377)</f>
        <v/>
      </c>
      <c r="S377" s="262" t="n">
        <f aca="false">IF(E420&gt;0,P377,Q377)</f>
        <v>0</v>
      </c>
      <c r="EZ377" s="256" t="e">
        <f aca="false">FB360/FA337</f>
        <v>#DIV/0!</v>
      </c>
      <c r="FA377" s="256" t="e">
        <f aca="false">IF(FB371&lt;0.05,FB376,EZ377)</f>
        <v>#DIV/0!</v>
      </c>
      <c r="FB377" s="275" t="e">
        <f aca="false">IF(FB371&gt;0.05,FB378,FB376)</f>
        <v>#DIV/0!</v>
      </c>
    </row>
    <row r="378" customFormat="false" ht="12.75" hidden="false" customHeight="false" outlineLevel="0" collapsed="false">
      <c r="A378" s="260" t="n">
        <f aca="false">IF(Rendimiento!G171="",Rendimiento!K171,Rendimiento!G171)</f>
        <v>2644.73684210526</v>
      </c>
      <c r="B378" s="273" t="n">
        <f aca="false">Rendimiento!H171</f>
        <v>2897.97076023392</v>
      </c>
      <c r="C378" s="273" t="n">
        <f aca="false">Rendimiento!I171</f>
        <v>3100.21052631579</v>
      </c>
      <c r="D378" s="261" t="n">
        <f aca="false">Rendimiento!J171</f>
        <v>0</v>
      </c>
      <c r="E378" s="256" t="n">
        <f aca="false">A378*A378</f>
        <v>6994632.96398892</v>
      </c>
      <c r="F378" s="256" t="n">
        <f aca="false">B378*B378</f>
        <v>8398234.52717075</v>
      </c>
      <c r="G378" s="256" t="n">
        <f aca="false">C378*C378</f>
        <v>9611305.30747922</v>
      </c>
      <c r="H378" s="256" t="n">
        <f aca="false">D378*D378</f>
        <v>0</v>
      </c>
      <c r="I378" s="257" t="n">
        <f aca="false">SUM(A378:D378)</f>
        <v>8642.91812865497</v>
      </c>
      <c r="J378" s="256" t="n">
        <f aca="false">I378*I378</f>
        <v>74700033.7786327</v>
      </c>
      <c r="K378" s="256" t="n">
        <f aca="false">SUM(E378:H378)</f>
        <v>25004172.7986389</v>
      </c>
      <c r="L378" s="256" t="s">
        <v>290</v>
      </c>
      <c r="M378" s="256" t="n">
        <f aca="false">SUM(A377:D416)</f>
        <v>288144.92631579</v>
      </c>
      <c r="N378" s="256" t="n">
        <f aca="false">(M378*M378)/L379</f>
        <v>892768801.736901</v>
      </c>
      <c r="O378" s="260" t="n">
        <f aca="false">Rendimiento!P171</f>
        <v>0</v>
      </c>
      <c r="P378" s="274" t="n">
        <f aca="false">Rendimiento!Q171</f>
        <v>0</v>
      </c>
      <c r="Q378" s="262" t="n">
        <f aca="false">IF(E420&gt;0,O378,0)</f>
        <v>0</v>
      </c>
      <c r="R378" s="258" t="str">
        <f aca="false">T(Q378)</f>
        <v/>
      </c>
      <c r="S378" s="262" t="n">
        <f aca="false">IF(E420&gt;0,P378,Q378)</f>
        <v>0</v>
      </c>
      <c r="T378" s="256" t="str">
        <f aca="false">IF(S378=0,"",$BM378)</f>
        <v/>
      </c>
      <c r="BL378" s="262" t="n">
        <f aca="false">ABS($P$377-P378)</f>
        <v>0</v>
      </c>
      <c r="BM378" s="256" t="str">
        <f aca="false">IF(BL378&lt;$BL419,$BL420,$BL421)</f>
        <v>ns</v>
      </c>
      <c r="EZ378" s="256" t="e">
        <f aca="false">FC360/FA337</f>
        <v>#DIV/0!</v>
      </c>
      <c r="FA378" s="256" t="e">
        <f aca="false">IF(FB371&lt;0.05,FB376,EZ378)</f>
        <v>#DIV/0!</v>
      </c>
      <c r="FB378" s="266" t="e">
        <f aca="false">EZ378-EZ377</f>
        <v>#DIV/0!</v>
      </c>
      <c r="FC378" s="256" t="e">
        <f aca="false">IF(ABS(FB378)&gt;FA375,FD367,FD368)</f>
        <v>#DIV/0!</v>
      </c>
    </row>
    <row r="379" customFormat="false" ht="12.75" hidden="false" customHeight="false" outlineLevel="0" collapsed="false">
      <c r="A379" s="260" t="n">
        <f aca="false">IF(Rendimiento!G172="",Rendimiento!K172,Rendimiento!G172)</f>
        <v>3338.47953216374</v>
      </c>
      <c r="B379" s="273" t="n">
        <f aca="false">Rendimiento!H172</f>
        <v>3890.40935672515</v>
      </c>
      <c r="C379" s="273" t="n">
        <f aca="false">Rendimiento!I172</f>
        <v>2651.3216374269</v>
      </c>
      <c r="D379" s="261" t="n">
        <f aca="false">Rendimiento!J172</f>
        <v>0</v>
      </c>
      <c r="E379" s="256" t="n">
        <f aca="false">A379*A379</f>
        <v>11145445.5866762</v>
      </c>
      <c r="F379" s="256" t="n">
        <f aca="false">B379*B379</f>
        <v>15135284.9628946</v>
      </c>
      <c r="G379" s="256" t="n">
        <f aca="false">C379*C379</f>
        <v>7029506.42508806</v>
      </c>
      <c r="H379" s="256" t="n">
        <f aca="false">D379*D379</f>
        <v>0</v>
      </c>
      <c r="I379" s="257" t="n">
        <f aca="false">SUM(A379:D379)</f>
        <v>9880.21052631579</v>
      </c>
      <c r="J379" s="256" t="n">
        <f aca="false">I379*I379</f>
        <v>97618560.0443213</v>
      </c>
      <c r="K379" s="256" t="n">
        <f aca="false">SUM(E379:H379)</f>
        <v>33310236.9746589</v>
      </c>
      <c r="L379" s="256" t="n">
        <f aca="false">COUNTIF(A377:D416,"&gt;0,1")</f>
        <v>93</v>
      </c>
      <c r="O379" s="260" t="n">
        <f aca="false">Rendimiento!P172</f>
        <v>0</v>
      </c>
      <c r="P379" s="274" t="n">
        <f aca="false">Rendimiento!Q172</f>
        <v>0</v>
      </c>
      <c r="Q379" s="262" t="n">
        <f aca="false">IF(E420&gt;0,O379,0)</f>
        <v>0</v>
      </c>
      <c r="R379" s="258" t="str">
        <f aca="false">T(Q379)</f>
        <v/>
      </c>
      <c r="S379" s="262" t="n">
        <f aca="false">IF(E420&gt;0,P379,Q379)</f>
        <v>0</v>
      </c>
      <c r="T379" s="256" t="str">
        <f aca="false">IF(S379=0,"",$BM379)</f>
        <v/>
      </c>
      <c r="U379" s="256" t="str">
        <f aca="false">IF(S379=0,"",$BO379)</f>
        <v/>
      </c>
      <c r="BL379" s="262" t="n">
        <f aca="false">ABS($P$377-P379)</f>
        <v>0</v>
      </c>
      <c r="BM379" s="256" t="str">
        <f aca="false">IF(BL379&lt;$BL419,$BL420,$BL421)</f>
        <v>ns</v>
      </c>
      <c r="BN379" s="256" t="n">
        <f aca="false">ABS($P$378-P379)</f>
        <v>0</v>
      </c>
      <c r="BO379" s="256" t="str">
        <f aca="false">IF(BN379&lt;$BL419,$BN420,$BN421)</f>
        <v>ns</v>
      </c>
      <c r="EZ379" s="272"/>
      <c r="FA379" s="272"/>
    </row>
    <row r="380" customFormat="false" ht="12.75" hidden="false" customHeight="false" outlineLevel="0" collapsed="false">
      <c r="A380" s="260" t="n">
        <f aca="false">IF(Rendimiento!G173="",Rendimiento!K173,Rendimiento!G173)</f>
        <v>2927.6432748538</v>
      </c>
      <c r="B380" s="273" t="n">
        <f aca="false">Rendimiento!H173</f>
        <v>3428.71929824561</v>
      </c>
      <c r="C380" s="273" t="n">
        <f aca="false">Rendimiento!I173</f>
        <v>3313.38011695906</v>
      </c>
      <c r="D380" s="261" t="n">
        <f aca="false">Rendimiento!J173</f>
        <v>0</v>
      </c>
      <c r="E380" s="256" t="n">
        <f aca="false">A380*A380</f>
        <v>8571095.14479669</v>
      </c>
      <c r="F380" s="256" t="n">
        <f aca="false">B380*B380</f>
        <v>11756116.0261619</v>
      </c>
      <c r="G380" s="256" t="n">
        <f aca="false">C380*C380</f>
        <v>10978487.7994597</v>
      </c>
      <c r="H380" s="256" t="n">
        <f aca="false">D380*D380</f>
        <v>0</v>
      </c>
      <c r="I380" s="257" t="n">
        <f aca="false">SUM(A380:D380)</f>
        <v>9669.74269005848</v>
      </c>
      <c r="J380" s="256" t="n">
        <f aca="false">I380*I380</f>
        <v>93503923.6919394</v>
      </c>
      <c r="K380" s="256" t="n">
        <f aca="false">SUM(E380:H380)</f>
        <v>31305698.9704182</v>
      </c>
      <c r="L380" s="256" t="s">
        <v>293</v>
      </c>
      <c r="M380" s="256" t="n">
        <f aca="false">M381-N378</f>
        <v>2616.11086630821</v>
      </c>
      <c r="O380" s="260" t="n">
        <f aca="false">Rendimiento!P173</f>
        <v>0</v>
      </c>
      <c r="P380" s="274" t="n">
        <f aca="false">Rendimiento!Q173</f>
        <v>0</v>
      </c>
      <c r="Q380" s="262" t="n">
        <f aca="false">IF(E420&gt;0,O380,0)</f>
        <v>0</v>
      </c>
      <c r="R380" s="258" t="str">
        <f aca="false">T(Q380)</f>
        <v/>
      </c>
      <c r="S380" s="262" t="n">
        <f aca="false">IF(E420&gt;0,P380,Q380)</f>
        <v>0</v>
      </c>
      <c r="T380" s="256" t="str">
        <f aca="false">IF(S380=0,"",$BM380)</f>
        <v/>
      </c>
      <c r="U380" s="256" t="str">
        <f aca="false">IF(S380=0,"",$BO380)</f>
        <v/>
      </c>
      <c r="V380" s="256" t="str">
        <f aca="false">IF(S380=0,"",$BQ380)</f>
        <v/>
      </c>
      <c r="BL380" s="262" t="n">
        <f aca="false">ABS($P$377-P380)</f>
        <v>0</v>
      </c>
      <c r="BM380" s="256" t="str">
        <f aca="false">IF(BL380&lt;$BL419,$BL420,$BL421)</f>
        <v>ns</v>
      </c>
      <c r="BN380" s="256" t="n">
        <f aca="false">ABS($P$378-P380)</f>
        <v>0</v>
      </c>
      <c r="BO380" s="256" t="str">
        <f aca="false">IF(BN380&lt;$BN419,$BN420,$BN421)</f>
        <v>ns</v>
      </c>
      <c r="BP380" s="256" t="n">
        <f aca="false">ABS($P$379-P380)</f>
        <v>0</v>
      </c>
      <c r="BQ380" s="256" t="str">
        <f aca="false">IF(BP380&lt;$BP419,$BP420,$BP421)</f>
        <v>ns</v>
      </c>
      <c r="EZ380" s="272"/>
      <c r="FA380" s="272"/>
      <c r="FB380" s="272"/>
    </row>
    <row r="381" customFormat="false" ht="12.75" hidden="false" customHeight="false" outlineLevel="0" collapsed="false">
      <c r="A381" s="260" t="n">
        <f aca="false">IF(Rendimiento!G174="",Rendimiento!K174,Rendimiento!G174)</f>
        <v>3055.08187134503</v>
      </c>
      <c r="B381" s="273" t="n">
        <f aca="false">Rendimiento!H174</f>
        <v>3831.22807017544</v>
      </c>
      <c r="C381" s="273" t="n">
        <f aca="false">Rendimiento!I174</f>
        <v>3100.21052631579</v>
      </c>
      <c r="D381" s="261" t="n">
        <f aca="false">Rendimiento!J174</f>
        <v>0</v>
      </c>
      <c r="E381" s="256" t="n">
        <f aca="false">A381*A381</f>
        <v>9333525.24062104</v>
      </c>
      <c r="F381" s="256" t="n">
        <f aca="false">B381*B381</f>
        <v>14678308.5257002</v>
      </c>
      <c r="G381" s="256" t="n">
        <f aca="false">C381*C381</f>
        <v>9611305.30747922</v>
      </c>
      <c r="H381" s="256" t="n">
        <f aca="false">D381*D381</f>
        <v>0</v>
      </c>
      <c r="I381" s="257" t="n">
        <f aca="false">SUM(A381:D381)</f>
        <v>9986.52046783626</v>
      </c>
      <c r="J381" s="256" t="n">
        <f aca="false">I381*I381</f>
        <v>99730591.0545125</v>
      </c>
      <c r="K381" s="256" t="n">
        <f aca="false">SUM(E381:H381)</f>
        <v>33623139.0738005</v>
      </c>
      <c r="L381" s="256" t="n">
        <f aca="false">COUNTIF(I377:I416,"&gt;0,1")</f>
        <v>31</v>
      </c>
      <c r="M381" s="256" t="n">
        <f aca="false">E419/L381</f>
        <v>892771417.847767</v>
      </c>
      <c r="O381" s="260" t="n">
        <f aca="false">Rendimiento!P174</f>
        <v>0</v>
      </c>
      <c r="P381" s="274" t="n">
        <f aca="false">Rendimiento!Q174</f>
        <v>0</v>
      </c>
      <c r="Q381" s="262" t="n">
        <f aca="false">IF(E420&gt;0,O381,0)</f>
        <v>0</v>
      </c>
      <c r="R381" s="258" t="str">
        <f aca="false">T(Q381)</f>
        <v/>
      </c>
      <c r="S381" s="262" t="n">
        <f aca="false">IF(E420&gt;0,P381,Q381)</f>
        <v>0</v>
      </c>
      <c r="T381" s="256" t="str">
        <f aca="false">IF(S381=0,"",$BM381)</f>
        <v/>
      </c>
      <c r="U381" s="256" t="str">
        <f aca="false">IF(S381=0,"",$BO381)</f>
        <v/>
      </c>
      <c r="V381" s="256" t="str">
        <f aca="false">IF(S381=0,"",$BQ381)</f>
        <v/>
      </c>
      <c r="W381" s="256" t="str">
        <f aca="false">IF(S381=0,"",$BS381)</f>
        <v/>
      </c>
      <c r="BL381" s="262" t="n">
        <f aca="false">ABS($P$377-P381)</f>
        <v>0</v>
      </c>
      <c r="BM381" s="256" t="str">
        <f aca="false">IF(BL381&lt;$BL419,$BL420,$BL421)</f>
        <v>ns</v>
      </c>
      <c r="BN381" s="256" t="n">
        <f aca="false">ABS($P$378-P381)</f>
        <v>0</v>
      </c>
      <c r="BO381" s="256" t="str">
        <f aca="false">IF(BN381&lt;$BN419,$BN420,$BN421)</f>
        <v>ns</v>
      </c>
      <c r="BP381" s="256" t="n">
        <f aca="false">ABS($P$379-P381)</f>
        <v>0</v>
      </c>
      <c r="BQ381" s="256" t="str">
        <f aca="false">IF(BP381&lt;$BP419,$BP420,$BP421)</f>
        <v>ns</v>
      </c>
      <c r="BR381" s="256" t="n">
        <f aca="false">ABS($P$380-P381)</f>
        <v>0</v>
      </c>
      <c r="BS381" s="256" t="str">
        <f aca="false">IF(BR381&lt;$BR419,$BR420,$BR421)</f>
        <v>ns</v>
      </c>
      <c r="EZ381" s="272"/>
      <c r="FA381" s="272"/>
      <c r="FB381" s="272"/>
    </row>
    <row r="382" customFormat="false" ht="12.75" hidden="false" customHeight="false" outlineLevel="0" collapsed="false">
      <c r="A382" s="260" t="n">
        <f aca="false">IF(Rendimiento!G175="",Rendimiento!K175,Rendimiento!G175)</f>
        <v>2765.05263157895</v>
      </c>
      <c r="B382" s="273" t="n">
        <f aca="false">Rendimiento!H175</f>
        <v>3302.8947368421</v>
      </c>
      <c r="C382" s="273" t="n">
        <f aca="false">Rendimiento!I175</f>
        <v>3469.8947368421</v>
      </c>
      <c r="D382" s="261" t="n">
        <f aca="false">Rendimiento!J175</f>
        <v>0</v>
      </c>
      <c r="E382" s="256" t="n">
        <f aca="false">A382*A382</f>
        <v>7645516.05540166</v>
      </c>
      <c r="F382" s="256" t="n">
        <f aca="false">B382*B382</f>
        <v>10909113.6426593</v>
      </c>
      <c r="G382" s="256" t="n">
        <f aca="false">C382*C382</f>
        <v>12040169.4847645</v>
      </c>
      <c r="H382" s="256" t="n">
        <f aca="false">D382*D382</f>
        <v>0</v>
      </c>
      <c r="I382" s="257" t="n">
        <f aca="false">SUM(A382:D382)</f>
        <v>9537.84210526316</v>
      </c>
      <c r="J382" s="256" t="n">
        <f aca="false">I382*I382</f>
        <v>90970432.0249307</v>
      </c>
      <c r="K382" s="256" t="n">
        <f aca="false">SUM(E382:H382)</f>
        <v>30594799.1828255</v>
      </c>
      <c r="L382" s="256" t="s">
        <v>296</v>
      </c>
      <c r="M382" s="256" t="n">
        <f aca="false">M383-N378</f>
        <v>49899480.2964237</v>
      </c>
      <c r="O382" s="260" t="n">
        <f aca="false">Rendimiento!P175</f>
        <v>0</v>
      </c>
      <c r="P382" s="274" t="n">
        <f aca="false">Rendimiento!Q175</f>
        <v>0</v>
      </c>
      <c r="Q382" s="262" t="n">
        <f aca="false">IF(E420&gt;0,O382,0)</f>
        <v>0</v>
      </c>
      <c r="R382" s="258" t="str">
        <f aca="false">T(Q382)</f>
        <v/>
      </c>
      <c r="S382" s="262" t="n">
        <f aca="false">IF(E420&gt;0,P382,Q382)</f>
        <v>0</v>
      </c>
      <c r="T382" s="256" t="str">
        <f aca="false">IF(S382=0,"",$BM382)</f>
        <v/>
      </c>
      <c r="U382" s="256" t="str">
        <f aca="false">IF(S382=0,"",$BO382)</f>
        <v/>
      </c>
      <c r="V382" s="256" t="str">
        <f aca="false">IF(S382=0,"",$BQ382)</f>
        <v/>
      </c>
      <c r="W382" s="256" t="str">
        <f aca="false">IF(S382=0,"",$BS382)</f>
        <v/>
      </c>
      <c r="X382" s="256" t="str">
        <f aca="false">IF(S382=0,"",$BU382)</f>
        <v/>
      </c>
      <c r="BL382" s="262" t="n">
        <f aca="false">ABS($P$377-P382)</f>
        <v>0</v>
      </c>
      <c r="BM382" s="256" t="str">
        <f aca="false">IF(BL382&lt;$BL419,$BL420,$BL421)</f>
        <v>ns</v>
      </c>
      <c r="BN382" s="256" t="n">
        <f aca="false">ABS($P$378-P382)</f>
        <v>0</v>
      </c>
      <c r="BO382" s="256" t="str">
        <f aca="false">IF(BN382&lt;$BN419,$BN420,$BN421)</f>
        <v>ns</v>
      </c>
      <c r="BP382" s="256" t="n">
        <f aca="false">ABS($P$379-P382)</f>
        <v>0</v>
      </c>
      <c r="BQ382" s="256" t="str">
        <f aca="false">IF(BP382&lt;$BP419,$BP420,$BP421)</f>
        <v>ns</v>
      </c>
      <c r="BR382" s="256" t="n">
        <f aca="false">ABS($P$380-P382)</f>
        <v>0</v>
      </c>
      <c r="BS382" s="256" t="str">
        <f aca="false">IF(BR382&lt;$BR419,$BR420,$BR421)</f>
        <v>ns</v>
      </c>
      <c r="BT382" s="256" t="n">
        <f aca="false">ABS($P$381-P382)</f>
        <v>0</v>
      </c>
      <c r="BU382" s="256" t="str">
        <f aca="false">IF(BT382&lt;$BT419,$BT420,$BT421)</f>
        <v>ns</v>
      </c>
      <c r="EZ382" s="272"/>
      <c r="FA382" s="272"/>
      <c r="FB382" s="272"/>
    </row>
    <row r="383" customFormat="false" ht="12.75" hidden="false" customHeight="false" outlineLevel="0" collapsed="false">
      <c r="A383" s="260" t="n">
        <f aca="false">IF(Rendimiento!G176="",Rendimiento!K176,Rendimiento!G176)</f>
        <v>3120.89473684211</v>
      </c>
      <c r="B383" s="273" t="n">
        <f aca="false">Rendimiento!H176</f>
        <v>2648.36257309942</v>
      </c>
      <c r="C383" s="273" t="n">
        <f aca="false">Rendimiento!I176</f>
        <v>2428.94736842105</v>
      </c>
      <c r="D383" s="261" t="n">
        <f aca="false">Rendimiento!J176</f>
        <v>0</v>
      </c>
      <c r="E383" s="256" t="n">
        <f aca="false">A383*A383</f>
        <v>9739983.95844875</v>
      </c>
      <c r="F383" s="256" t="n">
        <f aca="false">B383*B383</f>
        <v>7013824.31859375</v>
      </c>
      <c r="G383" s="256" t="n">
        <f aca="false">C383*C383</f>
        <v>5899785.31855956</v>
      </c>
      <c r="H383" s="256" t="n">
        <f aca="false">D383*D383</f>
        <v>0</v>
      </c>
      <c r="I383" s="257" t="n">
        <f aca="false">SUM(A383:D383)</f>
        <v>8198.20467836257</v>
      </c>
      <c r="J383" s="256" t="n">
        <f aca="false">I383*I383</f>
        <v>67210559.948326</v>
      </c>
      <c r="K383" s="256" t="n">
        <f aca="false">SUM(E383:H383)</f>
        <v>22653593.5956021</v>
      </c>
      <c r="L383" s="256" t="n">
        <f aca="false">COUNTIF(A418:D418,"&gt;0,1")</f>
        <v>3</v>
      </c>
      <c r="M383" s="256" t="n">
        <f aca="false">J419/L383</f>
        <v>942668282.033325</v>
      </c>
      <c r="O383" s="260" t="n">
        <f aca="false">Rendimiento!P176</f>
        <v>0</v>
      </c>
      <c r="P383" s="274" t="n">
        <f aca="false">Rendimiento!Q176</f>
        <v>0</v>
      </c>
      <c r="Q383" s="262" t="n">
        <f aca="false">IF(E420&gt;0,O383,0)</f>
        <v>0</v>
      </c>
      <c r="R383" s="258" t="str">
        <f aca="false">T(Q383)</f>
        <v/>
      </c>
      <c r="S383" s="262" t="n">
        <f aca="false">IF(E420&gt;0,P383,Q383)</f>
        <v>0</v>
      </c>
      <c r="T383" s="256" t="str">
        <f aca="false">IF(S383=0,"",$BM383)</f>
        <v/>
      </c>
      <c r="U383" s="256" t="str">
        <f aca="false">IF(S383=0,"",$BO383)</f>
        <v/>
      </c>
      <c r="V383" s="256" t="str">
        <f aca="false">IF(S383=0,"",$BQ383)</f>
        <v/>
      </c>
      <c r="W383" s="256" t="str">
        <f aca="false">IF(S383=0,"",$BS383)</f>
        <v/>
      </c>
      <c r="X383" s="256" t="str">
        <f aca="false">IF(S383=0,"",$BU383)</f>
        <v/>
      </c>
      <c r="Y383" s="256" t="str">
        <f aca="false">IF(S383=0,"",$BW383)</f>
        <v/>
      </c>
      <c r="BL383" s="262" t="n">
        <f aca="false">ABS($P$377-P383)</f>
        <v>0</v>
      </c>
      <c r="BM383" s="256" t="str">
        <f aca="false">IF(BL383&lt;$BL419,$BL420,$BL421)</f>
        <v>ns</v>
      </c>
      <c r="BN383" s="256" t="n">
        <f aca="false">ABS($P$378-P383)</f>
        <v>0</v>
      </c>
      <c r="BO383" s="256" t="str">
        <f aca="false">IF(BN383&lt;$BN419,$BN420,$BN421)</f>
        <v>ns</v>
      </c>
      <c r="BP383" s="256" t="n">
        <f aca="false">ABS($P$379-P383)</f>
        <v>0</v>
      </c>
      <c r="BQ383" s="256" t="str">
        <f aca="false">IF(BP383&lt;$BP419,$BP420,$BP421)</f>
        <v>ns</v>
      </c>
      <c r="BR383" s="256" t="n">
        <f aca="false">ABS($P$380-P383)</f>
        <v>0</v>
      </c>
      <c r="BS383" s="256" t="str">
        <f aca="false">IF(BR383&lt;$BR419,$BR420,$BR421)</f>
        <v>ns</v>
      </c>
      <c r="BT383" s="256" t="n">
        <f aca="false">ABS($P$381-P383)</f>
        <v>0</v>
      </c>
      <c r="BU383" s="256" t="str">
        <f aca="false">IF(BT383&lt;$BT419,$BT420,$BT421)</f>
        <v>ns</v>
      </c>
      <c r="BV383" s="256" t="n">
        <f aca="false">ABS($P$382-P383)</f>
        <v>0</v>
      </c>
      <c r="BW383" s="256" t="str">
        <f aca="false">IF(BV383&lt;$BV419,$BV420,$BV421)</f>
        <v>ns</v>
      </c>
      <c r="EZ383" s="272"/>
      <c r="FA383" s="272"/>
      <c r="FB383" s="272"/>
    </row>
    <row r="384" customFormat="false" ht="12.75" hidden="false" customHeight="false" outlineLevel="0" collapsed="false">
      <c r="A384" s="260" t="n">
        <f aca="false">IF(Rendimiento!G177="",Rendimiento!K177,Rendimiento!G177)</f>
        <v>3143.87134502924</v>
      </c>
      <c r="B384" s="273" t="n">
        <f aca="false">Rendimiento!H177</f>
        <v>2736.68421052632</v>
      </c>
      <c r="C384" s="273" t="n">
        <f aca="false">Rendimiento!I177</f>
        <v>2496.91228070175</v>
      </c>
      <c r="D384" s="261" t="n">
        <f aca="false">Rendimiento!J177</f>
        <v>0</v>
      </c>
      <c r="E384" s="256" t="n">
        <f aca="false">A384*A384</f>
        <v>9883927.03409596</v>
      </c>
      <c r="F384" s="256" t="n">
        <f aca="false">B384*B384</f>
        <v>7489440.46814404</v>
      </c>
      <c r="G384" s="256" t="n">
        <f aca="false">C384*C384</f>
        <v>6234570.93751924</v>
      </c>
      <c r="H384" s="256" t="n">
        <f aca="false">D384*D384</f>
        <v>0</v>
      </c>
      <c r="I384" s="257" t="n">
        <f aca="false">SUM(A384:D384)</f>
        <v>8377.46783625731</v>
      </c>
      <c r="J384" s="256" t="n">
        <f aca="false">I384*I384</f>
        <v>70181967.3475258</v>
      </c>
      <c r="K384" s="256" t="n">
        <f aca="false">SUM(E384:H384)</f>
        <v>23607938.4397592</v>
      </c>
      <c r="L384" s="256" t="s">
        <v>298</v>
      </c>
      <c r="M384" s="256" t="n">
        <f aca="false">M377-M380-M382</f>
        <v>9646149.00422919</v>
      </c>
      <c r="O384" s="260" t="n">
        <f aca="false">Rendimiento!P177</f>
        <v>0</v>
      </c>
      <c r="P384" s="274" t="n">
        <f aca="false">Rendimiento!Q177</f>
        <v>0</v>
      </c>
      <c r="Q384" s="262" t="n">
        <f aca="false">IF(E420&gt;0,O384,0)</f>
        <v>0</v>
      </c>
      <c r="R384" s="258" t="str">
        <f aca="false">T(Q384)</f>
        <v/>
      </c>
      <c r="S384" s="262" t="n">
        <f aca="false">IF(E420&gt;0,P384,Q384)</f>
        <v>0</v>
      </c>
      <c r="T384" s="256" t="str">
        <f aca="false">IF(S384=0,"",$BM384)</f>
        <v/>
      </c>
      <c r="U384" s="256" t="str">
        <f aca="false">IF(S384=0,"",$BO384)</f>
        <v/>
      </c>
      <c r="V384" s="256" t="str">
        <f aca="false">IF(S384=0,"",$BQ384)</f>
        <v/>
      </c>
      <c r="W384" s="256" t="str">
        <f aca="false">IF(S384=0,"",$BS384)</f>
        <v/>
      </c>
      <c r="X384" s="256" t="str">
        <f aca="false">IF(S384=0,"",$BU384)</f>
        <v/>
      </c>
      <c r="Y384" s="256" t="str">
        <f aca="false">IF(S384=0,"",$BW384)</f>
        <v/>
      </c>
      <c r="Z384" s="256" t="str">
        <f aca="false">IF(S384=0,"",$BY384)</f>
        <v/>
      </c>
      <c r="BL384" s="262" t="n">
        <f aca="false">ABS($P$377-P384)</f>
        <v>0</v>
      </c>
      <c r="BM384" s="256" t="str">
        <f aca="false">IF(BL384&lt;$BL419,$BL420,$BL421)</f>
        <v>ns</v>
      </c>
      <c r="BN384" s="256" t="n">
        <f aca="false">ABS($P$378-P384)</f>
        <v>0</v>
      </c>
      <c r="BO384" s="256" t="str">
        <f aca="false">IF(BN384&lt;$BN419,$BN420,$BN421)</f>
        <v>ns</v>
      </c>
      <c r="BP384" s="256" t="n">
        <f aca="false">ABS($P$379-P384)</f>
        <v>0</v>
      </c>
      <c r="BQ384" s="256" t="str">
        <f aca="false">IF(BP384&lt;$BP419,$BP420,$BP421)</f>
        <v>ns</v>
      </c>
      <c r="BR384" s="256" t="n">
        <f aca="false">ABS($P$380-P384)</f>
        <v>0</v>
      </c>
      <c r="BS384" s="256" t="str">
        <f aca="false">IF(BR384&lt;$BR419,$BR420,$BR421)</f>
        <v>ns</v>
      </c>
      <c r="BT384" s="256" t="n">
        <f aca="false">ABS($P$381-P384)</f>
        <v>0</v>
      </c>
      <c r="BU384" s="256" t="str">
        <f aca="false">IF(BT384&lt;$BT419,$BT420,$BT421)</f>
        <v>ns</v>
      </c>
      <c r="BV384" s="256" t="n">
        <f aca="false">ABS($P$382-P384)</f>
        <v>0</v>
      </c>
      <c r="BW384" s="256" t="str">
        <f aca="false">IF(BV384&lt;$BV419,$BV420,$BV421)</f>
        <v>ns</v>
      </c>
      <c r="BX384" s="256" t="n">
        <f aca="false">ABS($P$383-P384)</f>
        <v>0</v>
      </c>
      <c r="BY384" s="256" t="str">
        <f aca="false">IF(BX384&lt;$BX419,$BX420,$BX421)</f>
        <v>ns</v>
      </c>
    </row>
    <row r="385" customFormat="false" ht="12.75" hidden="false" customHeight="false" outlineLevel="0" collapsed="false">
      <c r="A385" s="260" t="n">
        <f aca="false">IF(Rendimiento!G178="",Rendimiento!K178,Rendimiento!G178)</f>
        <v>3227.69590643275</v>
      </c>
      <c r="B385" s="273" t="n">
        <f aca="false">Rendimiento!H178</f>
        <v>2619.88304093567</v>
      </c>
      <c r="C385" s="273" t="n">
        <f aca="false">Rendimiento!I178</f>
        <v>3726.54970760234</v>
      </c>
      <c r="D385" s="261" t="n">
        <f aca="false">Rendimiento!J178</f>
        <v>0</v>
      </c>
      <c r="E385" s="256" t="n">
        <f aca="false">A385*A385</f>
        <v>10418020.8644027</v>
      </c>
      <c r="F385" s="256" t="n">
        <f aca="false">B385*B385</f>
        <v>6863787.14818235</v>
      </c>
      <c r="G385" s="256" t="n">
        <f aca="false">C385*C385</f>
        <v>13887172.7232311</v>
      </c>
      <c r="H385" s="256" t="n">
        <f aca="false">D385*D385</f>
        <v>0</v>
      </c>
      <c r="I385" s="257" t="n">
        <f aca="false">SUM(A385:D385)</f>
        <v>9574.12865497076</v>
      </c>
      <c r="J385" s="256" t="n">
        <f aca="false">I385*I385</f>
        <v>91663939.5019322</v>
      </c>
      <c r="K385" s="256" t="n">
        <f aca="false">SUM(E385:H385)</f>
        <v>31168980.7358161</v>
      </c>
      <c r="L385" s="256" t="s">
        <v>300</v>
      </c>
      <c r="M385" s="256" t="n">
        <f aca="false">L379-1</f>
        <v>92</v>
      </c>
      <c r="O385" s="260" t="n">
        <f aca="false">Rendimiento!P178</f>
        <v>0</v>
      </c>
      <c r="P385" s="274" t="n">
        <f aca="false">Rendimiento!Q178</f>
        <v>0</v>
      </c>
      <c r="Q385" s="262" t="n">
        <f aca="false">IF(E420&gt;0,O385,0)</f>
        <v>0</v>
      </c>
      <c r="R385" s="258" t="str">
        <f aca="false">T(Q385)</f>
        <v/>
      </c>
      <c r="S385" s="262" t="n">
        <f aca="false">IF(E420&gt;0,P385,Q385)</f>
        <v>0</v>
      </c>
      <c r="T385" s="256" t="str">
        <f aca="false">IF(S385=0,"",$BM385)</f>
        <v/>
      </c>
      <c r="U385" s="256" t="str">
        <f aca="false">IF(S385=0,"",$BO385)</f>
        <v/>
      </c>
      <c r="V385" s="256" t="str">
        <f aca="false">IF(S385=0,"",$BQ385)</f>
        <v/>
      </c>
      <c r="W385" s="256" t="str">
        <f aca="false">IF(S385=0,"",$BS385)</f>
        <v/>
      </c>
      <c r="X385" s="256" t="str">
        <f aca="false">IF(S385=0,"",$BU385)</f>
        <v/>
      </c>
      <c r="Y385" s="256" t="str">
        <f aca="false">IF(S385=0,"",$BW385)</f>
        <v/>
      </c>
      <c r="Z385" s="256" t="str">
        <f aca="false">IF(S385=0,"",$BY385)</f>
        <v/>
      </c>
      <c r="AA385" s="256" t="str">
        <f aca="false">IF(S385=0,"",$CA385)</f>
        <v/>
      </c>
      <c r="BL385" s="262" t="n">
        <f aca="false">ABS($P$377-P385)</f>
        <v>0</v>
      </c>
      <c r="BM385" s="256" t="str">
        <f aca="false">IF(BL385&lt;$BL419,$BL420,$BL421)</f>
        <v>ns</v>
      </c>
      <c r="BN385" s="256" t="n">
        <f aca="false">ABS($P$378-P385)</f>
        <v>0</v>
      </c>
      <c r="BO385" s="256" t="str">
        <f aca="false">IF(BN385&lt;$BN419,$BN420,$BN421)</f>
        <v>ns</v>
      </c>
      <c r="BP385" s="256" t="n">
        <f aca="false">ABS($P$379-P385)</f>
        <v>0</v>
      </c>
      <c r="BQ385" s="256" t="str">
        <f aca="false">IF(BP385&lt;$BP419,$BP420,$BP421)</f>
        <v>ns</v>
      </c>
      <c r="BR385" s="256" t="n">
        <f aca="false">ABS($P$380-P385)</f>
        <v>0</v>
      </c>
      <c r="BS385" s="256" t="str">
        <f aca="false">IF(BR385&lt;$BR419,$BR420,$BR421)</f>
        <v>ns</v>
      </c>
      <c r="BT385" s="256" t="n">
        <f aca="false">ABS($P$381-P385)</f>
        <v>0</v>
      </c>
      <c r="BU385" s="256" t="str">
        <f aca="false">IF(BT385&lt;$BT419,$BT420,$BT421)</f>
        <v>ns</v>
      </c>
      <c r="BV385" s="256" t="n">
        <f aca="false">ABS($P$382-P385)</f>
        <v>0</v>
      </c>
      <c r="BW385" s="256" t="str">
        <f aca="false">IF(BV385&lt;$BV419,$BV420,$BV421)</f>
        <v>ns</v>
      </c>
      <c r="BX385" s="256" t="n">
        <f aca="false">ABS($P$383-P385)</f>
        <v>0</v>
      </c>
      <c r="BY385" s="256" t="str">
        <f aca="false">IF(BX385&lt;$BX419,$BX420,$BX421)</f>
        <v>ns</v>
      </c>
      <c r="BZ385" s="256" t="n">
        <f aca="false">ABS($P$384-P385)</f>
        <v>0</v>
      </c>
      <c r="CA385" s="256" t="str">
        <f aca="false">IF(BZ385&lt;$BZ419,$BZ420,$BZ421)</f>
        <v>ns</v>
      </c>
    </row>
    <row r="386" customFormat="false" ht="12.75" hidden="false" customHeight="false" outlineLevel="0" collapsed="false">
      <c r="A386" s="260" t="n">
        <f aca="false">IF(Rendimiento!G179="",Rendimiento!K179,Rendimiento!G179)</f>
        <v>3376.29239766082</v>
      </c>
      <c r="B386" s="273" t="n">
        <f aca="false">Rendimiento!H179</f>
        <v>3634.66666666667</v>
      </c>
      <c r="C386" s="273" t="n">
        <f aca="false">Rendimiento!I179</f>
        <v>3954.63157894737</v>
      </c>
      <c r="D386" s="261" t="n">
        <f aca="false">Rendimiento!J179</f>
        <v>0</v>
      </c>
      <c r="E386" s="256" t="n">
        <f aca="false">A386*A386</f>
        <v>11399350.3545022</v>
      </c>
      <c r="F386" s="256" t="n">
        <f aca="false">B386*B386</f>
        <v>13210801.7777778</v>
      </c>
      <c r="G386" s="256" t="n">
        <f aca="false">C386*C386</f>
        <v>15639110.9252078</v>
      </c>
      <c r="H386" s="256" t="n">
        <f aca="false">D386*D386</f>
        <v>0</v>
      </c>
      <c r="I386" s="257" t="n">
        <f aca="false">SUM(A386:D386)</f>
        <v>10965.5906432749</v>
      </c>
      <c r="J386" s="256" t="n">
        <f aca="false">I386*I386</f>
        <v>120244178.155877</v>
      </c>
      <c r="K386" s="256" t="n">
        <f aca="false">SUM(E386:H386)</f>
        <v>40249263.0574878</v>
      </c>
      <c r="L386" s="256" t="s">
        <v>302</v>
      </c>
      <c r="M386" s="256" t="n">
        <f aca="false">L381-1</f>
        <v>30</v>
      </c>
      <c r="O386" s="260" t="n">
        <f aca="false">Rendimiento!P179</f>
        <v>0</v>
      </c>
      <c r="P386" s="274" t="n">
        <f aca="false">Rendimiento!Q179</f>
        <v>0</v>
      </c>
      <c r="Q386" s="262" t="n">
        <f aca="false">IF(E420&gt;0,O386,0)</f>
        <v>0</v>
      </c>
      <c r="R386" s="258" t="str">
        <f aca="false">T(Q386)</f>
        <v/>
      </c>
      <c r="S386" s="262" t="n">
        <f aca="false">IF(E420&gt;0,P386,Q386)</f>
        <v>0</v>
      </c>
      <c r="T386" s="256" t="str">
        <f aca="false">IF(S386=0,"",$BM386)</f>
        <v/>
      </c>
      <c r="U386" s="256" t="str">
        <f aca="false">IF(S386=0,"",$BO386)</f>
        <v/>
      </c>
      <c r="V386" s="256" t="str">
        <f aca="false">IF(S386=0,"",$BQ386)</f>
        <v/>
      </c>
      <c r="W386" s="256" t="str">
        <f aca="false">IF(S386=0,"",$BS386)</f>
        <v/>
      </c>
      <c r="X386" s="256" t="str">
        <f aca="false">IF(S386=0,"",$BU386)</f>
        <v/>
      </c>
      <c r="Y386" s="256" t="str">
        <f aca="false">IF(S386=0,"",$BW386)</f>
        <v/>
      </c>
      <c r="Z386" s="256" t="str">
        <f aca="false">IF(S386=0,"",$BY386)</f>
        <v/>
      </c>
      <c r="AA386" s="256" t="str">
        <f aca="false">IF(S386=0,"",$CA386)</f>
        <v/>
      </c>
      <c r="AB386" s="256" t="str">
        <f aca="false">IF(S386=0,"",$CC386)</f>
        <v/>
      </c>
      <c r="BL386" s="262" t="n">
        <f aca="false">ABS($P$377-P386)</f>
        <v>0</v>
      </c>
      <c r="BM386" s="256" t="str">
        <f aca="false">IF(BL386&lt;$BL419,$BL420,$BL421)</f>
        <v>ns</v>
      </c>
      <c r="BN386" s="256" t="n">
        <f aca="false">ABS($P$378-P386)</f>
        <v>0</v>
      </c>
      <c r="BO386" s="256" t="str">
        <f aca="false">IF(BN386&lt;$BN419,$BN420,$BN421)</f>
        <v>ns</v>
      </c>
      <c r="BP386" s="256" t="n">
        <f aca="false">ABS($P$379-P386)</f>
        <v>0</v>
      </c>
      <c r="BQ386" s="256" t="str">
        <f aca="false">IF(BP386&lt;$BP419,$BP420,$BP421)</f>
        <v>ns</v>
      </c>
      <c r="BR386" s="256" t="n">
        <f aca="false">ABS($P$380-P386)</f>
        <v>0</v>
      </c>
      <c r="BS386" s="256" t="str">
        <f aca="false">IF(BR386&lt;$BR419,$BR420,$BR421)</f>
        <v>ns</v>
      </c>
      <c r="BT386" s="256" t="n">
        <f aca="false">ABS($P$381-P386)</f>
        <v>0</v>
      </c>
      <c r="BU386" s="256" t="str">
        <f aca="false">IF(BT386&lt;$BT419,$BT420,$BT421)</f>
        <v>ns</v>
      </c>
      <c r="BV386" s="256" t="n">
        <f aca="false">ABS($P$382-P386)</f>
        <v>0</v>
      </c>
      <c r="BW386" s="256" t="str">
        <f aca="false">IF(BV386&lt;$BV419,$BV420,$BV421)</f>
        <v>ns</v>
      </c>
      <c r="BX386" s="256" t="n">
        <f aca="false">ABS($P$383-P386)</f>
        <v>0</v>
      </c>
      <c r="BY386" s="256" t="str">
        <f aca="false">IF(BX386&lt;$BX419,$BX420,$BX421)</f>
        <v>ns</v>
      </c>
      <c r="BZ386" s="256" t="n">
        <f aca="false">ABS($P$384-P386)</f>
        <v>0</v>
      </c>
      <c r="CA386" s="256" t="str">
        <f aca="false">IF(BZ386&lt;$BZ419,$BZ420,$BZ421)</f>
        <v>ns</v>
      </c>
      <c r="CB386" s="256" t="n">
        <f aca="false">ABS($P$385-P386)</f>
        <v>0</v>
      </c>
      <c r="CC386" s="256" t="str">
        <f aca="false">IF(CB386&lt;$CB419,$CB420,$CB421)</f>
        <v>ns</v>
      </c>
    </row>
    <row r="387" customFormat="false" ht="12.75" hidden="false" customHeight="false" outlineLevel="0" collapsed="false">
      <c r="A387" s="260" t="n">
        <f aca="false">IF(Rendimiento!G180="",Rendimiento!K180,Rendimiento!G180)</f>
        <v>2277.19298245614</v>
      </c>
      <c r="B387" s="273" t="n">
        <f aca="false">Rendimiento!H180</f>
        <v>2106.43274853801</v>
      </c>
      <c r="C387" s="273" t="n">
        <f aca="false">Rendimiento!I180</f>
        <v>2422.12280701754</v>
      </c>
      <c r="D387" s="261" t="n">
        <f aca="false">Rendimiento!J180</f>
        <v>0</v>
      </c>
      <c r="E387" s="256" t="n">
        <f aca="false">A387*A387</f>
        <v>5185607.87934749</v>
      </c>
      <c r="F387" s="256" t="n">
        <f aca="false">B387*B387</f>
        <v>4437058.9241134</v>
      </c>
      <c r="G387" s="256" t="n">
        <f aca="false">C387*C387</f>
        <v>5866678.89227455</v>
      </c>
      <c r="H387" s="256" t="n">
        <f aca="false">D387*D387</f>
        <v>0</v>
      </c>
      <c r="I387" s="257" t="n">
        <f aca="false">SUM(A387:D387)</f>
        <v>6805.7485380117</v>
      </c>
      <c r="J387" s="256" t="n">
        <f aca="false">I387*I387</f>
        <v>46318213.1626483</v>
      </c>
      <c r="K387" s="256" t="n">
        <f aca="false">SUM(E387:H387)</f>
        <v>15489345.6957354</v>
      </c>
      <c r="L387" s="256" t="s">
        <v>304</v>
      </c>
      <c r="M387" s="256" t="n">
        <f aca="false">L383-1</f>
        <v>2</v>
      </c>
      <c r="O387" s="260" t="n">
        <f aca="false">Rendimiento!P180</f>
        <v>0</v>
      </c>
      <c r="P387" s="274" t="n">
        <f aca="false">Rendimiento!Q180</f>
        <v>0</v>
      </c>
      <c r="Q387" s="262" t="n">
        <f aca="false">IF(E420&gt;0,O387,0)</f>
        <v>0</v>
      </c>
      <c r="R387" s="258" t="str">
        <f aca="false">T(Q387)</f>
        <v/>
      </c>
      <c r="S387" s="262" t="n">
        <f aca="false">IF(E420&gt;0,P387,Q387)</f>
        <v>0</v>
      </c>
      <c r="T387" s="256" t="str">
        <f aca="false">IF(S387=0,"",$BM387)</f>
        <v/>
      </c>
      <c r="U387" s="256" t="str">
        <f aca="false">IF(S387=0,"",$BO387)</f>
        <v/>
      </c>
      <c r="V387" s="256" t="str">
        <f aca="false">IF(S387=0,"",$BQ387)</f>
        <v/>
      </c>
      <c r="W387" s="256" t="str">
        <f aca="false">IF(S387=0,"",$BS387)</f>
        <v/>
      </c>
      <c r="X387" s="256" t="str">
        <f aca="false">IF(S387=0,"",$BU387)</f>
        <v/>
      </c>
      <c r="Y387" s="256" t="str">
        <f aca="false">IF(S387=0,"",$BW387)</f>
        <v/>
      </c>
      <c r="Z387" s="256" t="str">
        <f aca="false">IF(S387=0,"",$BY387)</f>
        <v/>
      </c>
      <c r="AA387" s="256" t="str">
        <f aca="false">IF(S387=0,"",$CA387)</f>
        <v/>
      </c>
      <c r="AB387" s="256" t="str">
        <f aca="false">IF(S387=0,"",$CC387)</f>
        <v/>
      </c>
      <c r="AC387" s="256" t="str">
        <f aca="false">IF(S387=0,"",$CE387)</f>
        <v/>
      </c>
      <c r="BL387" s="262" t="n">
        <f aca="false">ABS($P$377-P387)</f>
        <v>0</v>
      </c>
      <c r="BM387" s="256" t="str">
        <f aca="false">IF(BL387&lt;$BL419,$BL420,$BL421)</f>
        <v>ns</v>
      </c>
      <c r="BN387" s="256" t="n">
        <f aca="false">ABS($P$378-P387)</f>
        <v>0</v>
      </c>
      <c r="BO387" s="256" t="str">
        <f aca="false">IF(BN387&lt;$BN419,$BN420,$BN421)</f>
        <v>ns</v>
      </c>
      <c r="BP387" s="256" t="n">
        <f aca="false">ABS($P$379-P387)</f>
        <v>0</v>
      </c>
      <c r="BQ387" s="256" t="str">
        <f aca="false">IF(BP387&lt;$BP419,$BP420,$BP421)</f>
        <v>ns</v>
      </c>
      <c r="BR387" s="256" t="n">
        <f aca="false">ABS($P$380-P387)</f>
        <v>0</v>
      </c>
      <c r="BS387" s="256" t="str">
        <f aca="false">IF(BR387&lt;$BR419,$BR420,$BR421)</f>
        <v>ns</v>
      </c>
      <c r="BT387" s="256" t="n">
        <f aca="false">ABS($P$381-P387)</f>
        <v>0</v>
      </c>
      <c r="BU387" s="256" t="str">
        <f aca="false">IF(BT387&lt;$BT419,$BT420,$BT421)</f>
        <v>ns</v>
      </c>
      <c r="BV387" s="256" t="n">
        <f aca="false">ABS($P$382-P387)</f>
        <v>0</v>
      </c>
      <c r="BW387" s="256" t="str">
        <f aca="false">IF(BV387&lt;$BV419,$BV420,$BV421)</f>
        <v>ns</v>
      </c>
      <c r="BX387" s="256" t="n">
        <f aca="false">ABS($P$383-P387)</f>
        <v>0</v>
      </c>
      <c r="BY387" s="256" t="str">
        <f aca="false">IF(BX387&lt;$BX419,$BX420,$BX421)</f>
        <v>ns</v>
      </c>
      <c r="BZ387" s="256" t="n">
        <f aca="false">ABS($P$384-P387)</f>
        <v>0</v>
      </c>
      <c r="CA387" s="256" t="str">
        <f aca="false">IF(BZ387&lt;$BZ419,$BZ420,$BZ421)</f>
        <v>ns</v>
      </c>
      <c r="CB387" s="256" t="n">
        <f aca="false">ABS($P$385-P387)</f>
        <v>0</v>
      </c>
      <c r="CC387" s="256" t="str">
        <f aca="false">IF(CB387&lt;$CB419,$CB420,$CB421)</f>
        <v>ns</v>
      </c>
      <c r="CD387" s="256" t="n">
        <f aca="false">ABS($P$386-P387)</f>
        <v>0</v>
      </c>
      <c r="CE387" s="256" t="str">
        <f aca="false">IF(CD387&lt;$CD419,$CD420,$CD421)</f>
        <v>ns</v>
      </c>
    </row>
    <row r="388" customFormat="false" ht="12.75" hidden="false" customHeight="false" outlineLevel="0" collapsed="false">
      <c r="A388" s="260" t="n">
        <f aca="false">IF(Rendimiento!G181="",Rendimiento!K181,Rendimiento!G181)</f>
        <v>2450.84210526316</v>
      </c>
      <c r="B388" s="273" t="n">
        <f aca="false">Rendimiento!H181</f>
        <v>2673.77777777778</v>
      </c>
      <c r="C388" s="273" t="n">
        <f aca="false">Rendimiento!I181</f>
        <v>2824.73684210526</v>
      </c>
      <c r="D388" s="261" t="n">
        <f aca="false">Rendimiento!J181</f>
        <v>0</v>
      </c>
      <c r="E388" s="256" t="n">
        <f aca="false">A388*A388</f>
        <v>6006627.02493075</v>
      </c>
      <c r="F388" s="256" t="n">
        <f aca="false">B388*B388</f>
        <v>7149087.60493827</v>
      </c>
      <c r="G388" s="256" t="n">
        <f aca="false">C388*C388</f>
        <v>7979138.22714681</v>
      </c>
      <c r="H388" s="256" t="n">
        <f aca="false">D388*D388</f>
        <v>0</v>
      </c>
      <c r="I388" s="257" t="n">
        <f aca="false">SUM(A388:D388)</f>
        <v>7949.3567251462</v>
      </c>
      <c r="J388" s="256" t="n">
        <f aca="false">I388*I388</f>
        <v>63192272.3436271</v>
      </c>
      <c r="K388" s="256" t="n">
        <f aca="false">SUM(E388:H388)</f>
        <v>21134852.8570158</v>
      </c>
      <c r="L388" s="256" t="s">
        <v>306</v>
      </c>
      <c r="M388" s="256" t="n">
        <f aca="false">M385-M386-M387</f>
        <v>60</v>
      </c>
      <c r="O388" s="260" t="n">
        <f aca="false">Rendimiento!P181</f>
        <v>0</v>
      </c>
      <c r="P388" s="274" t="n">
        <f aca="false">Rendimiento!Q181</f>
        <v>0</v>
      </c>
      <c r="Q388" s="262" t="n">
        <f aca="false">IF(E420&gt;0,O388,0)</f>
        <v>0</v>
      </c>
      <c r="R388" s="258" t="str">
        <f aca="false">T(Q388)</f>
        <v/>
      </c>
      <c r="S388" s="262" t="n">
        <f aca="false">IF(E420&gt;0,P388,Q388)</f>
        <v>0</v>
      </c>
      <c r="T388" s="256" t="str">
        <f aca="false">IF(S388=0,"",$BM388)</f>
        <v/>
      </c>
      <c r="U388" s="256" t="str">
        <f aca="false">IF(S388=0,"",$BO388)</f>
        <v/>
      </c>
      <c r="V388" s="256" t="str">
        <f aca="false">IF(S388=0,"",$BQ388)</f>
        <v/>
      </c>
      <c r="W388" s="256" t="str">
        <f aca="false">IF(S388=0,"",$BS388)</f>
        <v/>
      </c>
      <c r="X388" s="256" t="str">
        <f aca="false">IF(S388=0,"",$BU388)</f>
        <v/>
      </c>
      <c r="Y388" s="256" t="str">
        <f aca="false">IF(S388=0,"",$BW388)</f>
        <v/>
      </c>
      <c r="Z388" s="256" t="str">
        <f aca="false">IF(S388=0,"",$BY388)</f>
        <v/>
      </c>
      <c r="AA388" s="256" t="str">
        <f aca="false">IF(S388=0,"",$CA388)</f>
        <v/>
      </c>
      <c r="AB388" s="256" t="str">
        <f aca="false">IF(S388=0,"",$CC388)</f>
        <v/>
      </c>
      <c r="AC388" s="256" t="str">
        <f aca="false">IF(S388=0,"",$CE388)</f>
        <v/>
      </c>
      <c r="AD388" s="256" t="str">
        <f aca="false">IF(S388=0,"",$CG388)</f>
        <v/>
      </c>
      <c r="BL388" s="262" t="n">
        <f aca="false">ABS($P$377-P388)</f>
        <v>0</v>
      </c>
      <c r="BM388" s="256" t="str">
        <f aca="false">IF(BL388&lt;$BL419,$BL420,$BL421)</f>
        <v>ns</v>
      </c>
      <c r="BN388" s="256" t="n">
        <f aca="false">ABS($P$378-P388)</f>
        <v>0</v>
      </c>
      <c r="BO388" s="256" t="str">
        <f aca="false">IF(BN388&lt;$BN419,$BN420,$BN421)</f>
        <v>ns</v>
      </c>
      <c r="BP388" s="256" t="n">
        <f aca="false">ABS($P$379-P388)</f>
        <v>0</v>
      </c>
      <c r="BQ388" s="256" t="str">
        <f aca="false">IF(BP388&lt;$BP419,$BP420,$BP421)</f>
        <v>ns</v>
      </c>
      <c r="BR388" s="256" t="n">
        <f aca="false">ABS($P$380-P388)</f>
        <v>0</v>
      </c>
      <c r="BS388" s="256" t="str">
        <f aca="false">IF(BR388&lt;$BR419,$BR420,$BR421)</f>
        <v>ns</v>
      </c>
      <c r="BT388" s="256" t="n">
        <f aca="false">ABS($P$381-P388)</f>
        <v>0</v>
      </c>
      <c r="BU388" s="256" t="str">
        <f aca="false">IF(BT388&lt;$BT419,$BT420,$BT421)</f>
        <v>ns</v>
      </c>
      <c r="BV388" s="256" t="n">
        <f aca="false">ABS($P$382-P388)</f>
        <v>0</v>
      </c>
      <c r="BW388" s="256" t="str">
        <f aca="false">IF(BV388&lt;$BV419,$BV420,$BV421)</f>
        <v>ns</v>
      </c>
      <c r="BX388" s="256" t="n">
        <f aca="false">ABS($P$383-P388)</f>
        <v>0</v>
      </c>
      <c r="BY388" s="256" t="str">
        <f aca="false">IF(BX388&lt;$BX419,$BX420,$BX421)</f>
        <v>ns</v>
      </c>
      <c r="BZ388" s="256" t="n">
        <f aca="false">ABS($P$384-P388)</f>
        <v>0</v>
      </c>
      <c r="CA388" s="256" t="str">
        <f aca="false">IF(BZ388&lt;$BZ419,$BZ420,$BZ421)</f>
        <v>ns</v>
      </c>
      <c r="CB388" s="256" t="n">
        <f aca="false">ABS($P$385-P388)</f>
        <v>0</v>
      </c>
      <c r="CC388" s="256" t="str">
        <f aca="false">IF(CB388&lt;$CB419,$CB420,$CB421)</f>
        <v>ns</v>
      </c>
      <c r="CD388" s="256" t="n">
        <f aca="false">ABS($P$386-P388)</f>
        <v>0</v>
      </c>
      <c r="CE388" s="256" t="str">
        <f aca="false">IF(CD388&lt;$CD419,$CD420,$CD421)</f>
        <v>ns</v>
      </c>
      <c r="CF388" s="256" t="n">
        <f aca="false">ABS($P$387-P388)</f>
        <v>0</v>
      </c>
      <c r="CG388" s="256" t="str">
        <f aca="false">IF(CF388&lt;$CF419,$CF420,$CF421)</f>
        <v>ns</v>
      </c>
    </row>
    <row r="389" customFormat="false" ht="12.75" hidden="false" customHeight="false" outlineLevel="0" collapsed="false">
      <c r="A389" s="260" t="n">
        <f aca="false">IF(Rendimiento!G182="",Rendimiento!K182,Rendimiento!G182)</f>
        <v>2542.73684210526</v>
      </c>
      <c r="B389" s="273" t="n">
        <f aca="false">Rendimiento!H182</f>
        <v>2510.5730994152</v>
      </c>
      <c r="C389" s="273" t="n">
        <f aca="false">Rendimiento!I182</f>
        <v>3133.38011695906</v>
      </c>
      <c r="D389" s="261" t="n">
        <f aca="false">Rendimiento!J182</f>
        <v>0</v>
      </c>
      <c r="E389" s="256" t="n">
        <f aca="false">A389*A389</f>
        <v>6465510.64819944</v>
      </c>
      <c r="F389" s="256" t="n">
        <f aca="false">B389*B389</f>
        <v>6302977.28750727</v>
      </c>
      <c r="G389" s="256" t="n">
        <f aca="false">C389*C389</f>
        <v>9818070.9573544</v>
      </c>
      <c r="H389" s="256" t="n">
        <f aca="false">D389*D389</f>
        <v>0</v>
      </c>
      <c r="I389" s="257" t="n">
        <f aca="false">SUM(A389:D389)</f>
        <v>8186.69005847953</v>
      </c>
      <c r="J389" s="256" t="n">
        <f aca="false">I389*I389</f>
        <v>67021894.1136076</v>
      </c>
      <c r="K389" s="256" t="n">
        <f aca="false">SUM(E389:H389)</f>
        <v>22586558.8930611</v>
      </c>
      <c r="L389" s="256" t="s">
        <v>308</v>
      </c>
      <c r="M389" s="256" t="n">
        <f aca="false">M380/M387</f>
        <v>1308.05543315411</v>
      </c>
      <c r="O389" s="260" t="n">
        <f aca="false">Rendimiento!P182</f>
        <v>0</v>
      </c>
      <c r="P389" s="274" t="n">
        <f aca="false">Rendimiento!Q182</f>
        <v>0</v>
      </c>
      <c r="Q389" s="262" t="n">
        <f aca="false">IF(E420&gt;0,O389,0)</f>
        <v>0</v>
      </c>
      <c r="R389" s="258" t="str">
        <f aca="false">T(Q389)</f>
        <v/>
      </c>
      <c r="S389" s="262" t="n">
        <f aca="false">IF(E420&gt;0,P389,Q389)</f>
        <v>0</v>
      </c>
      <c r="T389" s="256" t="str">
        <f aca="false">IF(S389=0,"",$BM389)</f>
        <v/>
      </c>
      <c r="U389" s="256" t="str">
        <f aca="false">IF(S389=0,"",$BO389)</f>
        <v/>
      </c>
      <c r="V389" s="256" t="str">
        <f aca="false">IF(S389=0,"",$BQ389)</f>
        <v/>
      </c>
      <c r="W389" s="256" t="str">
        <f aca="false">IF(S389=0,"",$BS389)</f>
        <v/>
      </c>
      <c r="X389" s="256" t="str">
        <f aca="false">IF(S389=0,"",$BU389)</f>
        <v/>
      </c>
      <c r="Y389" s="256" t="str">
        <f aca="false">IF(S389=0,"",$BW389)</f>
        <v/>
      </c>
      <c r="Z389" s="256" t="str">
        <f aca="false">IF(S389=0,"",$BY389)</f>
        <v/>
      </c>
      <c r="AA389" s="256" t="str">
        <f aca="false">IF(S389=0,"",$CA389)</f>
        <v/>
      </c>
      <c r="AB389" s="256" t="str">
        <f aca="false">IF(S389=0,"",$CC389)</f>
        <v/>
      </c>
      <c r="AC389" s="256" t="str">
        <f aca="false">IF(S389=0,"",$CE389)</f>
        <v/>
      </c>
      <c r="AD389" s="256" t="str">
        <f aca="false">IF(S389=0,"",$CG389)</f>
        <v/>
      </c>
      <c r="AE389" s="256" t="str">
        <f aca="false">IF(S389=0,"",$CI389)</f>
        <v/>
      </c>
      <c r="BL389" s="262" t="n">
        <f aca="false">ABS($P$377-P389)</f>
        <v>0</v>
      </c>
      <c r="BM389" s="256" t="str">
        <f aca="false">IF(BL389&lt;$BL419,$BL420,$BL421)</f>
        <v>ns</v>
      </c>
      <c r="BN389" s="256" t="n">
        <f aca="false">ABS($P$378-P389)</f>
        <v>0</v>
      </c>
      <c r="BO389" s="256" t="str">
        <f aca="false">IF(BN389&lt;$BN419,$BN420,$BN421)</f>
        <v>ns</v>
      </c>
      <c r="BP389" s="256" t="n">
        <f aca="false">ABS($P$379-P389)</f>
        <v>0</v>
      </c>
      <c r="BQ389" s="256" t="str">
        <f aca="false">IF(BP389&lt;$BP419,$BP420,$BP421)</f>
        <v>ns</v>
      </c>
      <c r="BR389" s="256" t="n">
        <f aca="false">ABS($P$380-P389)</f>
        <v>0</v>
      </c>
      <c r="BS389" s="256" t="str">
        <f aca="false">IF(BR389&lt;$BR419,$BR420,$BR421)</f>
        <v>ns</v>
      </c>
      <c r="BT389" s="256" t="n">
        <f aca="false">ABS($P$381-P389)</f>
        <v>0</v>
      </c>
      <c r="BU389" s="256" t="str">
        <f aca="false">IF(BT389&lt;$BT419,$BT420,$BT421)</f>
        <v>ns</v>
      </c>
      <c r="BV389" s="256" t="n">
        <f aca="false">ABS($P$382-P389)</f>
        <v>0</v>
      </c>
      <c r="BW389" s="256" t="str">
        <f aca="false">IF(BV389&lt;$BV419,$BV420,$BV421)</f>
        <v>ns</v>
      </c>
      <c r="BX389" s="256" t="n">
        <f aca="false">ABS($P$383-P389)</f>
        <v>0</v>
      </c>
      <c r="BY389" s="256" t="str">
        <f aca="false">IF(BX389&lt;$BX419,$BX420,$BX421)</f>
        <v>ns</v>
      </c>
      <c r="BZ389" s="256" t="n">
        <f aca="false">ABS($P$384-P389)</f>
        <v>0</v>
      </c>
      <c r="CA389" s="256" t="str">
        <f aca="false">IF(BZ389&lt;$BZ419,$BZ420,$BZ421)</f>
        <v>ns</v>
      </c>
      <c r="CB389" s="256" t="n">
        <f aca="false">ABS($P$385-P389)</f>
        <v>0</v>
      </c>
      <c r="CC389" s="256" t="str">
        <f aca="false">IF(CB389&lt;$CB419,$CB420,$CB421)</f>
        <v>ns</v>
      </c>
      <c r="CD389" s="256" t="n">
        <f aca="false">ABS($P$386-P389)</f>
        <v>0</v>
      </c>
      <c r="CE389" s="256" t="str">
        <f aca="false">IF(CD389&lt;$CD419,$CD420,$CD421)</f>
        <v>ns</v>
      </c>
      <c r="CF389" s="256" t="n">
        <f aca="false">ABS($P$387-P389)</f>
        <v>0</v>
      </c>
      <c r="CG389" s="256" t="str">
        <f aca="false">IF(CF389&lt;$CF419,$CF420,$CF421)</f>
        <v>ns</v>
      </c>
      <c r="CH389" s="256" t="n">
        <f aca="false">ABS($P$388-P389)</f>
        <v>0</v>
      </c>
      <c r="CI389" s="256" t="str">
        <f aca="false">IF(CH389&lt;$CH419,$CH420,$CH421)</f>
        <v>ns</v>
      </c>
    </row>
    <row r="390" customFormat="false" ht="12.75" hidden="false" customHeight="false" outlineLevel="0" collapsed="false">
      <c r="A390" s="260" t="n">
        <f aca="false">IF(Rendimiento!G183="",Rendimiento!K183,Rendimiento!G183)</f>
        <v>2953.57894736842</v>
      </c>
      <c r="B390" s="273" t="n">
        <f aca="false">Rendimiento!H183</f>
        <v>2887.89473684211</v>
      </c>
      <c r="C390" s="273" t="n">
        <f aca="false">Rendimiento!I183</f>
        <v>3600.49707602339</v>
      </c>
      <c r="D390" s="261" t="n">
        <f aca="false">Rendimiento!J183</f>
        <v>0</v>
      </c>
      <c r="E390" s="256" t="n">
        <f aca="false">A390*A390</f>
        <v>8723628.59833795</v>
      </c>
      <c r="F390" s="256" t="n">
        <f aca="false">B390*B390</f>
        <v>8339936.01108033</v>
      </c>
      <c r="G390" s="256" t="n">
        <f aca="false">C390*C390</f>
        <v>12963579.194453</v>
      </c>
      <c r="H390" s="256" t="n">
        <f aca="false">D390*D390</f>
        <v>0</v>
      </c>
      <c r="I390" s="257" t="n">
        <f aca="false">SUM(A390:D390)</f>
        <v>9441.97076023392</v>
      </c>
      <c r="J390" s="256" t="n">
        <f aca="false">I390*I390</f>
        <v>89150811.8371123</v>
      </c>
      <c r="K390" s="256" t="n">
        <f aca="false">SUM(E390:H390)</f>
        <v>30027143.8038713</v>
      </c>
      <c r="L390" s="256" t="s">
        <v>309</v>
      </c>
      <c r="M390" s="256" t="n">
        <f aca="false">M382/M386</f>
        <v>1663316.00988079</v>
      </c>
      <c r="O390" s="260" t="n">
        <f aca="false">Rendimiento!P183</f>
        <v>0</v>
      </c>
      <c r="P390" s="274" t="n">
        <f aca="false">Rendimiento!Q183</f>
        <v>0</v>
      </c>
      <c r="Q390" s="262" t="n">
        <f aca="false">IF(E420&gt;0,O390,0)</f>
        <v>0</v>
      </c>
      <c r="R390" s="258" t="str">
        <f aca="false">T(Q390)</f>
        <v/>
      </c>
      <c r="S390" s="262" t="n">
        <f aca="false">IF(E420&gt;0,P390,Q390)</f>
        <v>0</v>
      </c>
      <c r="T390" s="256" t="str">
        <f aca="false">IF(S390=0,"",$BM390)</f>
        <v/>
      </c>
      <c r="U390" s="256" t="str">
        <f aca="false">IF(S390=0,"",$BO390)</f>
        <v/>
      </c>
      <c r="V390" s="256" t="str">
        <f aca="false">IF(S390=0,"",$BQ390)</f>
        <v/>
      </c>
      <c r="W390" s="256" t="str">
        <f aca="false">IF(S390=0,"",$BS390)</f>
        <v/>
      </c>
      <c r="X390" s="256" t="str">
        <f aca="false">IF(S390=0,"",$BU390)</f>
        <v/>
      </c>
      <c r="Y390" s="256" t="str">
        <f aca="false">IF(S390=0,"",$BW390)</f>
        <v/>
      </c>
      <c r="Z390" s="256" t="str">
        <f aca="false">IF(S390=0,"",$BY390)</f>
        <v/>
      </c>
      <c r="AA390" s="256" t="str">
        <f aca="false">IF(S390=0,"",$CA390)</f>
        <v/>
      </c>
      <c r="AB390" s="256" t="str">
        <f aca="false">IF(S390=0,"",$CC390)</f>
        <v/>
      </c>
      <c r="AC390" s="256" t="str">
        <f aca="false">IF(S390=0,"",$CE390)</f>
        <v/>
      </c>
      <c r="AD390" s="256" t="str">
        <f aca="false">IF(S390=0,"",$CG390)</f>
        <v/>
      </c>
      <c r="AE390" s="256" t="str">
        <f aca="false">IF(S390=0,"",$CI390)</f>
        <v/>
      </c>
      <c r="AF390" s="256" t="str">
        <f aca="false">IF(S390=0,"",$CK390)</f>
        <v/>
      </c>
      <c r="BL390" s="262" t="n">
        <f aca="false">ABS($P$377-P390)</f>
        <v>0</v>
      </c>
      <c r="BM390" s="256" t="str">
        <f aca="false">IF(BL390&lt;$BL419,$BL420,$BL421)</f>
        <v>ns</v>
      </c>
      <c r="BN390" s="256" t="n">
        <f aca="false">ABS($P$378-P390)</f>
        <v>0</v>
      </c>
      <c r="BO390" s="256" t="str">
        <f aca="false">IF(BN390&lt;$BN419,$BN420,$BN421)</f>
        <v>ns</v>
      </c>
      <c r="BP390" s="256" t="n">
        <f aca="false">ABS($P$379-P390)</f>
        <v>0</v>
      </c>
      <c r="BQ390" s="256" t="str">
        <f aca="false">IF(BP390&lt;$BP419,$BP420,$BP421)</f>
        <v>ns</v>
      </c>
      <c r="BR390" s="256" t="n">
        <f aca="false">ABS($P$380-P390)</f>
        <v>0</v>
      </c>
      <c r="BS390" s="256" t="str">
        <f aca="false">IF(BR390&lt;$BR419,$BR420,$BR421)</f>
        <v>ns</v>
      </c>
      <c r="BT390" s="256" t="n">
        <f aca="false">ABS($P$381-P390)</f>
        <v>0</v>
      </c>
      <c r="BU390" s="256" t="str">
        <f aca="false">IF(BT390&lt;$BT419,$BT420,$BT421)</f>
        <v>ns</v>
      </c>
      <c r="BV390" s="256" t="n">
        <f aca="false">ABS($P$382-P390)</f>
        <v>0</v>
      </c>
      <c r="BW390" s="256" t="str">
        <f aca="false">IF(BV390&lt;$BV419,$BV420,$BV421)</f>
        <v>ns</v>
      </c>
      <c r="BX390" s="256" t="n">
        <f aca="false">ABS($P$383-P390)</f>
        <v>0</v>
      </c>
      <c r="BY390" s="256" t="str">
        <f aca="false">IF(BX390&lt;$BX419,$BX420,$BX421)</f>
        <v>ns</v>
      </c>
      <c r="BZ390" s="256" t="n">
        <f aca="false">ABS($P$384-P390)</f>
        <v>0</v>
      </c>
      <c r="CA390" s="256" t="str">
        <f aca="false">IF(BZ390&lt;$BZ419,$BZ420,$BZ421)</f>
        <v>ns</v>
      </c>
      <c r="CB390" s="256" t="n">
        <f aca="false">ABS($P$385-P390)</f>
        <v>0</v>
      </c>
      <c r="CC390" s="256" t="str">
        <f aca="false">IF(CB390&lt;$CB419,$CB420,$CB421)</f>
        <v>ns</v>
      </c>
      <c r="CD390" s="256" t="n">
        <f aca="false">ABS($P$386-P390)</f>
        <v>0</v>
      </c>
      <c r="CE390" s="256" t="str">
        <f aca="false">IF(CD390&lt;$CD419,$CD420,$CD421)</f>
        <v>ns</v>
      </c>
      <c r="CF390" s="256" t="n">
        <f aca="false">ABS($P$387-P390)</f>
        <v>0</v>
      </c>
      <c r="CG390" s="256" t="str">
        <f aca="false">IF(CF390&lt;$CF419,$CF420,$CF421)</f>
        <v>ns</v>
      </c>
      <c r="CH390" s="256" t="n">
        <f aca="false">ABS($P$388-P390)</f>
        <v>0</v>
      </c>
      <c r="CI390" s="256" t="str">
        <f aca="false">IF(CH390&lt;$CH419,$CH420,$CH421)</f>
        <v>ns</v>
      </c>
      <c r="CJ390" s="256" t="n">
        <f aca="false">ABS($P$389-P390)</f>
        <v>0</v>
      </c>
      <c r="CK390" s="256" t="str">
        <f aca="false">IF(CJ390&lt;$CJ419,$CJ420,$CJ421)</f>
        <v>ns</v>
      </c>
    </row>
    <row r="391" customFormat="false" ht="12.75" hidden="false" customHeight="false" outlineLevel="0" collapsed="false">
      <c r="A391" s="260" t="n">
        <f aca="false">IF(Rendimiento!G184="",Rendimiento!K184,Rendimiento!G184)</f>
        <v>4024.78362573099</v>
      </c>
      <c r="B391" s="273" t="n">
        <f aca="false">Rendimiento!H184</f>
        <v>4564.22222222222</v>
      </c>
      <c r="C391" s="273" t="n">
        <f aca="false">Rendimiento!I184</f>
        <v>4901.68421052632</v>
      </c>
      <c r="D391" s="261" t="n">
        <f aca="false">Rendimiento!J184</f>
        <v>0</v>
      </c>
      <c r="E391" s="256" t="n">
        <f aca="false">A391*A391</f>
        <v>16198883.2339523</v>
      </c>
      <c r="F391" s="256" t="n">
        <f aca="false">B391*B391</f>
        <v>20832124.4938272</v>
      </c>
      <c r="G391" s="256" t="n">
        <f aca="false">C391*C391</f>
        <v>24026508.099723</v>
      </c>
      <c r="H391" s="256" t="n">
        <f aca="false">D391*D391</f>
        <v>0</v>
      </c>
      <c r="I391" s="257" t="n">
        <f aca="false">SUM(A391:D391)</f>
        <v>13490.6900584795</v>
      </c>
      <c r="J391" s="256" t="n">
        <f aca="false">I391*I391</f>
        <v>181998718.253958</v>
      </c>
      <c r="K391" s="256" t="n">
        <f aca="false">SUM(E391:H391)</f>
        <v>61057515.8275025</v>
      </c>
      <c r="L391" s="256" t="s">
        <v>310</v>
      </c>
      <c r="M391" s="256" t="n">
        <f aca="false">M384/M388</f>
        <v>160769.150070486</v>
      </c>
      <c r="O391" s="260" t="n">
        <f aca="false">Rendimiento!P184</f>
        <v>0</v>
      </c>
      <c r="P391" s="274" t="n">
        <f aca="false">Rendimiento!Q184</f>
        <v>0</v>
      </c>
      <c r="Q391" s="262" t="n">
        <f aca="false">IF(E420&gt;0,O391,0)</f>
        <v>0</v>
      </c>
      <c r="R391" s="258" t="str">
        <f aca="false">T(Q391)</f>
        <v/>
      </c>
      <c r="S391" s="262" t="n">
        <f aca="false">IF(E420&gt;0,P391,Q391)</f>
        <v>0</v>
      </c>
      <c r="T391" s="256" t="str">
        <f aca="false">IF(S391=0,"",$BM391)</f>
        <v/>
      </c>
      <c r="U391" s="256" t="str">
        <f aca="false">IF(S391=0,"",$BO391)</f>
        <v/>
      </c>
      <c r="V391" s="256" t="str">
        <f aca="false">IF(S391=0,"",$BQ391)</f>
        <v/>
      </c>
      <c r="W391" s="256" t="str">
        <f aca="false">IF(S391=0,"",$BS391)</f>
        <v/>
      </c>
      <c r="X391" s="256" t="str">
        <f aca="false">IF(S391=0,"",$BU391)</f>
        <v/>
      </c>
      <c r="Y391" s="256" t="str">
        <f aca="false">IF(S391=0,"",$BW391)</f>
        <v/>
      </c>
      <c r="Z391" s="256" t="str">
        <f aca="false">IF(S391=0,"",$BY391)</f>
        <v/>
      </c>
      <c r="AA391" s="256" t="str">
        <f aca="false">IF(S391=0,"",$CA391)</f>
        <v/>
      </c>
      <c r="AB391" s="256" t="str">
        <f aca="false">IF(S391=0,"",$CC391)</f>
        <v/>
      </c>
      <c r="AC391" s="256" t="str">
        <f aca="false">IF(S391=0,"",$CE391)</f>
        <v/>
      </c>
      <c r="AD391" s="256" t="str">
        <f aca="false">IF(S391=0,"",$CG391)</f>
        <v/>
      </c>
      <c r="AE391" s="256" t="str">
        <f aca="false">IF(S391=0,"",$CI391)</f>
        <v/>
      </c>
      <c r="AF391" s="256" t="str">
        <f aca="false">IF(S391=0,"",$CK391)</f>
        <v/>
      </c>
      <c r="AG391" s="256" t="str">
        <f aca="false">IF(S391=0,"",$CM391)</f>
        <v/>
      </c>
      <c r="BL391" s="262" t="n">
        <f aca="false">ABS($P$377-P391)</f>
        <v>0</v>
      </c>
      <c r="BM391" s="256" t="str">
        <f aca="false">IF(BL391&lt;$BL419,$BL420,$BL421)</f>
        <v>ns</v>
      </c>
      <c r="BN391" s="256" t="n">
        <f aca="false">ABS($P$378-P391)</f>
        <v>0</v>
      </c>
      <c r="BO391" s="256" t="str">
        <f aca="false">IF(BN391&lt;$BN419,$BN420,$BN421)</f>
        <v>ns</v>
      </c>
      <c r="BP391" s="256" t="n">
        <f aca="false">ABS($P$379-P391)</f>
        <v>0</v>
      </c>
      <c r="BQ391" s="256" t="str">
        <f aca="false">IF(BP391&lt;$BP419,$BP420,$BP421)</f>
        <v>ns</v>
      </c>
      <c r="BR391" s="256" t="n">
        <f aca="false">ABS($P$380-P391)</f>
        <v>0</v>
      </c>
      <c r="BS391" s="256" t="str">
        <f aca="false">IF(BR391&lt;$BR419,$BR420,$BR421)</f>
        <v>ns</v>
      </c>
      <c r="BT391" s="256" t="n">
        <f aca="false">ABS($P$381-P391)</f>
        <v>0</v>
      </c>
      <c r="BU391" s="256" t="str">
        <f aca="false">IF(BT391&lt;$BT419,$BT420,$BT421)</f>
        <v>ns</v>
      </c>
      <c r="BV391" s="256" t="n">
        <f aca="false">ABS($P$382-P391)</f>
        <v>0</v>
      </c>
      <c r="BW391" s="256" t="str">
        <f aca="false">IF(BV391&lt;$BV419,$BV420,$BV421)</f>
        <v>ns</v>
      </c>
      <c r="BX391" s="256" t="n">
        <f aca="false">ABS($P$383-P391)</f>
        <v>0</v>
      </c>
      <c r="BY391" s="256" t="str">
        <f aca="false">IF(BX391&lt;$BX419,$BX420,$BX421)</f>
        <v>ns</v>
      </c>
      <c r="BZ391" s="256" t="n">
        <f aca="false">ABS($P$384-P391)</f>
        <v>0</v>
      </c>
      <c r="CA391" s="256" t="str">
        <f aca="false">IF(BZ391&lt;$BZ419,$BZ420,$BZ421)</f>
        <v>ns</v>
      </c>
      <c r="CB391" s="256" t="n">
        <f aca="false">ABS($P$385-P391)</f>
        <v>0</v>
      </c>
      <c r="CC391" s="256" t="str">
        <f aca="false">IF(CB391&lt;$CB419,$CB420,$CB421)</f>
        <v>ns</v>
      </c>
      <c r="CD391" s="256" t="n">
        <f aca="false">ABS($P$386-P391)</f>
        <v>0</v>
      </c>
      <c r="CE391" s="256" t="str">
        <f aca="false">IF(CD391&lt;$CD419,$CD420,$CD421)</f>
        <v>ns</v>
      </c>
      <c r="CF391" s="256" t="n">
        <f aca="false">ABS($P$387-P391)</f>
        <v>0</v>
      </c>
      <c r="CG391" s="256" t="str">
        <f aca="false">IF(CF391&lt;$CF419,$CF420,$CF421)</f>
        <v>ns</v>
      </c>
      <c r="CH391" s="256" t="n">
        <f aca="false">ABS($P$388-P391)</f>
        <v>0</v>
      </c>
      <c r="CI391" s="256" t="str">
        <f aca="false">IF(CH391&lt;$CH419,$CH420,$CH421)</f>
        <v>ns</v>
      </c>
      <c r="CJ391" s="256" t="n">
        <f aca="false">ABS($P$389-P391)</f>
        <v>0</v>
      </c>
      <c r="CK391" s="256" t="str">
        <f aca="false">IF(CJ391&lt;$CJ419,$CJ420,$CJ421)</f>
        <v>ns</v>
      </c>
      <c r="CL391" s="256" t="n">
        <f aca="false">ABS($P$390-P391)</f>
        <v>0</v>
      </c>
      <c r="CM391" s="256" t="str">
        <f aca="false">IF(CL391&lt;$CL419,$CL420,$CL421)</f>
        <v>ns</v>
      </c>
    </row>
    <row r="392" customFormat="false" ht="12.75" hidden="false" customHeight="false" outlineLevel="0" collapsed="false">
      <c r="A392" s="260" t="n">
        <f aca="false">IF(Rendimiento!G185="",Rendimiento!K185,Rendimiento!G185)</f>
        <v>2330.35087719298</v>
      </c>
      <c r="B392" s="273" t="n">
        <f aca="false">Rendimiento!H185</f>
        <v>2848.09941520468</v>
      </c>
      <c r="C392" s="273" t="n">
        <f aca="false">Rendimiento!I185</f>
        <v>2593.12280701754</v>
      </c>
      <c r="D392" s="261" t="n">
        <f aca="false">Rendimiento!J185</f>
        <v>0</v>
      </c>
      <c r="E392" s="256" t="n">
        <f aca="false">A392*A392</f>
        <v>5430535.2108341</v>
      </c>
      <c r="F392" s="256" t="n">
        <f aca="false">B392*B392</f>
        <v>8111670.27888923</v>
      </c>
      <c r="G392" s="256" t="n">
        <f aca="false">C392*C392</f>
        <v>6724285.89227454</v>
      </c>
      <c r="H392" s="256" t="n">
        <f aca="false">D392*D392</f>
        <v>0</v>
      </c>
      <c r="I392" s="257" t="n">
        <f aca="false">SUM(A392:D392)</f>
        <v>7771.5730994152</v>
      </c>
      <c r="J392" s="256" t="n">
        <f aca="false">I392*I392</f>
        <v>60397348.439554</v>
      </c>
      <c r="K392" s="256" t="n">
        <f aca="false">SUM(E392:H392)</f>
        <v>20266491.3819979</v>
      </c>
      <c r="L392" s="256" t="s">
        <v>311</v>
      </c>
      <c r="M392" s="256" t="n">
        <f aca="false">M389/M391</f>
        <v>0.00813623405100177</v>
      </c>
      <c r="N392" s="256" t="n">
        <f aca="false">FINV(0.05,M387,M388)</f>
        <v>3.15041131058273</v>
      </c>
      <c r="O392" s="260" t="n">
        <f aca="false">Rendimiento!P185</f>
        <v>0</v>
      </c>
      <c r="P392" s="274" t="n">
        <f aca="false">Rendimiento!Q185</f>
        <v>0</v>
      </c>
      <c r="Q392" s="262" t="n">
        <f aca="false">IF(E420&gt;0,O392,0)</f>
        <v>0</v>
      </c>
      <c r="R392" s="258" t="str">
        <f aca="false">T(Q392)</f>
        <v/>
      </c>
      <c r="S392" s="262" t="n">
        <f aca="false">IF(E420&gt;0,P392,Q392)</f>
        <v>0</v>
      </c>
      <c r="T392" s="256" t="str">
        <f aca="false">IF(S392=0,"",$BM392)</f>
        <v/>
      </c>
      <c r="U392" s="256" t="str">
        <f aca="false">IF(S392=0,"",$BO392)</f>
        <v/>
      </c>
      <c r="V392" s="256" t="str">
        <f aca="false">IF(S392=0,"",$BQ392)</f>
        <v/>
      </c>
      <c r="W392" s="256" t="str">
        <f aca="false">IF(S392=0,"",$BS392)</f>
        <v/>
      </c>
      <c r="X392" s="256" t="str">
        <f aca="false">IF(S392=0,"",$BU392)</f>
        <v/>
      </c>
      <c r="Y392" s="256" t="str">
        <f aca="false">IF(S392=0,"",$BW392)</f>
        <v/>
      </c>
      <c r="Z392" s="256" t="str">
        <f aca="false">IF(S392=0,"",$BY392)</f>
        <v/>
      </c>
      <c r="AA392" s="256" t="str">
        <f aca="false">IF(S392=0,"",$CA392)</f>
        <v/>
      </c>
      <c r="AB392" s="256" t="str">
        <f aca="false">IF(S392=0,"",$CC392)</f>
        <v/>
      </c>
      <c r="AC392" s="256" t="str">
        <f aca="false">IF(S392=0,"",$CE392)</f>
        <v/>
      </c>
      <c r="AD392" s="256" t="str">
        <f aca="false">IF(S392=0,"",$CG392)</f>
        <v/>
      </c>
      <c r="AE392" s="256" t="str">
        <f aca="false">IF(S392=0,"",$CI392)</f>
        <v/>
      </c>
      <c r="AF392" s="256" t="str">
        <f aca="false">IF(S392=0,"",$CK392)</f>
        <v/>
      </c>
      <c r="AG392" s="256" t="str">
        <f aca="false">IF(S392=0,"",$CM392)</f>
        <v/>
      </c>
      <c r="AH392" s="256" t="str">
        <f aca="false">IF(S392=0,"",$CO392)</f>
        <v/>
      </c>
      <c r="BL392" s="262" t="n">
        <f aca="false">ABS($P$377-P392)</f>
        <v>0</v>
      </c>
      <c r="BM392" s="256" t="str">
        <f aca="false">IF(BL392&lt;$BL419,$BL420,$BL421)</f>
        <v>ns</v>
      </c>
      <c r="BN392" s="256" t="n">
        <f aca="false">ABS($P$378-P392)</f>
        <v>0</v>
      </c>
      <c r="BO392" s="256" t="str">
        <f aca="false">IF(BN392&lt;$BN419,$BN420,$BN421)</f>
        <v>ns</v>
      </c>
      <c r="BP392" s="256" t="n">
        <f aca="false">ABS($P$379-P392)</f>
        <v>0</v>
      </c>
      <c r="BQ392" s="256" t="str">
        <f aca="false">IF(BP392&lt;$BP419,$BP420,$BP421)</f>
        <v>ns</v>
      </c>
      <c r="BR392" s="256" t="n">
        <f aca="false">ABS($P$380-P392)</f>
        <v>0</v>
      </c>
      <c r="BS392" s="256" t="str">
        <f aca="false">IF(BR392&lt;$BR419,$BR420,$BR421)</f>
        <v>ns</v>
      </c>
      <c r="BT392" s="256" t="n">
        <f aca="false">ABS($P$381-P392)</f>
        <v>0</v>
      </c>
      <c r="BU392" s="256" t="str">
        <f aca="false">IF(BT392&lt;$BT419,$BT420,$BT421)</f>
        <v>ns</v>
      </c>
      <c r="BV392" s="256" t="n">
        <f aca="false">ABS($P$382-P392)</f>
        <v>0</v>
      </c>
      <c r="BW392" s="256" t="str">
        <f aca="false">IF(BV392&lt;$BV419,$BV420,$BV421)</f>
        <v>ns</v>
      </c>
      <c r="BX392" s="256" t="n">
        <f aca="false">ABS($P$383-P392)</f>
        <v>0</v>
      </c>
      <c r="BY392" s="256" t="str">
        <f aca="false">IF(BX392&lt;$BX419,$BX420,$BX421)</f>
        <v>ns</v>
      </c>
      <c r="BZ392" s="256" t="n">
        <f aca="false">ABS($P$384-P392)</f>
        <v>0</v>
      </c>
      <c r="CA392" s="256" t="str">
        <f aca="false">IF(BZ392&lt;$BZ419,$BZ420,$BZ421)</f>
        <v>ns</v>
      </c>
      <c r="CB392" s="256" t="n">
        <f aca="false">ABS($P$385-P392)</f>
        <v>0</v>
      </c>
      <c r="CC392" s="256" t="str">
        <f aca="false">IF(CB392&lt;$CB419,$CB420,$CB421)</f>
        <v>ns</v>
      </c>
      <c r="CD392" s="256" t="n">
        <f aca="false">ABS($P$386-P392)</f>
        <v>0</v>
      </c>
      <c r="CE392" s="256" t="str">
        <f aca="false">IF(CD392&lt;$CD419,$CD420,$CD421)</f>
        <v>ns</v>
      </c>
      <c r="CF392" s="256" t="n">
        <f aca="false">ABS($P$387-P392)</f>
        <v>0</v>
      </c>
      <c r="CG392" s="256" t="str">
        <f aca="false">IF(CF392&lt;$CF419,$CF420,$CF421)</f>
        <v>ns</v>
      </c>
      <c r="CH392" s="256" t="n">
        <f aca="false">ABS($P$388-P392)</f>
        <v>0</v>
      </c>
      <c r="CI392" s="256" t="str">
        <f aca="false">IF(CH392&lt;$CH419,$CH420,$CH421)</f>
        <v>ns</v>
      </c>
      <c r="CJ392" s="256" t="n">
        <f aca="false">ABS($P$389-P392)</f>
        <v>0</v>
      </c>
      <c r="CK392" s="256" t="str">
        <f aca="false">IF(CJ392&lt;$CJ419,$CJ420,$CJ421)</f>
        <v>ns</v>
      </c>
      <c r="CL392" s="256" t="n">
        <f aca="false">ABS($P$390-P392)</f>
        <v>0</v>
      </c>
      <c r="CM392" s="256" t="str">
        <f aca="false">IF(CL392&lt;$CL419,$CL420,$CL421)</f>
        <v>ns</v>
      </c>
      <c r="CN392" s="256" t="n">
        <f aca="false">ABS($P$391-P392)</f>
        <v>0</v>
      </c>
      <c r="CO392" s="256" t="str">
        <f aca="false">IF(CN392&lt;$CN419,$CN420,$CN421)</f>
        <v>ns</v>
      </c>
    </row>
    <row r="393" customFormat="false" ht="12.75" hidden="false" customHeight="false" outlineLevel="0" collapsed="false">
      <c r="A393" s="260" t="n">
        <f aca="false">IF(Rendimiento!G186="",Rendimiento!K186,Rendimiento!G186)</f>
        <v>3989.59064327485</v>
      </c>
      <c r="B393" s="273" t="n">
        <f aca="false">Rendimiento!H186</f>
        <v>3286.78947368421</v>
      </c>
      <c r="C393" s="273" t="n">
        <f aca="false">Rendimiento!I186</f>
        <v>3217.21637426901</v>
      </c>
      <c r="D393" s="261" t="n">
        <f aca="false">Rendimiento!J186</f>
        <v>0</v>
      </c>
      <c r="E393" s="256" t="n">
        <f aca="false">A393*A393</f>
        <v>15916833.5009063</v>
      </c>
      <c r="F393" s="256" t="n">
        <f aca="false">B393*B393</f>
        <v>10802985.0443213</v>
      </c>
      <c r="G393" s="256" t="n">
        <f aca="false">C393*C393</f>
        <v>10350481.1988646</v>
      </c>
      <c r="H393" s="256" t="n">
        <f aca="false">D393*D393</f>
        <v>0</v>
      </c>
      <c r="I393" s="257" t="n">
        <f aca="false">SUM(A393:D393)</f>
        <v>10493.5964912281</v>
      </c>
      <c r="J393" s="256" t="n">
        <f aca="false">I393*I393</f>
        <v>110115567.320714</v>
      </c>
      <c r="K393" s="256" t="n">
        <f aca="false">SUM(E393:H393)</f>
        <v>37070299.7440922</v>
      </c>
      <c r="M393" s="256" t="n">
        <f aca="false">M390/M391</f>
        <v>10.3459899436648</v>
      </c>
      <c r="N393" s="256" t="n">
        <f aca="false">FINV(0.05,M386,M389)</f>
        <v>1.46788908242478</v>
      </c>
      <c r="O393" s="260" t="n">
        <f aca="false">Rendimiento!P186</f>
        <v>0</v>
      </c>
      <c r="P393" s="274" t="n">
        <f aca="false">Rendimiento!Q186</f>
        <v>0</v>
      </c>
      <c r="Q393" s="262" t="n">
        <f aca="false">IF(E420&gt;0,O393,0)</f>
        <v>0</v>
      </c>
      <c r="R393" s="258" t="str">
        <f aca="false">T(Q393)</f>
        <v/>
      </c>
      <c r="S393" s="262" t="n">
        <f aca="false">IF(E420&gt;0,P393,Q393)</f>
        <v>0</v>
      </c>
      <c r="T393" s="256" t="str">
        <f aca="false">IF(S393=0,"",$BM393)</f>
        <v/>
      </c>
      <c r="U393" s="256" t="str">
        <f aca="false">IF(S393=0,"",$BO393)</f>
        <v/>
      </c>
      <c r="V393" s="256" t="str">
        <f aca="false">IF(S393=0,"",$BQ393)</f>
        <v/>
      </c>
      <c r="W393" s="256" t="str">
        <f aca="false">IF(S393=0,"",$BS393)</f>
        <v/>
      </c>
      <c r="X393" s="256" t="str">
        <f aca="false">IF(S393=0,"",$BU393)</f>
        <v/>
      </c>
      <c r="Y393" s="256" t="str">
        <f aca="false">IF(S393=0,"",$BW393)</f>
        <v/>
      </c>
      <c r="Z393" s="256" t="str">
        <f aca="false">IF(S393=0,"",$BY393)</f>
        <v/>
      </c>
      <c r="AA393" s="256" t="str">
        <f aca="false">IF(S393=0,"",$CA393)</f>
        <v/>
      </c>
      <c r="AB393" s="256" t="str">
        <f aca="false">IF(S393=0,"",$CC393)</f>
        <v/>
      </c>
      <c r="AC393" s="256" t="str">
        <f aca="false">IF(S393=0,"",$CE393)</f>
        <v/>
      </c>
      <c r="AD393" s="256" t="str">
        <f aca="false">IF(S393=0,"",$CG393)</f>
        <v/>
      </c>
      <c r="AE393" s="256" t="str">
        <f aca="false">IF(S393=0,"",$CI393)</f>
        <v/>
      </c>
      <c r="AF393" s="256" t="str">
        <f aca="false">IF(S393=0,"",$CK393)</f>
        <v/>
      </c>
      <c r="AG393" s="256" t="str">
        <f aca="false">IF(S393=0,"",$CM393)</f>
        <v/>
      </c>
      <c r="AH393" s="256" t="str">
        <f aca="false">IF(S393=0,"",$CO393)</f>
        <v/>
      </c>
      <c r="AI393" s="256" t="str">
        <f aca="false">IF(S393=0,"",$CQ393)</f>
        <v/>
      </c>
      <c r="BL393" s="262" t="n">
        <f aca="false">ABS($P$377-P393)</f>
        <v>0</v>
      </c>
      <c r="BM393" s="256" t="str">
        <f aca="false">IF(BL393&lt;$BL419,$BL420,$BL421)</f>
        <v>ns</v>
      </c>
      <c r="BN393" s="256" t="n">
        <f aca="false">ABS($P$378-P393)</f>
        <v>0</v>
      </c>
      <c r="BO393" s="256" t="str">
        <f aca="false">IF(BN393&lt;$BN419,$BN420,$BN421)</f>
        <v>ns</v>
      </c>
      <c r="BP393" s="256" t="n">
        <f aca="false">ABS($P$379-P393)</f>
        <v>0</v>
      </c>
      <c r="BQ393" s="256" t="str">
        <f aca="false">IF(BP393&lt;$BP419,$BP420,$BP421)</f>
        <v>ns</v>
      </c>
      <c r="BR393" s="256" t="n">
        <f aca="false">ABS($P$380-P393)</f>
        <v>0</v>
      </c>
      <c r="BS393" s="256" t="str">
        <f aca="false">IF(BR393&lt;$BR419,$BR420,$BR421)</f>
        <v>ns</v>
      </c>
      <c r="BT393" s="256" t="n">
        <f aca="false">ABS($P$381-P393)</f>
        <v>0</v>
      </c>
      <c r="BU393" s="256" t="str">
        <f aca="false">IF(BT393&lt;$BT419,$BT420,$BT421)</f>
        <v>ns</v>
      </c>
      <c r="BV393" s="256" t="n">
        <f aca="false">ABS($P$382-P393)</f>
        <v>0</v>
      </c>
      <c r="BW393" s="256" t="str">
        <f aca="false">IF(BV393&lt;$BV419,$BV420,$BV421)</f>
        <v>ns</v>
      </c>
      <c r="BX393" s="256" t="n">
        <f aca="false">ABS($P$383-P393)</f>
        <v>0</v>
      </c>
      <c r="BY393" s="256" t="str">
        <f aca="false">IF(BX393&lt;$BX419,$BX420,$BX421)</f>
        <v>ns</v>
      </c>
      <c r="BZ393" s="256" t="n">
        <f aca="false">ABS($P$384-P393)</f>
        <v>0</v>
      </c>
      <c r="CA393" s="256" t="str">
        <f aca="false">IF(BZ393&lt;$BZ419,$BZ420,$BZ421)</f>
        <v>ns</v>
      </c>
      <c r="CB393" s="256" t="n">
        <f aca="false">ABS($P$385-P393)</f>
        <v>0</v>
      </c>
      <c r="CC393" s="256" t="str">
        <f aca="false">IF(CB393&lt;$CB419,$CB420,$CB421)</f>
        <v>ns</v>
      </c>
      <c r="CD393" s="256" t="n">
        <f aca="false">ABS($P$386-P393)</f>
        <v>0</v>
      </c>
      <c r="CE393" s="256" t="str">
        <f aca="false">IF(CD393&lt;$CD419,$CD420,$CD421)</f>
        <v>ns</v>
      </c>
      <c r="CF393" s="256" t="n">
        <f aca="false">ABS($P$387-P393)</f>
        <v>0</v>
      </c>
      <c r="CG393" s="256" t="str">
        <f aca="false">IF(CF393&lt;$CF419,$CF420,$CF421)</f>
        <v>ns</v>
      </c>
      <c r="CH393" s="256" t="n">
        <f aca="false">ABS($P$388-P393)</f>
        <v>0</v>
      </c>
      <c r="CI393" s="256" t="str">
        <f aca="false">IF(CH393&lt;$CH419,$CH420,$CH421)</f>
        <v>ns</v>
      </c>
      <c r="CJ393" s="256" t="n">
        <f aca="false">ABS($P$389-P393)</f>
        <v>0</v>
      </c>
      <c r="CK393" s="256" t="str">
        <f aca="false">IF(CJ393&lt;$CJ419,$CJ420,$CJ421)</f>
        <v>ns</v>
      </c>
      <c r="CL393" s="256" t="n">
        <f aca="false">ABS($P$390-P393)</f>
        <v>0</v>
      </c>
      <c r="CM393" s="256" t="str">
        <f aca="false">IF(CL393&lt;$CL419,$CL420,$CL421)</f>
        <v>ns</v>
      </c>
      <c r="CN393" s="256" t="n">
        <f aca="false">ABS($P$391-P393)</f>
        <v>0</v>
      </c>
      <c r="CO393" s="256" t="str">
        <f aca="false">IF(CN393&lt;$CN419,$CN420,$CN421)</f>
        <v>ns</v>
      </c>
      <c r="CP393" s="256" t="n">
        <f aca="false">ABS($P$392-P393)</f>
        <v>0</v>
      </c>
      <c r="CQ393" s="256" t="str">
        <f aca="false">IF(CP393&lt;$CP419,$CP420,$CP421)</f>
        <v>ns</v>
      </c>
    </row>
    <row r="394" customFormat="false" ht="12.75" hidden="false" customHeight="false" outlineLevel="0" collapsed="false">
      <c r="A394" s="260" t="n">
        <f aca="false">IF(Rendimiento!G187="",Rendimiento!K187,Rendimiento!G187)</f>
        <v>2626.16959064327</v>
      </c>
      <c r="B394" s="273" t="n">
        <f aca="false">Rendimiento!H187</f>
        <v>3587.47953216374</v>
      </c>
      <c r="C394" s="273" t="n">
        <f aca="false">Rendimiento!I187</f>
        <v>3860.77192982456</v>
      </c>
      <c r="D394" s="261" t="n">
        <f aca="false">Rendimiento!J187</f>
        <v>0</v>
      </c>
      <c r="E394" s="256" t="n">
        <f aca="false">A394*A394</f>
        <v>6896766.71881947</v>
      </c>
      <c r="F394" s="256" t="n">
        <f aca="false">B394*B394</f>
        <v>12870009.3936938</v>
      </c>
      <c r="G394" s="256" t="n">
        <f aca="false">C394*C394</f>
        <v>14905559.8941213</v>
      </c>
      <c r="H394" s="256" t="n">
        <f aca="false">D394*D394</f>
        <v>0</v>
      </c>
      <c r="I394" s="257" t="n">
        <f aca="false">SUM(A394:D394)</f>
        <v>10074.4210526316</v>
      </c>
      <c r="J394" s="256" t="n">
        <f aca="false">I394*I394</f>
        <v>101493959.545706</v>
      </c>
      <c r="K394" s="256" t="n">
        <f aca="false">SUM(E394:H394)</f>
        <v>34672336.0066345</v>
      </c>
      <c r="L394" s="256" t="s">
        <v>312</v>
      </c>
      <c r="M394" s="256" t="n">
        <f aca="false">TINV(0.05,M388)</f>
        <v>2.00029782201426</v>
      </c>
      <c r="N394" s="261" t="n">
        <f aca="false">FDIST(M392,M387,M388)</f>
        <v>0.991897869683601</v>
      </c>
      <c r="O394" s="260" t="n">
        <f aca="false">Rendimiento!P187</f>
        <v>0</v>
      </c>
      <c r="P394" s="274" t="n">
        <f aca="false">Rendimiento!Q187</f>
        <v>0</v>
      </c>
      <c r="Q394" s="262" t="n">
        <f aca="false">IF(E420&gt;0,O394,0)</f>
        <v>0</v>
      </c>
      <c r="R394" s="258" t="str">
        <f aca="false">T(Q394)</f>
        <v/>
      </c>
      <c r="S394" s="262" t="n">
        <f aca="false">IF(E420&gt;0,P394,Q394)</f>
        <v>0</v>
      </c>
      <c r="T394" s="256" t="str">
        <f aca="false">IF(S394=0,"",$BM394)</f>
        <v/>
      </c>
      <c r="U394" s="256" t="str">
        <f aca="false">IF(S394=0,"",$BO394)</f>
        <v/>
      </c>
      <c r="V394" s="256" t="str">
        <f aca="false">IF(S394=0,"",$BQ394)</f>
        <v/>
      </c>
      <c r="W394" s="256" t="str">
        <f aca="false">IF(S394=0,"",$BS394)</f>
        <v/>
      </c>
      <c r="X394" s="256" t="str">
        <f aca="false">IF(S394=0,"",$BU394)</f>
        <v/>
      </c>
      <c r="Y394" s="256" t="str">
        <f aca="false">IF(S394=0,"",$BW394)</f>
        <v/>
      </c>
      <c r="Z394" s="256" t="str">
        <f aca="false">IF(S394=0,"",$BY394)</f>
        <v/>
      </c>
      <c r="AA394" s="256" t="str">
        <f aca="false">IF(S394=0,"",$CA394)</f>
        <v/>
      </c>
      <c r="AB394" s="256" t="str">
        <f aca="false">IF(S394=0,"",$CC394)</f>
        <v/>
      </c>
      <c r="AC394" s="256" t="str">
        <f aca="false">IF(S394=0,"",$CE394)</f>
        <v/>
      </c>
      <c r="AD394" s="256" t="str">
        <f aca="false">IF(S394=0,"",$CG394)</f>
        <v/>
      </c>
      <c r="AE394" s="256" t="str">
        <f aca="false">IF(S394=0,"",$CI394)</f>
        <v/>
      </c>
      <c r="AF394" s="256" t="str">
        <f aca="false">IF(S394=0,"",$CK394)</f>
        <v/>
      </c>
      <c r="AG394" s="256" t="str">
        <f aca="false">IF(S394=0,"",$CM394)</f>
        <v/>
      </c>
      <c r="AH394" s="256" t="str">
        <f aca="false">IF(S394=0,"",$CO394)</f>
        <v/>
      </c>
      <c r="AI394" s="256" t="str">
        <f aca="false">IF(S394=0,"",$CQ394)</f>
        <v/>
      </c>
      <c r="AJ394" s="256" t="str">
        <f aca="false">IF(S394=0,"",$CS394)</f>
        <v/>
      </c>
      <c r="BL394" s="262" t="n">
        <f aca="false">ABS($P$377-P394)</f>
        <v>0</v>
      </c>
      <c r="BM394" s="256" t="str">
        <f aca="false">IF(BL394&lt;$BL419,$BL420,$BL421)</f>
        <v>ns</v>
      </c>
      <c r="BN394" s="256" t="n">
        <f aca="false">ABS($P$378-P394)</f>
        <v>0</v>
      </c>
      <c r="BO394" s="256" t="str">
        <f aca="false">IF(BN394&lt;$BN419,$BN420,$BN421)</f>
        <v>ns</v>
      </c>
      <c r="BP394" s="256" t="n">
        <f aca="false">ABS($P$379-P394)</f>
        <v>0</v>
      </c>
      <c r="BQ394" s="256" t="str">
        <f aca="false">IF(BP394&lt;$BP419,$BP420,$BP421)</f>
        <v>ns</v>
      </c>
      <c r="BR394" s="256" t="n">
        <f aca="false">ABS($P$380-P394)</f>
        <v>0</v>
      </c>
      <c r="BS394" s="256" t="str">
        <f aca="false">IF(BR394&lt;$BR419,$BR420,$BR421)</f>
        <v>ns</v>
      </c>
      <c r="BT394" s="256" t="n">
        <f aca="false">ABS($P$381-P394)</f>
        <v>0</v>
      </c>
      <c r="BU394" s="256" t="str">
        <f aca="false">IF(BT394&lt;$BT419,$BT420,$BT421)</f>
        <v>ns</v>
      </c>
      <c r="BV394" s="256" t="n">
        <f aca="false">ABS($P$382-P394)</f>
        <v>0</v>
      </c>
      <c r="BW394" s="256" t="str">
        <f aca="false">IF(BV394&lt;$BV419,$BV420,$BV421)</f>
        <v>ns</v>
      </c>
      <c r="BX394" s="256" t="n">
        <f aca="false">ABS($P$383-P394)</f>
        <v>0</v>
      </c>
      <c r="BY394" s="256" t="str">
        <f aca="false">IF(BX394&lt;$BX419,$BX420,$BX421)</f>
        <v>ns</v>
      </c>
      <c r="BZ394" s="256" t="n">
        <f aca="false">ABS($P$384-P394)</f>
        <v>0</v>
      </c>
      <c r="CA394" s="256" t="str">
        <f aca="false">IF(BZ394&lt;$BZ419,$BZ420,$BZ421)</f>
        <v>ns</v>
      </c>
      <c r="CB394" s="256" t="n">
        <f aca="false">ABS($P$385-P394)</f>
        <v>0</v>
      </c>
      <c r="CC394" s="256" t="str">
        <f aca="false">IF(CB394&lt;$CB419,$CB420,$CB421)</f>
        <v>ns</v>
      </c>
      <c r="CD394" s="256" t="n">
        <f aca="false">ABS($P$386-P394)</f>
        <v>0</v>
      </c>
      <c r="CE394" s="256" t="str">
        <f aca="false">IF(CD394&lt;$CD419,$CD420,$CD421)</f>
        <v>ns</v>
      </c>
      <c r="CF394" s="256" t="n">
        <f aca="false">ABS($P$387-P394)</f>
        <v>0</v>
      </c>
      <c r="CG394" s="256" t="str">
        <f aca="false">IF(CF394&lt;$CF419,$CF420,$CF421)</f>
        <v>ns</v>
      </c>
      <c r="CH394" s="256" t="n">
        <f aca="false">ABS($P$388-P394)</f>
        <v>0</v>
      </c>
      <c r="CI394" s="256" t="str">
        <f aca="false">IF(CH394&lt;$CH419,$CH420,$CH421)</f>
        <v>ns</v>
      </c>
      <c r="CJ394" s="256" t="n">
        <f aca="false">ABS($P$389-P394)</f>
        <v>0</v>
      </c>
      <c r="CK394" s="256" t="str">
        <f aca="false">IF(CJ394&lt;$CJ419,$CJ420,$CJ421)</f>
        <v>ns</v>
      </c>
      <c r="CL394" s="256" t="n">
        <f aca="false">ABS($P$390-P394)</f>
        <v>0</v>
      </c>
      <c r="CM394" s="256" t="str">
        <f aca="false">IF(CL394&lt;$CL419,$CL420,$CL421)</f>
        <v>ns</v>
      </c>
      <c r="CN394" s="256" t="n">
        <f aca="false">ABS($P$391-P394)</f>
        <v>0</v>
      </c>
      <c r="CO394" s="256" t="str">
        <f aca="false">IF(CN394&lt;$CN419,$CN420,$CN421)</f>
        <v>ns</v>
      </c>
      <c r="CP394" s="256" t="n">
        <f aca="false">ABS($P$392-P394)</f>
        <v>0</v>
      </c>
      <c r="CQ394" s="256" t="str">
        <f aca="false">IF(CP394&lt;$CP419,$CP420,$CP421)</f>
        <v>ns</v>
      </c>
      <c r="CR394" s="256" t="n">
        <f aca="false">ABS($P$393-P394)</f>
        <v>0</v>
      </c>
      <c r="CS394" s="256" t="str">
        <f aca="false">IF(CR394&lt;$CR419,$CR420,$CR421)</f>
        <v>ns</v>
      </c>
    </row>
    <row r="395" customFormat="false" ht="12.75" hidden="false" customHeight="false" outlineLevel="0" collapsed="false">
      <c r="A395" s="260" t="n">
        <f aca="false">IF(Rendimiento!G188="",Rendimiento!K188,Rendimiento!G188)</f>
        <v>3718.17543859649</v>
      </c>
      <c r="B395" s="273" t="n">
        <f aca="false">Rendimiento!H188</f>
        <v>4291.06432748538</v>
      </c>
      <c r="C395" s="273" t="n">
        <f aca="false">Rendimiento!I188</f>
        <v>4870.26315789474</v>
      </c>
      <c r="D395" s="256" t="n">
        <f aca="false">Rendimiento!J188</f>
        <v>0</v>
      </c>
      <c r="E395" s="256" t="n">
        <f aca="false">A395*A395</f>
        <v>13824828.5921822</v>
      </c>
      <c r="F395" s="256" t="n">
        <f aca="false">B395*B395</f>
        <v>18413233.0626176</v>
      </c>
      <c r="G395" s="256" t="n">
        <f aca="false">C395*C395</f>
        <v>23719463.2271468</v>
      </c>
      <c r="H395" s="256" t="n">
        <f aca="false">D395*D395</f>
        <v>0</v>
      </c>
      <c r="I395" s="257" t="n">
        <f aca="false">SUM(A395:D395)</f>
        <v>12879.5029239766</v>
      </c>
      <c r="J395" s="256" t="n">
        <f aca="false">I395*I395</f>
        <v>165881595.568722</v>
      </c>
      <c r="K395" s="256" t="n">
        <f aca="false">SUM(E395:H395)</f>
        <v>55957524.8819466</v>
      </c>
      <c r="L395" s="256" t="s">
        <v>313</v>
      </c>
      <c r="M395" s="256" t="n">
        <f aca="false">SQRT((2*M391)/L383)</f>
        <v>327.382701712116</v>
      </c>
      <c r="N395" s="256" t="n">
        <f aca="false">FDIST(M393,M386,M388)</f>
        <v>2.04353965702729E-014</v>
      </c>
      <c r="O395" s="260" t="n">
        <f aca="false">Rendimiento!P188</f>
        <v>0</v>
      </c>
      <c r="P395" s="274" t="n">
        <f aca="false">Rendimiento!Q188</f>
        <v>0</v>
      </c>
      <c r="Q395" s="262" t="n">
        <f aca="false">IF(E420&gt;0,O395,0)</f>
        <v>0</v>
      </c>
      <c r="R395" s="258" t="str">
        <f aca="false">T(Q395)</f>
        <v/>
      </c>
      <c r="S395" s="262" t="n">
        <f aca="false">IF(E420&gt;0,P395,Q395)</f>
        <v>0</v>
      </c>
      <c r="T395" s="256" t="str">
        <f aca="false">IF(S395=0,"",$BM395)</f>
        <v/>
      </c>
      <c r="U395" s="256" t="str">
        <f aca="false">IF(S395=0,"",$BO395)</f>
        <v/>
      </c>
      <c r="V395" s="256" t="str">
        <f aca="false">IF(S395=0,"",$BQ395)</f>
        <v/>
      </c>
      <c r="W395" s="256" t="str">
        <f aca="false">IF(S395=0,"",$BS395)</f>
        <v/>
      </c>
      <c r="X395" s="256" t="str">
        <f aca="false">IF(S395=0,"",$BU395)</f>
        <v/>
      </c>
      <c r="Y395" s="256" t="str">
        <f aca="false">IF(S395=0,"",$BW395)</f>
        <v/>
      </c>
      <c r="Z395" s="256" t="str">
        <f aca="false">IF(S395=0,"",$BY395)</f>
        <v/>
      </c>
      <c r="AA395" s="256" t="str">
        <f aca="false">IF(S395=0,"",$CA395)</f>
        <v/>
      </c>
      <c r="AB395" s="256" t="str">
        <f aca="false">IF(S395=0,"",$CC395)</f>
        <v/>
      </c>
      <c r="AC395" s="256" t="str">
        <f aca="false">IF(S395=0,"",$CE395)</f>
        <v/>
      </c>
      <c r="AD395" s="256" t="str">
        <f aca="false">IF(S395=0,"",$CG395)</f>
        <v/>
      </c>
      <c r="AE395" s="256" t="str">
        <f aca="false">IF(S395=0,"",$CI395)</f>
        <v/>
      </c>
      <c r="AF395" s="256" t="str">
        <f aca="false">IF(S395=0,"",$CK395)</f>
        <v/>
      </c>
      <c r="AG395" s="256" t="str">
        <f aca="false">IF(S395=0,"",$CM395)</f>
        <v/>
      </c>
      <c r="AH395" s="256" t="str">
        <f aca="false">IF(S395=0,"",$CO395)</f>
        <v/>
      </c>
      <c r="AI395" s="256" t="str">
        <f aca="false">IF(S395=0,"",$CQ395)</f>
        <v/>
      </c>
      <c r="AJ395" s="256" t="str">
        <f aca="false">IF(S395=0,"",$CS395)</f>
        <v/>
      </c>
      <c r="AK395" s="256" t="str">
        <f aca="false">IF(S395=0,"",$CU395)</f>
        <v/>
      </c>
      <c r="BL395" s="262" t="n">
        <f aca="false">ABS($P$377-P395)</f>
        <v>0</v>
      </c>
      <c r="BM395" s="256" t="str">
        <f aca="false">IF(BL395&lt;$BL419,$BL420,$BL421)</f>
        <v>ns</v>
      </c>
      <c r="BN395" s="256" t="n">
        <f aca="false">ABS($P$378-P395)</f>
        <v>0</v>
      </c>
      <c r="BO395" s="256" t="str">
        <f aca="false">IF(BN395&lt;$BN419,$BN420,$BN421)</f>
        <v>ns</v>
      </c>
      <c r="BP395" s="256" t="n">
        <f aca="false">ABS($P$379-P395)</f>
        <v>0</v>
      </c>
      <c r="BQ395" s="256" t="str">
        <f aca="false">IF(BP395&lt;$BP419,$BP420,$BP421)</f>
        <v>ns</v>
      </c>
      <c r="BR395" s="256" t="n">
        <f aca="false">ABS($P$380-P395)</f>
        <v>0</v>
      </c>
      <c r="BS395" s="256" t="str">
        <f aca="false">IF(BR395&lt;$BR419,$BR420,$BR421)</f>
        <v>ns</v>
      </c>
      <c r="BT395" s="256" t="n">
        <f aca="false">ABS($P$381-P395)</f>
        <v>0</v>
      </c>
      <c r="BU395" s="256" t="str">
        <f aca="false">IF(BT395&lt;$BT419,$BT420,$BT421)</f>
        <v>ns</v>
      </c>
      <c r="BV395" s="256" t="n">
        <f aca="false">ABS($P$382-P395)</f>
        <v>0</v>
      </c>
      <c r="BW395" s="256" t="str">
        <f aca="false">IF(BV395&lt;$BV419,$BV420,$BV421)</f>
        <v>ns</v>
      </c>
      <c r="BX395" s="256" t="n">
        <f aca="false">ABS($P$383-P395)</f>
        <v>0</v>
      </c>
      <c r="BY395" s="256" t="str">
        <f aca="false">IF(BX395&lt;$BX419,$BX420,$BX421)</f>
        <v>ns</v>
      </c>
      <c r="BZ395" s="256" t="n">
        <f aca="false">ABS($P$384-P395)</f>
        <v>0</v>
      </c>
      <c r="CA395" s="256" t="str">
        <f aca="false">IF(BZ395&lt;$BZ419,$BZ420,$BZ421)</f>
        <v>ns</v>
      </c>
      <c r="CB395" s="256" t="n">
        <f aca="false">ABS($P$385-P395)</f>
        <v>0</v>
      </c>
      <c r="CC395" s="256" t="str">
        <f aca="false">IF(CB395&lt;$CB419,$CB420,$CB421)</f>
        <v>ns</v>
      </c>
      <c r="CD395" s="256" t="n">
        <f aca="false">ABS($P$386-P395)</f>
        <v>0</v>
      </c>
      <c r="CE395" s="256" t="str">
        <f aca="false">IF(CD395&lt;$CD419,$CD420,$CD421)</f>
        <v>ns</v>
      </c>
      <c r="CF395" s="256" t="n">
        <f aca="false">ABS($P$387-P395)</f>
        <v>0</v>
      </c>
      <c r="CG395" s="256" t="str">
        <f aca="false">IF(CF395&lt;$CF419,$CF420,$CF421)</f>
        <v>ns</v>
      </c>
      <c r="CH395" s="256" t="n">
        <f aca="false">ABS($P$388-P395)</f>
        <v>0</v>
      </c>
      <c r="CI395" s="256" t="str">
        <f aca="false">IF(CH395&lt;$CH419,$CH420,$CH421)</f>
        <v>ns</v>
      </c>
      <c r="CJ395" s="256" t="n">
        <f aca="false">ABS($P$389-P395)</f>
        <v>0</v>
      </c>
      <c r="CK395" s="256" t="str">
        <f aca="false">IF(CJ395&lt;$CJ419,$CJ420,$CJ421)</f>
        <v>ns</v>
      </c>
      <c r="CL395" s="256" t="n">
        <f aca="false">ABS($P$390-P395)</f>
        <v>0</v>
      </c>
      <c r="CM395" s="256" t="str">
        <f aca="false">IF(CL395&lt;$CL419,$CL420,$CL421)</f>
        <v>ns</v>
      </c>
      <c r="CN395" s="256" t="n">
        <f aca="false">ABS($P$391-P395)</f>
        <v>0</v>
      </c>
      <c r="CO395" s="256" t="str">
        <f aca="false">IF(CN395&lt;$CN419,$CN420,$CN421)</f>
        <v>ns</v>
      </c>
      <c r="CP395" s="256" t="n">
        <f aca="false">ABS($P$392-P395)</f>
        <v>0</v>
      </c>
      <c r="CQ395" s="256" t="str">
        <f aca="false">IF(CP395&lt;$CP419,$CP420,$CP421)</f>
        <v>ns</v>
      </c>
      <c r="CR395" s="256" t="n">
        <f aca="false">ABS($P$393-P395)</f>
        <v>0</v>
      </c>
      <c r="CS395" s="256" t="str">
        <f aca="false">IF(CR395&lt;$CR419,$CR420,$CR421)</f>
        <v>ns</v>
      </c>
      <c r="CT395" s="256" t="n">
        <f aca="false">ABS($P$394-P395)</f>
        <v>0</v>
      </c>
      <c r="CU395" s="256" t="str">
        <f aca="false">IF(CT395&lt;$CT419,$CT420,$CT421)</f>
        <v>ns</v>
      </c>
    </row>
    <row r="396" customFormat="false" ht="12.75" hidden="false" customHeight="false" outlineLevel="0" collapsed="false">
      <c r="A396" s="260" t="n">
        <f aca="false">IF(Rendimiento!G189="",Rendimiento!K189,Rendimiento!G189)</f>
        <v>3294.20467836257</v>
      </c>
      <c r="B396" s="273" t="n">
        <f aca="false">Rendimiento!H189</f>
        <v>2993.80116959064</v>
      </c>
      <c r="C396" s="273" t="n">
        <f aca="false">Rendimiento!I189</f>
        <v>2322.56140350877</v>
      </c>
      <c r="D396" s="256" t="n">
        <f aca="false">Rendimiento!J189</f>
        <v>0</v>
      </c>
      <c r="E396" s="256" t="n">
        <f aca="false">A396*A396</f>
        <v>10851784.4629459</v>
      </c>
      <c r="F396" s="256" t="n">
        <f aca="false">B396*B396</f>
        <v>8962845.44304231</v>
      </c>
      <c r="G396" s="256" t="n">
        <f aca="false">C396*C396</f>
        <v>5394291.47306864</v>
      </c>
      <c r="H396" s="256" t="n">
        <f aca="false">D396*D396</f>
        <v>0</v>
      </c>
      <c r="I396" s="257" t="n">
        <f aca="false">SUM(A396:D396)</f>
        <v>8610.56725146199</v>
      </c>
      <c r="J396" s="256" t="n">
        <f aca="false">I396*I396</f>
        <v>74141868.3919496</v>
      </c>
      <c r="K396" s="256" t="n">
        <f aca="false">SUM(E396:H396)</f>
        <v>25208921.3790568</v>
      </c>
      <c r="L396" s="256" t="s">
        <v>314</v>
      </c>
      <c r="M396" s="256" t="n">
        <f aca="false">IF(N395&gt;0.05,N398,N396)</f>
        <v>654.86290519989</v>
      </c>
      <c r="N396" s="256" t="n">
        <f aca="false">M395*M394</f>
        <v>654.86290519989</v>
      </c>
      <c r="O396" s="260" t="n">
        <f aca="false">Rendimiento!P189</f>
        <v>0</v>
      </c>
      <c r="P396" s="274" t="n">
        <f aca="false">Rendimiento!Q189</f>
        <v>0</v>
      </c>
      <c r="Q396" s="262" t="n">
        <f aca="false">IF(E420&gt;0,O396,0)</f>
        <v>0</v>
      </c>
      <c r="R396" s="258" t="str">
        <f aca="false">T(Q396)</f>
        <v/>
      </c>
      <c r="S396" s="262" t="n">
        <f aca="false">IF(E420&gt;0,P396,Q396)</f>
        <v>0</v>
      </c>
      <c r="T396" s="256" t="str">
        <f aca="false">IF(S396=0,"",$BM396)</f>
        <v/>
      </c>
      <c r="U396" s="256" t="str">
        <f aca="false">IF(S396=0,"",$BO396)</f>
        <v/>
      </c>
      <c r="V396" s="256" t="str">
        <f aca="false">IF(S396=0,"",$BQ396)</f>
        <v/>
      </c>
      <c r="W396" s="256" t="str">
        <f aca="false">IF(S396=0,"",$BS396)</f>
        <v/>
      </c>
      <c r="X396" s="256" t="str">
        <f aca="false">IF(S396=0,"",$BU396)</f>
        <v/>
      </c>
      <c r="Y396" s="256" t="str">
        <f aca="false">IF(S396=0,"",$BW396)</f>
        <v/>
      </c>
      <c r="Z396" s="256" t="str">
        <f aca="false">IF(S396=0,"",$BY396)</f>
        <v/>
      </c>
      <c r="AA396" s="256" t="str">
        <f aca="false">IF(S396=0,"",$CA396)</f>
        <v/>
      </c>
      <c r="AB396" s="256" t="str">
        <f aca="false">IF(S396=0,"",$CC396)</f>
        <v/>
      </c>
      <c r="AC396" s="256" t="str">
        <f aca="false">IF(S396=0,"",$CE396)</f>
        <v/>
      </c>
      <c r="AD396" s="256" t="str">
        <f aca="false">IF(S396=0,"",$CG396)</f>
        <v/>
      </c>
      <c r="AE396" s="256" t="str">
        <f aca="false">IF(S396=0,"",$CI396)</f>
        <v/>
      </c>
      <c r="AF396" s="256" t="str">
        <f aca="false">IF(S396=0,"",$CK396)</f>
        <v/>
      </c>
      <c r="AG396" s="256" t="str">
        <f aca="false">IF(S396=0,"",$CM396)</f>
        <v/>
      </c>
      <c r="AH396" s="256" t="str">
        <f aca="false">IF(S396=0,"",$CO396)</f>
        <v/>
      </c>
      <c r="AI396" s="256" t="str">
        <f aca="false">IF(S396=0,"",$CQ396)</f>
        <v/>
      </c>
      <c r="AJ396" s="256" t="str">
        <f aca="false">IF(S396=0,"",$CS396)</f>
        <v/>
      </c>
      <c r="AK396" s="256" t="str">
        <f aca="false">IF(S396=0,"",$CU396)</f>
        <v/>
      </c>
      <c r="AL396" s="256" t="str">
        <f aca="false">IF(S396=0,"",$CW396)</f>
        <v/>
      </c>
      <c r="BL396" s="262" t="n">
        <f aca="false">ABS($P$377-P396)</f>
        <v>0</v>
      </c>
      <c r="BM396" s="256" t="str">
        <f aca="false">IF(BL396&lt;$BL419,$BL420,$BL421)</f>
        <v>ns</v>
      </c>
      <c r="BN396" s="256" t="n">
        <f aca="false">ABS($P$378-P396)</f>
        <v>0</v>
      </c>
      <c r="BO396" s="256" t="str">
        <f aca="false">IF(BN396&lt;$BN419,$BN420,$BN421)</f>
        <v>ns</v>
      </c>
      <c r="BP396" s="256" t="n">
        <f aca="false">ABS($P$379-P396)</f>
        <v>0</v>
      </c>
      <c r="BQ396" s="256" t="str">
        <f aca="false">IF(BP396&lt;$BP419,$BP420,$BP421)</f>
        <v>ns</v>
      </c>
      <c r="BR396" s="256" t="n">
        <f aca="false">ABS($P$380-P396)</f>
        <v>0</v>
      </c>
      <c r="BS396" s="256" t="str">
        <f aca="false">IF(BR396&lt;$BR419,$BR420,$BR421)</f>
        <v>ns</v>
      </c>
      <c r="BT396" s="256" t="n">
        <f aca="false">ABS($P$381-P396)</f>
        <v>0</v>
      </c>
      <c r="BU396" s="256" t="str">
        <f aca="false">IF(BT396&lt;$BT419,$BT420,$BT421)</f>
        <v>ns</v>
      </c>
      <c r="BV396" s="256" t="n">
        <f aca="false">ABS($P$382-P396)</f>
        <v>0</v>
      </c>
      <c r="BW396" s="256" t="str">
        <f aca="false">IF(BV396&lt;$BV419,$BV420,$BV421)</f>
        <v>ns</v>
      </c>
      <c r="BX396" s="256" t="n">
        <f aca="false">ABS($P$383-P396)</f>
        <v>0</v>
      </c>
      <c r="BY396" s="256" t="str">
        <f aca="false">IF(BX396&lt;$BX419,$BX420,$BX421)</f>
        <v>ns</v>
      </c>
      <c r="BZ396" s="256" t="n">
        <f aca="false">ABS($P$384-P396)</f>
        <v>0</v>
      </c>
      <c r="CA396" s="256" t="str">
        <f aca="false">IF(BZ396&lt;$BZ419,$BZ420,$BZ421)</f>
        <v>ns</v>
      </c>
      <c r="CB396" s="256" t="n">
        <f aca="false">ABS($P$385-P396)</f>
        <v>0</v>
      </c>
      <c r="CC396" s="256" t="str">
        <f aca="false">IF(CB396&lt;$CB419,$CB420,$CB421)</f>
        <v>ns</v>
      </c>
      <c r="CD396" s="256" t="n">
        <f aca="false">ABS($P$386-P396)</f>
        <v>0</v>
      </c>
      <c r="CE396" s="256" t="str">
        <f aca="false">IF(CD396&lt;$CD419,$CD420,$CD421)</f>
        <v>ns</v>
      </c>
      <c r="CF396" s="256" t="n">
        <f aca="false">ABS($P$387-P396)</f>
        <v>0</v>
      </c>
      <c r="CG396" s="256" t="str">
        <f aca="false">IF(CF396&lt;$CF419,$CF420,$CF421)</f>
        <v>ns</v>
      </c>
      <c r="CH396" s="256" t="n">
        <f aca="false">ABS($P$388-P396)</f>
        <v>0</v>
      </c>
      <c r="CI396" s="256" t="str">
        <f aca="false">IF(CH396&lt;$CH419,$CH420,$CH421)</f>
        <v>ns</v>
      </c>
      <c r="CJ396" s="256" t="n">
        <f aca="false">ABS($P$389-P396)</f>
        <v>0</v>
      </c>
      <c r="CK396" s="256" t="str">
        <f aca="false">IF(CJ396&lt;$CJ419,$CJ420,$CJ421)</f>
        <v>ns</v>
      </c>
      <c r="CL396" s="256" t="n">
        <f aca="false">ABS($P$390-P396)</f>
        <v>0</v>
      </c>
      <c r="CM396" s="256" t="str">
        <f aca="false">IF(CL396&lt;$CL419,$CL420,$CL421)</f>
        <v>ns</v>
      </c>
      <c r="CN396" s="256" t="n">
        <f aca="false">ABS($P$391-P396)</f>
        <v>0</v>
      </c>
      <c r="CO396" s="256" t="str">
        <f aca="false">IF(CN396&lt;$CN419,$CN420,$CN421)</f>
        <v>ns</v>
      </c>
      <c r="CP396" s="256" t="n">
        <f aca="false">ABS($P$392-P396)</f>
        <v>0</v>
      </c>
      <c r="CQ396" s="256" t="str">
        <f aca="false">IF(CP396&lt;$CP419,$CP420,$CP421)</f>
        <v>ns</v>
      </c>
      <c r="CR396" s="256" t="n">
        <f aca="false">ABS($P$393-P396)</f>
        <v>0</v>
      </c>
      <c r="CS396" s="256" t="str">
        <f aca="false">IF(CR396&lt;$CR419,$CR420,$CR421)</f>
        <v>ns</v>
      </c>
      <c r="CT396" s="256" t="n">
        <f aca="false">ABS($P$394-P396)</f>
        <v>0</v>
      </c>
      <c r="CU396" s="256" t="str">
        <f aca="false">IF(CT396&lt;$CT419,$CT420,$CT421)</f>
        <v>ns</v>
      </c>
      <c r="CV396" s="256" t="n">
        <f aca="false">ABS($P$395-P396)</f>
        <v>0</v>
      </c>
      <c r="CW396" s="256" t="str">
        <f aca="false">IF(CV396&lt;$CV419,$CV420,$CV421)</f>
        <v>ns</v>
      </c>
    </row>
    <row r="397" customFormat="false" ht="12.75" hidden="false" customHeight="false" outlineLevel="0" collapsed="false">
      <c r="A397" s="260" t="n">
        <f aca="false">IF(Rendimiento!G190="",Rendimiento!K190,Rendimiento!G190)</f>
        <v>2624.49122807018</v>
      </c>
      <c r="B397" s="273" t="n">
        <f aca="false">Rendimiento!H190</f>
        <v>2321.21637426901</v>
      </c>
      <c r="C397" s="273" t="n">
        <f aca="false">Rendimiento!I190</f>
        <v>2464.06432748538</v>
      </c>
      <c r="D397" s="256" t="n">
        <f aca="false">Rendimiento!J190</f>
        <v>0</v>
      </c>
      <c r="E397" s="256" t="n">
        <f aca="false">A397*A397</f>
        <v>6887954.2062173</v>
      </c>
      <c r="F397" s="256" t="n">
        <f aca="false">B397*B397</f>
        <v>5388045.45617455</v>
      </c>
      <c r="G397" s="256" t="n">
        <f aca="false">C397*C397</f>
        <v>6071613.00998598</v>
      </c>
      <c r="H397" s="256" t="n">
        <f aca="false">D397*D397</f>
        <v>0</v>
      </c>
      <c r="I397" s="257" t="n">
        <f aca="false">SUM(A397:D397)</f>
        <v>7409.77192982456</v>
      </c>
      <c r="J397" s="256" t="n">
        <f aca="false">I397*I397</f>
        <v>54904720.052016</v>
      </c>
      <c r="K397" s="256" t="n">
        <f aca="false">SUM(E397:H397)</f>
        <v>18347612.6723778</v>
      </c>
      <c r="L397" s="256" t="s">
        <v>316</v>
      </c>
      <c r="M397" s="256" t="n">
        <f aca="false">IF(N395&gt;0.05,N398,N397)</f>
        <v>0.837967264217175</v>
      </c>
      <c r="N397" s="256" t="n">
        <f aca="false">M382/M377</f>
        <v>0.837967264217175</v>
      </c>
      <c r="O397" s="260" t="n">
        <f aca="false">Rendimiento!P190</f>
        <v>0</v>
      </c>
      <c r="P397" s="274" t="n">
        <f aca="false">Rendimiento!Q190</f>
        <v>0</v>
      </c>
      <c r="Q397" s="262" t="n">
        <f aca="false">IF(E420&gt;0,O397,0)</f>
        <v>0</v>
      </c>
      <c r="R397" s="258" t="str">
        <f aca="false">T(Q397)</f>
        <v/>
      </c>
      <c r="S397" s="262" t="n">
        <f aca="false">IF(E420&gt;0,P397,Q397)</f>
        <v>0</v>
      </c>
      <c r="T397" s="256" t="str">
        <f aca="false">IF(S397=0,"",$BM397)</f>
        <v/>
      </c>
      <c r="U397" s="256" t="str">
        <f aca="false">IF(S397=0,"",$BO397)</f>
        <v/>
      </c>
      <c r="V397" s="256" t="str">
        <f aca="false">IF(S397=0,"",$BQ397)</f>
        <v/>
      </c>
      <c r="W397" s="256" t="str">
        <f aca="false">IF(S397=0,"",$BS397)</f>
        <v/>
      </c>
      <c r="X397" s="256" t="str">
        <f aca="false">IF(S397=0,"",$BU397)</f>
        <v/>
      </c>
      <c r="Y397" s="256" t="str">
        <f aca="false">IF(S397=0,"",$BW397)</f>
        <v/>
      </c>
      <c r="Z397" s="256" t="str">
        <f aca="false">IF(S397=0,"",$BY397)</f>
        <v/>
      </c>
      <c r="AA397" s="256" t="str">
        <f aca="false">IF(S397=0,"",$CA397)</f>
        <v/>
      </c>
      <c r="AB397" s="256" t="str">
        <f aca="false">IF(S397=0,"",$CC397)</f>
        <v/>
      </c>
      <c r="AC397" s="256" t="str">
        <f aca="false">IF(S397=0,"",$CE397)</f>
        <v/>
      </c>
      <c r="AD397" s="256" t="str">
        <f aca="false">IF(S397=0,"",$CG397)</f>
        <v/>
      </c>
      <c r="AE397" s="256" t="str">
        <f aca="false">IF(S397=0,"",$CI397)</f>
        <v/>
      </c>
      <c r="AF397" s="256" t="str">
        <f aca="false">IF(S397=0,"",$CK397)</f>
        <v/>
      </c>
      <c r="AG397" s="256" t="str">
        <f aca="false">IF(S397=0,"",$CM397)</f>
        <v/>
      </c>
      <c r="AH397" s="256" t="str">
        <f aca="false">IF(S397=0,"",$CO397)</f>
        <v/>
      </c>
      <c r="AI397" s="256" t="str">
        <f aca="false">IF(S397=0,"",$CQ397)</f>
        <v/>
      </c>
      <c r="AJ397" s="256" t="str">
        <f aca="false">IF(S397=0,"",$CS397)</f>
        <v/>
      </c>
      <c r="AK397" s="256" t="str">
        <f aca="false">IF(S397=0,"",$CU397)</f>
        <v/>
      </c>
      <c r="AL397" s="256" t="str">
        <f aca="false">IF(S397=0,"",$CW397)</f>
        <v/>
      </c>
      <c r="AM397" s="256" t="str">
        <f aca="false">IF(S397=0,"",$CY397)</f>
        <v/>
      </c>
      <c r="BL397" s="262" t="n">
        <f aca="false">ABS($P$377-P397)</f>
        <v>0</v>
      </c>
      <c r="BM397" s="256" t="str">
        <f aca="false">IF(BL397&lt;$BL419,$BL420,$BL421)</f>
        <v>ns</v>
      </c>
      <c r="BN397" s="256" t="n">
        <f aca="false">ABS($P$378-P397)</f>
        <v>0</v>
      </c>
      <c r="BO397" s="256" t="str">
        <f aca="false">IF(BN397&lt;$BN419,$BN420,$BN421)</f>
        <v>ns</v>
      </c>
      <c r="BP397" s="256" t="n">
        <f aca="false">ABS($P$379-P397)</f>
        <v>0</v>
      </c>
      <c r="BQ397" s="256" t="str">
        <f aca="false">IF(BP397&lt;$BP419,$BP420,$BP421)</f>
        <v>ns</v>
      </c>
      <c r="BR397" s="256" t="n">
        <f aca="false">ABS($P$380-P397)</f>
        <v>0</v>
      </c>
      <c r="BS397" s="256" t="str">
        <f aca="false">IF(BR397&lt;$BR419,$BR420,$BR421)</f>
        <v>ns</v>
      </c>
      <c r="BT397" s="256" t="n">
        <f aca="false">ABS($P$381-P397)</f>
        <v>0</v>
      </c>
      <c r="BU397" s="256" t="str">
        <f aca="false">IF(BT397&lt;$BT419,$BT420,$BT421)</f>
        <v>ns</v>
      </c>
      <c r="BV397" s="256" t="n">
        <f aca="false">ABS($P$382-P397)</f>
        <v>0</v>
      </c>
      <c r="BW397" s="256" t="str">
        <f aca="false">IF(BV397&lt;$BV419,$BV420,$BV421)</f>
        <v>ns</v>
      </c>
      <c r="BX397" s="256" t="n">
        <f aca="false">ABS($P$383-P397)</f>
        <v>0</v>
      </c>
      <c r="BY397" s="256" t="str">
        <f aca="false">IF(BX397&lt;$BX419,$BX420,$BX421)</f>
        <v>ns</v>
      </c>
      <c r="BZ397" s="256" t="n">
        <f aca="false">ABS($P$384-P397)</f>
        <v>0</v>
      </c>
      <c r="CA397" s="256" t="str">
        <f aca="false">IF(BZ397&lt;$BZ419,$BZ420,$BZ421)</f>
        <v>ns</v>
      </c>
      <c r="CB397" s="256" t="n">
        <f aca="false">ABS($P$385-P397)</f>
        <v>0</v>
      </c>
      <c r="CC397" s="256" t="str">
        <f aca="false">IF(CB397&lt;$CB419,$CB420,$CB421)</f>
        <v>ns</v>
      </c>
      <c r="CD397" s="256" t="n">
        <f aca="false">ABS($P$386-P397)</f>
        <v>0</v>
      </c>
      <c r="CE397" s="256" t="str">
        <f aca="false">IF(CD397&lt;$CD419,$CD420,$CD421)</f>
        <v>ns</v>
      </c>
      <c r="CF397" s="256" t="n">
        <f aca="false">ABS($P$387-P397)</f>
        <v>0</v>
      </c>
      <c r="CG397" s="256" t="str">
        <f aca="false">IF(CF397&lt;$CF419,$CF420,$CF421)</f>
        <v>ns</v>
      </c>
      <c r="CH397" s="256" t="n">
        <f aca="false">ABS($P$388-P397)</f>
        <v>0</v>
      </c>
      <c r="CI397" s="256" t="str">
        <f aca="false">IF(CH397&lt;$CH419,$CH420,$CH421)</f>
        <v>ns</v>
      </c>
      <c r="CJ397" s="256" t="n">
        <f aca="false">ABS($P$389-P397)</f>
        <v>0</v>
      </c>
      <c r="CK397" s="256" t="str">
        <f aca="false">IF(CJ397&lt;$CJ419,$CJ420,$CJ421)</f>
        <v>ns</v>
      </c>
      <c r="CL397" s="256" t="n">
        <f aca="false">ABS($P$390-P397)</f>
        <v>0</v>
      </c>
      <c r="CM397" s="256" t="str">
        <f aca="false">IF(CL397&lt;$CL419,$CL420,$CL421)</f>
        <v>ns</v>
      </c>
      <c r="CN397" s="256" t="n">
        <f aca="false">ABS($P$391-P397)</f>
        <v>0</v>
      </c>
      <c r="CO397" s="256" t="str">
        <f aca="false">IF(CN397&lt;$CN419,$CN420,$CN421)</f>
        <v>ns</v>
      </c>
      <c r="CP397" s="256" t="n">
        <f aca="false">ABS($P$392-P397)</f>
        <v>0</v>
      </c>
      <c r="CQ397" s="256" t="str">
        <f aca="false">IF(CP397&lt;$CP419,$CP420,$CP421)</f>
        <v>ns</v>
      </c>
      <c r="CR397" s="256" t="n">
        <f aca="false">ABS($P$393-P397)</f>
        <v>0</v>
      </c>
      <c r="CS397" s="256" t="str">
        <f aca="false">IF(CR397&lt;$CR419,$CR420,$CR421)</f>
        <v>ns</v>
      </c>
      <c r="CT397" s="256" t="n">
        <f aca="false">ABS($P$394-P397)</f>
        <v>0</v>
      </c>
      <c r="CU397" s="256" t="str">
        <f aca="false">IF(CT397&lt;$CT419,$CT420,$CT421)</f>
        <v>ns</v>
      </c>
      <c r="CV397" s="256" t="n">
        <f aca="false">ABS($P$395-P397)</f>
        <v>0</v>
      </c>
      <c r="CW397" s="256" t="str">
        <f aca="false">IF(CV397&lt;$CV419,$CV420,$CV421)</f>
        <v>ns</v>
      </c>
      <c r="CX397" s="256" t="n">
        <f aca="false">ABS($P$396-P397)</f>
        <v>0</v>
      </c>
      <c r="CY397" s="256" t="str">
        <f aca="false">IF(CX397&lt;$CX419,$CX420,$CX421)</f>
        <v>ns</v>
      </c>
    </row>
    <row r="398" customFormat="false" ht="12.75" hidden="false" customHeight="false" outlineLevel="0" collapsed="false">
      <c r="A398" s="260" t="n">
        <f aca="false">IF(Rendimiento!G191="",Rendimiento!K191,Rendimiento!G191)</f>
        <v>3718.0350877193</v>
      </c>
      <c r="B398" s="273" t="n">
        <f aca="false">Rendimiento!H191</f>
        <v>2813.01169590643</v>
      </c>
      <c r="C398" s="273" t="n">
        <f aca="false">Rendimiento!I191</f>
        <v>2739.50877192982</v>
      </c>
      <c r="D398" s="256" t="n">
        <f aca="false">Rendimiento!J191</f>
        <v>0</v>
      </c>
      <c r="E398" s="256" t="n">
        <f aca="false">A398*A398</f>
        <v>13823784.9135119</v>
      </c>
      <c r="F398" s="256" t="n">
        <f aca="false">B398*B398</f>
        <v>7913034.80130638</v>
      </c>
      <c r="G398" s="256" t="n">
        <f aca="false">C398*C398</f>
        <v>7504908.31148046</v>
      </c>
      <c r="H398" s="256" t="n">
        <f aca="false">D398*D398</f>
        <v>0</v>
      </c>
      <c r="I398" s="257" t="n">
        <f aca="false">SUM(A398:D398)</f>
        <v>9270.55555555556</v>
      </c>
      <c r="J398" s="256" t="n">
        <f aca="false">I398*I398</f>
        <v>85943200.308642</v>
      </c>
      <c r="K398" s="256" t="n">
        <f aca="false">SUM(E398:H398)</f>
        <v>29241728.0262987</v>
      </c>
      <c r="N398" s="256" t="s">
        <v>174</v>
      </c>
      <c r="O398" s="260" t="n">
        <f aca="false">Rendimiento!P191</f>
        <v>0</v>
      </c>
      <c r="P398" s="274" t="n">
        <f aca="false">Rendimiento!Q191</f>
        <v>0</v>
      </c>
      <c r="Q398" s="262" t="n">
        <f aca="false">IF(E420&gt;0,O398,0)</f>
        <v>0</v>
      </c>
      <c r="R398" s="258" t="str">
        <f aca="false">T(Q398)</f>
        <v/>
      </c>
      <c r="S398" s="262" t="n">
        <f aca="false">IF(E420&gt;0,P398,Q398)</f>
        <v>0</v>
      </c>
      <c r="T398" s="256" t="str">
        <f aca="false">IF(S398=0,"",$BM398)</f>
        <v/>
      </c>
      <c r="U398" s="256" t="str">
        <f aca="false">IF(S398=0,"",$BO398)</f>
        <v/>
      </c>
      <c r="V398" s="256" t="str">
        <f aca="false">IF(S398=0,"",$BQ398)</f>
        <v/>
      </c>
      <c r="W398" s="256" t="str">
        <f aca="false">IF(S398=0,"",$BS398)</f>
        <v/>
      </c>
      <c r="X398" s="256" t="str">
        <f aca="false">IF(S398=0,"",$BU398)</f>
        <v/>
      </c>
      <c r="Y398" s="256" t="str">
        <f aca="false">IF(S398=0,"",$BW398)</f>
        <v/>
      </c>
      <c r="Z398" s="256" t="str">
        <f aca="false">IF(S398=0,"",$BY398)</f>
        <v/>
      </c>
      <c r="AA398" s="256" t="str">
        <f aca="false">IF(S398=0,"",$CA398)</f>
        <v/>
      </c>
      <c r="AB398" s="256" t="str">
        <f aca="false">IF(S398=0,"",$CC398)</f>
        <v/>
      </c>
      <c r="AC398" s="256" t="str">
        <f aca="false">IF(S398=0,"",$CE398)</f>
        <v/>
      </c>
      <c r="AD398" s="256" t="str">
        <f aca="false">IF(S398=0,"",$CG398)</f>
        <v/>
      </c>
      <c r="AE398" s="256" t="str">
        <f aca="false">IF(S398=0,"",$CI398)</f>
        <v/>
      </c>
      <c r="AF398" s="256" t="str">
        <f aca="false">IF(S398=0,"",$CK398)</f>
        <v/>
      </c>
      <c r="AG398" s="256" t="str">
        <f aca="false">IF(S398=0,"",$CM398)</f>
        <v/>
      </c>
      <c r="AH398" s="256" t="str">
        <f aca="false">IF(S398=0,"",$CO398)</f>
        <v/>
      </c>
      <c r="AI398" s="256" t="str">
        <f aca="false">IF(S398=0,"",$CQ398)</f>
        <v/>
      </c>
      <c r="AJ398" s="256" t="str">
        <f aca="false">IF(S398=0,"",$CS398)</f>
        <v/>
      </c>
      <c r="AK398" s="256" t="str">
        <f aca="false">IF(S398=0,"",$CU398)</f>
        <v/>
      </c>
      <c r="AL398" s="256" t="str">
        <f aca="false">IF(S398=0,"",$CW398)</f>
        <v/>
      </c>
      <c r="AM398" s="256" t="str">
        <f aca="false">IF(S398=0,"",$CY398)</f>
        <v/>
      </c>
      <c r="AN398" s="256" t="str">
        <f aca="false">IF(S398=0,"",$DA398)</f>
        <v/>
      </c>
      <c r="BL398" s="262" t="n">
        <f aca="false">ABS($P$377-P398)</f>
        <v>0</v>
      </c>
      <c r="BM398" s="256" t="str">
        <f aca="false">IF(BL398&lt;$BL419,$BL420,$BL421)</f>
        <v>ns</v>
      </c>
      <c r="BN398" s="256" t="n">
        <f aca="false">ABS($P$378-P398)</f>
        <v>0</v>
      </c>
      <c r="BO398" s="256" t="str">
        <f aca="false">IF(BN398&lt;$BN419,$BN420,$BN421)</f>
        <v>ns</v>
      </c>
      <c r="BP398" s="256" t="n">
        <f aca="false">ABS($P$379-P398)</f>
        <v>0</v>
      </c>
      <c r="BQ398" s="256" t="str">
        <f aca="false">IF(BP398&lt;$BP419,$BP420,$BP421)</f>
        <v>ns</v>
      </c>
      <c r="BR398" s="256" t="n">
        <f aca="false">ABS($P$380-P398)</f>
        <v>0</v>
      </c>
      <c r="BS398" s="256" t="str">
        <f aca="false">IF(BR398&lt;$BR419,$BR420,$BR421)</f>
        <v>ns</v>
      </c>
      <c r="BT398" s="256" t="n">
        <f aca="false">ABS($P$381-P398)</f>
        <v>0</v>
      </c>
      <c r="BU398" s="256" t="str">
        <f aca="false">IF(BT398&lt;$BT419,$BT420,$BT421)</f>
        <v>ns</v>
      </c>
      <c r="BV398" s="256" t="n">
        <f aca="false">ABS($P$382-P398)</f>
        <v>0</v>
      </c>
      <c r="BW398" s="256" t="str">
        <f aca="false">IF(BV398&lt;$BV419,$BV420,$BV421)</f>
        <v>ns</v>
      </c>
      <c r="BX398" s="256" t="n">
        <f aca="false">ABS($P$383-P398)</f>
        <v>0</v>
      </c>
      <c r="BY398" s="256" t="str">
        <f aca="false">IF(BX398&lt;$BX419,$BX420,$BX421)</f>
        <v>ns</v>
      </c>
      <c r="BZ398" s="256" t="n">
        <f aca="false">ABS($P$384-P398)</f>
        <v>0</v>
      </c>
      <c r="CA398" s="256" t="str">
        <f aca="false">IF(BZ398&lt;$BZ419,$BZ420,$BZ421)</f>
        <v>ns</v>
      </c>
      <c r="CB398" s="256" t="n">
        <f aca="false">ABS($P$385-P398)</f>
        <v>0</v>
      </c>
      <c r="CC398" s="256" t="str">
        <f aca="false">IF(CB398&lt;$CB419,$CB420,$CB421)</f>
        <v>ns</v>
      </c>
      <c r="CD398" s="256" t="n">
        <f aca="false">ABS($P$386-P398)</f>
        <v>0</v>
      </c>
      <c r="CE398" s="256" t="str">
        <f aca="false">IF(CD398&lt;$CD419,$CD420,$CD421)</f>
        <v>ns</v>
      </c>
      <c r="CF398" s="256" t="n">
        <f aca="false">ABS($P$387-P398)</f>
        <v>0</v>
      </c>
      <c r="CG398" s="256" t="str">
        <f aca="false">IF(CF398&lt;$CF419,$CF420,$CF421)</f>
        <v>ns</v>
      </c>
      <c r="CH398" s="256" t="n">
        <f aca="false">ABS($P$388-P398)</f>
        <v>0</v>
      </c>
      <c r="CI398" s="256" t="str">
        <f aca="false">IF(CH398&lt;$CH419,$CH420,$CH421)</f>
        <v>ns</v>
      </c>
      <c r="CJ398" s="256" t="n">
        <f aca="false">ABS($P$389-P398)</f>
        <v>0</v>
      </c>
      <c r="CK398" s="256" t="str">
        <f aca="false">IF(CJ398&lt;$CJ419,$CJ420,$CJ421)</f>
        <v>ns</v>
      </c>
      <c r="CL398" s="256" t="n">
        <f aca="false">ABS($P$390-P398)</f>
        <v>0</v>
      </c>
      <c r="CM398" s="256" t="str">
        <f aca="false">IF(CL398&lt;$CL419,$CL420,$CL421)</f>
        <v>ns</v>
      </c>
      <c r="CN398" s="256" t="n">
        <f aca="false">ABS($P$391-P398)</f>
        <v>0</v>
      </c>
      <c r="CO398" s="256" t="str">
        <f aca="false">IF(CN398&lt;$CN419,$CN420,$CN421)</f>
        <v>ns</v>
      </c>
      <c r="CP398" s="256" t="n">
        <f aca="false">ABS($P$392-P398)</f>
        <v>0</v>
      </c>
      <c r="CQ398" s="256" t="str">
        <f aca="false">IF(CP398&lt;$CP419,$CP420,$CP421)</f>
        <v>ns</v>
      </c>
      <c r="CR398" s="256" t="n">
        <f aca="false">ABS($P$393-P398)</f>
        <v>0</v>
      </c>
      <c r="CS398" s="256" t="str">
        <f aca="false">IF(CR398&lt;$CR419,$CR420,$CR421)</f>
        <v>ns</v>
      </c>
      <c r="CT398" s="256" t="n">
        <f aca="false">ABS($P$394-P398)</f>
        <v>0</v>
      </c>
      <c r="CU398" s="256" t="str">
        <f aca="false">IF(CT398&lt;$CT419,$CT420,$CT421)</f>
        <v>ns</v>
      </c>
      <c r="CV398" s="256" t="n">
        <f aca="false">ABS($P$395-P398)</f>
        <v>0</v>
      </c>
      <c r="CW398" s="256" t="str">
        <f aca="false">IF(CV398&lt;$CV419,$CV420,$CV421)</f>
        <v>ns</v>
      </c>
      <c r="CX398" s="256" t="n">
        <f aca="false">ABS($P$396-P398)</f>
        <v>0</v>
      </c>
      <c r="CY398" s="256" t="str">
        <f aca="false">IF(CX398&lt;$CX419,$CX420,$CX421)</f>
        <v>ns</v>
      </c>
      <c r="CZ398" s="256" t="n">
        <f aca="false">ABS($P$397-P398)</f>
        <v>0</v>
      </c>
      <c r="DA398" s="256" t="str">
        <f aca="false">IF(CZ398&lt;$CZ419,$CZ420,$CZ421)</f>
        <v>ns</v>
      </c>
    </row>
    <row r="399" customFormat="false" ht="12.75" hidden="false" customHeight="false" outlineLevel="0" collapsed="false">
      <c r="A399" s="260" t="n">
        <f aca="false">IF(Rendimiento!G192="",Rendimiento!K192,Rendimiento!G192)</f>
        <v>1544.04678362573</v>
      </c>
      <c r="B399" s="276" t="n">
        <f aca="false">Rendimiento!H192</f>
        <v>1424.42105263158</v>
      </c>
      <c r="C399" s="276" t="n">
        <f aca="false">Rendimiento!I192</f>
        <v>1701.26549707602</v>
      </c>
      <c r="D399" s="256" t="n">
        <f aca="false">Rendimiento!J192</f>
        <v>0</v>
      </c>
      <c r="E399" s="256" t="n">
        <f aca="false">A399*A399</f>
        <v>2384080.47002496</v>
      </c>
      <c r="F399" s="256" t="n">
        <f aca="false">B399*B399</f>
        <v>2028975.33518005</v>
      </c>
      <c r="G399" s="256" t="n">
        <f aca="false">C399*C399</f>
        <v>2894304.29154133</v>
      </c>
      <c r="H399" s="256" t="n">
        <f aca="false">D399*D399</f>
        <v>0</v>
      </c>
      <c r="I399" s="257" t="n">
        <f aca="false">SUM(A399:D399)</f>
        <v>4669.73333333333</v>
      </c>
      <c r="J399" s="256" t="n">
        <f aca="false">I399*I399</f>
        <v>21806409.4044444</v>
      </c>
      <c r="K399" s="256" t="n">
        <f aca="false">SUM(E399:H399)</f>
        <v>7307360.09674635</v>
      </c>
      <c r="O399" s="260" t="n">
        <f aca="false">Rendimiento!P192</f>
        <v>0</v>
      </c>
      <c r="P399" s="274" t="n">
        <f aca="false">Rendimiento!Q192</f>
        <v>0</v>
      </c>
      <c r="Q399" s="262" t="n">
        <f aca="false">IF(E420&gt;0,O399,0)</f>
        <v>0</v>
      </c>
      <c r="R399" s="258" t="str">
        <f aca="false">T(Q399)</f>
        <v/>
      </c>
      <c r="S399" s="262" t="n">
        <f aca="false">IF(E420&gt;0,P399,Q399)</f>
        <v>0</v>
      </c>
      <c r="T399" s="256" t="str">
        <f aca="false">IF(S399=0,"",$BM399)</f>
        <v/>
      </c>
      <c r="U399" s="256" t="str">
        <f aca="false">IF(S399=0,"",$BO399)</f>
        <v/>
      </c>
      <c r="V399" s="256" t="str">
        <f aca="false">IF(S399=0,"",$BQ399)</f>
        <v/>
      </c>
      <c r="W399" s="256" t="str">
        <f aca="false">IF(S399=0,"",$BS399)</f>
        <v/>
      </c>
      <c r="X399" s="256" t="str">
        <f aca="false">IF(S399=0,"",$BU399)</f>
        <v/>
      </c>
      <c r="Y399" s="256" t="str">
        <f aca="false">IF(S399=0,"",$BW399)</f>
        <v/>
      </c>
      <c r="Z399" s="256" t="str">
        <f aca="false">IF(S399=0,"",$BY399)</f>
        <v/>
      </c>
      <c r="AA399" s="256" t="str">
        <f aca="false">IF(S399=0,"",$CA399)</f>
        <v/>
      </c>
      <c r="AB399" s="256" t="str">
        <f aca="false">IF(S399=0,"",$CC399)</f>
        <v/>
      </c>
      <c r="AC399" s="256" t="str">
        <f aca="false">IF(S399=0,"",$CE399)</f>
        <v/>
      </c>
      <c r="AD399" s="256" t="str">
        <f aca="false">IF(S399=0,"",$CG399)</f>
        <v/>
      </c>
      <c r="AE399" s="256" t="str">
        <f aca="false">IF(S399=0,"",$CI399)</f>
        <v/>
      </c>
      <c r="AF399" s="256" t="str">
        <f aca="false">IF(S399=0,"",$CK399)</f>
        <v/>
      </c>
      <c r="AG399" s="256" t="str">
        <f aca="false">IF(S399=0,"",$CM399)</f>
        <v/>
      </c>
      <c r="AH399" s="256" t="str">
        <f aca="false">IF(S399=0,"",$CO399)</f>
        <v/>
      </c>
      <c r="AI399" s="256" t="str">
        <f aca="false">IF(S399=0,"",$CQ399)</f>
        <v/>
      </c>
      <c r="AJ399" s="256" t="str">
        <f aca="false">IF(S399=0,"",$CS399)</f>
        <v/>
      </c>
      <c r="AK399" s="256" t="str">
        <f aca="false">IF(S399=0,"",$CU399)</f>
        <v/>
      </c>
      <c r="AL399" s="256" t="str">
        <f aca="false">IF(S399=0,"",$CW399)</f>
        <v/>
      </c>
      <c r="AM399" s="256" t="str">
        <f aca="false">IF(S399=0,"",$CY399)</f>
        <v/>
      </c>
      <c r="AN399" s="256" t="str">
        <f aca="false">IF(S399=0,"",$DA399)</f>
        <v/>
      </c>
      <c r="AO399" s="256" t="str">
        <f aca="false">IF(S399=0,"",$DC399)</f>
        <v/>
      </c>
      <c r="BL399" s="262" t="n">
        <f aca="false">ABS($P$377-P399)</f>
        <v>0</v>
      </c>
      <c r="BM399" s="256" t="str">
        <f aca="false">IF(BL399&lt;$BL419,$BL420,$BL421)</f>
        <v>ns</v>
      </c>
      <c r="BN399" s="256" t="n">
        <f aca="false">ABS($P$378-P399)</f>
        <v>0</v>
      </c>
      <c r="BO399" s="256" t="str">
        <f aca="false">IF(BN399&lt;$BN419,$BN420,$BN421)</f>
        <v>ns</v>
      </c>
      <c r="BP399" s="256" t="n">
        <f aca="false">ABS($P$379-P399)</f>
        <v>0</v>
      </c>
      <c r="BQ399" s="256" t="str">
        <f aca="false">IF(BP399&lt;$BP419,$BP420,$BP421)</f>
        <v>ns</v>
      </c>
      <c r="BR399" s="256" t="n">
        <f aca="false">ABS($P$380-P399)</f>
        <v>0</v>
      </c>
      <c r="BS399" s="256" t="str">
        <f aca="false">IF(BR399&lt;$BR419,$BR420,$BR421)</f>
        <v>ns</v>
      </c>
      <c r="BT399" s="256" t="n">
        <f aca="false">ABS($P$381-P399)</f>
        <v>0</v>
      </c>
      <c r="BU399" s="256" t="str">
        <f aca="false">IF(BT399&lt;$BT419,$BT420,$BT421)</f>
        <v>ns</v>
      </c>
      <c r="BV399" s="256" t="n">
        <f aca="false">ABS($P$382-P399)</f>
        <v>0</v>
      </c>
      <c r="BW399" s="256" t="str">
        <f aca="false">IF(BV399&lt;$BV419,$BV420,$BV421)</f>
        <v>ns</v>
      </c>
      <c r="BX399" s="256" t="n">
        <f aca="false">ABS($P$383-P399)</f>
        <v>0</v>
      </c>
      <c r="BY399" s="256" t="str">
        <f aca="false">IF(BX399&lt;$BX419,$BX420,$BX421)</f>
        <v>ns</v>
      </c>
      <c r="BZ399" s="256" t="n">
        <f aca="false">ABS($P$384-P399)</f>
        <v>0</v>
      </c>
      <c r="CA399" s="256" t="str">
        <f aca="false">IF(BZ399&lt;$BZ419,$BZ420,$BZ421)</f>
        <v>ns</v>
      </c>
      <c r="CB399" s="256" t="n">
        <f aca="false">ABS($P$385-P399)</f>
        <v>0</v>
      </c>
      <c r="CC399" s="256" t="str">
        <f aca="false">IF(CB399&lt;$CB419,$CB420,$CB421)</f>
        <v>ns</v>
      </c>
      <c r="CD399" s="256" t="n">
        <f aca="false">ABS($P$386-P399)</f>
        <v>0</v>
      </c>
      <c r="CE399" s="256" t="str">
        <f aca="false">IF(CD399&lt;$CD419,$CD420,$CD421)</f>
        <v>ns</v>
      </c>
      <c r="CF399" s="256" t="n">
        <f aca="false">ABS($P$387-P399)</f>
        <v>0</v>
      </c>
      <c r="CG399" s="256" t="str">
        <f aca="false">IF(CF399&lt;$CF419,$CF420,$CF421)</f>
        <v>ns</v>
      </c>
      <c r="CH399" s="256" t="n">
        <f aca="false">ABS($P$388-P399)</f>
        <v>0</v>
      </c>
      <c r="CI399" s="256" t="str">
        <f aca="false">IF(CH399&lt;$CH419,$CH420,$CH421)</f>
        <v>ns</v>
      </c>
      <c r="CJ399" s="256" t="n">
        <f aca="false">ABS($P$389-P399)</f>
        <v>0</v>
      </c>
      <c r="CK399" s="256" t="str">
        <f aca="false">IF(CJ399&lt;$CJ419,$CJ420,$CJ421)</f>
        <v>ns</v>
      </c>
      <c r="CL399" s="256" t="n">
        <f aca="false">ABS($P$390-P399)</f>
        <v>0</v>
      </c>
      <c r="CM399" s="256" t="str">
        <f aca="false">IF(CL399&lt;$CL419,$CL420,$CL421)</f>
        <v>ns</v>
      </c>
      <c r="CN399" s="256" t="n">
        <f aca="false">ABS($P$391-P399)</f>
        <v>0</v>
      </c>
      <c r="CO399" s="256" t="str">
        <f aca="false">IF(CN399&lt;$CN419,$CN420,$CN421)</f>
        <v>ns</v>
      </c>
      <c r="CP399" s="256" t="n">
        <f aca="false">ABS($P$392-P399)</f>
        <v>0</v>
      </c>
      <c r="CQ399" s="256" t="str">
        <f aca="false">IF(CP399&lt;$CP419,$CP420,$CP421)</f>
        <v>ns</v>
      </c>
      <c r="CR399" s="256" t="n">
        <f aca="false">ABS($P$393-P399)</f>
        <v>0</v>
      </c>
      <c r="CS399" s="256" t="str">
        <f aca="false">IF(CR399&lt;$CR419,$CR420,$CR421)</f>
        <v>ns</v>
      </c>
      <c r="CT399" s="256" t="n">
        <f aca="false">ABS($P$394-P399)</f>
        <v>0</v>
      </c>
      <c r="CU399" s="256" t="str">
        <f aca="false">IF(CT399&lt;$CT419,$CT420,$CT421)</f>
        <v>ns</v>
      </c>
      <c r="CV399" s="256" t="n">
        <f aca="false">ABS($P$395-P399)</f>
        <v>0</v>
      </c>
      <c r="CW399" s="256" t="str">
        <f aca="false">IF(CV399&lt;$CV419,$CV420,$CV421)</f>
        <v>ns</v>
      </c>
      <c r="CX399" s="256" t="n">
        <f aca="false">ABS($P$396-P399)</f>
        <v>0</v>
      </c>
      <c r="CY399" s="256" t="str">
        <f aca="false">IF(CX399&lt;$CX419,$CX420,$CX421)</f>
        <v>ns</v>
      </c>
      <c r="CZ399" s="256" t="n">
        <f aca="false">ABS($P$397-P399)</f>
        <v>0</v>
      </c>
      <c r="DA399" s="256" t="str">
        <f aca="false">IF(CZ399&lt;$CZ419,$CZ420,$CZ421)</f>
        <v>ns</v>
      </c>
      <c r="DB399" s="256" t="n">
        <f aca="false">ABS($P$398-P399)</f>
        <v>0</v>
      </c>
      <c r="DC399" s="256" t="str">
        <f aca="false">IF(DB399&lt;DB419,$DB420,$DB421)</f>
        <v>ns</v>
      </c>
    </row>
    <row r="400" customFormat="false" ht="12.75" hidden="false" customHeight="false" outlineLevel="0" collapsed="false">
      <c r="A400" s="260" t="n">
        <f aca="false">IF(Rendimiento!G193="",Rendimiento!K193,Rendimiento!G193)</f>
        <v>3206.44444444444</v>
      </c>
      <c r="B400" s="276" t="n">
        <f aca="false">Rendimiento!H193</f>
        <v>3781.05263157895</v>
      </c>
      <c r="C400" s="276" t="n">
        <f aca="false">Rendimiento!I193</f>
        <v>2872.05263157895</v>
      </c>
      <c r="D400" s="272" t="n">
        <f aca="false">Rendimiento!J193</f>
        <v>0</v>
      </c>
      <c r="E400" s="256" t="n">
        <f aca="false">A400*A400</f>
        <v>10281285.9753086</v>
      </c>
      <c r="F400" s="256" t="n">
        <f aca="false">B400*B400</f>
        <v>14296359.0027701</v>
      </c>
      <c r="G400" s="256" t="n">
        <f aca="false">C400*C400</f>
        <v>8248686.31855956</v>
      </c>
      <c r="H400" s="256" t="n">
        <f aca="false">D400*D400</f>
        <v>0</v>
      </c>
      <c r="I400" s="257" t="n">
        <f aca="false">SUM(A400:D400)</f>
        <v>9859.54970760234</v>
      </c>
      <c r="J400" s="256" t="n">
        <f aca="false">I400*I400</f>
        <v>97210720.4366814</v>
      </c>
      <c r="K400" s="256" t="n">
        <f aca="false">SUM(E400:H400)</f>
        <v>32826331.2966383</v>
      </c>
      <c r="O400" s="260" t="n">
        <f aca="false">Rendimiento!P193</f>
        <v>0</v>
      </c>
      <c r="P400" s="274" t="n">
        <f aca="false">Rendimiento!Q193</f>
        <v>0</v>
      </c>
      <c r="Q400" s="262" t="n">
        <f aca="false">IF(E420&gt;0,O400,0)</f>
        <v>0</v>
      </c>
      <c r="R400" s="258" t="str">
        <f aca="false">T(Q400)</f>
        <v/>
      </c>
      <c r="S400" s="262" t="n">
        <f aca="false">IF(E420&gt;0,P400,Q400)</f>
        <v>0</v>
      </c>
      <c r="T400" s="256" t="str">
        <f aca="false">IF(S400=0,"",$BM400)</f>
        <v/>
      </c>
      <c r="U400" s="256" t="str">
        <f aca="false">IF(S400=0,"",$BO400)</f>
        <v/>
      </c>
      <c r="V400" s="256" t="str">
        <f aca="false">IF(S400=0,"",$BQ400)</f>
        <v/>
      </c>
      <c r="W400" s="256" t="str">
        <f aca="false">IF(S400=0,"",$BS400)</f>
        <v/>
      </c>
      <c r="X400" s="256" t="str">
        <f aca="false">IF(S400=0,"",$BU400)</f>
        <v/>
      </c>
      <c r="Y400" s="256" t="str">
        <f aca="false">IF(S400=0,"",$BW400)</f>
        <v/>
      </c>
      <c r="Z400" s="256" t="str">
        <f aca="false">IF(S400=0,"",$BY400)</f>
        <v/>
      </c>
      <c r="AA400" s="256" t="str">
        <f aca="false">IF(S400=0,"",$CA400)</f>
        <v/>
      </c>
      <c r="AB400" s="256" t="str">
        <f aca="false">IF(S400=0,"",$CC400)</f>
        <v/>
      </c>
      <c r="AC400" s="256" t="str">
        <f aca="false">IF(S400=0,"",$CE400)</f>
        <v/>
      </c>
      <c r="AD400" s="256" t="str">
        <f aca="false">IF(S400=0,"",$CG400)</f>
        <v/>
      </c>
      <c r="AE400" s="256" t="str">
        <f aca="false">IF(S400=0,"",$CI400)</f>
        <v/>
      </c>
      <c r="AF400" s="256" t="str">
        <f aca="false">IF(S400=0,"",$CK400)</f>
        <v/>
      </c>
      <c r="AG400" s="256" t="str">
        <f aca="false">IF(S400=0,"",$CM400)</f>
        <v/>
      </c>
      <c r="AH400" s="256" t="str">
        <f aca="false">IF(S400=0,"",$CO400)</f>
        <v/>
      </c>
      <c r="AI400" s="256" t="str">
        <f aca="false">IF(S400=0,"",$CQ400)</f>
        <v/>
      </c>
      <c r="AJ400" s="256" t="str">
        <f aca="false">IF(S400=0,"",$CS400)</f>
        <v/>
      </c>
      <c r="AK400" s="256" t="str">
        <f aca="false">IF(S400=0,"",$CU400)</f>
        <v/>
      </c>
      <c r="AL400" s="256" t="str">
        <f aca="false">IF(S400=0,"",$CW400)</f>
        <v/>
      </c>
      <c r="AM400" s="256" t="str">
        <f aca="false">IF(S400=0,"",$CY400)</f>
        <v/>
      </c>
      <c r="AN400" s="256" t="str">
        <f aca="false">IF(S400=0,"",$DA400)</f>
        <v/>
      </c>
      <c r="AO400" s="256" t="str">
        <f aca="false">IF(S400=0,"",$DC400)</f>
        <v/>
      </c>
      <c r="AP400" s="256" t="str">
        <f aca="false">IF(S400=0,"",$DE400)</f>
        <v/>
      </c>
      <c r="BL400" s="262" t="n">
        <f aca="false">ABS($P$377-P400)</f>
        <v>0</v>
      </c>
      <c r="BM400" s="256" t="str">
        <f aca="false">IF(BL400&lt;$BL419,$BL420,$BL421)</f>
        <v>ns</v>
      </c>
      <c r="BN400" s="256" t="n">
        <f aca="false">ABS($P$378-P400)</f>
        <v>0</v>
      </c>
      <c r="BO400" s="256" t="str">
        <f aca="false">IF(BN400&lt;$BN419,$BN420,$BN421)</f>
        <v>ns</v>
      </c>
      <c r="BP400" s="256" t="n">
        <f aca="false">ABS($P$379-P400)</f>
        <v>0</v>
      </c>
      <c r="BQ400" s="256" t="str">
        <f aca="false">IF(BP400&lt;$BP419,$BP420,$BP421)</f>
        <v>ns</v>
      </c>
      <c r="BR400" s="256" t="n">
        <f aca="false">ABS($P$380-P400)</f>
        <v>0</v>
      </c>
      <c r="BS400" s="256" t="str">
        <f aca="false">IF(BR400&lt;$BR419,$BR420,$BR421)</f>
        <v>ns</v>
      </c>
      <c r="BT400" s="256" t="n">
        <f aca="false">ABS($P$381-P400)</f>
        <v>0</v>
      </c>
      <c r="BU400" s="256" t="str">
        <f aca="false">IF(BT400&lt;$BT419,$BT420,$BT421)</f>
        <v>ns</v>
      </c>
      <c r="BV400" s="256" t="n">
        <f aca="false">ABS($P$382-P400)</f>
        <v>0</v>
      </c>
      <c r="BW400" s="256" t="str">
        <f aca="false">IF(BV400&lt;$BV419,$BV420,$BV421)</f>
        <v>ns</v>
      </c>
      <c r="BX400" s="256" t="n">
        <f aca="false">ABS($P$383-P400)</f>
        <v>0</v>
      </c>
      <c r="BY400" s="256" t="str">
        <f aca="false">IF(BX400&lt;$BX419,$BX420,$BX421)</f>
        <v>ns</v>
      </c>
      <c r="BZ400" s="256" t="n">
        <f aca="false">ABS($P$384-P400)</f>
        <v>0</v>
      </c>
      <c r="CA400" s="256" t="str">
        <f aca="false">IF(BZ400&lt;$BZ419,$BZ420,$BZ421)</f>
        <v>ns</v>
      </c>
      <c r="CB400" s="256" t="n">
        <f aca="false">ABS($P$385-P400)</f>
        <v>0</v>
      </c>
      <c r="CC400" s="256" t="str">
        <f aca="false">IF(CB400&lt;$CB419,$CB420,$CB421)</f>
        <v>ns</v>
      </c>
      <c r="CD400" s="256" t="n">
        <f aca="false">ABS($P$386-P400)</f>
        <v>0</v>
      </c>
      <c r="CE400" s="256" t="str">
        <f aca="false">IF(CD400&lt;$CD419,$CD420,$CD421)</f>
        <v>ns</v>
      </c>
      <c r="CF400" s="256" t="n">
        <f aca="false">ABS($P$387-P400)</f>
        <v>0</v>
      </c>
      <c r="CG400" s="256" t="str">
        <f aca="false">IF(CF400&lt;$CF419,$CF420,$CF421)</f>
        <v>ns</v>
      </c>
      <c r="CH400" s="256" t="n">
        <f aca="false">ABS($P$388-P400)</f>
        <v>0</v>
      </c>
      <c r="CI400" s="256" t="str">
        <f aca="false">IF(CH400&lt;$CH419,$CH420,$CH421)</f>
        <v>ns</v>
      </c>
      <c r="CJ400" s="256" t="n">
        <f aca="false">ABS($P$389-P400)</f>
        <v>0</v>
      </c>
      <c r="CK400" s="256" t="str">
        <f aca="false">IF(CJ400&lt;$CJ419,$CJ420,$CJ421)</f>
        <v>ns</v>
      </c>
      <c r="CL400" s="256" t="n">
        <f aca="false">ABS($P$390-P400)</f>
        <v>0</v>
      </c>
      <c r="CM400" s="256" t="str">
        <f aca="false">IF(CL400&lt;$CL419,$CL420,$CL421)</f>
        <v>ns</v>
      </c>
      <c r="CN400" s="256" t="n">
        <f aca="false">ABS($P$391-P400)</f>
        <v>0</v>
      </c>
      <c r="CO400" s="256" t="str">
        <f aca="false">IF(CN400&lt;$CN419,$CN420,$CN421)</f>
        <v>ns</v>
      </c>
      <c r="CP400" s="256" t="n">
        <f aca="false">ABS($P$392-P400)</f>
        <v>0</v>
      </c>
      <c r="CQ400" s="256" t="str">
        <f aca="false">IF(CP400&lt;$CP419,$CP420,$CP421)</f>
        <v>ns</v>
      </c>
      <c r="CR400" s="256" t="n">
        <f aca="false">ABS($P$393-P400)</f>
        <v>0</v>
      </c>
      <c r="CS400" s="256" t="str">
        <f aca="false">IF(CR400&lt;$CR419,$CR420,$CR421)</f>
        <v>ns</v>
      </c>
      <c r="CT400" s="256" t="n">
        <f aca="false">ABS($P$394-P400)</f>
        <v>0</v>
      </c>
      <c r="CU400" s="256" t="str">
        <f aca="false">IF(CT400&lt;$CT419,$CT420,$CT421)</f>
        <v>ns</v>
      </c>
      <c r="CV400" s="256" t="n">
        <f aca="false">ABS($P$395-P400)</f>
        <v>0</v>
      </c>
      <c r="CW400" s="256" t="str">
        <f aca="false">IF(CV400&lt;$CV419,$CV420,$CV421)</f>
        <v>ns</v>
      </c>
      <c r="CX400" s="256" t="n">
        <f aca="false">ABS($P$396-P400)</f>
        <v>0</v>
      </c>
      <c r="CY400" s="256" t="str">
        <f aca="false">IF(CX400&lt;$CX419,$CX420,$CX421)</f>
        <v>ns</v>
      </c>
      <c r="CZ400" s="256" t="n">
        <f aca="false">ABS($P$397-P400)</f>
        <v>0</v>
      </c>
      <c r="DA400" s="256" t="str">
        <f aca="false">IF(CZ400&lt;$CZ419,$CZ420,$CZ421)</f>
        <v>ns</v>
      </c>
      <c r="DB400" s="256" t="n">
        <f aca="false">ABS($P$398-P400)</f>
        <v>0</v>
      </c>
      <c r="DC400" s="256" t="str">
        <f aca="false">IF(DB400&lt;DB419,$DB420,$DB421)</f>
        <v>ns</v>
      </c>
      <c r="DD400" s="256" t="n">
        <f aca="false">ABS($P$399-P400)</f>
        <v>0</v>
      </c>
      <c r="DE400" s="256" t="str">
        <f aca="false">IF(DD400&lt;DD419,$DD420,$DD421)</f>
        <v>ns</v>
      </c>
    </row>
    <row r="401" customFormat="false" ht="12.75" hidden="false" customHeight="false" outlineLevel="0" collapsed="false">
      <c r="A401" s="260" t="n">
        <f aca="false">IF(Rendimiento!G194="",Rendimiento!K194,Rendimiento!G194)</f>
        <v>4552.42105263158</v>
      </c>
      <c r="B401" s="276" t="n">
        <f aca="false">Rendimiento!H194</f>
        <v>4116.15789473684</v>
      </c>
      <c r="C401" s="276" t="n">
        <f aca="false">Rendimiento!I194</f>
        <v>4122.02339181287</v>
      </c>
      <c r="D401" s="272" t="n">
        <f aca="false">Rendimiento!J194</f>
        <v>0</v>
      </c>
      <c r="E401" s="256" t="n">
        <f aca="false">A401*A401</f>
        <v>20724537.4404432</v>
      </c>
      <c r="F401" s="256" t="n">
        <f aca="false">B401*B401</f>
        <v>16942755.8144044</v>
      </c>
      <c r="G401" s="256" t="n">
        <f aca="false">C401*C401</f>
        <v>16991076.8426524</v>
      </c>
      <c r="H401" s="256" t="n">
        <f aca="false">D401*D401</f>
        <v>0</v>
      </c>
      <c r="I401" s="257" t="n">
        <f aca="false">SUM(A401:D401)</f>
        <v>12790.6023391813</v>
      </c>
      <c r="J401" s="256" t="n">
        <f aca="false">I401*I401</f>
        <v>163599508.19907</v>
      </c>
      <c r="K401" s="256" t="n">
        <f aca="false">SUM(E401:H401)</f>
        <v>54658370.0975001</v>
      </c>
      <c r="L401" s="256" t="s">
        <v>317</v>
      </c>
      <c r="O401" s="260" t="n">
        <f aca="false">Rendimiento!P194</f>
        <v>0</v>
      </c>
      <c r="P401" s="274" t="n">
        <f aca="false">Rendimiento!Q194</f>
        <v>0</v>
      </c>
      <c r="Q401" s="262" t="n">
        <f aca="false">IF(E420&gt;0,O401,0)</f>
        <v>0</v>
      </c>
      <c r="R401" s="258" t="str">
        <f aca="false">T(Q401)</f>
        <v/>
      </c>
      <c r="S401" s="262" t="n">
        <f aca="false">IF(E420&gt;0,P401,Q401)</f>
        <v>0</v>
      </c>
      <c r="T401" s="256" t="str">
        <f aca="false">IF(S401=0,"",$BM401)</f>
        <v/>
      </c>
      <c r="U401" s="256" t="str">
        <f aca="false">IF(S401=0,"",$BO401)</f>
        <v/>
      </c>
      <c r="V401" s="256" t="str">
        <f aca="false">IF(S401=0,"",$BQ401)</f>
        <v/>
      </c>
      <c r="W401" s="256" t="str">
        <f aca="false">IF(S401=0,"",$BS401)</f>
        <v/>
      </c>
      <c r="X401" s="256" t="str">
        <f aca="false">IF(S401=0,"",$BU401)</f>
        <v/>
      </c>
      <c r="Y401" s="256" t="str">
        <f aca="false">IF(S401=0,"",$BW401)</f>
        <v/>
      </c>
      <c r="Z401" s="256" t="str">
        <f aca="false">IF(S401=0,"",$BY401)</f>
        <v/>
      </c>
      <c r="AA401" s="256" t="str">
        <f aca="false">IF(S401=0,"",$CA401)</f>
        <v/>
      </c>
      <c r="AB401" s="256" t="str">
        <f aca="false">IF(S401=0,"",$CC401)</f>
        <v/>
      </c>
      <c r="AC401" s="256" t="str">
        <f aca="false">IF(S401=0,"",$CE401)</f>
        <v/>
      </c>
      <c r="AD401" s="256" t="str">
        <f aca="false">IF(S401=0,"",$CG401)</f>
        <v/>
      </c>
      <c r="AE401" s="256" t="str">
        <f aca="false">IF(S401=0,"",$CI401)</f>
        <v/>
      </c>
      <c r="AF401" s="256" t="str">
        <f aca="false">IF(S401=0,"",$CK401)</f>
        <v/>
      </c>
      <c r="AG401" s="256" t="str">
        <f aca="false">IF(S401=0,"",$CM401)</f>
        <v/>
      </c>
      <c r="AH401" s="256" t="str">
        <f aca="false">IF(S401=0,"",$CO401)</f>
        <v/>
      </c>
      <c r="AI401" s="256" t="str">
        <f aca="false">IF(S401=0,"",$CQ401)</f>
        <v/>
      </c>
      <c r="AJ401" s="256" t="str">
        <f aca="false">IF(S401=0,"",$CS401)</f>
        <v/>
      </c>
      <c r="AK401" s="256" t="str">
        <f aca="false">IF(S401=0,"",$CU401)</f>
        <v/>
      </c>
      <c r="AL401" s="256" t="str">
        <f aca="false">IF(S401=0,"",$CW401)</f>
        <v/>
      </c>
      <c r="AM401" s="256" t="str">
        <f aca="false">IF(S401=0,"",$CY401)</f>
        <v/>
      </c>
      <c r="AN401" s="256" t="str">
        <f aca="false">IF(S401=0,"",$DA401)</f>
        <v/>
      </c>
      <c r="AO401" s="256" t="str">
        <f aca="false">IF(S401=0,"",$DC401)</f>
        <v/>
      </c>
      <c r="AP401" s="256" t="str">
        <f aca="false">IF(S401=0,"",$DE401)</f>
        <v/>
      </c>
      <c r="AQ401" s="256" t="str">
        <f aca="false">IF(S401=0,"",$DG401)</f>
        <v/>
      </c>
      <c r="BL401" s="262" t="n">
        <f aca="false">ABS($P$377-P401)</f>
        <v>0</v>
      </c>
      <c r="BM401" s="256" t="str">
        <f aca="false">IF(BL401&lt;$BL419,$BL420,$BL421)</f>
        <v>ns</v>
      </c>
      <c r="BN401" s="256" t="n">
        <f aca="false">ABS($P$378-P401)</f>
        <v>0</v>
      </c>
      <c r="BO401" s="256" t="str">
        <f aca="false">IF(BN401&lt;$BN419,$BN420,$BN421)</f>
        <v>ns</v>
      </c>
      <c r="BP401" s="256" t="n">
        <f aca="false">ABS($P$379-P401)</f>
        <v>0</v>
      </c>
      <c r="BQ401" s="256" t="str">
        <f aca="false">IF(BP401&lt;$BP419,$BP420,$BP421)</f>
        <v>ns</v>
      </c>
      <c r="BR401" s="256" t="n">
        <f aca="false">ABS($P$380-P401)</f>
        <v>0</v>
      </c>
      <c r="BS401" s="256" t="str">
        <f aca="false">IF(BR401&lt;$BR419,$BR420,$BR421)</f>
        <v>ns</v>
      </c>
      <c r="BT401" s="256" t="n">
        <f aca="false">ABS($P$381-P401)</f>
        <v>0</v>
      </c>
      <c r="BU401" s="256" t="str">
        <f aca="false">IF(BT401&lt;$BT419,$BT420,$BT421)</f>
        <v>ns</v>
      </c>
      <c r="BV401" s="256" t="n">
        <f aca="false">ABS($P$382-P401)</f>
        <v>0</v>
      </c>
      <c r="BW401" s="256" t="str">
        <f aca="false">IF(BV401&lt;$BV419,$BV420,$BV421)</f>
        <v>ns</v>
      </c>
      <c r="BX401" s="256" t="n">
        <f aca="false">ABS($P$383-P401)</f>
        <v>0</v>
      </c>
      <c r="BY401" s="256" t="str">
        <f aca="false">IF(BX401&lt;$BX419,$BX420,$BX421)</f>
        <v>ns</v>
      </c>
      <c r="BZ401" s="256" t="n">
        <f aca="false">ABS($P$384-P401)</f>
        <v>0</v>
      </c>
      <c r="CA401" s="256" t="str">
        <f aca="false">IF(BZ401&lt;$BZ419,$BZ420,$BZ421)</f>
        <v>ns</v>
      </c>
      <c r="CB401" s="256" t="n">
        <f aca="false">ABS($P$385-P401)</f>
        <v>0</v>
      </c>
      <c r="CC401" s="256" t="str">
        <f aca="false">IF(CB401&lt;$CB419,$CB420,$CB421)</f>
        <v>ns</v>
      </c>
      <c r="CD401" s="256" t="n">
        <f aca="false">ABS($P$386-P401)</f>
        <v>0</v>
      </c>
      <c r="CE401" s="256" t="str">
        <f aca="false">IF(CD401&lt;$CD419,$CD420,$CD421)</f>
        <v>ns</v>
      </c>
      <c r="CF401" s="256" t="n">
        <f aca="false">ABS($P$387-P401)</f>
        <v>0</v>
      </c>
      <c r="CG401" s="256" t="str">
        <f aca="false">IF(CF401&lt;$CF419,$CF420,$CF421)</f>
        <v>ns</v>
      </c>
      <c r="CH401" s="256" t="n">
        <f aca="false">ABS($P$388-P401)</f>
        <v>0</v>
      </c>
      <c r="CI401" s="256" t="str">
        <f aca="false">IF(CH401&lt;$CH419,$CH420,$CH421)</f>
        <v>ns</v>
      </c>
      <c r="CJ401" s="256" t="n">
        <f aca="false">ABS($P$389-P401)</f>
        <v>0</v>
      </c>
      <c r="CK401" s="256" t="str">
        <f aca="false">IF(CJ401&lt;$CJ419,$CJ420,$CJ421)</f>
        <v>ns</v>
      </c>
      <c r="CL401" s="256" t="n">
        <f aca="false">ABS($P$390-P401)</f>
        <v>0</v>
      </c>
      <c r="CM401" s="256" t="str">
        <f aca="false">IF(CL401&lt;$CL419,$CL420,$CL421)</f>
        <v>ns</v>
      </c>
      <c r="CN401" s="256" t="n">
        <f aca="false">ABS($P$391-P401)</f>
        <v>0</v>
      </c>
      <c r="CO401" s="256" t="str">
        <f aca="false">IF(CN401&lt;$CN419,$CN420,$CN421)</f>
        <v>ns</v>
      </c>
      <c r="CP401" s="256" t="n">
        <f aca="false">ABS($P$392-P401)</f>
        <v>0</v>
      </c>
      <c r="CQ401" s="256" t="str">
        <f aca="false">IF(CP401&lt;$CP419,$CP420,$CP421)</f>
        <v>ns</v>
      </c>
      <c r="CR401" s="256" t="n">
        <f aca="false">ABS($P$393-P401)</f>
        <v>0</v>
      </c>
      <c r="CS401" s="256" t="str">
        <f aca="false">IF(CR401&lt;$CR419,$CR420,$CR421)</f>
        <v>ns</v>
      </c>
      <c r="CT401" s="256" t="n">
        <f aca="false">ABS($P$394-P401)</f>
        <v>0</v>
      </c>
      <c r="CU401" s="256" t="str">
        <f aca="false">IF(CT401&lt;$CT419,$CT420,$CT421)</f>
        <v>ns</v>
      </c>
      <c r="CV401" s="256" t="n">
        <f aca="false">ABS($P$395-P401)</f>
        <v>0</v>
      </c>
      <c r="CW401" s="256" t="str">
        <f aca="false">IF(CV401&lt;$CV419,$CV420,$CV421)</f>
        <v>ns</v>
      </c>
      <c r="CX401" s="256" t="n">
        <f aca="false">ABS($P$396-P401)</f>
        <v>0</v>
      </c>
      <c r="CY401" s="256" t="str">
        <f aca="false">IF(CX401&lt;$CX419,$CX420,$CX421)</f>
        <v>ns</v>
      </c>
      <c r="CZ401" s="256" t="n">
        <f aca="false">ABS($P$397-P401)</f>
        <v>0</v>
      </c>
      <c r="DA401" s="256" t="str">
        <f aca="false">IF(CZ401&lt;$CZ419,$CZ420,$CZ421)</f>
        <v>ns</v>
      </c>
      <c r="DB401" s="256" t="n">
        <f aca="false">ABS($P$398-P401)</f>
        <v>0</v>
      </c>
      <c r="DC401" s="256" t="str">
        <f aca="false">IF(DB401&lt;DB419,$DB420,$DB421)</f>
        <v>ns</v>
      </c>
      <c r="DD401" s="256" t="n">
        <f aca="false">ABS($P$399-P401)</f>
        <v>0</v>
      </c>
      <c r="DE401" s="256" t="str">
        <f aca="false">IF(DD401&lt;DD419,$DD420,$DD421)</f>
        <v>ns</v>
      </c>
      <c r="DF401" s="256" t="n">
        <f aca="false">ABS($P400-P401)</f>
        <v>0</v>
      </c>
      <c r="DG401" s="256" t="str">
        <f aca="false">IF(DF401&lt;DF419,$DF420,$DF421)</f>
        <v>ns</v>
      </c>
    </row>
    <row r="402" customFormat="false" ht="12.75" hidden="false" customHeight="false" outlineLevel="0" collapsed="false">
      <c r="A402" s="260" t="n">
        <f aca="false">IF(Rendimiento!G195="",Rendimiento!K195,Rendimiento!G195)</f>
        <v>4615.91812865497</v>
      </c>
      <c r="B402" s="276" t="n">
        <f aca="false">Rendimiento!H195</f>
        <v>5127.35087719298</v>
      </c>
      <c r="C402" s="276" t="n">
        <f aca="false">Rendimiento!I195</f>
        <v>4927.77777777778</v>
      </c>
      <c r="D402" s="256" t="n">
        <f aca="false">Rendimiento!J195</f>
        <v>0</v>
      </c>
      <c r="E402" s="256" t="n">
        <f aca="false">A402*A402</f>
        <v>21306700.1704456</v>
      </c>
      <c r="F402" s="256" t="n">
        <f aca="false">B402*B402</f>
        <v>26289727.0178517</v>
      </c>
      <c r="G402" s="256" t="n">
        <f aca="false">C402*C402</f>
        <v>24282993.8271605</v>
      </c>
      <c r="H402" s="256" t="n">
        <f aca="false">D402*D402</f>
        <v>0</v>
      </c>
      <c r="I402" s="257" t="n">
        <f aca="false">SUM(A402:D402)</f>
        <v>14671.0467836257</v>
      </c>
      <c r="J402" s="256" t="n">
        <f aca="false">I402*I402</f>
        <v>215239613.727335</v>
      </c>
      <c r="K402" s="256" t="n">
        <f aca="false">SUM(E402:H402)</f>
        <v>71879421.0154578</v>
      </c>
      <c r="O402" s="260" t="n">
        <f aca="false">Rendimiento!P195</f>
        <v>0</v>
      </c>
      <c r="P402" s="274" t="n">
        <f aca="false">Rendimiento!Q195</f>
        <v>0</v>
      </c>
      <c r="Q402" s="262" t="n">
        <f aca="false">IF(E420&gt;0,O402,0)</f>
        <v>0</v>
      </c>
      <c r="R402" s="258" t="str">
        <f aca="false">T(Q402)</f>
        <v/>
      </c>
      <c r="S402" s="262" t="n">
        <f aca="false">IF(E420&gt;0,P402,Q402)</f>
        <v>0</v>
      </c>
      <c r="T402" s="256" t="str">
        <f aca="false">IF(S402=0,"",$BM402)</f>
        <v/>
      </c>
      <c r="U402" s="256" t="str">
        <f aca="false">IF(S402=0,"",$BO402)</f>
        <v/>
      </c>
      <c r="V402" s="256" t="str">
        <f aca="false">IF(S402=0,"",$BQ402)</f>
        <v/>
      </c>
      <c r="W402" s="256" t="str">
        <f aca="false">IF(S402=0,"",$BS402)</f>
        <v/>
      </c>
      <c r="X402" s="256" t="str">
        <f aca="false">IF(S402=0,"",$BU402)</f>
        <v/>
      </c>
      <c r="Y402" s="256" t="str">
        <f aca="false">IF(S402=0,"",$BW402)</f>
        <v/>
      </c>
      <c r="Z402" s="256" t="str">
        <f aca="false">IF(S402=0,"",$BY402)</f>
        <v/>
      </c>
      <c r="AA402" s="256" t="str">
        <f aca="false">IF(S402=0,"",$CA402)</f>
        <v/>
      </c>
      <c r="AB402" s="256" t="str">
        <f aca="false">IF(S402=0,"",$CC402)</f>
        <v/>
      </c>
      <c r="AC402" s="256" t="str">
        <f aca="false">IF(S402=0,"",$CE402)</f>
        <v/>
      </c>
      <c r="AD402" s="256" t="str">
        <f aca="false">IF(S402=0,"",$CG402)</f>
        <v/>
      </c>
      <c r="AE402" s="256" t="str">
        <f aca="false">IF(S402=0,"",$CI402)</f>
        <v/>
      </c>
      <c r="AF402" s="256" t="str">
        <f aca="false">IF(S402=0,"",$CK402)</f>
        <v/>
      </c>
      <c r="AG402" s="256" t="str">
        <f aca="false">IF(S402=0,"",$CM402)</f>
        <v/>
      </c>
      <c r="AH402" s="256" t="str">
        <f aca="false">IF(S402=0,"",$CO402)</f>
        <v/>
      </c>
      <c r="AI402" s="256" t="str">
        <f aca="false">IF(S402=0,"",$CQ402)</f>
        <v/>
      </c>
      <c r="AJ402" s="256" t="str">
        <f aca="false">IF(S402=0,"",$CS402)</f>
        <v/>
      </c>
      <c r="AK402" s="256" t="str">
        <f aca="false">IF(S402=0,"",$CU402)</f>
        <v/>
      </c>
      <c r="AL402" s="256" t="str">
        <f aca="false">IF(S402=0,"",$CW402)</f>
        <v/>
      </c>
      <c r="AM402" s="256" t="str">
        <f aca="false">IF(S402=0,"",$CY402)</f>
        <v/>
      </c>
      <c r="AN402" s="256" t="str">
        <f aca="false">IF(S402=0,"",$DA402)</f>
        <v/>
      </c>
      <c r="AO402" s="256" t="str">
        <f aca="false">IF(S402=0,"",$DC402)</f>
        <v/>
      </c>
      <c r="AP402" s="256" t="str">
        <f aca="false">IF(S402=0,"",$DE402)</f>
        <v/>
      </c>
      <c r="AQ402" s="256" t="str">
        <f aca="false">IF(S402=0,"",$DG402)</f>
        <v/>
      </c>
      <c r="AR402" s="256" t="str">
        <f aca="false">IF(S402=0,"",$DI402)</f>
        <v/>
      </c>
      <c r="BL402" s="262" t="n">
        <f aca="false">ABS($P$377-P402)</f>
        <v>0</v>
      </c>
      <c r="BM402" s="256" t="str">
        <f aca="false">IF(BL402&lt;$BL419,$BL420,$BL421)</f>
        <v>ns</v>
      </c>
      <c r="BN402" s="256" t="n">
        <f aca="false">ABS($P$378-P402)</f>
        <v>0</v>
      </c>
      <c r="BO402" s="256" t="str">
        <f aca="false">IF(BN402&lt;$BN419,$BN420,$BN421)</f>
        <v>ns</v>
      </c>
      <c r="BP402" s="256" t="n">
        <f aca="false">ABS($P$379-P402)</f>
        <v>0</v>
      </c>
      <c r="BQ402" s="256" t="str">
        <f aca="false">IF(BP402&lt;$BP419,$BP420,$BP421)</f>
        <v>ns</v>
      </c>
      <c r="BR402" s="256" t="n">
        <f aca="false">ABS($P$380-P402)</f>
        <v>0</v>
      </c>
      <c r="BS402" s="256" t="str">
        <f aca="false">IF(BR402&lt;$BR419,$BR420,$BR421)</f>
        <v>ns</v>
      </c>
      <c r="BT402" s="256" t="n">
        <f aca="false">ABS($P$381-P402)</f>
        <v>0</v>
      </c>
      <c r="BU402" s="256" t="str">
        <f aca="false">IF(BT402&lt;$BT419,$BT420,$BT421)</f>
        <v>ns</v>
      </c>
      <c r="BV402" s="256" t="n">
        <f aca="false">ABS($P$382-P402)</f>
        <v>0</v>
      </c>
      <c r="BW402" s="256" t="str">
        <f aca="false">IF(BV402&lt;$BV419,$BV420,$BV421)</f>
        <v>ns</v>
      </c>
      <c r="BX402" s="256" t="n">
        <f aca="false">ABS($P$383-P402)</f>
        <v>0</v>
      </c>
      <c r="BY402" s="256" t="str">
        <f aca="false">IF(BX402&lt;$BX419,$BX420,$BX421)</f>
        <v>ns</v>
      </c>
      <c r="BZ402" s="256" t="n">
        <f aca="false">ABS($P$384-P402)</f>
        <v>0</v>
      </c>
      <c r="CA402" s="256" t="str">
        <f aca="false">IF(BZ402&lt;$BZ419,$BZ420,$BZ421)</f>
        <v>ns</v>
      </c>
      <c r="CB402" s="256" t="n">
        <f aca="false">ABS($P$385-P402)</f>
        <v>0</v>
      </c>
      <c r="CC402" s="256" t="str">
        <f aca="false">IF(CB402&lt;$CB419,$CB420,$CB421)</f>
        <v>ns</v>
      </c>
      <c r="CD402" s="256" t="n">
        <f aca="false">ABS($P$386-P402)</f>
        <v>0</v>
      </c>
      <c r="CE402" s="256" t="str">
        <f aca="false">IF(CD402&lt;$CD419,$CD420,$CD421)</f>
        <v>ns</v>
      </c>
      <c r="CF402" s="256" t="n">
        <f aca="false">ABS($P$387-P402)</f>
        <v>0</v>
      </c>
      <c r="CG402" s="256" t="str">
        <f aca="false">IF(CF402&lt;$CF419,$CF420,$CF421)</f>
        <v>ns</v>
      </c>
      <c r="CH402" s="256" t="n">
        <f aca="false">ABS($P$388-P402)</f>
        <v>0</v>
      </c>
      <c r="CI402" s="256" t="str">
        <f aca="false">IF(CH402&lt;$CH419,$CH420,$CH421)</f>
        <v>ns</v>
      </c>
      <c r="CJ402" s="256" t="n">
        <f aca="false">ABS($P$389-P402)</f>
        <v>0</v>
      </c>
      <c r="CK402" s="256" t="str">
        <f aca="false">IF(CJ402&lt;$CJ419,$CJ420,$CJ421)</f>
        <v>ns</v>
      </c>
      <c r="CL402" s="256" t="n">
        <f aca="false">ABS($P$390-P402)</f>
        <v>0</v>
      </c>
      <c r="CM402" s="256" t="str">
        <f aca="false">IF(CL402&lt;$CL419,$CL420,$CL421)</f>
        <v>ns</v>
      </c>
      <c r="CN402" s="256" t="n">
        <f aca="false">ABS($P$391-P402)</f>
        <v>0</v>
      </c>
      <c r="CO402" s="256" t="str">
        <f aca="false">IF(CN402&lt;$CN419,$CN420,$CN421)</f>
        <v>ns</v>
      </c>
      <c r="CP402" s="256" t="n">
        <f aca="false">ABS($P$392-P402)</f>
        <v>0</v>
      </c>
      <c r="CQ402" s="256" t="str">
        <f aca="false">IF(CP402&lt;$CP419,$CP420,$CP421)</f>
        <v>ns</v>
      </c>
      <c r="CR402" s="256" t="n">
        <f aca="false">ABS($P$393-P402)</f>
        <v>0</v>
      </c>
      <c r="CS402" s="256" t="str">
        <f aca="false">IF(CR402&lt;$CR419,$CR420,$CR421)</f>
        <v>ns</v>
      </c>
      <c r="CT402" s="256" t="n">
        <f aca="false">ABS($P$394-P402)</f>
        <v>0</v>
      </c>
      <c r="CU402" s="256" t="str">
        <f aca="false">IF(CT402&lt;$CT419,$CT420,$CT421)</f>
        <v>ns</v>
      </c>
      <c r="CV402" s="256" t="n">
        <f aca="false">ABS($P$395-P402)</f>
        <v>0</v>
      </c>
      <c r="CW402" s="256" t="str">
        <f aca="false">IF(CV402&lt;$CV419,$CV420,$CV421)</f>
        <v>ns</v>
      </c>
      <c r="CX402" s="256" t="n">
        <f aca="false">ABS($P$396-P402)</f>
        <v>0</v>
      </c>
      <c r="CY402" s="256" t="str">
        <f aca="false">IF(CX402&lt;$CX419,$CX420,$CX421)</f>
        <v>ns</v>
      </c>
      <c r="CZ402" s="256" t="n">
        <f aca="false">ABS($P$397-P402)</f>
        <v>0</v>
      </c>
      <c r="DA402" s="256" t="str">
        <f aca="false">IF(CZ402&lt;$CZ419,$CZ420,$CZ421)</f>
        <v>ns</v>
      </c>
      <c r="DB402" s="256" t="n">
        <f aca="false">ABS($P$398-P402)</f>
        <v>0</v>
      </c>
      <c r="DC402" s="256" t="str">
        <f aca="false">IF(DB402&lt;DB419,$DB420,$DB421)</f>
        <v>ns</v>
      </c>
      <c r="DD402" s="256" t="n">
        <f aca="false">ABS($P$399-P402)</f>
        <v>0</v>
      </c>
      <c r="DE402" s="256" t="str">
        <f aca="false">IF(DD402&lt;DD419,$DD420,$DD421)</f>
        <v>ns</v>
      </c>
      <c r="DF402" s="256" t="n">
        <f aca="false">ABS($P400-P402)</f>
        <v>0</v>
      </c>
      <c r="DG402" s="256" t="str">
        <f aca="false">IF(DF402&lt;DF419,$DF420,$DF421)</f>
        <v>ns</v>
      </c>
      <c r="DH402" s="256" t="n">
        <f aca="false">ABS($P401-P402)</f>
        <v>0</v>
      </c>
      <c r="DI402" s="256" t="str">
        <f aca="false">IF(DH402&lt;DH419,$DH420,$DH421)</f>
        <v>ns</v>
      </c>
    </row>
    <row r="403" customFormat="false" ht="12.75" hidden="false" customHeight="false" outlineLevel="0" collapsed="false">
      <c r="A403" s="260" t="n">
        <f aca="false">IF(Rendimiento!G196="",Rendimiento!K196,Rendimiento!G196)</f>
        <v>3895.2865497076</v>
      </c>
      <c r="B403" s="276" t="n">
        <f aca="false">Rendimiento!H196</f>
        <v>3206.73684210526</v>
      </c>
      <c r="C403" s="276" t="n">
        <f aca="false">Rendimiento!I196</f>
        <v>3374.40935672515</v>
      </c>
      <c r="D403" s="256" t="n">
        <f aca="false">Rendimiento!J196</f>
        <v>0</v>
      </c>
      <c r="E403" s="256" t="n">
        <f aca="false">A403*A403</f>
        <v>15173257.304333</v>
      </c>
      <c r="F403" s="256" t="n">
        <f aca="false">B403*B403</f>
        <v>10283161.1745152</v>
      </c>
      <c r="G403" s="256" t="n">
        <f aca="false">C403*C403</f>
        <v>11386638.5067542</v>
      </c>
      <c r="H403" s="256" t="n">
        <f aca="false">D403*D403</f>
        <v>0</v>
      </c>
      <c r="I403" s="257" t="n">
        <f aca="false">SUM(A403:D403)</f>
        <v>10476.432748538</v>
      </c>
      <c r="J403" s="256" t="n">
        <f aca="false">I403*I403</f>
        <v>109755643.13464</v>
      </c>
      <c r="K403" s="256" t="n">
        <f aca="false">SUM(E403:H403)</f>
        <v>36843056.9856024</v>
      </c>
      <c r="O403" s="260" t="n">
        <f aca="false">Rendimiento!P196</f>
        <v>0</v>
      </c>
      <c r="P403" s="274" t="n">
        <f aca="false">Rendimiento!Q196</f>
        <v>0</v>
      </c>
      <c r="Q403" s="262" t="n">
        <f aca="false">IF(E420&gt;0,O403,0)</f>
        <v>0</v>
      </c>
      <c r="R403" s="258" t="str">
        <f aca="false">T(Q403)</f>
        <v/>
      </c>
      <c r="S403" s="262" t="n">
        <f aca="false">IF(E420&gt;0,P403,Q403)</f>
        <v>0</v>
      </c>
      <c r="T403" s="256" t="str">
        <f aca="false">IF(S403=0,"",$BM403)</f>
        <v/>
      </c>
      <c r="U403" s="256" t="str">
        <f aca="false">IF(S403=0,"",$BO403)</f>
        <v/>
      </c>
      <c r="V403" s="256" t="str">
        <f aca="false">IF(S403=0,"",$BQ403)</f>
        <v/>
      </c>
      <c r="W403" s="256" t="str">
        <f aca="false">IF(S403=0,"",$BS403)</f>
        <v/>
      </c>
      <c r="X403" s="256" t="str">
        <f aca="false">IF(S403=0,"",$BU403)</f>
        <v/>
      </c>
      <c r="Y403" s="256" t="str">
        <f aca="false">IF(S403=0,"",$BW403)</f>
        <v/>
      </c>
      <c r="Z403" s="256" t="str">
        <f aca="false">IF(S403=0,"",$BY403)</f>
        <v/>
      </c>
      <c r="AA403" s="256" t="str">
        <f aca="false">IF(S403=0,"",$CA403)</f>
        <v/>
      </c>
      <c r="AB403" s="256" t="str">
        <f aca="false">IF(S403=0,"",$CC403)</f>
        <v/>
      </c>
      <c r="AC403" s="256" t="str">
        <f aca="false">IF(S403=0,"",$CE403)</f>
        <v/>
      </c>
      <c r="AD403" s="256" t="str">
        <f aca="false">IF(S403=0,"",$CG403)</f>
        <v/>
      </c>
      <c r="AE403" s="256" t="str">
        <f aca="false">IF(S403=0,"",$CI403)</f>
        <v/>
      </c>
      <c r="AF403" s="256" t="str">
        <f aca="false">IF(S403=0,"",$CK403)</f>
        <v/>
      </c>
      <c r="AG403" s="256" t="str">
        <f aca="false">IF(S403=0,"",$CM403)</f>
        <v/>
      </c>
      <c r="AH403" s="256" t="str">
        <f aca="false">IF(S403=0,"",$CO403)</f>
        <v/>
      </c>
      <c r="AI403" s="256" t="str">
        <f aca="false">IF(S403=0,"",$CQ403)</f>
        <v/>
      </c>
      <c r="AJ403" s="256" t="str">
        <f aca="false">IF(S403=0,"",$CS403)</f>
        <v/>
      </c>
      <c r="AK403" s="256" t="str">
        <f aca="false">IF(S403=0,"",$CU403)</f>
        <v/>
      </c>
      <c r="AL403" s="256" t="str">
        <f aca="false">IF(S403=0,"",$CW403)</f>
        <v/>
      </c>
      <c r="AM403" s="256" t="str">
        <f aca="false">IF(S403=0,"",$CY403)</f>
        <v/>
      </c>
      <c r="AN403" s="256" t="str">
        <f aca="false">IF(S403=0,"",$DA403)</f>
        <v/>
      </c>
      <c r="AO403" s="256" t="str">
        <f aca="false">IF(S403=0,"",$DC403)</f>
        <v/>
      </c>
      <c r="AP403" s="256" t="str">
        <f aca="false">IF(S403=0,"",$DE403)</f>
        <v/>
      </c>
      <c r="AQ403" s="256" t="str">
        <f aca="false">IF(S403=0,"",$DG403)</f>
        <v/>
      </c>
      <c r="AR403" s="256" t="str">
        <f aca="false">IF(S403=0,"",$DI403)</f>
        <v/>
      </c>
      <c r="AS403" s="256" t="str">
        <f aca="false">IF(S403=0,"",$DK403)</f>
        <v/>
      </c>
      <c r="BL403" s="262" t="n">
        <f aca="false">ABS($P$377-P403)</f>
        <v>0</v>
      </c>
      <c r="BM403" s="256" t="str">
        <f aca="false">IF(BL403&lt;$BL419,$BL420,$BL421)</f>
        <v>ns</v>
      </c>
      <c r="BN403" s="256" t="n">
        <f aca="false">ABS($P$378-P403)</f>
        <v>0</v>
      </c>
      <c r="BO403" s="256" t="str">
        <f aca="false">IF(BN403&lt;$BN419,$BN420,$BN421)</f>
        <v>ns</v>
      </c>
      <c r="BP403" s="256" t="n">
        <f aca="false">ABS($P$379-P403)</f>
        <v>0</v>
      </c>
      <c r="BQ403" s="256" t="str">
        <f aca="false">IF(BP403&lt;$BP419,$BP420,$BP421)</f>
        <v>ns</v>
      </c>
      <c r="BR403" s="256" t="n">
        <f aca="false">ABS($P$380-P403)</f>
        <v>0</v>
      </c>
      <c r="BS403" s="256" t="str">
        <f aca="false">IF(BR403&lt;$BR419,$BR420,$BR421)</f>
        <v>ns</v>
      </c>
      <c r="BT403" s="256" t="n">
        <f aca="false">ABS($P$381-P403)</f>
        <v>0</v>
      </c>
      <c r="BU403" s="256" t="str">
        <f aca="false">IF(BT403&lt;$BT419,$BT420,$BT421)</f>
        <v>ns</v>
      </c>
      <c r="BV403" s="256" t="n">
        <f aca="false">ABS($P$382-P403)</f>
        <v>0</v>
      </c>
      <c r="BW403" s="256" t="str">
        <f aca="false">IF(BV403&lt;$BV419,$BV420,$BV421)</f>
        <v>ns</v>
      </c>
      <c r="BX403" s="256" t="n">
        <f aca="false">ABS($P$383-P403)</f>
        <v>0</v>
      </c>
      <c r="BY403" s="256" t="str">
        <f aca="false">IF(BX403&lt;$BX419,$BX420,$BX421)</f>
        <v>ns</v>
      </c>
      <c r="BZ403" s="256" t="n">
        <f aca="false">ABS($P$384-P403)</f>
        <v>0</v>
      </c>
      <c r="CA403" s="256" t="str">
        <f aca="false">IF(BZ403&lt;$BZ419,$BZ420,$BZ421)</f>
        <v>ns</v>
      </c>
      <c r="CB403" s="256" t="n">
        <f aca="false">ABS($P$385-P403)</f>
        <v>0</v>
      </c>
      <c r="CC403" s="256" t="str">
        <f aca="false">IF(CB403&lt;$CB419,$CB420,$CB421)</f>
        <v>ns</v>
      </c>
      <c r="CD403" s="256" t="n">
        <f aca="false">ABS($P$386-P403)</f>
        <v>0</v>
      </c>
      <c r="CE403" s="256" t="str">
        <f aca="false">IF(CD403&lt;$CD419,$CD420,$CD421)</f>
        <v>ns</v>
      </c>
      <c r="CF403" s="256" t="n">
        <f aca="false">ABS($P$387-P403)</f>
        <v>0</v>
      </c>
      <c r="CG403" s="256" t="str">
        <f aca="false">IF(CF403&lt;$CF419,$CF420,$CF421)</f>
        <v>ns</v>
      </c>
      <c r="CH403" s="256" t="n">
        <f aca="false">ABS($P$388-P403)</f>
        <v>0</v>
      </c>
      <c r="CI403" s="256" t="str">
        <f aca="false">IF(CH403&lt;$CH419,$CH420,$CH421)</f>
        <v>ns</v>
      </c>
      <c r="CJ403" s="256" t="n">
        <f aca="false">ABS($P$389-P403)</f>
        <v>0</v>
      </c>
      <c r="CK403" s="256" t="str">
        <f aca="false">IF(CJ403&lt;$CJ419,$CJ420,$CJ421)</f>
        <v>ns</v>
      </c>
      <c r="CL403" s="256" t="n">
        <f aca="false">ABS($P$390-P403)</f>
        <v>0</v>
      </c>
      <c r="CM403" s="256" t="str">
        <f aca="false">IF(CL403&lt;$CL419,$CL420,$CL421)</f>
        <v>ns</v>
      </c>
      <c r="CN403" s="256" t="n">
        <f aca="false">ABS($P$391-P403)</f>
        <v>0</v>
      </c>
      <c r="CO403" s="256" t="str">
        <f aca="false">IF(CN403&lt;$CN419,$CN420,$CN421)</f>
        <v>ns</v>
      </c>
      <c r="CP403" s="256" t="n">
        <f aca="false">ABS($P$392-P403)</f>
        <v>0</v>
      </c>
      <c r="CQ403" s="256" t="str">
        <f aca="false">IF(CP403&lt;$CP419,$CP420,$CP421)</f>
        <v>ns</v>
      </c>
      <c r="CR403" s="256" t="n">
        <f aca="false">ABS($P$393-P403)</f>
        <v>0</v>
      </c>
      <c r="CS403" s="256" t="str">
        <f aca="false">IF(CR403&lt;$CR419,$CR420,$CR421)</f>
        <v>ns</v>
      </c>
      <c r="CT403" s="256" t="n">
        <f aca="false">ABS($P$394-P403)</f>
        <v>0</v>
      </c>
      <c r="CU403" s="256" t="str">
        <f aca="false">IF(CT403&lt;$CT419,$CT420,$CT421)</f>
        <v>ns</v>
      </c>
      <c r="CV403" s="256" t="n">
        <f aca="false">ABS($P$395-P403)</f>
        <v>0</v>
      </c>
      <c r="CW403" s="256" t="str">
        <f aca="false">IF(CV403&lt;$CV419,$CV420,$CV421)</f>
        <v>ns</v>
      </c>
      <c r="CX403" s="256" t="n">
        <f aca="false">ABS($P$396-P403)</f>
        <v>0</v>
      </c>
      <c r="CY403" s="256" t="str">
        <f aca="false">IF(CX403&lt;$CX419,$CX420,$CX421)</f>
        <v>ns</v>
      </c>
      <c r="CZ403" s="256" t="n">
        <f aca="false">ABS($P$397-P403)</f>
        <v>0</v>
      </c>
      <c r="DA403" s="256" t="str">
        <f aca="false">IF(CZ403&lt;$CZ419,$CZ420,$CZ421)</f>
        <v>ns</v>
      </c>
      <c r="DB403" s="256" t="n">
        <f aca="false">ABS($P$398-P403)</f>
        <v>0</v>
      </c>
      <c r="DC403" s="256" t="str">
        <f aca="false">IF(DB403&lt;DB419,$DB420,$DB421)</f>
        <v>ns</v>
      </c>
      <c r="DD403" s="256" t="n">
        <f aca="false">ABS($P$399-P403)</f>
        <v>0</v>
      </c>
      <c r="DE403" s="256" t="str">
        <f aca="false">IF(DD403&lt;DD419,$DD420,$DD421)</f>
        <v>ns</v>
      </c>
      <c r="DF403" s="256" t="n">
        <f aca="false">ABS($P400-P403)</f>
        <v>0</v>
      </c>
      <c r="DG403" s="256" t="str">
        <f aca="false">IF(DF403&lt;DF419,$DF420,$DF421)</f>
        <v>ns</v>
      </c>
      <c r="DH403" s="256" t="n">
        <f aca="false">ABS($P401-P403)</f>
        <v>0</v>
      </c>
      <c r="DI403" s="256" t="str">
        <f aca="false">IF(DH403&lt;DH419,$DH420,$DH421)</f>
        <v>ns</v>
      </c>
      <c r="DJ403" s="256" t="n">
        <f aca="false">ABS($P402-P403)</f>
        <v>0</v>
      </c>
      <c r="DK403" s="256" t="str">
        <f aca="false">IF(DJ403&lt;DJ419,$DJ420,$DJ421)</f>
        <v>ns</v>
      </c>
    </row>
    <row r="404" customFormat="false" ht="12.75" hidden="false" customHeight="false" outlineLevel="0" collapsed="false">
      <c r="A404" s="260" t="n">
        <f aca="false">IF(Rendimiento!G197="",Rendimiento!K197,Rendimiento!G197)</f>
        <v>3546</v>
      </c>
      <c r="B404" s="276" t="n">
        <f aca="false">Rendimiento!H197</f>
        <v>3052.94736842105</v>
      </c>
      <c r="C404" s="276" t="n">
        <f aca="false">Rendimiento!I197</f>
        <v>3000.49122807018</v>
      </c>
      <c r="D404" s="256" t="n">
        <f aca="false">Rendimiento!J197</f>
        <v>0</v>
      </c>
      <c r="E404" s="256" t="n">
        <f aca="false">A404*A404</f>
        <v>12574116</v>
      </c>
      <c r="F404" s="256" t="n">
        <f aca="false">B404*B404</f>
        <v>9320487.63434903</v>
      </c>
      <c r="G404" s="256" t="n">
        <f aca="false">C404*C404</f>
        <v>9002947.60972607</v>
      </c>
      <c r="H404" s="256" t="n">
        <f aca="false">D404*D404</f>
        <v>0</v>
      </c>
      <c r="I404" s="257" t="n">
        <f aca="false">SUM(A404:D404)</f>
        <v>9599.43859649123</v>
      </c>
      <c r="J404" s="256" t="n">
        <f aca="false">I404*I404</f>
        <v>92149221.3678055</v>
      </c>
      <c r="K404" s="256" t="n">
        <f aca="false">SUM(E404:H404)</f>
        <v>30897551.2440751</v>
      </c>
      <c r="O404" s="260" t="n">
        <f aca="false">Rendimiento!P197</f>
        <v>0</v>
      </c>
      <c r="P404" s="274" t="n">
        <f aca="false">Rendimiento!Q197</f>
        <v>0</v>
      </c>
      <c r="Q404" s="262" t="n">
        <f aca="false">IF(E420&gt;0,O404,0)</f>
        <v>0</v>
      </c>
      <c r="R404" s="258" t="str">
        <f aca="false">T(Q404)</f>
        <v/>
      </c>
      <c r="S404" s="262" t="n">
        <f aca="false">IF(E420&gt;0,P404,Q404)</f>
        <v>0</v>
      </c>
      <c r="T404" s="256" t="str">
        <f aca="false">IF(S404=0,"",$BM404)</f>
        <v/>
      </c>
      <c r="U404" s="256" t="str">
        <f aca="false">IF(S404=0,"",$BO404)</f>
        <v/>
      </c>
      <c r="V404" s="256" t="str">
        <f aca="false">IF(S404=0,"",$BQ404)</f>
        <v/>
      </c>
      <c r="W404" s="256" t="str">
        <f aca="false">IF(S404=0,"",$BS404)</f>
        <v/>
      </c>
      <c r="X404" s="256" t="str">
        <f aca="false">IF(S404=0,"",$BU404)</f>
        <v/>
      </c>
      <c r="Y404" s="256" t="str">
        <f aca="false">IF(S404=0,"",$BW404)</f>
        <v/>
      </c>
      <c r="Z404" s="256" t="str">
        <f aca="false">IF(S404=0,"",$BY404)</f>
        <v/>
      </c>
      <c r="AA404" s="256" t="str">
        <f aca="false">IF(S404=0,"",$CA404)</f>
        <v/>
      </c>
      <c r="AB404" s="256" t="str">
        <f aca="false">IF(S404=0,"",$CC404)</f>
        <v/>
      </c>
      <c r="AC404" s="256" t="str">
        <f aca="false">IF(S404=0,"",$CE404)</f>
        <v/>
      </c>
      <c r="AD404" s="256" t="str">
        <f aca="false">IF(S404=0,"",$CG404)</f>
        <v/>
      </c>
      <c r="AE404" s="256" t="str">
        <f aca="false">IF(S404=0,"",$CI404)</f>
        <v/>
      </c>
      <c r="AF404" s="256" t="str">
        <f aca="false">IF(S404=0,"",$CK404)</f>
        <v/>
      </c>
      <c r="AG404" s="256" t="str">
        <f aca="false">IF(S404=0,"",$CM404)</f>
        <v/>
      </c>
      <c r="AH404" s="256" t="str">
        <f aca="false">IF(S404=0,"",$CO404)</f>
        <v/>
      </c>
      <c r="AI404" s="256" t="str">
        <f aca="false">IF(S404=0,"",$CQ404)</f>
        <v/>
      </c>
      <c r="AJ404" s="256" t="str">
        <f aca="false">IF(S404=0,"",$CS404)</f>
        <v/>
      </c>
      <c r="AK404" s="256" t="str">
        <f aca="false">IF(S404=0,"",$CU404)</f>
        <v/>
      </c>
      <c r="AL404" s="256" t="str">
        <f aca="false">IF(S404=0,"",$CW404)</f>
        <v/>
      </c>
      <c r="AM404" s="256" t="str">
        <f aca="false">IF(S404=0,"",$CY404)</f>
        <v/>
      </c>
      <c r="AN404" s="256" t="str">
        <f aca="false">IF(S404=0,"",$DA404)</f>
        <v/>
      </c>
      <c r="AO404" s="256" t="str">
        <f aca="false">IF(S404=0,"",$DC404)</f>
        <v/>
      </c>
      <c r="AP404" s="256" t="str">
        <f aca="false">IF(S404=0,"",$DE404)</f>
        <v/>
      </c>
      <c r="AQ404" s="256" t="str">
        <f aca="false">IF(S404=0,"",$DG404)</f>
        <v/>
      </c>
      <c r="AR404" s="256" t="str">
        <f aca="false">IF(S404=0,"",$DI404)</f>
        <v/>
      </c>
      <c r="AS404" s="256" t="str">
        <f aca="false">IF(S404=0,"",$DK404)</f>
        <v/>
      </c>
      <c r="AT404" s="256" t="str">
        <f aca="false">IF(S404=0,"",$DM404)</f>
        <v/>
      </c>
      <c r="BL404" s="262" t="n">
        <f aca="false">ABS($P$377-P404)</f>
        <v>0</v>
      </c>
      <c r="BM404" s="256" t="str">
        <f aca="false">IF(BL404&lt;$BL419,$BL420,$BL421)</f>
        <v>ns</v>
      </c>
      <c r="BN404" s="262" t="n">
        <f aca="false">ABS($P$378-P404)</f>
        <v>0</v>
      </c>
      <c r="BO404" s="256" t="str">
        <f aca="false">IF(BN404&lt;$BN419,$BN420,$BN421)</f>
        <v>ns</v>
      </c>
      <c r="BP404" s="262" t="n">
        <f aca="false">ABS($P$379-P404)</f>
        <v>0</v>
      </c>
      <c r="BQ404" s="256" t="str">
        <f aca="false">IF(BP404&lt;$BP419,$BP420,$BP421)</f>
        <v>ns</v>
      </c>
      <c r="BR404" s="262" t="n">
        <f aca="false">ABS($P$380-P404)</f>
        <v>0</v>
      </c>
      <c r="BS404" s="256" t="str">
        <f aca="false">IF(BR404&lt;$BR419,$BR420,$BR421)</f>
        <v>ns</v>
      </c>
      <c r="BT404" s="262" t="n">
        <f aca="false">ABS($P$381-P404)</f>
        <v>0</v>
      </c>
      <c r="BU404" s="256" t="str">
        <f aca="false">IF(BT404&lt;$BT419,$BT420,$BT421)</f>
        <v>ns</v>
      </c>
      <c r="BV404" s="262" t="n">
        <f aca="false">ABS($P$382-P404)</f>
        <v>0</v>
      </c>
      <c r="BW404" s="256" t="str">
        <f aca="false">IF(BV404&lt;$BV419,$BV420,$BV421)</f>
        <v>ns</v>
      </c>
      <c r="BX404" s="262" t="n">
        <f aca="false">ABS($P$383-P404)</f>
        <v>0</v>
      </c>
      <c r="BY404" s="256" t="str">
        <f aca="false">IF(BX404&lt;$BX419,$BX420,$BX421)</f>
        <v>ns</v>
      </c>
      <c r="BZ404" s="262" t="n">
        <f aca="false">ABS($P$384-P404)</f>
        <v>0</v>
      </c>
      <c r="CA404" s="256" t="str">
        <f aca="false">IF(BZ404&lt;$BZ419,$BZ420,$BZ421)</f>
        <v>ns</v>
      </c>
      <c r="CB404" s="262" t="n">
        <f aca="false">ABS($P$385-P404)</f>
        <v>0</v>
      </c>
      <c r="CC404" s="256" t="str">
        <f aca="false">IF(CB404&lt;$CB419,$CB420,$CB421)</f>
        <v>ns</v>
      </c>
      <c r="CD404" s="262" t="n">
        <f aca="false">ABS($P$386-P404)</f>
        <v>0</v>
      </c>
      <c r="CE404" s="256" t="str">
        <f aca="false">IF(CD404&lt;$CD419,$CD420,$CD421)</f>
        <v>ns</v>
      </c>
      <c r="CF404" s="262" t="n">
        <f aca="false">ABS($P$387-P404)</f>
        <v>0</v>
      </c>
      <c r="CG404" s="256" t="str">
        <f aca="false">IF(CF404&lt;$CF419,$CF420,$CF421)</f>
        <v>ns</v>
      </c>
      <c r="CH404" s="262" t="n">
        <f aca="false">ABS($P$388-P404)</f>
        <v>0</v>
      </c>
      <c r="CI404" s="256" t="str">
        <f aca="false">IF(CH404&lt;$CH419,$CH420,$CH421)</f>
        <v>ns</v>
      </c>
      <c r="CJ404" s="262" t="n">
        <f aca="false">ABS($P$389-P404)</f>
        <v>0</v>
      </c>
      <c r="CK404" s="256" t="str">
        <f aca="false">IF(CJ404&lt;$CJ419,$CJ420,$CJ421)</f>
        <v>ns</v>
      </c>
      <c r="CL404" s="262" t="n">
        <f aca="false">ABS($P$390-P404)</f>
        <v>0</v>
      </c>
      <c r="CM404" s="256" t="str">
        <f aca="false">IF(CL404&lt;$CL419,$CL420,$CL421)</f>
        <v>ns</v>
      </c>
      <c r="CN404" s="262" t="n">
        <f aca="false">ABS($P$391-P404)</f>
        <v>0</v>
      </c>
      <c r="CO404" s="256" t="str">
        <f aca="false">IF(CN404&lt;$CN419,$CN420,$CN421)</f>
        <v>ns</v>
      </c>
      <c r="CP404" s="262" t="n">
        <f aca="false">ABS($P$392-P404)</f>
        <v>0</v>
      </c>
      <c r="CQ404" s="256" t="str">
        <f aca="false">IF(CP404&lt;$CP419,$CP420,$CP421)</f>
        <v>ns</v>
      </c>
      <c r="CR404" s="262" t="n">
        <f aca="false">ABS($P$393-P404)</f>
        <v>0</v>
      </c>
      <c r="CS404" s="256" t="str">
        <f aca="false">IF(CR404&lt;$CR419,$CR420,$CR421)</f>
        <v>ns</v>
      </c>
      <c r="CT404" s="262" t="n">
        <f aca="false">ABS($P$394-P404)</f>
        <v>0</v>
      </c>
      <c r="CU404" s="256" t="str">
        <f aca="false">IF(CT404&lt;$CT419,$CT420,$CT421)</f>
        <v>ns</v>
      </c>
      <c r="CV404" s="262" t="n">
        <f aca="false">ABS($P$395-P404)</f>
        <v>0</v>
      </c>
      <c r="CW404" s="256" t="str">
        <f aca="false">IF(CV404&lt;$CV419,$CV420,$CV421)</f>
        <v>ns</v>
      </c>
      <c r="CX404" s="262" t="n">
        <f aca="false">ABS($P$396-P404)</f>
        <v>0</v>
      </c>
      <c r="CY404" s="256" t="str">
        <f aca="false">IF(CX404&lt;$CX419,$CX420,$CX421)</f>
        <v>ns</v>
      </c>
      <c r="CZ404" s="256" t="n">
        <f aca="false">ABS($P$397-P404)</f>
        <v>0</v>
      </c>
      <c r="DA404" s="256" t="str">
        <f aca="false">IF(CZ404&lt;$CZ419,$CZ420,$CZ421)</f>
        <v>ns</v>
      </c>
      <c r="DB404" s="256" t="n">
        <f aca="false">ABS($P$398-P404)</f>
        <v>0</v>
      </c>
      <c r="DC404" s="256" t="str">
        <f aca="false">IF(DB404&lt;DB419,$DB420,$DB421)</f>
        <v>ns</v>
      </c>
      <c r="DD404" s="256" t="n">
        <f aca="false">ABS($P$399-P404)</f>
        <v>0</v>
      </c>
      <c r="DE404" s="256" t="str">
        <f aca="false">IF(DD404&lt;DD419,$DD420,$DD421)</f>
        <v>ns</v>
      </c>
      <c r="DF404" s="256" t="n">
        <f aca="false">ABS($P400-P404)</f>
        <v>0</v>
      </c>
      <c r="DG404" s="256" t="str">
        <f aca="false">IF(DF404&lt;DF419,$DF420,$DF421)</f>
        <v>ns</v>
      </c>
      <c r="DH404" s="256" t="n">
        <f aca="false">ABS($P401-P404)</f>
        <v>0</v>
      </c>
      <c r="DI404" s="256" t="str">
        <f aca="false">IF(DH404&lt;DH419,$DH420,$DH421)</f>
        <v>ns</v>
      </c>
      <c r="DJ404" s="256" t="n">
        <f aca="false">ABS($P402-P404)</f>
        <v>0</v>
      </c>
      <c r="DK404" s="256" t="str">
        <f aca="false">IF(DJ404&lt;DJ419,$DJ420,$DJ421)</f>
        <v>ns</v>
      </c>
      <c r="DL404" s="256" t="n">
        <f aca="false">ABS($P403-P404)</f>
        <v>0</v>
      </c>
      <c r="DM404" s="256" t="str">
        <f aca="false">IF(DL404&lt;DL419,$DL420,$DL421)</f>
        <v>ns</v>
      </c>
    </row>
    <row r="405" customFormat="false" ht="12.75" hidden="false" customHeight="false" outlineLevel="0" collapsed="false">
      <c r="A405" s="260" t="n">
        <f aca="false">IF(Rendimiento!G198="",Rendimiento!K198,Rendimiento!G198)</f>
        <v>3391.54385964912</v>
      </c>
      <c r="B405" s="276" t="n">
        <f aca="false">Rendimiento!H198</f>
        <v>2209.94736842105</v>
      </c>
      <c r="C405" s="276" t="n">
        <f aca="false">Rendimiento!I198</f>
        <v>2803.81286549708</v>
      </c>
      <c r="D405" s="256" t="n">
        <f aca="false">Rendimiento!J198</f>
        <v>0</v>
      </c>
      <c r="E405" s="256" t="n">
        <f aca="false">A405*A405</f>
        <v>11502569.7519237</v>
      </c>
      <c r="F405" s="256" t="n">
        <f aca="false">B405*B405</f>
        <v>4883867.37119113</v>
      </c>
      <c r="G405" s="256" t="n">
        <f aca="false">C405*C405</f>
        <v>7861366.58472692</v>
      </c>
      <c r="H405" s="256" t="n">
        <f aca="false">D405*D405</f>
        <v>0</v>
      </c>
      <c r="I405" s="257" t="n">
        <f aca="false">SUM(A405:D405)</f>
        <v>8405.30409356725</v>
      </c>
      <c r="J405" s="256" t="n">
        <f aca="false">I405*I405</f>
        <v>70649136.9053384</v>
      </c>
      <c r="K405" s="256" t="n">
        <f aca="false">SUM(E405:H405)</f>
        <v>24247803.7078417</v>
      </c>
      <c r="O405" s="260" t="n">
        <f aca="false">Rendimiento!P198</f>
        <v>0</v>
      </c>
      <c r="P405" s="274" t="n">
        <f aca="false">Rendimiento!Q198</f>
        <v>0</v>
      </c>
      <c r="Q405" s="262" t="n">
        <f aca="false">IF(E420&gt;0,O405,0)</f>
        <v>0</v>
      </c>
      <c r="R405" s="258" t="str">
        <f aca="false">T(Q405)</f>
        <v/>
      </c>
      <c r="S405" s="262" t="n">
        <f aca="false">IF(E420&gt;0,P405,Q405)</f>
        <v>0</v>
      </c>
      <c r="T405" s="256" t="str">
        <f aca="false">IF(S405=0,"",$BM405)</f>
        <v/>
      </c>
      <c r="U405" s="256" t="str">
        <f aca="false">IF(S405=0,"",$BO405)</f>
        <v/>
      </c>
      <c r="V405" s="256" t="str">
        <f aca="false">IF(S405=0,"",$BQ405)</f>
        <v/>
      </c>
      <c r="W405" s="256" t="str">
        <f aca="false">IF(S405=0,"",$BS405)</f>
        <v/>
      </c>
      <c r="X405" s="256" t="str">
        <f aca="false">IF(S405=0,"",$BU405)</f>
        <v/>
      </c>
      <c r="Y405" s="256" t="str">
        <f aca="false">IF(S405=0,"",$BW405)</f>
        <v/>
      </c>
      <c r="Z405" s="256" t="str">
        <f aca="false">IF(S405=0,"",$BY405)</f>
        <v/>
      </c>
      <c r="AA405" s="256" t="str">
        <f aca="false">IF(S405=0,"",$CA405)</f>
        <v/>
      </c>
      <c r="AB405" s="256" t="str">
        <f aca="false">IF(S405=0,"",$CC405)</f>
        <v/>
      </c>
      <c r="AC405" s="256" t="str">
        <f aca="false">IF(S405=0,"",$CE405)</f>
        <v/>
      </c>
      <c r="AD405" s="256" t="str">
        <f aca="false">IF(S405=0,"",$CG405)</f>
        <v/>
      </c>
      <c r="AE405" s="256" t="str">
        <f aca="false">IF(S405=0,"",$CI405)</f>
        <v/>
      </c>
      <c r="AF405" s="256" t="str">
        <f aca="false">IF(S405=0,"",$CK405)</f>
        <v/>
      </c>
      <c r="AG405" s="256" t="str">
        <f aca="false">IF(S405=0,"",$CM405)</f>
        <v/>
      </c>
      <c r="AH405" s="256" t="str">
        <f aca="false">IF(S405=0,"",$CO405)</f>
        <v/>
      </c>
      <c r="AI405" s="256" t="str">
        <f aca="false">IF(S405=0,"",$CQ405)</f>
        <v/>
      </c>
      <c r="AJ405" s="256" t="str">
        <f aca="false">IF(S405=0,"",$CS405)</f>
        <v/>
      </c>
      <c r="AK405" s="256" t="str">
        <f aca="false">IF(S405=0,"",$CU405)</f>
        <v/>
      </c>
      <c r="AL405" s="256" t="str">
        <f aca="false">IF(S405=0,"",$CW405)</f>
        <v/>
      </c>
      <c r="AM405" s="256" t="str">
        <f aca="false">IF(S405=0,"",$CY405)</f>
        <v/>
      </c>
      <c r="AN405" s="256" t="str">
        <f aca="false">IF(S405=0,"",$DA405)</f>
        <v/>
      </c>
      <c r="AO405" s="256" t="str">
        <f aca="false">IF(S405=0,"",$DC405)</f>
        <v/>
      </c>
      <c r="AP405" s="256" t="str">
        <f aca="false">IF(S405=0,"",$DE405)</f>
        <v/>
      </c>
      <c r="AQ405" s="256" t="str">
        <f aca="false">IF(S405=0,"",$DG405)</f>
        <v/>
      </c>
      <c r="AR405" s="256" t="str">
        <f aca="false">IF(S405=0,"",$DI405)</f>
        <v/>
      </c>
      <c r="AS405" s="256" t="str">
        <f aca="false">IF(S405=0,"",$DK405)</f>
        <v/>
      </c>
      <c r="AT405" s="256" t="str">
        <f aca="false">IF(S405=0,"",$DM405)</f>
        <v/>
      </c>
      <c r="AU405" s="256" t="str">
        <f aca="false">IF(S405=0,"",$DO405)</f>
        <v/>
      </c>
      <c r="BL405" s="262" t="n">
        <f aca="false">ABS($P$377-P405)</f>
        <v>0</v>
      </c>
      <c r="BM405" s="256" t="str">
        <f aca="false">IF(BL405&lt;$BL419,$BL420,$BL421)</f>
        <v>ns</v>
      </c>
      <c r="BN405" s="262" t="n">
        <f aca="false">ABS($P$378-P405)</f>
        <v>0</v>
      </c>
      <c r="BO405" s="256" t="str">
        <f aca="false">IF(BN405&lt;$BN419,$BN420,$BN421)</f>
        <v>ns</v>
      </c>
      <c r="BP405" s="262" t="n">
        <f aca="false">ABS($P$379-P405)</f>
        <v>0</v>
      </c>
      <c r="BQ405" s="256" t="str">
        <f aca="false">IF(BP405&lt;$BP419,$BP420,$BP421)</f>
        <v>ns</v>
      </c>
      <c r="BR405" s="262" t="n">
        <f aca="false">ABS($P$380-P405)</f>
        <v>0</v>
      </c>
      <c r="BS405" s="256" t="str">
        <f aca="false">IF(BR405&lt;$BR419,$BR420,$BR421)</f>
        <v>ns</v>
      </c>
      <c r="BT405" s="262" t="n">
        <f aca="false">ABS($P$381-P405)</f>
        <v>0</v>
      </c>
      <c r="BU405" s="256" t="str">
        <f aca="false">IF(BT405&lt;$BT419,$BT420,$BT421)</f>
        <v>ns</v>
      </c>
      <c r="BV405" s="262" t="n">
        <f aca="false">ABS($P$382-P405)</f>
        <v>0</v>
      </c>
      <c r="BW405" s="256" t="str">
        <f aca="false">IF(BV405&lt;$BV419,$BV420,$BV421)</f>
        <v>ns</v>
      </c>
      <c r="BX405" s="262" t="n">
        <f aca="false">ABS($P$383-P405)</f>
        <v>0</v>
      </c>
      <c r="BY405" s="256" t="str">
        <f aca="false">IF(BX405&lt;$BX419,$BX420,$BX421)</f>
        <v>ns</v>
      </c>
      <c r="BZ405" s="262" t="n">
        <f aca="false">ABS($P$384-P405)</f>
        <v>0</v>
      </c>
      <c r="CA405" s="256" t="str">
        <f aca="false">IF(BZ405&lt;$BZ419,$BZ420,$BZ421)</f>
        <v>ns</v>
      </c>
      <c r="CB405" s="262" t="n">
        <f aca="false">ABS($P$385-P405)</f>
        <v>0</v>
      </c>
      <c r="CC405" s="256" t="str">
        <f aca="false">IF(CB405&lt;$CB419,$CB420,$CB421)</f>
        <v>ns</v>
      </c>
      <c r="CD405" s="262" t="n">
        <f aca="false">ABS($P$386-P405)</f>
        <v>0</v>
      </c>
      <c r="CE405" s="256" t="str">
        <f aca="false">IF(CD405&lt;$CD419,$CD420,$CD421)</f>
        <v>ns</v>
      </c>
      <c r="CF405" s="262" t="n">
        <f aca="false">ABS($P$387-P405)</f>
        <v>0</v>
      </c>
      <c r="CG405" s="256" t="str">
        <f aca="false">IF(CF405&lt;$CF419,$CF420,$CF421)</f>
        <v>ns</v>
      </c>
      <c r="CH405" s="262" t="n">
        <f aca="false">ABS($P$388-P405)</f>
        <v>0</v>
      </c>
      <c r="CI405" s="256" t="str">
        <f aca="false">IF(CH405&lt;$CH419,$CH420,$CH421)</f>
        <v>ns</v>
      </c>
      <c r="CJ405" s="262" t="n">
        <f aca="false">ABS($P$389-P405)</f>
        <v>0</v>
      </c>
      <c r="CK405" s="256" t="str">
        <f aca="false">IF(CJ405&lt;$CJ419,$CJ420,$CJ421)</f>
        <v>ns</v>
      </c>
      <c r="CL405" s="262" t="n">
        <f aca="false">ABS($P$390-P405)</f>
        <v>0</v>
      </c>
      <c r="CM405" s="256" t="str">
        <f aca="false">IF(CL405&lt;$CL419,$CL420,$CL421)</f>
        <v>ns</v>
      </c>
      <c r="CN405" s="262" t="n">
        <f aca="false">ABS($P$391-P405)</f>
        <v>0</v>
      </c>
      <c r="CO405" s="256" t="str">
        <f aca="false">IF(CN405&lt;$CN419,$CN420,$CN421)</f>
        <v>ns</v>
      </c>
      <c r="CP405" s="262" t="n">
        <f aca="false">ABS($P$392-P405)</f>
        <v>0</v>
      </c>
      <c r="CQ405" s="256" t="str">
        <f aca="false">IF(CP405&lt;$CP419,$CP420,$CP421)</f>
        <v>ns</v>
      </c>
      <c r="CR405" s="262" t="n">
        <f aca="false">ABS($P$393-P405)</f>
        <v>0</v>
      </c>
      <c r="CS405" s="256" t="str">
        <f aca="false">IF(CR405&lt;$CR419,$CR420,$CR421)</f>
        <v>ns</v>
      </c>
      <c r="CT405" s="262" t="n">
        <f aca="false">ABS($P$394-P405)</f>
        <v>0</v>
      </c>
      <c r="CU405" s="256" t="str">
        <f aca="false">IF(CT405&lt;$CT419,$CT420,$CT421)</f>
        <v>ns</v>
      </c>
      <c r="CV405" s="262" t="n">
        <f aca="false">ABS($P$395-P405)</f>
        <v>0</v>
      </c>
      <c r="CW405" s="256" t="str">
        <f aca="false">IF(CV405&lt;$CV419,$CV420,$CV421)</f>
        <v>ns</v>
      </c>
      <c r="CX405" s="262" t="n">
        <f aca="false">ABS($P$396-P405)</f>
        <v>0</v>
      </c>
      <c r="CY405" s="256" t="str">
        <f aca="false">IF(CX405&lt;$CX419,$CX420,$CX421)</f>
        <v>ns</v>
      </c>
      <c r="CZ405" s="256" t="n">
        <f aca="false">ABS($P$397-P405)</f>
        <v>0</v>
      </c>
      <c r="DA405" s="256" t="str">
        <f aca="false">IF(CZ405&lt;$CZ419,$CZ420,$CZ421)</f>
        <v>ns</v>
      </c>
      <c r="DB405" s="256" t="n">
        <f aca="false">ABS($P$398-P405)</f>
        <v>0</v>
      </c>
      <c r="DC405" s="256" t="str">
        <f aca="false">IF(DB405&lt;DB419,$DB420,$DB421)</f>
        <v>ns</v>
      </c>
      <c r="DD405" s="256" t="n">
        <f aca="false">ABS($P$399-P405)</f>
        <v>0</v>
      </c>
      <c r="DE405" s="256" t="str">
        <f aca="false">IF(DD405&lt;DD419,$DD420,$DD421)</f>
        <v>ns</v>
      </c>
      <c r="DF405" s="256" t="n">
        <f aca="false">ABS($P400-P405)</f>
        <v>0</v>
      </c>
      <c r="DG405" s="256" t="str">
        <f aca="false">IF(DF405&lt;DF419,$DF420,$DF421)</f>
        <v>ns</v>
      </c>
      <c r="DH405" s="256" t="n">
        <f aca="false">ABS($P401-P405)</f>
        <v>0</v>
      </c>
      <c r="DI405" s="256" t="str">
        <f aca="false">IF(DH405&lt;DH419,$DH420,$DH421)</f>
        <v>ns</v>
      </c>
      <c r="DJ405" s="256" t="n">
        <f aca="false">ABS($P402-P405)</f>
        <v>0</v>
      </c>
      <c r="DK405" s="256" t="str">
        <f aca="false">IF(DJ405&lt;DJ419,$DJ420,$DJ421)</f>
        <v>ns</v>
      </c>
      <c r="DL405" s="256" t="n">
        <f aca="false">ABS($P403-P405)</f>
        <v>0</v>
      </c>
      <c r="DM405" s="256" t="str">
        <f aca="false">IF(DL405&lt;DL419,$DL420,$DL421)</f>
        <v>ns</v>
      </c>
      <c r="DN405" s="256" t="n">
        <f aca="false">ABS($P404-P405)</f>
        <v>0</v>
      </c>
      <c r="DO405" s="256" t="str">
        <f aca="false">IF(DN405&lt;DN419,$DN420,$DN421)</f>
        <v>ns</v>
      </c>
    </row>
    <row r="406" customFormat="false" ht="12.75" hidden="false" customHeight="false" outlineLevel="0" collapsed="false">
      <c r="A406" s="260" t="n">
        <f aca="false">IF(Rendimiento!G199="",Rendimiento!K199,Rendimiento!G199)</f>
        <v>2525.56725146199</v>
      </c>
      <c r="B406" s="276" t="n">
        <f aca="false">Rendimiento!H199</f>
        <v>1982.60233918129</v>
      </c>
      <c r="C406" s="276" t="n">
        <f aca="false">Rendimiento!I199</f>
        <v>1786.38596491228</v>
      </c>
      <c r="D406" s="256" t="n">
        <f aca="false">Rendimiento!J199</f>
        <v>0</v>
      </c>
      <c r="E406" s="256" t="n">
        <f aca="false">A406*A406</f>
        <v>6378489.94165726</v>
      </c>
      <c r="F406" s="256" t="n">
        <f aca="false">B406*B406</f>
        <v>3930712.03532711</v>
      </c>
      <c r="G406" s="256" t="n">
        <f aca="false">C406*C406</f>
        <v>3191174.81563558</v>
      </c>
      <c r="H406" s="256" t="n">
        <f aca="false">D406*D406</f>
        <v>0</v>
      </c>
      <c r="I406" s="257" t="n">
        <f aca="false">SUM(A406:D406)</f>
        <v>6294.55555555556</v>
      </c>
      <c r="J406" s="256" t="n">
        <f aca="false">I406*I406</f>
        <v>39621429.6419753</v>
      </c>
      <c r="K406" s="256" t="n">
        <f aca="false">SUM(E406:H406)</f>
        <v>13500376.79262</v>
      </c>
      <c r="O406" s="260" t="n">
        <f aca="false">Rendimiento!P199</f>
        <v>0</v>
      </c>
      <c r="P406" s="274" t="n">
        <f aca="false">Rendimiento!Q199</f>
        <v>0</v>
      </c>
      <c r="Q406" s="262" t="n">
        <f aca="false">IF(E420&gt;0,O406,0)</f>
        <v>0</v>
      </c>
      <c r="R406" s="258" t="str">
        <f aca="false">T(Q406)</f>
        <v/>
      </c>
      <c r="S406" s="262" t="n">
        <f aca="false">IF(E420&gt;0,P406,Q406)</f>
        <v>0</v>
      </c>
      <c r="T406" s="256" t="str">
        <f aca="false">IF(S406=0,"",$BM406)</f>
        <v/>
      </c>
      <c r="U406" s="256" t="str">
        <f aca="false">IF(S406=0,"",$BO406)</f>
        <v/>
      </c>
      <c r="V406" s="256" t="str">
        <f aca="false">IF(S406=0,"",$BQ406)</f>
        <v/>
      </c>
      <c r="W406" s="256" t="str">
        <f aca="false">IF(S406=0,"",$BS406)</f>
        <v/>
      </c>
      <c r="X406" s="256" t="str">
        <f aca="false">IF(S406=0,"",$BU406)</f>
        <v/>
      </c>
      <c r="Y406" s="256" t="str">
        <f aca="false">IF(S406=0,"",$BW406)</f>
        <v/>
      </c>
      <c r="Z406" s="256" t="str">
        <f aca="false">IF(S406=0,"",$BY406)</f>
        <v/>
      </c>
      <c r="AA406" s="256" t="str">
        <f aca="false">IF(S406=0,"",$CA406)</f>
        <v/>
      </c>
      <c r="AB406" s="256" t="str">
        <f aca="false">IF(S406=0,"",$CC406)</f>
        <v/>
      </c>
      <c r="AC406" s="256" t="str">
        <f aca="false">IF(S406=0,"",$CE406)</f>
        <v/>
      </c>
      <c r="AD406" s="256" t="str">
        <f aca="false">IF(S406=0,"",$CG406)</f>
        <v/>
      </c>
      <c r="AE406" s="256" t="str">
        <f aca="false">IF(S406=0,"",$CI406)</f>
        <v/>
      </c>
      <c r="AF406" s="256" t="str">
        <f aca="false">IF(S406=0,"",$CK406)</f>
        <v/>
      </c>
      <c r="AG406" s="256" t="str">
        <f aca="false">IF(S406=0,"",$CM406)</f>
        <v/>
      </c>
      <c r="AH406" s="256" t="str">
        <f aca="false">IF(S406=0,"",$CO406)</f>
        <v/>
      </c>
      <c r="AI406" s="256" t="str">
        <f aca="false">IF(S406=0,"",$CQ406)</f>
        <v/>
      </c>
      <c r="AJ406" s="256" t="str">
        <f aca="false">IF(S406=0,"",$CS406)</f>
        <v/>
      </c>
      <c r="AK406" s="256" t="str">
        <f aca="false">IF(S406=0,"",$CU406)</f>
        <v/>
      </c>
      <c r="AL406" s="256" t="str">
        <f aca="false">IF(S406=0,"",$CW406)</f>
        <v/>
      </c>
      <c r="AM406" s="256" t="str">
        <f aca="false">IF(S406=0,"",$CY406)</f>
        <v/>
      </c>
      <c r="AN406" s="256" t="str">
        <f aca="false">IF(S406=0,"",$DA406)</f>
        <v/>
      </c>
      <c r="AO406" s="256" t="str">
        <f aca="false">IF(S406=0,"",$DC406)</f>
        <v/>
      </c>
      <c r="AP406" s="256" t="str">
        <f aca="false">IF(S406=0,"",$DE406)</f>
        <v/>
      </c>
      <c r="AQ406" s="256" t="str">
        <f aca="false">IF(S406=0,"",$DG406)</f>
        <v/>
      </c>
      <c r="AR406" s="256" t="str">
        <f aca="false">IF(S406=0,"",$DI406)</f>
        <v/>
      </c>
      <c r="AS406" s="256" t="str">
        <f aca="false">IF(S406=0,"",$DK406)</f>
        <v/>
      </c>
      <c r="AT406" s="256" t="str">
        <f aca="false">IF(S406=0,"",$DM406)</f>
        <v/>
      </c>
      <c r="AU406" s="256" t="str">
        <f aca="false">IF(S406=0,"",$DO406)</f>
        <v/>
      </c>
      <c r="AV406" s="256" t="str">
        <f aca="false">IF(S406=0,"",$DQ406)</f>
        <v/>
      </c>
      <c r="BL406" s="262" t="n">
        <f aca="false">ABS($P$377-P406)</f>
        <v>0</v>
      </c>
      <c r="BM406" s="256" t="str">
        <f aca="false">IF(BL406&lt;$BL419,$BL420,$BL421)</f>
        <v>ns</v>
      </c>
      <c r="BN406" s="262" t="n">
        <f aca="false">ABS($P$378-P406)</f>
        <v>0</v>
      </c>
      <c r="BO406" s="256" t="str">
        <f aca="false">IF(BN406&lt;$BN419,$BN420,$BN421)</f>
        <v>ns</v>
      </c>
      <c r="BP406" s="262" t="n">
        <f aca="false">ABS($P$379-P406)</f>
        <v>0</v>
      </c>
      <c r="BQ406" s="256" t="str">
        <f aca="false">IF(BP406&lt;$BP419,$BP420,$BP421)</f>
        <v>ns</v>
      </c>
      <c r="BR406" s="262" t="n">
        <f aca="false">ABS($P$380-P406)</f>
        <v>0</v>
      </c>
      <c r="BS406" s="256" t="str">
        <f aca="false">IF(BR406&lt;$BR419,$BR420,$BR421)</f>
        <v>ns</v>
      </c>
      <c r="BT406" s="262" t="n">
        <f aca="false">ABS($P$381-P406)</f>
        <v>0</v>
      </c>
      <c r="BU406" s="256" t="str">
        <f aca="false">IF(BT406&lt;$BT419,$BT420,$BT421)</f>
        <v>ns</v>
      </c>
      <c r="BV406" s="262" t="n">
        <f aca="false">ABS($P$382-P406)</f>
        <v>0</v>
      </c>
      <c r="BW406" s="256" t="str">
        <f aca="false">IF(BV406&lt;$BV419,$BV420,$BV421)</f>
        <v>ns</v>
      </c>
      <c r="BX406" s="262" t="n">
        <f aca="false">ABS($P$383-P406)</f>
        <v>0</v>
      </c>
      <c r="BY406" s="256" t="str">
        <f aca="false">IF(BX406&lt;$BX419,$BX420,$BX421)</f>
        <v>ns</v>
      </c>
      <c r="BZ406" s="262" t="n">
        <f aca="false">ABS($P$384-P406)</f>
        <v>0</v>
      </c>
      <c r="CA406" s="256" t="str">
        <f aca="false">IF(BZ406&lt;$BZ419,$BZ420,$BZ421)</f>
        <v>ns</v>
      </c>
      <c r="CB406" s="262" t="n">
        <f aca="false">ABS($P$385-P406)</f>
        <v>0</v>
      </c>
      <c r="CC406" s="256" t="str">
        <f aca="false">IF(CB406&lt;$CB419,$CB420,$CB421)</f>
        <v>ns</v>
      </c>
      <c r="CD406" s="262" t="n">
        <f aca="false">ABS($P$386-P406)</f>
        <v>0</v>
      </c>
      <c r="CE406" s="256" t="str">
        <f aca="false">IF(CD406&lt;$CD419,$CD420,$CD421)</f>
        <v>ns</v>
      </c>
      <c r="CF406" s="262" t="n">
        <f aca="false">ABS($P$387-P406)</f>
        <v>0</v>
      </c>
      <c r="CG406" s="256" t="str">
        <f aca="false">IF(CF406&lt;$CF419,$CF420,$CF421)</f>
        <v>ns</v>
      </c>
      <c r="CH406" s="262" t="n">
        <f aca="false">ABS($P$388-P406)</f>
        <v>0</v>
      </c>
      <c r="CI406" s="256" t="str">
        <f aca="false">IF(CH406&lt;$CH419,$CH420,$CH421)</f>
        <v>ns</v>
      </c>
      <c r="CJ406" s="262" t="n">
        <f aca="false">ABS($P$389-P406)</f>
        <v>0</v>
      </c>
      <c r="CK406" s="256" t="str">
        <f aca="false">IF(CJ406&lt;$CJ419,$CJ420,$CJ421)</f>
        <v>ns</v>
      </c>
      <c r="CL406" s="262" t="n">
        <f aca="false">ABS($P$390-P406)</f>
        <v>0</v>
      </c>
      <c r="CM406" s="256" t="str">
        <f aca="false">IF(CL406&lt;$CL419,$CL420,$CL421)</f>
        <v>ns</v>
      </c>
      <c r="CN406" s="262" t="n">
        <f aca="false">ABS($P$391-P406)</f>
        <v>0</v>
      </c>
      <c r="CO406" s="256" t="str">
        <f aca="false">IF(CN406&lt;$CN419,$CN420,$CN421)</f>
        <v>ns</v>
      </c>
      <c r="CP406" s="262" t="n">
        <f aca="false">ABS($P$392-P406)</f>
        <v>0</v>
      </c>
      <c r="CQ406" s="256" t="str">
        <f aca="false">IF(CP406&lt;$CP419,$CP420,$CP421)</f>
        <v>ns</v>
      </c>
      <c r="CR406" s="262" t="n">
        <f aca="false">ABS($P$393-P406)</f>
        <v>0</v>
      </c>
      <c r="CS406" s="256" t="str">
        <f aca="false">IF(CR406&lt;$CR419,$CR420,$CR421)</f>
        <v>ns</v>
      </c>
      <c r="CT406" s="262" t="n">
        <f aca="false">ABS($P$394-P406)</f>
        <v>0</v>
      </c>
      <c r="CU406" s="256" t="str">
        <f aca="false">IF(CT406&lt;$CT419,$CT420,$CT421)</f>
        <v>ns</v>
      </c>
      <c r="CV406" s="262" t="n">
        <f aca="false">ABS($P$395-P406)</f>
        <v>0</v>
      </c>
      <c r="CW406" s="256" t="str">
        <f aca="false">IF(CV406&lt;$CV419,$CV420,$CV421)</f>
        <v>ns</v>
      </c>
      <c r="CX406" s="262" t="n">
        <f aca="false">ABS($P$396-P406)</f>
        <v>0</v>
      </c>
      <c r="CY406" s="256" t="str">
        <f aca="false">IF(CX406&lt;$CX419,$CX420,$CX421)</f>
        <v>ns</v>
      </c>
      <c r="CZ406" s="256" t="n">
        <f aca="false">ABS($P$397-P406)</f>
        <v>0</v>
      </c>
      <c r="DA406" s="256" t="str">
        <f aca="false">IF(CZ406&lt;$CZ419,$CZ420,$CZ421)</f>
        <v>ns</v>
      </c>
      <c r="DB406" s="256" t="n">
        <f aca="false">ABS($P$398-P406)</f>
        <v>0</v>
      </c>
      <c r="DC406" s="256" t="str">
        <f aca="false">IF(DB406&lt;DB419,$DB420,$DB421)</f>
        <v>ns</v>
      </c>
      <c r="DD406" s="256" t="n">
        <f aca="false">ABS($P$399-P406)</f>
        <v>0</v>
      </c>
      <c r="DE406" s="256" t="str">
        <f aca="false">IF(DD406&lt;DD419,$DD420,$DD421)</f>
        <v>ns</v>
      </c>
      <c r="DF406" s="256" t="n">
        <f aca="false">ABS($P400-P406)</f>
        <v>0</v>
      </c>
      <c r="DG406" s="256" t="str">
        <f aca="false">IF(DF406&lt;DF419,$DF420,$DF421)</f>
        <v>ns</v>
      </c>
      <c r="DH406" s="256" t="n">
        <f aca="false">ABS($P401-P406)</f>
        <v>0</v>
      </c>
      <c r="DI406" s="256" t="str">
        <f aca="false">IF(DH406&lt;DH419,$DH420,$DH421)</f>
        <v>ns</v>
      </c>
      <c r="DJ406" s="256" t="n">
        <f aca="false">ABS($P402-P406)</f>
        <v>0</v>
      </c>
      <c r="DK406" s="256" t="str">
        <f aca="false">IF(DJ406&lt;DJ419,$DJ420,$DJ421)</f>
        <v>ns</v>
      </c>
      <c r="DL406" s="256" t="n">
        <f aca="false">ABS($P403-P406)</f>
        <v>0</v>
      </c>
      <c r="DM406" s="256" t="str">
        <f aca="false">IF(DL406&lt;DL419,$DL420,$DL421)</f>
        <v>ns</v>
      </c>
      <c r="DN406" s="256" t="n">
        <f aca="false">ABS($P404-P406)</f>
        <v>0</v>
      </c>
      <c r="DO406" s="256" t="str">
        <f aca="false">IF(DN406&lt;DN419,$DN420,$DN421)</f>
        <v>ns</v>
      </c>
      <c r="DP406" s="256" t="n">
        <f aca="false">ABS($P405-P406)</f>
        <v>0</v>
      </c>
      <c r="DQ406" s="256" t="str">
        <f aca="false">IF(DP406&lt;DP419,$DP420,$DP421)</f>
        <v>ns</v>
      </c>
    </row>
    <row r="407" customFormat="false" ht="12.75" hidden="false" customHeight="false" outlineLevel="0" collapsed="false">
      <c r="A407" s="260" t="n">
        <f aca="false">IF(Rendimiento!G200="",Rendimiento!K200,Rendimiento!G200)</f>
        <v>3002.16374269006</v>
      </c>
      <c r="B407" s="276" t="n">
        <f aca="false">Rendimiento!H200</f>
        <v>3627.94152046784</v>
      </c>
      <c r="C407" s="276" t="n">
        <f aca="false">Rendimiento!I200</f>
        <v>2829.47368421053</v>
      </c>
      <c r="D407" s="256" t="n">
        <f aca="false">Rendimiento!J200</f>
        <v>0</v>
      </c>
      <c r="E407" s="256" t="n">
        <f aca="false">A407*A407</f>
        <v>9012987.13792278</v>
      </c>
      <c r="F407" s="256" t="n">
        <f aca="false">B407*B407</f>
        <v>13161959.6759345</v>
      </c>
      <c r="G407" s="256" t="n">
        <f aca="false">C407*C407</f>
        <v>8005921.32963989</v>
      </c>
      <c r="H407" s="256" t="n">
        <f aca="false">D407*D407</f>
        <v>0</v>
      </c>
      <c r="I407" s="257" t="n">
        <f aca="false">SUM(A407:D407)</f>
        <v>9459.57894736842</v>
      </c>
      <c r="J407" s="256" t="n">
        <f aca="false">I407*I407</f>
        <v>89483633.8614958</v>
      </c>
      <c r="K407" s="256" t="n">
        <f aca="false">SUM(E407:H407)</f>
        <v>30180868.1434971</v>
      </c>
      <c r="O407" s="260" t="n">
        <f aca="false">Rendimiento!P200</f>
        <v>0</v>
      </c>
      <c r="P407" s="274" t="n">
        <f aca="false">Rendimiento!Q200</f>
        <v>0</v>
      </c>
      <c r="Q407" s="262" t="n">
        <f aca="false">IF(E420&gt;0,O407,0)</f>
        <v>0</v>
      </c>
      <c r="R407" s="258" t="str">
        <f aca="false">T(Q407)</f>
        <v/>
      </c>
      <c r="S407" s="262" t="n">
        <f aca="false">IF(E420&gt;0,P407,Q407)</f>
        <v>0</v>
      </c>
      <c r="T407" s="256" t="str">
        <f aca="false">IF(S407=0,"",$BM407)</f>
        <v/>
      </c>
      <c r="U407" s="256" t="str">
        <f aca="false">IF(S407=0,"",$BO407)</f>
        <v/>
      </c>
      <c r="V407" s="256" t="str">
        <f aca="false">IF(S407=0,"",$BQ407)</f>
        <v/>
      </c>
      <c r="W407" s="256" t="str">
        <f aca="false">IF(S407=0,"",$BS407)</f>
        <v/>
      </c>
      <c r="X407" s="256" t="str">
        <f aca="false">IF(S407=0,"",$BU407)</f>
        <v/>
      </c>
      <c r="Y407" s="256" t="str">
        <f aca="false">IF(S407=0,"",$BW407)</f>
        <v/>
      </c>
      <c r="Z407" s="256" t="str">
        <f aca="false">IF(S407=0,"",$BY407)</f>
        <v/>
      </c>
      <c r="AA407" s="256" t="str">
        <f aca="false">IF(S407=0,"",$CA407)</f>
        <v/>
      </c>
      <c r="AB407" s="256" t="str">
        <f aca="false">IF(S407=0,"",$CC407)</f>
        <v/>
      </c>
      <c r="AC407" s="256" t="str">
        <f aca="false">IF(S407=0,"",$CE407)</f>
        <v/>
      </c>
      <c r="AD407" s="256" t="str">
        <f aca="false">IF(S407=0,"",$CG407)</f>
        <v/>
      </c>
      <c r="AE407" s="256" t="str">
        <f aca="false">IF(S407=0,"",$CI407)</f>
        <v/>
      </c>
      <c r="AF407" s="256" t="str">
        <f aca="false">IF(S407=0,"",$CK407)</f>
        <v/>
      </c>
      <c r="AG407" s="256" t="str">
        <f aca="false">IF(S407=0,"",$CM407)</f>
        <v/>
      </c>
      <c r="AH407" s="256" t="str">
        <f aca="false">IF(S407=0,"",$CO407)</f>
        <v/>
      </c>
      <c r="AI407" s="256" t="str">
        <f aca="false">IF(S407=0,"",$CQ407)</f>
        <v/>
      </c>
      <c r="AJ407" s="256" t="str">
        <f aca="false">IF(S407=0,"",$CS407)</f>
        <v/>
      </c>
      <c r="AK407" s="256" t="str">
        <f aca="false">IF(S407=0,"",$CU407)</f>
        <v/>
      </c>
      <c r="AL407" s="256" t="str">
        <f aca="false">IF(S407=0,"",$CW407)</f>
        <v/>
      </c>
      <c r="AM407" s="256" t="str">
        <f aca="false">IF(S407=0,"",$CY407)</f>
        <v/>
      </c>
      <c r="AN407" s="256" t="str">
        <f aca="false">IF(S407=0,"",$DA407)</f>
        <v/>
      </c>
      <c r="AO407" s="256" t="str">
        <f aca="false">IF(S407=0,"",$DC407)</f>
        <v/>
      </c>
      <c r="AP407" s="256" t="str">
        <f aca="false">IF(S407=0,"",$DE407)</f>
        <v/>
      </c>
      <c r="AQ407" s="256" t="str">
        <f aca="false">IF(S407=0,"",$DG407)</f>
        <v/>
      </c>
      <c r="AR407" s="256" t="str">
        <f aca="false">IF(S407=0,"",$DI407)</f>
        <v/>
      </c>
      <c r="AS407" s="256" t="str">
        <f aca="false">IF(S407=0,"",$DK407)</f>
        <v/>
      </c>
      <c r="AT407" s="256" t="str">
        <f aca="false">IF(S407=0,"",$DM407)</f>
        <v/>
      </c>
      <c r="AU407" s="256" t="str">
        <f aca="false">IF(S407=0,"",$DO407)</f>
        <v/>
      </c>
      <c r="AV407" s="256" t="str">
        <f aca="false">IF(S407=0,"",$DQ407)</f>
        <v/>
      </c>
      <c r="AW407" s="256" t="str">
        <f aca="false">IF(S407=0,"",$DS407)</f>
        <v/>
      </c>
      <c r="BL407" s="262" t="n">
        <f aca="false">ABS($P$377-P407)</f>
        <v>0</v>
      </c>
      <c r="BM407" s="256" t="str">
        <f aca="false">IF(BL407&lt;$BL419,$BL420,$BL421)</f>
        <v>ns</v>
      </c>
      <c r="BN407" s="262" t="n">
        <f aca="false">ABS($P$378-P407)</f>
        <v>0</v>
      </c>
      <c r="BO407" s="256" t="str">
        <f aca="false">IF(BN407&lt;$BN419,$BN420,$BN421)</f>
        <v>ns</v>
      </c>
      <c r="BP407" s="262" t="n">
        <f aca="false">ABS($P$379-P407)</f>
        <v>0</v>
      </c>
      <c r="BQ407" s="256" t="str">
        <f aca="false">IF(BP407&lt;$BP419,$BP420,$BP421)</f>
        <v>ns</v>
      </c>
      <c r="BR407" s="262" t="n">
        <f aca="false">ABS($P$380-P407)</f>
        <v>0</v>
      </c>
      <c r="BS407" s="256" t="str">
        <f aca="false">IF(BR407&lt;$BR419,$BR420,$BR421)</f>
        <v>ns</v>
      </c>
      <c r="BT407" s="262" t="n">
        <f aca="false">ABS($P$381-P407)</f>
        <v>0</v>
      </c>
      <c r="BU407" s="256" t="str">
        <f aca="false">IF(BT407&lt;$BT419,$BT420,$BT421)</f>
        <v>ns</v>
      </c>
      <c r="BV407" s="262" t="n">
        <f aca="false">ABS($P$382-P407)</f>
        <v>0</v>
      </c>
      <c r="BW407" s="256" t="str">
        <f aca="false">IF(BV407&lt;$BV419,$BV420,$BV421)</f>
        <v>ns</v>
      </c>
      <c r="BX407" s="262" t="n">
        <f aca="false">ABS($P$383-P407)</f>
        <v>0</v>
      </c>
      <c r="BY407" s="256" t="str">
        <f aca="false">IF(BX407&lt;$BX419,$BX420,$BX421)</f>
        <v>ns</v>
      </c>
      <c r="BZ407" s="262" t="n">
        <f aca="false">ABS($P$384-P407)</f>
        <v>0</v>
      </c>
      <c r="CA407" s="256" t="str">
        <f aca="false">IF(BZ407&lt;$BZ419,$BZ420,$BZ421)</f>
        <v>ns</v>
      </c>
      <c r="CB407" s="262" t="n">
        <f aca="false">ABS($P$385-P407)</f>
        <v>0</v>
      </c>
      <c r="CC407" s="256" t="str">
        <f aca="false">IF(CB407&lt;$CB419,$CB420,$CB421)</f>
        <v>ns</v>
      </c>
      <c r="CD407" s="262" t="n">
        <f aca="false">ABS($P$386-P407)</f>
        <v>0</v>
      </c>
      <c r="CE407" s="256" t="str">
        <f aca="false">IF(CD407&lt;$CD419,$CD420,$CD421)</f>
        <v>ns</v>
      </c>
      <c r="CF407" s="262" t="n">
        <f aca="false">ABS($P$387-P407)</f>
        <v>0</v>
      </c>
      <c r="CG407" s="256" t="str">
        <f aca="false">IF(CF407&lt;$CF419,$CF420,$CF421)</f>
        <v>ns</v>
      </c>
      <c r="CH407" s="262" t="n">
        <f aca="false">ABS($P$388-P407)</f>
        <v>0</v>
      </c>
      <c r="CI407" s="256" t="str">
        <f aca="false">IF(CH407&lt;$CH419,$CH420,$CH421)</f>
        <v>ns</v>
      </c>
      <c r="CJ407" s="262" t="n">
        <f aca="false">ABS($P$389-P407)</f>
        <v>0</v>
      </c>
      <c r="CK407" s="256" t="str">
        <f aca="false">IF(CJ407&lt;$CJ419,$CJ420,$CJ421)</f>
        <v>ns</v>
      </c>
      <c r="CL407" s="262" t="n">
        <f aca="false">ABS($P$390-P407)</f>
        <v>0</v>
      </c>
      <c r="CM407" s="256" t="str">
        <f aca="false">IF(CL407&lt;$CL419,$CL420,$CL421)</f>
        <v>ns</v>
      </c>
      <c r="CN407" s="262" t="n">
        <f aca="false">ABS($P$391-P407)</f>
        <v>0</v>
      </c>
      <c r="CO407" s="256" t="str">
        <f aca="false">IF(CN407&lt;$CN419,$CN420,$CN421)</f>
        <v>ns</v>
      </c>
      <c r="CP407" s="262" t="n">
        <f aca="false">ABS($P$392-P407)</f>
        <v>0</v>
      </c>
      <c r="CQ407" s="256" t="str">
        <f aca="false">IF(CP407&lt;$CP419,$CP420,$CP421)</f>
        <v>ns</v>
      </c>
      <c r="CR407" s="262" t="n">
        <f aca="false">ABS($P$393-P407)</f>
        <v>0</v>
      </c>
      <c r="CS407" s="256" t="str">
        <f aca="false">IF(CR407&lt;$CR419,$CR420,$CR421)</f>
        <v>ns</v>
      </c>
      <c r="CT407" s="262" t="n">
        <f aca="false">ABS($P$394-P407)</f>
        <v>0</v>
      </c>
      <c r="CU407" s="256" t="str">
        <f aca="false">IF(CT407&lt;$CT419,$CT420,$CT421)</f>
        <v>ns</v>
      </c>
      <c r="CV407" s="262" t="n">
        <f aca="false">ABS($P$395-P407)</f>
        <v>0</v>
      </c>
      <c r="CW407" s="256" t="str">
        <f aca="false">IF(CV407&lt;$CV419,$CV420,$CV421)</f>
        <v>ns</v>
      </c>
      <c r="CX407" s="262" t="n">
        <f aca="false">ABS($P$396-P407)</f>
        <v>0</v>
      </c>
      <c r="CY407" s="256" t="str">
        <f aca="false">IF(CX407&lt;$CX419,$CX420,$CX421)</f>
        <v>ns</v>
      </c>
      <c r="CZ407" s="256" t="n">
        <f aca="false">ABS($P$397-P407)</f>
        <v>0</v>
      </c>
      <c r="DA407" s="256" t="str">
        <f aca="false">IF(CZ407&lt;$CZ419,$CZ420,$CZ421)</f>
        <v>ns</v>
      </c>
      <c r="DB407" s="256" t="n">
        <f aca="false">ABS($P$398-P407)</f>
        <v>0</v>
      </c>
      <c r="DC407" s="256" t="str">
        <f aca="false">IF(DB407&lt;DB419,$DB420,$DB421)</f>
        <v>ns</v>
      </c>
      <c r="DD407" s="256" t="n">
        <f aca="false">ABS($P$399-P407)</f>
        <v>0</v>
      </c>
      <c r="DE407" s="256" t="str">
        <f aca="false">IF(DD407&lt;DD419,$DD420,$DD421)</f>
        <v>ns</v>
      </c>
      <c r="DF407" s="256" t="n">
        <f aca="false">ABS($P400-P407)</f>
        <v>0</v>
      </c>
      <c r="DG407" s="256" t="str">
        <f aca="false">IF(DF407&lt;DF419,$DF420,$DF421)</f>
        <v>ns</v>
      </c>
      <c r="DH407" s="256" t="n">
        <f aca="false">ABS($P401-P407)</f>
        <v>0</v>
      </c>
      <c r="DI407" s="256" t="str">
        <f aca="false">IF(DH407&lt;DH419,$DH420,$DH421)</f>
        <v>ns</v>
      </c>
      <c r="DJ407" s="256" t="n">
        <f aca="false">ABS($P402-P407)</f>
        <v>0</v>
      </c>
      <c r="DK407" s="256" t="str">
        <f aca="false">IF(DJ407&lt;DJ419,$DJ420,$DJ421)</f>
        <v>ns</v>
      </c>
      <c r="DL407" s="256" t="n">
        <f aca="false">ABS($P403-P407)</f>
        <v>0</v>
      </c>
      <c r="DM407" s="256" t="str">
        <f aca="false">IF(DL407&lt;DL419,$DL420,$DL421)</f>
        <v>ns</v>
      </c>
      <c r="DN407" s="256" t="n">
        <f aca="false">ABS($P404-P407)</f>
        <v>0</v>
      </c>
      <c r="DO407" s="256" t="str">
        <f aca="false">IF(DN407&lt;DN419,$DN420,$DN421)</f>
        <v>ns</v>
      </c>
      <c r="DP407" s="256" t="n">
        <f aca="false">ABS($P405-P407)</f>
        <v>0</v>
      </c>
      <c r="DQ407" s="256" t="str">
        <f aca="false">IF(DP407&lt;DP419,$DP420,$DP421)</f>
        <v>ns</v>
      </c>
      <c r="DR407" s="256" t="n">
        <f aca="false">ABS($P406-P407)</f>
        <v>0</v>
      </c>
      <c r="DS407" s="256" t="str">
        <f aca="false">IF(DR407&lt;DR419,$DR420,$DR421)</f>
        <v>ns</v>
      </c>
    </row>
    <row r="408" customFormat="false" ht="12.75" hidden="false" customHeight="false" outlineLevel="0" collapsed="false">
      <c r="A408" s="260" t="n">
        <f aca="false">IF(Rendimiento!G201="",Rendimiento!K201,Rendimiento!G201)</f>
        <v>0</v>
      </c>
      <c r="B408" s="276" t="n">
        <f aca="false">Rendimiento!H201</f>
        <v>0</v>
      </c>
      <c r="C408" s="276" t="n">
        <f aca="false">Rendimiento!I201</f>
        <v>0</v>
      </c>
      <c r="D408" s="256" t="n">
        <f aca="false">Rendimiento!J201</f>
        <v>0</v>
      </c>
      <c r="E408" s="256" t="n">
        <f aca="false">A408*A408</f>
        <v>0</v>
      </c>
      <c r="F408" s="256" t="n">
        <f aca="false">B408*B408</f>
        <v>0</v>
      </c>
      <c r="G408" s="256" t="n">
        <f aca="false">C408*C408</f>
        <v>0</v>
      </c>
      <c r="H408" s="256" t="n">
        <f aca="false">D408*D408</f>
        <v>0</v>
      </c>
      <c r="I408" s="257" t="n">
        <f aca="false">SUM(A408:D408)</f>
        <v>0</v>
      </c>
      <c r="J408" s="256" t="n">
        <f aca="false">I408*I408</f>
        <v>0</v>
      </c>
      <c r="K408" s="256" t="n">
        <f aca="false">SUM(E408:H408)</f>
        <v>0</v>
      </c>
      <c r="O408" s="260" t="n">
        <f aca="false">Rendimiento!P201</f>
        <v>0</v>
      </c>
      <c r="P408" s="274" t="n">
        <f aca="false">Rendimiento!Q201</f>
        <v>0</v>
      </c>
      <c r="Q408" s="262" t="n">
        <f aca="false">IF(E420&gt;0,O408,0)</f>
        <v>0</v>
      </c>
      <c r="R408" s="258" t="str">
        <f aca="false">T(Q408)</f>
        <v/>
      </c>
      <c r="S408" s="262" t="n">
        <f aca="false">IF(E420&gt;0,P408,Q408)</f>
        <v>0</v>
      </c>
      <c r="T408" s="256" t="str">
        <f aca="false">IF(S408=0,"",$BM408)</f>
        <v/>
      </c>
      <c r="U408" s="256" t="str">
        <f aca="false">IF(S408=0,"",$BO408)</f>
        <v/>
      </c>
      <c r="V408" s="256" t="str">
        <f aca="false">IF(S408=0,"",$BQ408)</f>
        <v/>
      </c>
      <c r="W408" s="256" t="str">
        <f aca="false">IF(S408=0,"",$BS408)</f>
        <v/>
      </c>
      <c r="X408" s="256" t="str">
        <f aca="false">IF(S408=0,"",$BU408)</f>
        <v/>
      </c>
      <c r="Y408" s="256" t="str">
        <f aca="false">IF(S408=0,"",$BW408)</f>
        <v/>
      </c>
      <c r="Z408" s="256" t="str">
        <f aca="false">IF(S408=0,"",$BY408)</f>
        <v/>
      </c>
      <c r="AA408" s="256" t="str">
        <f aca="false">IF(S408=0,"",$CA408)</f>
        <v/>
      </c>
      <c r="AB408" s="256" t="str">
        <f aca="false">IF(S408=0,"",$CC408)</f>
        <v/>
      </c>
      <c r="AC408" s="256" t="str">
        <f aca="false">IF(S408=0,"",$CE408)</f>
        <v/>
      </c>
      <c r="AD408" s="256" t="str">
        <f aca="false">IF(S408=0,"",$CG408)</f>
        <v/>
      </c>
      <c r="AE408" s="256" t="str">
        <f aca="false">IF(S408=0,"",$CI408)</f>
        <v/>
      </c>
      <c r="AF408" s="256" t="str">
        <f aca="false">IF(S408=0,"",$CK408)</f>
        <v/>
      </c>
      <c r="AG408" s="256" t="str">
        <f aca="false">IF(S408=0,"",$CM408)</f>
        <v/>
      </c>
      <c r="AH408" s="256" t="str">
        <f aca="false">IF(S408=0,"",$CO408)</f>
        <v/>
      </c>
      <c r="AI408" s="256" t="str">
        <f aca="false">IF(S408=0,"",$CQ408)</f>
        <v/>
      </c>
      <c r="AJ408" s="256" t="str">
        <f aca="false">IF(S408=0,"",$CS408)</f>
        <v/>
      </c>
      <c r="AK408" s="256" t="str">
        <f aca="false">IF(S408=0,"",$CU408)</f>
        <v/>
      </c>
      <c r="AL408" s="256" t="str">
        <f aca="false">IF(S408=0,"",$CW408)</f>
        <v/>
      </c>
      <c r="AM408" s="256" t="str">
        <f aca="false">IF(S408=0,"",$CY408)</f>
        <v/>
      </c>
      <c r="AN408" s="256" t="str">
        <f aca="false">IF(S408=0,"",$DA408)</f>
        <v/>
      </c>
      <c r="AO408" s="256" t="str">
        <f aca="false">IF(S408=0,"",$DC408)</f>
        <v/>
      </c>
      <c r="AP408" s="256" t="str">
        <f aca="false">IF(S408=0,"",$DE408)</f>
        <v/>
      </c>
      <c r="AQ408" s="256" t="str">
        <f aca="false">IF(S408=0,"",$DG408)</f>
        <v/>
      </c>
      <c r="AR408" s="256" t="str">
        <f aca="false">IF(S408=0,"",$DI408)</f>
        <v/>
      </c>
      <c r="AS408" s="256" t="str">
        <f aca="false">IF(S408=0,"",$DK408)</f>
        <v/>
      </c>
      <c r="AT408" s="256" t="str">
        <f aca="false">IF(S408=0,"",$DM408)</f>
        <v/>
      </c>
      <c r="AU408" s="256" t="str">
        <f aca="false">IF(S408=0,"",$DO408)</f>
        <v/>
      </c>
      <c r="AV408" s="256" t="str">
        <f aca="false">IF(S408=0,"",$DQ408)</f>
        <v/>
      </c>
      <c r="AW408" s="256" t="str">
        <f aca="false">IF(S408=0,"",$DS408)</f>
        <v/>
      </c>
      <c r="AX408" s="256" t="str">
        <f aca="false">IF(S408=0,"",$DU408)</f>
        <v/>
      </c>
      <c r="BL408" s="262" t="n">
        <f aca="false">ABS($P$377-P408)</f>
        <v>0</v>
      </c>
      <c r="BM408" s="256" t="str">
        <f aca="false">IF(BL408&lt;$BL419,$BL420,$BL421)</f>
        <v>ns</v>
      </c>
      <c r="BN408" s="262" t="n">
        <f aca="false">ABS($P$378-P408)</f>
        <v>0</v>
      </c>
      <c r="BO408" s="256" t="str">
        <f aca="false">IF(BN408&lt;$BN419,$BN420,$BN421)</f>
        <v>ns</v>
      </c>
      <c r="BP408" s="262" t="n">
        <f aca="false">ABS($P$379-P408)</f>
        <v>0</v>
      </c>
      <c r="BQ408" s="256" t="str">
        <f aca="false">IF(BP408&lt;$BP419,$BP420,$BP421)</f>
        <v>ns</v>
      </c>
      <c r="BR408" s="262" t="n">
        <f aca="false">ABS($P$380-P408)</f>
        <v>0</v>
      </c>
      <c r="BS408" s="256" t="str">
        <f aca="false">IF(BR408&lt;$BR419,$BR420,$BR421)</f>
        <v>ns</v>
      </c>
      <c r="BT408" s="262" t="n">
        <f aca="false">ABS($P$381-P408)</f>
        <v>0</v>
      </c>
      <c r="BU408" s="256" t="str">
        <f aca="false">IF(BT408&lt;$BT419,$BT420,$BT421)</f>
        <v>ns</v>
      </c>
      <c r="BV408" s="262" t="n">
        <f aca="false">ABS($P$382-P408)</f>
        <v>0</v>
      </c>
      <c r="BW408" s="256" t="str">
        <f aca="false">IF(BV408&lt;$BV419,$BV420,$BV421)</f>
        <v>ns</v>
      </c>
      <c r="BX408" s="262" t="n">
        <f aca="false">ABS($P$383-P408)</f>
        <v>0</v>
      </c>
      <c r="BY408" s="256" t="str">
        <f aca="false">IF(BX408&lt;$BX419,$BX420,$BX421)</f>
        <v>ns</v>
      </c>
      <c r="BZ408" s="262" t="n">
        <f aca="false">ABS($P$384-P408)</f>
        <v>0</v>
      </c>
      <c r="CA408" s="256" t="str">
        <f aca="false">IF(BZ408&lt;$BZ419,$BZ420,$BZ421)</f>
        <v>ns</v>
      </c>
      <c r="CB408" s="262" t="n">
        <f aca="false">ABS($P$385-P408)</f>
        <v>0</v>
      </c>
      <c r="CC408" s="256" t="str">
        <f aca="false">IF(CB408&lt;$CB419,$CB420,$CB421)</f>
        <v>ns</v>
      </c>
      <c r="CD408" s="262" t="n">
        <f aca="false">ABS($P$386-P408)</f>
        <v>0</v>
      </c>
      <c r="CE408" s="256" t="str">
        <f aca="false">IF(CD408&lt;$CD419,$CD420,$CD421)</f>
        <v>ns</v>
      </c>
      <c r="CF408" s="262" t="n">
        <f aca="false">ABS($P$387-P408)</f>
        <v>0</v>
      </c>
      <c r="CG408" s="256" t="str">
        <f aca="false">IF(CF408&lt;$CF419,$CF420,$CF421)</f>
        <v>ns</v>
      </c>
      <c r="CH408" s="262" t="n">
        <f aca="false">ABS($P$388-P408)</f>
        <v>0</v>
      </c>
      <c r="CI408" s="256" t="str">
        <f aca="false">IF(CH408&lt;$CH419,$CH420,$CH421)</f>
        <v>ns</v>
      </c>
      <c r="CJ408" s="262" t="n">
        <f aca="false">ABS($P$389-P408)</f>
        <v>0</v>
      </c>
      <c r="CK408" s="256" t="str">
        <f aca="false">IF(CJ408&lt;$CJ419,$CJ420,$CJ421)</f>
        <v>ns</v>
      </c>
      <c r="CL408" s="262" t="n">
        <f aca="false">ABS($P$390-P408)</f>
        <v>0</v>
      </c>
      <c r="CM408" s="256" t="str">
        <f aca="false">IF(CL408&lt;$CL419,$CL420,$CL421)</f>
        <v>ns</v>
      </c>
      <c r="CN408" s="262" t="n">
        <f aca="false">ABS($P$391-P408)</f>
        <v>0</v>
      </c>
      <c r="CO408" s="256" t="str">
        <f aca="false">IF(CN408&lt;$CN419,$CN420,$CN421)</f>
        <v>ns</v>
      </c>
      <c r="CP408" s="262" t="n">
        <f aca="false">ABS($P$392-P408)</f>
        <v>0</v>
      </c>
      <c r="CQ408" s="256" t="str">
        <f aca="false">IF(CP408&lt;$CP419,$CP420,$CP421)</f>
        <v>ns</v>
      </c>
      <c r="CR408" s="262" t="n">
        <f aca="false">ABS($P$393-P408)</f>
        <v>0</v>
      </c>
      <c r="CS408" s="256" t="str">
        <f aca="false">IF(CR408&lt;$CR419,$CR420,$CR421)</f>
        <v>ns</v>
      </c>
      <c r="CT408" s="262" t="n">
        <f aca="false">ABS($P$394-P408)</f>
        <v>0</v>
      </c>
      <c r="CU408" s="256" t="str">
        <f aca="false">IF(CT408&lt;$CT419,$CT420,$CT421)</f>
        <v>ns</v>
      </c>
      <c r="CV408" s="262" t="n">
        <f aca="false">ABS($P$395-P408)</f>
        <v>0</v>
      </c>
      <c r="CW408" s="256" t="str">
        <f aca="false">IF(CV408&lt;$CV419,$CV420,$CV421)</f>
        <v>ns</v>
      </c>
      <c r="CX408" s="262" t="n">
        <f aca="false">ABS($P$396-P408)</f>
        <v>0</v>
      </c>
      <c r="CY408" s="256" t="str">
        <f aca="false">IF(CX408&lt;$CX419,$CX420,$CX421)</f>
        <v>ns</v>
      </c>
      <c r="CZ408" s="256" t="n">
        <f aca="false">ABS($P$397-P408)</f>
        <v>0</v>
      </c>
      <c r="DA408" s="256" t="str">
        <f aca="false">IF(CZ408&lt;$CZ419,$CZ420,$CZ421)</f>
        <v>ns</v>
      </c>
      <c r="DB408" s="256" t="n">
        <f aca="false">ABS($P$398-P408)</f>
        <v>0</v>
      </c>
      <c r="DC408" s="256" t="str">
        <f aca="false">IF(DB408&lt;DB419,$DB420,$DB421)</f>
        <v>ns</v>
      </c>
      <c r="DD408" s="256" t="n">
        <f aca="false">ABS($P$399-P408)</f>
        <v>0</v>
      </c>
      <c r="DE408" s="256" t="str">
        <f aca="false">IF(DD408&lt;DD419,$DD420,$DD421)</f>
        <v>ns</v>
      </c>
      <c r="DF408" s="256" t="n">
        <f aca="false">ABS($P400-P408)</f>
        <v>0</v>
      </c>
      <c r="DG408" s="256" t="str">
        <f aca="false">IF(DF408&lt;DF419,$DF420,$DF421)</f>
        <v>ns</v>
      </c>
      <c r="DH408" s="256" t="n">
        <f aca="false">ABS($P401-P408)</f>
        <v>0</v>
      </c>
      <c r="DI408" s="256" t="str">
        <f aca="false">IF(DH408&lt;DH419,$DH420,$DH421)</f>
        <v>ns</v>
      </c>
      <c r="DJ408" s="256" t="n">
        <f aca="false">ABS($P402-P408)</f>
        <v>0</v>
      </c>
      <c r="DK408" s="256" t="str">
        <f aca="false">IF(DJ408&lt;DJ419,$DJ420,$DJ421)</f>
        <v>ns</v>
      </c>
      <c r="DL408" s="256" t="n">
        <f aca="false">ABS($P403-P408)</f>
        <v>0</v>
      </c>
      <c r="DM408" s="256" t="str">
        <f aca="false">IF(DL408&lt;DL419,$DL420,$DL421)</f>
        <v>ns</v>
      </c>
      <c r="DN408" s="256" t="n">
        <f aca="false">ABS($P404-P408)</f>
        <v>0</v>
      </c>
      <c r="DO408" s="256" t="str">
        <f aca="false">IF(DN408&lt;DN419,$DN420,$DN421)</f>
        <v>ns</v>
      </c>
      <c r="DP408" s="256" t="n">
        <f aca="false">ABS($P405-P408)</f>
        <v>0</v>
      </c>
      <c r="DQ408" s="256" t="str">
        <f aca="false">IF(DP408&lt;DP419,$DP420,$DP421)</f>
        <v>ns</v>
      </c>
      <c r="DR408" s="256" t="n">
        <f aca="false">ABS($P406-P408)</f>
        <v>0</v>
      </c>
      <c r="DS408" s="256" t="str">
        <f aca="false">IF(DR408&lt;DR419,$DR420,$DR421)</f>
        <v>ns</v>
      </c>
      <c r="DT408" s="256" t="n">
        <f aca="false">ABS($P407-P408)</f>
        <v>0</v>
      </c>
      <c r="DU408" s="256" t="str">
        <f aca="false">IF(DT408&lt;DT419,$DT420,$DT421)</f>
        <v>ns</v>
      </c>
    </row>
    <row r="409" customFormat="false" ht="12.75" hidden="false" customHeight="false" outlineLevel="0" collapsed="false">
      <c r="A409" s="260" t="n">
        <f aca="false">IF(Rendimiento!G202="",Rendimiento!K202,Rendimiento!G202)</f>
        <v>0</v>
      </c>
      <c r="B409" s="273" t="n">
        <f aca="false">Rendimiento!H202</f>
        <v>0</v>
      </c>
      <c r="C409" s="273" t="n">
        <f aca="false">Rendimiento!I202</f>
        <v>0</v>
      </c>
      <c r="D409" s="256" t="n">
        <f aca="false">Rendimiento!J202</f>
        <v>0</v>
      </c>
      <c r="E409" s="256" t="n">
        <f aca="false">A409*A409</f>
        <v>0</v>
      </c>
      <c r="F409" s="256" t="n">
        <f aca="false">B409*B409</f>
        <v>0</v>
      </c>
      <c r="G409" s="256" t="n">
        <f aca="false">C409*C409</f>
        <v>0</v>
      </c>
      <c r="H409" s="256" t="n">
        <f aca="false">D409*D409</f>
        <v>0</v>
      </c>
      <c r="I409" s="257" t="n">
        <f aca="false">SUM(A409:D409)</f>
        <v>0</v>
      </c>
      <c r="J409" s="256" t="n">
        <f aca="false">I409*I409</f>
        <v>0</v>
      </c>
      <c r="K409" s="256" t="n">
        <f aca="false">SUM(E409:H409)</f>
        <v>0</v>
      </c>
      <c r="O409" s="256" t="n">
        <f aca="false">Rendimiento!P202</f>
        <v>0</v>
      </c>
      <c r="P409" s="266" t="n">
        <f aca="false">Rendimiento!Q202</f>
        <v>0</v>
      </c>
      <c r="Q409" s="262" t="n">
        <f aca="false">IF(E420&gt;0,O409,0)</f>
        <v>0</v>
      </c>
      <c r="R409" s="258" t="str">
        <f aca="false">T(Q409)</f>
        <v/>
      </c>
      <c r="S409" s="262" t="n">
        <f aca="false">IF(E420&gt;0,P409,Q409)</f>
        <v>0</v>
      </c>
      <c r="T409" s="256" t="str">
        <f aca="false">IF(S409=0,"",$BM409)</f>
        <v/>
      </c>
      <c r="U409" s="256" t="str">
        <f aca="false">IF(S409=0,"",$BO409)</f>
        <v/>
      </c>
      <c r="V409" s="256" t="str">
        <f aca="false">IF(S409=0,"",$BQ409)</f>
        <v/>
      </c>
      <c r="W409" s="256" t="str">
        <f aca="false">IF(S409=0,"",$BS409)</f>
        <v/>
      </c>
      <c r="X409" s="256" t="str">
        <f aca="false">IF(S409=0,"",$BU409)</f>
        <v/>
      </c>
      <c r="Y409" s="256" t="str">
        <f aca="false">IF(S409=0,"",$BW409)</f>
        <v/>
      </c>
      <c r="Z409" s="256" t="str">
        <f aca="false">IF(S409=0,"",$BY409)</f>
        <v/>
      </c>
      <c r="AA409" s="256" t="str">
        <f aca="false">IF(S409=0,"",$CA409)</f>
        <v/>
      </c>
      <c r="AB409" s="256" t="str">
        <f aca="false">IF(S409=0,"",$CC409)</f>
        <v/>
      </c>
      <c r="AC409" s="256" t="str">
        <f aca="false">IF(S409=0,"",$CE409)</f>
        <v/>
      </c>
      <c r="AD409" s="256" t="str">
        <f aca="false">IF(S409=0,"",$CG409)</f>
        <v/>
      </c>
      <c r="AE409" s="256" t="str">
        <f aca="false">IF(S409=0,"",$CI409)</f>
        <v/>
      </c>
      <c r="AF409" s="256" t="str">
        <f aca="false">IF(S409=0,"",$CK409)</f>
        <v/>
      </c>
      <c r="AG409" s="256" t="str">
        <f aca="false">IF(S409=0,"",$CM409)</f>
        <v/>
      </c>
      <c r="AH409" s="256" t="str">
        <f aca="false">IF(S409=0,"",$CO409)</f>
        <v/>
      </c>
      <c r="AI409" s="256" t="str">
        <f aca="false">IF(S409=0,"",$CQ409)</f>
        <v/>
      </c>
      <c r="AJ409" s="256" t="str">
        <f aca="false">IF(S409=0,"",$CS409)</f>
        <v/>
      </c>
      <c r="AK409" s="256" t="str">
        <f aca="false">IF(S409=0,"",$CU409)</f>
        <v/>
      </c>
      <c r="AL409" s="256" t="str">
        <f aca="false">IF(S409=0,"",$CW409)</f>
        <v/>
      </c>
      <c r="AM409" s="256" t="str">
        <f aca="false">IF(S409=0,"",$CY409)</f>
        <v/>
      </c>
      <c r="AN409" s="256" t="str">
        <f aca="false">IF(S409=0,"",$DA409)</f>
        <v/>
      </c>
      <c r="AO409" s="256" t="str">
        <f aca="false">IF(S409=0,"",$DC409)</f>
        <v/>
      </c>
      <c r="AP409" s="256" t="str">
        <f aca="false">IF(S409=0,"",$DE409)</f>
        <v/>
      </c>
      <c r="AQ409" s="256" t="str">
        <f aca="false">IF(S409=0,"",$DG409)</f>
        <v/>
      </c>
      <c r="AR409" s="256" t="str">
        <f aca="false">IF(S409=0,"",$DI409)</f>
        <v/>
      </c>
      <c r="AS409" s="256" t="str">
        <f aca="false">IF(S409=0,"",$DK409)</f>
        <v/>
      </c>
      <c r="AT409" s="256" t="str">
        <f aca="false">IF(S409=0,"",$DM409)</f>
        <v/>
      </c>
      <c r="AU409" s="256" t="str">
        <f aca="false">IF(S409=0,"",$DO409)</f>
        <v/>
      </c>
      <c r="AV409" s="256" t="str">
        <f aca="false">IF(S409=0,"",$DQ409)</f>
        <v/>
      </c>
      <c r="AW409" s="256" t="str">
        <f aca="false">IF(S409=0,"",$DS409)</f>
        <v/>
      </c>
      <c r="AX409" s="256" t="str">
        <f aca="false">IF(S409=0,"",$DU409)</f>
        <v/>
      </c>
      <c r="AY409" s="256" t="str">
        <f aca="false">IF(S409=0,"",$DW409)</f>
        <v/>
      </c>
      <c r="BL409" s="262" t="n">
        <f aca="false">ABS($P$377-P409)</f>
        <v>0</v>
      </c>
      <c r="BM409" s="272" t="str">
        <f aca="false">IF(BL409&lt;$BL419,$BL420,$BL421)</f>
        <v>ns</v>
      </c>
      <c r="BN409" s="262" t="n">
        <f aca="false">ABS($P$378-P409)</f>
        <v>0</v>
      </c>
      <c r="BO409" s="272" t="str">
        <f aca="false">IF(BN409&lt;$BN419,$BN420,$BN421)</f>
        <v>ns</v>
      </c>
      <c r="BP409" s="262" t="n">
        <f aca="false">ABS($P$379-P409)</f>
        <v>0</v>
      </c>
      <c r="BQ409" s="272" t="str">
        <f aca="false">IF(BP409&lt;$BP419,$BP420,$BP421)</f>
        <v>ns</v>
      </c>
      <c r="BR409" s="262" t="n">
        <f aca="false">ABS($P$380-P409)</f>
        <v>0</v>
      </c>
      <c r="BS409" s="272" t="str">
        <f aca="false">IF(BR409&lt;$BR419,$BR420,$BR421)</f>
        <v>ns</v>
      </c>
      <c r="BT409" s="262" t="n">
        <f aca="false">ABS($P$381-P409)</f>
        <v>0</v>
      </c>
      <c r="BU409" s="272" t="str">
        <f aca="false">IF(BT409&lt;$BT419,$BT420,$BT421)</f>
        <v>ns</v>
      </c>
      <c r="BV409" s="262" t="n">
        <f aca="false">ABS($P$382-P409)</f>
        <v>0</v>
      </c>
      <c r="BW409" s="272" t="str">
        <f aca="false">IF(BV409&lt;$BV419,$BV420,$BV421)</f>
        <v>ns</v>
      </c>
      <c r="BX409" s="262" t="n">
        <f aca="false">ABS($P$383-P409)</f>
        <v>0</v>
      </c>
      <c r="BY409" s="272" t="str">
        <f aca="false">IF(BX409&lt;$BX419,$BX420,$BX421)</f>
        <v>ns</v>
      </c>
      <c r="BZ409" s="262" t="n">
        <f aca="false">ABS($P$384-P409)</f>
        <v>0</v>
      </c>
      <c r="CA409" s="272" t="str">
        <f aca="false">IF(BZ409&lt;$BZ419,$BZ420,$BZ421)</f>
        <v>ns</v>
      </c>
      <c r="CB409" s="262" t="n">
        <f aca="false">ABS($P$385-P409)</f>
        <v>0</v>
      </c>
      <c r="CC409" s="272" t="str">
        <f aca="false">IF(CB409&lt;$CB419,$CB420,$CB421)</f>
        <v>ns</v>
      </c>
      <c r="CD409" s="262" t="n">
        <f aca="false">ABS($P$386-P409)</f>
        <v>0</v>
      </c>
      <c r="CE409" s="272" t="str">
        <f aca="false">IF(CD409&lt;$CD419,$CD420,$CD421)</f>
        <v>ns</v>
      </c>
      <c r="CF409" s="262" t="n">
        <f aca="false">ABS($P$387-P409)</f>
        <v>0</v>
      </c>
      <c r="CG409" s="272" t="str">
        <f aca="false">IF(CF409&lt;$CF419,$CF420,$CF421)</f>
        <v>ns</v>
      </c>
      <c r="CH409" s="262" t="n">
        <f aca="false">ABS($P$388-P409)</f>
        <v>0</v>
      </c>
      <c r="CI409" s="272" t="str">
        <f aca="false">IF(CH409&lt;$CH419,$CH420,$CH421)</f>
        <v>ns</v>
      </c>
      <c r="CJ409" s="262" t="n">
        <f aca="false">ABS($P$389-P409)</f>
        <v>0</v>
      </c>
      <c r="CK409" s="272" t="str">
        <f aca="false">IF(CJ409&lt;$CJ419,$CJ420,$CJ421)</f>
        <v>ns</v>
      </c>
      <c r="CL409" s="262" t="n">
        <f aca="false">ABS($P$390-P409)</f>
        <v>0</v>
      </c>
      <c r="CM409" s="272" t="str">
        <f aca="false">IF(CL409&lt;$CL419,$CL420,$CL421)</f>
        <v>ns</v>
      </c>
      <c r="CN409" s="262" t="n">
        <f aca="false">ABS($P$391-P409)</f>
        <v>0</v>
      </c>
      <c r="CO409" s="272" t="str">
        <f aca="false">IF(CN409&lt;$CN419,$CN420,$CN421)</f>
        <v>ns</v>
      </c>
      <c r="CP409" s="262" t="n">
        <f aca="false">ABS($P$392-P409)</f>
        <v>0</v>
      </c>
      <c r="CQ409" s="272" t="str">
        <f aca="false">IF(CP409&lt;$CP419,$CP420,$CP421)</f>
        <v>ns</v>
      </c>
      <c r="CR409" s="262" t="n">
        <f aca="false">ABS($P$393-P409)</f>
        <v>0</v>
      </c>
      <c r="CS409" s="272" t="str">
        <f aca="false">IF(CR409&lt;$CR419,$CR420,$CR421)</f>
        <v>ns</v>
      </c>
      <c r="CT409" s="262" t="n">
        <f aca="false">ABS($P$394-P409)</f>
        <v>0</v>
      </c>
      <c r="CU409" s="272" t="str">
        <f aca="false">IF(CT409&lt;$CT419,$CT420,$CT421)</f>
        <v>ns</v>
      </c>
      <c r="CV409" s="262" t="n">
        <f aca="false">ABS($P$395-P409)</f>
        <v>0</v>
      </c>
      <c r="CW409" s="272" t="str">
        <f aca="false">IF(CV409&lt;$CV419,$CV420,$CV421)</f>
        <v>ns</v>
      </c>
      <c r="CX409" s="262" t="n">
        <f aca="false">ABS($P$396-P409)</f>
        <v>0</v>
      </c>
      <c r="CY409" s="272" t="str">
        <f aca="false">IF(CX409&lt;$CX419,$CX420,$CX421)</f>
        <v>ns</v>
      </c>
      <c r="CZ409" s="256" t="n">
        <f aca="false">ABS($P$397-P409)</f>
        <v>0</v>
      </c>
      <c r="DA409" s="272" t="str">
        <f aca="false">IF(CZ409&lt;$CZ419,$CZ420,$CZ421)</f>
        <v>ns</v>
      </c>
      <c r="DB409" s="256" t="n">
        <f aca="false">ABS($P$398-P409)</f>
        <v>0</v>
      </c>
      <c r="DC409" s="272" t="str">
        <f aca="false">IF(DB409&lt;DB419,$DB420,$DB421)</f>
        <v>ns</v>
      </c>
      <c r="DD409" s="256" t="n">
        <f aca="false">ABS($P$399-P409)</f>
        <v>0</v>
      </c>
      <c r="DE409" s="272" t="str">
        <f aca="false">IF(DD409&lt;DD419,$DD420,$DD421)</f>
        <v>ns</v>
      </c>
      <c r="DF409" s="256" t="n">
        <f aca="false">ABS($P400-P409)</f>
        <v>0</v>
      </c>
      <c r="DG409" s="272" t="str">
        <f aca="false">IF(DF409&lt;DF419,$DF420,$DF421)</f>
        <v>ns</v>
      </c>
      <c r="DH409" s="256" t="n">
        <f aca="false">ABS($P401-P409)</f>
        <v>0</v>
      </c>
      <c r="DI409" s="272" t="str">
        <f aca="false">IF(DH409&lt;DH419,$DH420,$DH421)</f>
        <v>ns</v>
      </c>
      <c r="DJ409" s="256" t="n">
        <f aca="false">ABS($P402-P409)</f>
        <v>0</v>
      </c>
      <c r="DK409" s="272" t="str">
        <f aca="false">IF(DJ409&lt;DJ419,$DJ420,$DJ421)</f>
        <v>ns</v>
      </c>
      <c r="DL409" s="256" t="n">
        <f aca="false">ABS($P403-P409)</f>
        <v>0</v>
      </c>
      <c r="DM409" s="272" t="str">
        <f aca="false">IF(DL409&lt;DL419,$DL420,$DL421)</f>
        <v>ns</v>
      </c>
      <c r="DN409" s="256" t="n">
        <f aca="false">ABS($P404-P409)</f>
        <v>0</v>
      </c>
      <c r="DO409" s="272" t="str">
        <f aca="false">IF(DN409&lt;DN419,$DN420,$DN421)</f>
        <v>ns</v>
      </c>
      <c r="DP409" s="256" t="n">
        <f aca="false">ABS($P405-P409)</f>
        <v>0</v>
      </c>
      <c r="DQ409" s="272" t="str">
        <f aca="false">IF(DP409&lt;DP419,$DP420,$DP421)</f>
        <v>ns</v>
      </c>
      <c r="DR409" s="256" t="n">
        <f aca="false">ABS($P406-P409)</f>
        <v>0</v>
      </c>
      <c r="DS409" s="272" t="str">
        <f aca="false">IF(DR409&lt;DR419,$DR420,$DR421)</f>
        <v>ns</v>
      </c>
      <c r="DT409" s="256" t="n">
        <f aca="false">ABS($P407-P409)</f>
        <v>0</v>
      </c>
      <c r="DU409" s="256" t="str">
        <f aca="false">IF(DT409&lt;DT419,$DT420,$DT421)</f>
        <v>ns</v>
      </c>
      <c r="DV409" s="256" t="n">
        <f aca="false">ABS($P408-P409)</f>
        <v>0</v>
      </c>
      <c r="DW409" s="256" t="str">
        <f aca="false">IF(DV409&lt;DV419,$DV420,$DV421)</f>
        <v>ns</v>
      </c>
    </row>
    <row r="410" customFormat="false" ht="12.75" hidden="false" customHeight="false" outlineLevel="0" collapsed="false">
      <c r="A410" s="260" t="n">
        <f aca="false">IF(Rendimiento!G203="",Rendimiento!K203,Rendimiento!G203)</f>
        <v>0</v>
      </c>
      <c r="B410" s="273" t="n">
        <f aca="false">Rendimiento!H203</f>
        <v>0</v>
      </c>
      <c r="C410" s="273" t="n">
        <f aca="false">Rendimiento!I203</f>
        <v>0</v>
      </c>
      <c r="D410" s="256" t="n">
        <f aca="false">Rendimiento!J203</f>
        <v>0</v>
      </c>
      <c r="E410" s="256" t="n">
        <f aca="false">A410*A410</f>
        <v>0</v>
      </c>
      <c r="F410" s="256" t="n">
        <f aca="false">B410*B410</f>
        <v>0</v>
      </c>
      <c r="G410" s="256" t="n">
        <f aca="false">C410*C410</f>
        <v>0</v>
      </c>
      <c r="H410" s="256" t="n">
        <f aca="false">D410*D410</f>
        <v>0</v>
      </c>
      <c r="I410" s="257" t="n">
        <f aca="false">SUM(A410:D410)</f>
        <v>0</v>
      </c>
      <c r="J410" s="256" t="n">
        <f aca="false">I410*I410</f>
        <v>0</v>
      </c>
      <c r="K410" s="256" t="n">
        <f aca="false">SUM(E410:H410)</f>
        <v>0</v>
      </c>
      <c r="O410" s="256" t="n">
        <f aca="false">Rendimiento!P203</f>
        <v>0</v>
      </c>
      <c r="P410" s="266" t="n">
        <f aca="false">Rendimiento!Q203</f>
        <v>0</v>
      </c>
      <c r="Q410" s="262" t="n">
        <f aca="false">IF(E420&gt;0,O410,0)</f>
        <v>0</v>
      </c>
      <c r="R410" s="258" t="str">
        <f aca="false">T(Q410)</f>
        <v/>
      </c>
      <c r="S410" s="262" t="n">
        <f aca="false">IF(E420&gt;0,P410,Q410)</f>
        <v>0</v>
      </c>
      <c r="T410" s="256" t="str">
        <f aca="false">IF(S410=0,"",$BM410)</f>
        <v/>
      </c>
      <c r="U410" s="256" t="str">
        <f aca="false">IF(S410=0,"",$BO410)</f>
        <v/>
      </c>
      <c r="V410" s="256" t="str">
        <f aca="false">IF(S410=0,"",$BQ410)</f>
        <v/>
      </c>
      <c r="W410" s="256" t="str">
        <f aca="false">IF(S410=0,"",$BS410)</f>
        <v/>
      </c>
      <c r="X410" s="256" t="str">
        <f aca="false">IF(S410=0,"",$BU410)</f>
        <v/>
      </c>
      <c r="Y410" s="256" t="str">
        <f aca="false">IF(S410=0,"",$BW410)</f>
        <v/>
      </c>
      <c r="Z410" s="256" t="str">
        <f aca="false">IF(S410=0,"",$BY410)</f>
        <v/>
      </c>
      <c r="AA410" s="256" t="str">
        <f aca="false">IF(S410=0,"",$CA410)</f>
        <v/>
      </c>
      <c r="AB410" s="256" t="str">
        <f aca="false">IF(S410=0,"",$CC410)</f>
        <v/>
      </c>
      <c r="AC410" s="256" t="str">
        <f aca="false">IF(S410=0,"",$CE410)</f>
        <v/>
      </c>
      <c r="AD410" s="256" t="str">
        <f aca="false">IF(S410=0,"",$CG410)</f>
        <v/>
      </c>
      <c r="AE410" s="256" t="str">
        <f aca="false">IF(S410=0,"",$CI410)</f>
        <v/>
      </c>
      <c r="AF410" s="256" t="str">
        <f aca="false">IF(S410=0,"",$CK410)</f>
        <v/>
      </c>
      <c r="AG410" s="256" t="str">
        <f aca="false">IF(S410=0,"",$CM410)</f>
        <v/>
      </c>
      <c r="AH410" s="256" t="str">
        <f aca="false">IF(S410=0,"",$CO410)</f>
        <v/>
      </c>
      <c r="AI410" s="256" t="str">
        <f aca="false">IF(S410=0,"",$CQ410)</f>
        <v/>
      </c>
      <c r="AJ410" s="256" t="str">
        <f aca="false">IF(S410=0,"",$CS410)</f>
        <v/>
      </c>
      <c r="AK410" s="256" t="str">
        <f aca="false">IF(S410=0,"",$CU410)</f>
        <v/>
      </c>
      <c r="AL410" s="256" t="str">
        <f aca="false">IF(S410=0,"",$CW410)</f>
        <v/>
      </c>
      <c r="AM410" s="256" t="str">
        <f aca="false">IF(S410=0,"",$CY410)</f>
        <v/>
      </c>
      <c r="AN410" s="256" t="str">
        <f aca="false">IF(S410=0,"",$DA410)</f>
        <v/>
      </c>
      <c r="AO410" s="256" t="str">
        <f aca="false">IF(S410=0,"",$DC410)</f>
        <v/>
      </c>
      <c r="AP410" s="256" t="str">
        <f aca="false">IF(S410=0,"",$DE410)</f>
        <v/>
      </c>
      <c r="AQ410" s="256" t="str">
        <f aca="false">IF(S410=0,"",$DG410)</f>
        <v/>
      </c>
      <c r="AR410" s="256" t="str">
        <f aca="false">IF(S410=0,"",$DI410)</f>
        <v/>
      </c>
      <c r="AS410" s="256" t="str">
        <f aca="false">IF(S410=0,"",$DK410)</f>
        <v/>
      </c>
      <c r="AT410" s="256" t="str">
        <f aca="false">IF(S410=0,"",$DM410)</f>
        <v/>
      </c>
      <c r="AU410" s="256" t="str">
        <f aca="false">IF(S410=0,"",$DO410)</f>
        <v/>
      </c>
      <c r="AV410" s="256" t="str">
        <f aca="false">IF(S410=0,"",$DQ410)</f>
        <v/>
      </c>
      <c r="AW410" s="256" t="str">
        <f aca="false">IF(S410=0,"",$DS410)</f>
        <v/>
      </c>
      <c r="AX410" s="256" t="str">
        <f aca="false">IF(S410=0,"",$DU410)</f>
        <v/>
      </c>
      <c r="AY410" s="256" t="str">
        <f aca="false">IF(S410=0,"",$DW410)</f>
        <v/>
      </c>
      <c r="AZ410" s="256" t="str">
        <f aca="false">IF(S410=0,"",$DY410)</f>
        <v/>
      </c>
      <c r="BL410" s="262" t="n">
        <f aca="false">ABS($P$377-P410)</f>
        <v>0</v>
      </c>
      <c r="BM410" s="272" t="str">
        <f aca="false">IF(BL410&lt;$BL419,$BL420,$BL421)</f>
        <v>ns</v>
      </c>
      <c r="BN410" s="262" t="n">
        <f aca="false">ABS($P$378-P410)</f>
        <v>0</v>
      </c>
      <c r="BO410" s="272" t="str">
        <f aca="false">IF(BN410&lt;$BN419,$BN420,$BN421)</f>
        <v>ns</v>
      </c>
      <c r="BP410" s="262" t="n">
        <f aca="false">ABS($P$379-P410)</f>
        <v>0</v>
      </c>
      <c r="BQ410" s="272" t="str">
        <f aca="false">IF(BP410&lt;$BP419,$BP420,$BP421)</f>
        <v>ns</v>
      </c>
      <c r="BR410" s="262" t="n">
        <f aca="false">ABS($P$380-P410)</f>
        <v>0</v>
      </c>
      <c r="BS410" s="272" t="str">
        <f aca="false">IF(BR410&lt;$BR419,$BR420,$BR421)</f>
        <v>ns</v>
      </c>
      <c r="BT410" s="262" t="n">
        <f aca="false">ABS($P$381-P410)</f>
        <v>0</v>
      </c>
      <c r="BU410" s="272" t="str">
        <f aca="false">IF(BT410&lt;$BT419,$BT420,$BT421)</f>
        <v>ns</v>
      </c>
      <c r="BV410" s="262" t="n">
        <f aca="false">ABS($P$382-P410)</f>
        <v>0</v>
      </c>
      <c r="BW410" s="272" t="str">
        <f aca="false">IF(BV410&lt;$BV419,$BV420,$BV421)</f>
        <v>ns</v>
      </c>
      <c r="BX410" s="262" t="n">
        <f aca="false">ABS($P$383-P410)</f>
        <v>0</v>
      </c>
      <c r="BY410" s="272" t="str">
        <f aca="false">IF(BX410&lt;$BX419,$BX420,$BX421)</f>
        <v>ns</v>
      </c>
      <c r="BZ410" s="262" t="n">
        <f aca="false">ABS($P$384-P410)</f>
        <v>0</v>
      </c>
      <c r="CA410" s="272" t="str">
        <f aca="false">IF(BZ410&lt;$BZ419,$BZ420,$BZ421)</f>
        <v>ns</v>
      </c>
      <c r="CB410" s="262" t="n">
        <f aca="false">ABS($P$385-P410)</f>
        <v>0</v>
      </c>
      <c r="CC410" s="272" t="str">
        <f aca="false">IF(CB410&lt;$CB419,$CB420,$CB421)</f>
        <v>ns</v>
      </c>
      <c r="CD410" s="262" t="n">
        <f aca="false">ABS($P$386-P410)</f>
        <v>0</v>
      </c>
      <c r="CE410" s="272" t="str">
        <f aca="false">IF(CD410&lt;$CD419,$CD420,$CD421)</f>
        <v>ns</v>
      </c>
      <c r="CF410" s="262" t="n">
        <f aca="false">ABS($P$387-P410)</f>
        <v>0</v>
      </c>
      <c r="CG410" s="272" t="str">
        <f aca="false">IF(CF410&lt;$CF419,$CF420,$CF421)</f>
        <v>ns</v>
      </c>
      <c r="CH410" s="262" t="n">
        <f aca="false">ABS($P$388-P410)</f>
        <v>0</v>
      </c>
      <c r="CI410" s="272" t="str">
        <f aca="false">IF(CH410&lt;$CH419,$CH420,$CH421)</f>
        <v>ns</v>
      </c>
      <c r="CJ410" s="262" t="n">
        <f aca="false">ABS($P$389-P410)</f>
        <v>0</v>
      </c>
      <c r="CK410" s="272" t="str">
        <f aca="false">IF(CJ410&lt;$CJ419,$CJ420,$CJ421)</f>
        <v>ns</v>
      </c>
      <c r="CL410" s="262" t="n">
        <f aca="false">ABS($P$390-P410)</f>
        <v>0</v>
      </c>
      <c r="CM410" s="272" t="str">
        <f aca="false">IF(CL410&lt;$CL419,$CL420,$CL421)</f>
        <v>ns</v>
      </c>
      <c r="CN410" s="262" t="n">
        <f aca="false">ABS($P$391-P410)</f>
        <v>0</v>
      </c>
      <c r="CO410" s="272" t="str">
        <f aca="false">IF(CN410&lt;$CN419,$CN420,$CN421)</f>
        <v>ns</v>
      </c>
      <c r="CP410" s="262" t="n">
        <f aca="false">ABS($P$392-P410)</f>
        <v>0</v>
      </c>
      <c r="CQ410" s="272" t="str">
        <f aca="false">IF(CP410&lt;$CP419,$CP420,$CP421)</f>
        <v>ns</v>
      </c>
      <c r="CR410" s="262" t="n">
        <f aca="false">ABS($P$393-P410)</f>
        <v>0</v>
      </c>
      <c r="CS410" s="272" t="str">
        <f aca="false">IF(CR410&lt;$CR419,$CR420,$CR421)</f>
        <v>ns</v>
      </c>
      <c r="CT410" s="262" t="n">
        <f aca="false">ABS($P$394-P410)</f>
        <v>0</v>
      </c>
      <c r="CU410" s="272" t="str">
        <f aca="false">IF(CT410&lt;$CT419,$CT420,$CT421)</f>
        <v>ns</v>
      </c>
      <c r="CV410" s="262" t="n">
        <f aca="false">ABS($P$395-P410)</f>
        <v>0</v>
      </c>
      <c r="CW410" s="272" t="str">
        <f aca="false">IF(CV410&lt;$CV419,$CV420,$CV421)</f>
        <v>ns</v>
      </c>
      <c r="CX410" s="262" t="n">
        <f aca="false">ABS($P$396-P410)</f>
        <v>0</v>
      </c>
      <c r="CY410" s="272" t="str">
        <f aca="false">IF(CX410&lt;$CX419,$CX420,$CX421)</f>
        <v>ns</v>
      </c>
      <c r="CZ410" s="256" t="n">
        <f aca="false">ABS($P$397-P410)</f>
        <v>0</v>
      </c>
      <c r="DA410" s="272" t="str">
        <f aca="false">IF(CZ410&lt;$CZ419,$CZ420,$CZ421)</f>
        <v>ns</v>
      </c>
      <c r="DB410" s="256" t="n">
        <f aca="false">ABS($P$398-P410)</f>
        <v>0</v>
      </c>
      <c r="DC410" s="272" t="str">
        <f aca="false">IF(DB410&lt;DB419,$DB420,$DB421)</f>
        <v>ns</v>
      </c>
      <c r="DD410" s="256" t="n">
        <f aca="false">ABS($P$399-P410)</f>
        <v>0</v>
      </c>
      <c r="DE410" s="272" t="str">
        <f aca="false">IF(DD410&lt;DD419,$DD420,$DD421)</f>
        <v>ns</v>
      </c>
      <c r="DF410" s="256" t="n">
        <f aca="false">ABS($P400-P410)</f>
        <v>0</v>
      </c>
      <c r="DG410" s="272" t="str">
        <f aca="false">IF(DF410&lt;DF419,$DF420,$DF421)</f>
        <v>ns</v>
      </c>
      <c r="DH410" s="256" t="n">
        <f aca="false">ABS($P401-P410)</f>
        <v>0</v>
      </c>
      <c r="DI410" s="272" t="str">
        <f aca="false">IF(DH410&lt;DH419,$DH420,$DH421)</f>
        <v>ns</v>
      </c>
      <c r="DJ410" s="256" t="n">
        <f aca="false">ABS($P402-P410)</f>
        <v>0</v>
      </c>
      <c r="DK410" s="272" t="str">
        <f aca="false">IF(DJ410&lt;DJ419,$DJ420,$DJ421)</f>
        <v>ns</v>
      </c>
      <c r="DL410" s="256" t="n">
        <f aca="false">ABS($P403-P410)</f>
        <v>0</v>
      </c>
      <c r="DM410" s="272" t="str">
        <f aca="false">IF(DL410&lt;DL419,$DL420,$DL421)</f>
        <v>ns</v>
      </c>
      <c r="DN410" s="256" t="n">
        <f aca="false">ABS($P404-P410)</f>
        <v>0</v>
      </c>
      <c r="DO410" s="272" t="str">
        <f aca="false">IF(DN410&lt;DN419,$DN420,$DN421)</f>
        <v>ns</v>
      </c>
      <c r="DP410" s="256" t="n">
        <f aca="false">ABS($P405-P410)</f>
        <v>0</v>
      </c>
      <c r="DQ410" s="272" t="str">
        <f aca="false">IF(DP410&lt;DP419,$DP420,$DP421)</f>
        <v>ns</v>
      </c>
      <c r="DR410" s="256" t="n">
        <f aca="false">ABS($P406-P410)</f>
        <v>0</v>
      </c>
      <c r="DS410" s="272" t="str">
        <f aca="false">IF(DR410&lt;DR419,$DR420,$DR421)</f>
        <v>ns</v>
      </c>
      <c r="DT410" s="256" t="n">
        <f aca="false">ABS($P407-P410)</f>
        <v>0</v>
      </c>
      <c r="DU410" s="272" t="str">
        <f aca="false">IF(DT410&lt;DT419,$DT420,$DT421)</f>
        <v>ns</v>
      </c>
      <c r="DV410" s="256" t="n">
        <f aca="false">ABS($P408-P410)</f>
        <v>0</v>
      </c>
      <c r="DW410" s="272" t="str">
        <f aca="false">IF(DV410&lt;DV419,$DV420,$DV421)</f>
        <v>ns</v>
      </c>
      <c r="DX410" s="256" t="n">
        <f aca="false">ABS($P409-P410)</f>
        <v>0</v>
      </c>
      <c r="DY410" s="272" t="str">
        <f aca="false">IF(DX410&lt;DX419,$DX420,$DX421)</f>
        <v>ns</v>
      </c>
    </row>
    <row r="411" customFormat="false" ht="12.75" hidden="false" customHeight="false" outlineLevel="0" collapsed="false">
      <c r="A411" s="260" t="n">
        <f aca="false">IF(Rendimiento!G204="",Rendimiento!K204,Rendimiento!G204)</f>
        <v>0</v>
      </c>
      <c r="B411" s="273" t="n">
        <f aca="false">Rendimiento!H204</f>
        <v>0</v>
      </c>
      <c r="C411" s="273" t="n">
        <f aca="false">Rendimiento!I204</f>
        <v>0</v>
      </c>
      <c r="D411" s="256" t="n">
        <f aca="false">Rendimiento!J204</f>
        <v>0</v>
      </c>
      <c r="E411" s="256" t="n">
        <f aca="false">A411*A411</f>
        <v>0</v>
      </c>
      <c r="F411" s="256" t="n">
        <f aca="false">B411*B411</f>
        <v>0</v>
      </c>
      <c r="G411" s="256" t="n">
        <f aca="false">C411*C411</f>
        <v>0</v>
      </c>
      <c r="H411" s="256" t="n">
        <f aca="false">D411*D411</f>
        <v>0</v>
      </c>
      <c r="I411" s="257" t="n">
        <f aca="false">SUM(A411:D411)</f>
        <v>0</v>
      </c>
      <c r="J411" s="256" t="n">
        <f aca="false">I411*I411</f>
        <v>0</v>
      </c>
      <c r="K411" s="256" t="n">
        <f aca="false">SUM(E411:H411)</f>
        <v>0</v>
      </c>
      <c r="O411" s="256" t="n">
        <f aca="false">Rendimiento!P204</f>
        <v>0</v>
      </c>
      <c r="P411" s="266" t="n">
        <f aca="false">Rendimiento!Q204</f>
        <v>0</v>
      </c>
      <c r="Q411" s="262" t="n">
        <f aca="false">IF(E420&gt;0,O411,0)</f>
        <v>0</v>
      </c>
      <c r="R411" s="258" t="str">
        <f aca="false">T(Q411)</f>
        <v/>
      </c>
      <c r="S411" s="262" t="n">
        <f aca="false">IF(E420&gt;0,P411,Q411)</f>
        <v>0</v>
      </c>
      <c r="T411" s="256" t="str">
        <f aca="false">IF(S411=0,"",$BM411)</f>
        <v/>
      </c>
      <c r="U411" s="256" t="str">
        <f aca="false">IF(S411=0,"",$BO411)</f>
        <v/>
      </c>
      <c r="V411" s="256" t="str">
        <f aca="false">IF(S411=0,"",$BQ411)</f>
        <v/>
      </c>
      <c r="W411" s="256" t="str">
        <f aca="false">IF(S411=0,"",$BS411)</f>
        <v/>
      </c>
      <c r="X411" s="256" t="str">
        <f aca="false">IF(S411=0,"",$BU411)</f>
        <v/>
      </c>
      <c r="Y411" s="256" t="str">
        <f aca="false">IF(S411=0,"",$BW411)</f>
        <v/>
      </c>
      <c r="Z411" s="256" t="str">
        <f aca="false">IF(S411=0,"",$BY411)</f>
        <v/>
      </c>
      <c r="AA411" s="256" t="str">
        <f aca="false">IF(S411=0,"",$CA411)</f>
        <v/>
      </c>
      <c r="AB411" s="256" t="str">
        <f aca="false">IF(S411=0,"",$CC411)</f>
        <v/>
      </c>
      <c r="AC411" s="256" t="str">
        <f aca="false">IF(S411=0,"",$CE411)</f>
        <v/>
      </c>
      <c r="AD411" s="256" t="str">
        <f aca="false">IF(S411=0,"",$CG411)</f>
        <v/>
      </c>
      <c r="AE411" s="256" t="str">
        <f aca="false">IF(S411=0,"",$CI411)</f>
        <v/>
      </c>
      <c r="AF411" s="256" t="str">
        <f aca="false">IF(S411=0,"",$CK411)</f>
        <v/>
      </c>
      <c r="AG411" s="256" t="str">
        <f aca="false">IF(S411=0,"",$CM411)</f>
        <v/>
      </c>
      <c r="AH411" s="256" t="str">
        <f aca="false">IF(S411=0,"",$CO411)</f>
        <v/>
      </c>
      <c r="AI411" s="256" t="str">
        <f aca="false">IF(S411=0,"",$CQ411)</f>
        <v/>
      </c>
      <c r="AJ411" s="256" t="str">
        <f aca="false">IF(S411=0,"",$CS411)</f>
        <v/>
      </c>
      <c r="AK411" s="256" t="str">
        <f aca="false">IF(S411=0,"",$CU411)</f>
        <v/>
      </c>
      <c r="AL411" s="256" t="str">
        <f aca="false">IF(S411=0,"",$CW411)</f>
        <v/>
      </c>
      <c r="AM411" s="256" t="str">
        <f aca="false">IF(S411=0,"",$CY411)</f>
        <v/>
      </c>
      <c r="AN411" s="256" t="str">
        <f aca="false">IF(S411=0,"",$DA411)</f>
        <v/>
      </c>
      <c r="AO411" s="256" t="str">
        <f aca="false">IF(S411=0,"",$DC411)</f>
        <v/>
      </c>
      <c r="AP411" s="256" t="str">
        <f aca="false">IF(S411=0,"",$DE411)</f>
        <v/>
      </c>
      <c r="AQ411" s="256" t="str">
        <f aca="false">IF(S411=0,"",$DG411)</f>
        <v/>
      </c>
      <c r="AR411" s="256" t="str">
        <f aca="false">IF(S411=0,"",$DI411)</f>
        <v/>
      </c>
      <c r="AS411" s="256" t="str">
        <f aca="false">IF(S411=0,"",$DK411)</f>
        <v/>
      </c>
      <c r="AT411" s="256" t="str">
        <f aca="false">IF(S411=0,"",$DM411)</f>
        <v/>
      </c>
      <c r="AU411" s="256" t="str">
        <f aca="false">IF(S411=0,"",$DO411)</f>
        <v/>
      </c>
      <c r="AV411" s="256" t="str">
        <f aca="false">IF(S411=0,"",$DQ411)</f>
        <v/>
      </c>
      <c r="AW411" s="256" t="str">
        <f aca="false">IF(S411=0,"",$DS411)</f>
        <v/>
      </c>
      <c r="AX411" s="256" t="str">
        <f aca="false">IF(S411=0,"",$DU411)</f>
        <v/>
      </c>
      <c r="AY411" s="256" t="str">
        <f aca="false">IF(S411=0,"",$DW411)</f>
        <v/>
      </c>
      <c r="AZ411" s="256" t="str">
        <f aca="false">IF(S411=0,"",$DY411)</f>
        <v/>
      </c>
      <c r="BA411" s="256" t="str">
        <f aca="false">IF(S411=0,"",$EA411)</f>
        <v/>
      </c>
      <c r="BL411" s="262" t="n">
        <f aca="false">ABS($P$377-P411)</f>
        <v>0</v>
      </c>
      <c r="BM411" s="256" t="str">
        <f aca="false">IF(BL411&lt;$BL419,$BL420,$BL421)</f>
        <v>ns</v>
      </c>
      <c r="BN411" s="262" t="n">
        <f aca="false">ABS($P$378-P411)</f>
        <v>0</v>
      </c>
      <c r="BO411" s="256" t="str">
        <f aca="false">IF(BN411&lt;$BN419,$BN420,$BN421)</f>
        <v>ns</v>
      </c>
      <c r="BP411" s="262" t="n">
        <f aca="false">ABS($P$379-P411)</f>
        <v>0</v>
      </c>
      <c r="BQ411" s="256" t="str">
        <f aca="false">IF(BP411&lt;$BP419,$BP420,$BP421)</f>
        <v>ns</v>
      </c>
      <c r="BR411" s="262" t="n">
        <f aca="false">ABS($P$380-P411)</f>
        <v>0</v>
      </c>
      <c r="BS411" s="256" t="str">
        <f aca="false">IF(BR411&lt;$BR419,$BR420,$BR421)</f>
        <v>ns</v>
      </c>
      <c r="BT411" s="262" t="n">
        <f aca="false">ABS($P$381-P411)</f>
        <v>0</v>
      </c>
      <c r="BU411" s="256" t="str">
        <f aca="false">IF(BT411&lt;$BT419,$BT420,$BT421)</f>
        <v>ns</v>
      </c>
      <c r="BV411" s="262" t="n">
        <f aca="false">ABS($P$382-P411)</f>
        <v>0</v>
      </c>
      <c r="BW411" s="256" t="str">
        <f aca="false">IF(BV411&lt;$BV419,$BV420,$BV421)</f>
        <v>ns</v>
      </c>
      <c r="BX411" s="262" t="n">
        <f aca="false">ABS($P$383-P411)</f>
        <v>0</v>
      </c>
      <c r="BY411" s="256" t="str">
        <f aca="false">IF(BX411&lt;$BX419,$BX420,$BX421)</f>
        <v>ns</v>
      </c>
      <c r="BZ411" s="262" t="n">
        <f aca="false">ABS($P$384-P411)</f>
        <v>0</v>
      </c>
      <c r="CA411" s="256" t="str">
        <f aca="false">IF(BZ411&lt;$BZ419,$BZ420,$BZ421)</f>
        <v>ns</v>
      </c>
      <c r="CB411" s="262" t="n">
        <f aca="false">ABS($P$385-P411)</f>
        <v>0</v>
      </c>
      <c r="CC411" s="256" t="str">
        <f aca="false">IF(CB411&lt;$CB419,$CB420,$CB421)</f>
        <v>ns</v>
      </c>
      <c r="CD411" s="262" t="n">
        <f aca="false">ABS($P$386-P411)</f>
        <v>0</v>
      </c>
      <c r="CE411" s="256" t="str">
        <f aca="false">IF(CD411&lt;$CD419,$CD420,$CD421)</f>
        <v>ns</v>
      </c>
      <c r="CF411" s="262" t="n">
        <f aca="false">ABS($P$387-P411)</f>
        <v>0</v>
      </c>
      <c r="CG411" s="256" t="str">
        <f aca="false">IF(CF411&lt;$CF419,$CF420,$CF421)</f>
        <v>ns</v>
      </c>
      <c r="CH411" s="262" t="n">
        <f aca="false">ABS($P$388-P411)</f>
        <v>0</v>
      </c>
      <c r="CI411" s="256" t="str">
        <f aca="false">IF(CH411&lt;$CH419,$CH420,$CH421)</f>
        <v>ns</v>
      </c>
      <c r="CJ411" s="262" t="n">
        <f aca="false">ABS($P$389-P411)</f>
        <v>0</v>
      </c>
      <c r="CK411" s="256" t="str">
        <f aca="false">IF(CJ411&lt;$CJ419,$CJ420,$CJ421)</f>
        <v>ns</v>
      </c>
      <c r="CL411" s="262" t="n">
        <f aca="false">ABS($P$390-P411)</f>
        <v>0</v>
      </c>
      <c r="CM411" s="256" t="str">
        <f aca="false">IF(CL411&lt;$CL419,$CL420,$CL421)</f>
        <v>ns</v>
      </c>
      <c r="CN411" s="262" t="n">
        <f aca="false">ABS($P$391-P411)</f>
        <v>0</v>
      </c>
      <c r="CO411" s="256" t="str">
        <f aca="false">IF(CN411&lt;$CN419,$CN420,$CN421)</f>
        <v>ns</v>
      </c>
      <c r="CP411" s="262" t="n">
        <f aca="false">ABS($P$392-P411)</f>
        <v>0</v>
      </c>
      <c r="CQ411" s="256" t="str">
        <f aca="false">IF(CP411&lt;$CP419,$CP420,$CP421)</f>
        <v>ns</v>
      </c>
      <c r="CR411" s="262" t="n">
        <f aca="false">ABS($P$393-P411)</f>
        <v>0</v>
      </c>
      <c r="CS411" s="256" t="str">
        <f aca="false">IF(CR411&lt;$CR419,$CR420,$CR421)</f>
        <v>ns</v>
      </c>
      <c r="CT411" s="262" t="n">
        <f aca="false">ABS($P$394-P411)</f>
        <v>0</v>
      </c>
      <c r="CU411" s="256" t="str">
        <f aca="false">IF(CT411&lt;$CT419,$CT420,$CT421)</f>
        <v>ns</v>
      </c>
      <c r="CV411" s="262" t="n">
        <f aca="false">ABS($P$395-P411)</f>
        <v>0</v>
      </c>
      <c r="CW411" s="256" t="str">
        <f aca="false">IF(CV411&lt;$CV419,$CV420,$CV421)</f>
        <v>ns</v>
      </c>
      <c r="CX411" s="262" t="n">
        <f aca="false">ABS($P$396-P411)</f>
        <v>0</v>
      </c>
      <c r="CY411" s="256" t="str">
        <f aca="false">IF(CX411&lt;$CX419,$CX420,$CX421)</f>
        <v>ns</v>
      </c>
      <c r="CZ411" s="256" t="n">
        <f aca="false">ABS($P$397-P411)</f>
        <v>0</v>
      </c>
      <c r="DA411" s="256" t="str">
        <f aca="false">IF(CZ411&lt;$CZ419,$CZ420,$CZ421)</f>
        <v>ns</v>
      </c>
      <c r="DB411" s="256" t="n">
        <f aca="false">ABS($P$398-P411)</f>
        <v>0</v>
      </c>
      <c r="DC411" s="256" t="str">
        <f aca="false">IF(DB411&lt;DB419,$DB420,$DB421)</f>
        <v>ns</v>
      </c>
      <c r="DD411" s="256" t="n">
        <f aca="false">ABS($P$399-P411)</f>
        <v>0</v>
      </c>
      <c r="DE411" s="256" t="str">
        <f aca="false">IF(DD411&lt;DD419,$DD420,$DD421)</f>
        <v>ns</v>
      </c>
      <c r="DF411" s="256" t="n">
        <f aca="false">ABS($P400-P411)</f>
        <v>0</v>
      </c>
      <c r="DG411" s="256" t="str">
        <f aca="false">IF(DF411&lt;DF419,$DF420,$DF421)</f>
        <v>ns</v>
      </c>
      <c r="DH411" s="256" t="n">
        <f aca="false">ABS($P401-P411)</f>
        <v>0</v>
      </c>
      <c r="DI411" s="256" t="str">
        <f aca="false">IF(DH411&lt;DH419,$DH420,$DH421)</f>
        <v>ns</v>
      </c>
      <c r="DJ411" s="256" t="n">
        <f aca="false">ABS($P402-P411)</f>
        <v>0</v>
      </c>
      <c r="DK411" s="256" t="str">
        <f aca="false">IF(DJ411&lt;DJ419,$DJ420,$DJ421)</f>
        <v>ns</v>
      </c>
      <c r="DL411" s="256" t="n">
        <f aca="false">ABS($P403-P411)</f>
        <v>0</v>
      </c>
      <c r="DM411" s="256" t="str">
        <f aca="false">IF(DL411&lt;DL419,$DL420,$DL421)</f>
        <v>ns</v>
      </c>
      <c r="DN411" s="256" t="n">
        <f aca="false">ABS($P404-P411)</f>
        <v>0</v>
      </c>
      <c r="DO411" s="256" t="str">
        <f aca="false">IF(DN411&lt;DN419,$DN420,$DN421)</f>
        <v>ns</v>
      </c>
      <c r="DP411" s="256" t="n">
        <f aca="false">ABS($P405-P411)</f>
        <v>0</v>
      </c>
      <c r="DQ411" s="256" t="str">
        <f aca="false">IF(DP411&lt;DP419,$DP420,$DP421)</f>
        <v>ns</v>
      </c>
      <c r="DR411" s="256" t="n">
        <f aca="false">ABS($P406-P411)</f>
        <v>0</v>
      </c>
      <c r="DS411" s="256" t="str">
        <f aca="false">IF(DR411&lt;DR419,$DR420,$DR421)</f>
        <v>ns</v>
      </c>
      <c r="DT411" s="256" t="n">
        <f aca="false">ABS($P407-P411)</f>
        <v>0</v>
      </c>
      <c r="DU411" s="272" t="str">
        <f aca="false">IF(DT411&lt;DT419,$DT420,$DT421)</f>
        <v>ns</v>
      </c>
      <c r="DV411" s="256" t="n">
        <f aca="false">ABS($P408-P411)</f>
        <v>0</v>
      </c>
      <c r="DW411" s="272" t="str">
        <f aca="false">IF(DV411&lt;DV419,$DV420,$DV421)</f>
        <v>ns</v>
      </c>
      <c r="DX411" s="256" t="n">
        <f aca="false">ABS($P409-P411)</f>
        <v>0</v>
      </c>
      <c r="DY411" s="272" t="str">
        <f aca="false">IF(DX411&lt;DX419,$DX420,$DX421)</f>
        <v>ns</v>
      </c>
      <c r="DZ411" s="256" t="n">
        <f aca="false">ABS($P410-P411)</f>
        <v>0</v>
      </c>
      <c r="EA411" s="272" t="str">
        <f aca="false">IF(DZ411&lt;DZ419,$DZ420,$DZ421)</f>
        <v>ns</v>
      </c>
    </row>
    <row r="412" customFormat="false" ht="12.75" hidden="false" customHeight="false" outlineLevel="0" collapsed="false">
      <c r="A412" s="260" t="n">
        <f aca="false">IF(Rendimiento!G205="",Rendimiento!K205,Rendimiento!G205)</f>
        <v>0</v>
      </c>
      <c r="B412" s="273" t="n">
        <f aca="false">Rendimiento!H205</f>
        <v>0</v>
      </c>
      <c r="C412" s="273" t="n">
        <f aca="false">Rendimiento!I205</f>
        <v>0</v>
      </c>
      <c r="D412" s="256" t="n">
        <f aca="false">Rendimiento!J205</f>
        <v>0</v>
      </c>
      <c r="E412" s="256" t="n">
        <f aca="false">A412*A412</f>
        <v>0</v>
      </c>
      <c r="F412" s="256" t="n">
        <f aca="false">B412*B412</f>
        <v>0</v>
      </c>
      <c r="G412" s="256" t="n">
        <f aca="false">C412*C412</f>
        <v>0</v>
      </c>
      <c r="H412" s="256" t="n">
        <f aca="false">D412*D412</f>
        <v>0</v>
      </c>
      <c r="I412" s="257" t="n">
        <f aca="false">SUM(A412:D412)</f>
        <v>0</v>
      </c>
      <c r="J412" s="256" t="n">
        <f aca="false">I412*I412</f>
        <v>0</v>
      </c>
      <c r="K412" s="256" t="n">
        <f aca="false">SUM(E412:H412)</f>
        <v>0</v>
      </c>
      <c r="O412" s="256" t="n">
        <f aca="false">Rendimiento!P205</f>
        <v>0</v>
      </c>
      <c r="P412" s="266" t="n">
        <f aca="false">Rendimiento!Q205</f>
        <v>0</v>
      </c>
      <c r="Q412" s="262" t="n">
        <f aca="false">IF(E420&gt;0,O412,0)</f>
        <v>0</v>
      </c>
      <c r="R412" s="258" t="str">
        <f aca="false">T(Q412)</f>
        <v/>
      </c>
      <c r="S412" s="262" t="n">
        <f aca="false">IF(E420&gt;0,P412,Q412)</f>
        <v>0</v>
      </c>
      <c r="T412" s="256" t="str">
        <f aca="false">IF(S412=0,"",$BM412)</f>
        <v/>
      </c>
      <c r="U412" s="256" t="str">
        <f aca="false">IF(S412=0,"",$BO412)</f>
        <v/>
      </c>
      <c r="V412" s="256" t="str">
        <f aca="false">IF(S412=0,"",$BQ412)</f>
        <v/>
      </c>
      <c r="W412" s="256" t="str">
        <f aca="false">IF(S412=0,"",$BS412)</f>
        <v/>
      </c>
      <c r="X412" s="256" t="str">
        <f aca="false">IF(S412=0,"",$BU412)</f>
        <v/>
      </c>
      <c r="Y412" s="256" t="str">
        <f aca="false">IF(S412=0,"",$BW412)</f>
        <v/>
      </c>
      <c r="Z412" s="256" t="str">
        <f aca="false">IF(S412=0,"",$BY412)</f>
        <v/>
      </c>
      <c r="AA412" s="256" t="str">
        <f aca="false">IF(S412=0,"",$CA412)</f>
        <v/>
      </c>
      <c r="AB412" s="256" t="str">
        <f aca="false">IF(S412=0,"",$CC412)</f>
        <v/>
      </c>
      <c r="AC412" s="256" t="str">
        <f aca="false">IF(S412=0,"",$CE412)</f>
        <v/>
      </c>
      <c r="AD412" s="256" t="str">
        <f aca="false">IF(S412=0,"",$CG412)</f>
        <v/>
      </c>
      <c r="AE412" s="256" t="str">
        <f aca="false">IF(S412=0,"",$CI412)</f>
        <v/>
      </c>
      <c r="AF412" s="256" t="str">
        <f aca="false">IF(S412=0,"",$CK412)</f>
        <v/>
      </c>
      <c r="AG412" s="256" t="str">
        <f aca="false">IF(S412=0,"",$CM412)</f>
        <v/>
      </c>
      <c r="AH412" s="256" t="str">
        <f aca="false">IF(S412=0,"",$CO412)</f>
        <v/>
      </c>
      <c r="AI412" s="256" t="str">
        <f aca="false">IF(S412=0,"",$CQ412)</f>
        <v/>
      </c>
      <c r="AJ412" s="256" t="str">
        <f aca="false">IF(S412=0,"",$CS412)</f>
        <v/>
      </c>
      <c r="AK412" s="256" t="str">
        <f aca="false">IF(S412=0,"",$CU412)</f>
        <v/>
      </c>
      <c r="AL412" s="256" t="str">
        <f aca="false">IF(S412=0,"",$CW412)</f>
        <v/>
      </c>
      <c r="AM412" s="256" t="str">
        <f aca="false">IF(S412=0,"",$CY412)</f>
        <v/>
      </c>
      <c r="AN412" s="256" t="str">
        <f aca="false">IF(S412=0,"",$DA412)</f>
        <v/>
      </c>
      <c r="AO412" s="256" t="str">
        <f aca="false">IF(S412=0,"",$DC412)</f>
        <v/>
      </c>
      <c r="AP412" s="256" t="str">
        <f aca="false">IF(S412=0,"",$DE412)</f>
        <v/>
      </c>
      <c r="AQ412" s="256" t="str">
        <f aca="false">IF(S412=0,"",$DG412)</f>
        <v/>
      </c>
      <c r="AR412" s="256" t="str">
        <f aca="false">IF(S412=0,"",$DI412)</f>
        <v/>
      </c>
      <c r="AS412" s="256" t="str">
        <f aca="false">IF(S412=0,"",$DK412)</f>
        <v/>
      </c>
      <c r="AT412" s="256" t="str">
        <f aca="false">IF(S412=0,"",$DM412)</f>
        <v/>
      </c>
      <c r="AU412" s="256" t="str">
        <f aca="false">IF(S412=0,"",$DO412)</f>
        <v/>
      </c>
      <c r="AV412" s="256" t="str">
        <f aca="false">IF(S412=0,"",$DQ412)</f>
        <v/>
      </c>
      <c r="AW412" s="256" t="str">
        <f aca="false">IF(S412=0,"",$DS412)</f>
        <v/>
      </c>
      <c r="AX412" s="256" t="str">
        <f aca="false">IF(S412=0,"",$DU412)</f>
        <v/>
      </c>
      <c r="AY412" s="256" t="str">
        <f aca="false">IF(S412=0,"",$DW412)</f>
        <v/>
      </c>
      <c r="AZ412" s="256" t="str">
        <f aca="false">IF(S412=0,"",$DY412)</f>
        <v/>
      </c>
      <c r="BA412" s="256" t="str">
        <f aca="false">IF(S412=0,"",$EA412)</f>
        <v/>
      </c>
      <c r="BB412" s="256" t="str">
        <f aca="false">IF(S412=0,"",$EC412)</f>
        <v/>
      </c>
      <c r="BL412" s="262" t="n">
        <f aca="false">ABS($P$377-P412)</f>
        <v>0</v>
      </c>
      <c r="BM412" s="256" t="str">
        <f aca="false">IF(BL412&lt;$BL419,$BL420,$BL421)</f>
        <v>ns</v>
      </c>
      <c r="BN412" s="262" t="n">
        <f aca="false">ABS($P$378-P412)</f>
        <v>0</v>
      </c>
      <c r="BO412" s="256" t="str">
        <f aca="false">IF(BN412&lt;$BN419,$BN420,$BN421)</f>
        <v>ns</v>
      </c>
      <c r="BP412" s="262" t="n">
        <f aca="false">ABS($P$379-P412)</f>
        <v>0</v>
      </c>
      <c r="BQ412" s="256" t="str">
        <f aca="false">IF(BP412&lt;$BP419,$BP420,$BP421)</f>
        <v>ns</v>
      </c>
      <c r="BR412" s="262" t="n">
        <f aca="false">ABS($P$380-P412)</f>
        <v>0</v>
      </c>
      <c r="BS412" s="256" t="str">
        <f aca="false">IF(BR412&lt;$BR419,$BR420,$BR421)</f>
        <v>ns</v>
      </c>
      <c r="BT412" s="262" t="n">
        <f aca="false">ABS($P$381-P412)</f>
        <v>0</v>
      </c>
      <c r="BU412" s="256" t="str">
        <f aca="false">IF(BT412&lt;$BT419,$BT420,$BT421)</f>
        <v>ns</v>
      </c>
      <c r="BV412" s="262" t="n">
        <f aca="false">ABS($P$382-P412)</f>
        <v>0</v>
      </c>
      <c r="BW412" s="256" t="str">
        <f aca="false">IF(BV412&lt;$BV419,$BV420,$BV421)</f>
        <v>ns</v>
      </c>
      <c r="BX412" s="262" t="n">
        <f aca="false">ABS($P$383-P412)</f>
        <v>0</v>
      </c>
      <c r="BY412" s="256" t="str">
        <f aca="false">IF(BX412&lt;$BX419,$BX420,$BX421)</f>
        <v>ns</v>
      </c>
      <c r="BZ412" s="262" t="n">
        <f aca="false">ABS($P$384-P412)</f>
        <v>0</v>
      </c>
      <c r="CA412" s="256" t="str">
        <f aca="false">IF(BZ412&lt;$BZ419,$BZ420,$BZ421)</f>
        <v>ns</v>
      </c>
      <c r="CB412" s="262" t="n">
        <f aca="false">ABS($P$385-P412)</f>
        <v>0</v>
      </c>
      <c r="CC412" s="256" t="str">
        <f aca="false">IF(CB412&lt;$CB419,$CB420,$CB421)</f>
        <v>ns</v>
      </c>
      <c r="CD412" s="262" t="n">
        <f aca="false">ABS($P$386-P412)</f>
        <v>0</v>
      </c>
      <c r="CE412" s="256" t="str">
        <f aca="false">IF(CD412&lt;$CD419,$CD420,$CD421)</f>
        <v>ns</v>
      </c>
      <c r="CF412" s="262" t="n">
        <f aca="false">ABS($P$387-P412)</f>
        <v>0</v>
      </c>
      <c r="CG412" s="256" t="str">
        <f aca="false">IF(CF412&lt;$CF419,$CF420,$CF421)</f>
        <v>ns</v>
      </c>
      <c r="CH412" s="262" t="n">
        <f aca="false">ABS($P$388-P412)</f>
        <v>0</v>
      </c>
      <c r="CI412" s="256" t="str">
        <f aca="false">IF(CH412&lt;$CH419,$CH420,$CH421)</f>
        <v>ns</v>
      </c>
      <c r="CJ412" s="262" t="n">
        <f aca="false">ABS($P$389-P412)</f>
        <v>0</v>
      </c>
      <c r="CK412" s="256" t="str">
        <f aca="false">IF(CJ412&lt;$CJ419,$CJ420,$CJ421)</f>
        <v>ns</v>
      </c>
      <c r="CL412" s="262" t="n">
        <f aca="false">ABS($P$390-P412)</f>
        <v>0</v>
      </c>
      <c r="CM412" s="256" t="str">
        <f aca="false">IF(CL412&lt;$CL419,$CL420,$CL421)</f>
        <v>ns</v>
      </c>
      <c r="CN412" s="262" t="n">
        <f aca="false">ABS($P$391-P412)</f>
        <v>0</v>
      </c>
      <c r="CO412" s="256" t="str">
        <f aca="false">IF(CN412&lt;$CN419,$CN420,$CN421)</f>
        <v>ns</v>
      </c>
      <c r="CP412" s="262" t="n">
        <f aca="false">ABS($P$392-P412)</f>
        <v>0</v>
      </c>
      <c r="CQ412" s="256" t="str">
        <f aca="false">IF(CP412&lt;$CP419,$CP420,$CP421)</f>
        <v>ns</v>
      </c>
      <c r="CR412" s="262" t="n">
        <f aca="false">ABS($P$393-P412)</f>
        <v>0</v>
      </c>
      <c r="CS412" s="256" t="str">
        <f aca="false">IF(CR412&lt;$CR419,$CR420,$CR421)</f>
        <v>ns</v>
      </c>
      <c r="CT412" s="262" t="n">
        <f aca="false">ABS($P$394-P412)</f>
        <v>0</v>
      </c>
      <c r="CU412" s="256" t="str">
        <f aca="false">IF(CT412&lt;$CT419,$CT420,$CT421)</f>
        <v>ns</v>
      </c>
      <c r="CV412" s="262" t="n">
        <f aca="false">ABS($P$395-P412)</f>
        <v>0</v>
      </c>
      <c r="CW412" s="256" t="str">
        <f aca="false">IF(CV412&lt;$CV419,$CV420,$CV421)</f>
        <v>ns</v>
      </c>
      <c r="CX412" s="262" t="n">
        <f aca="false">ABS($P$396-P412)</f>
        <v>0</v>
      </c>
      <c r="CY412" s="256" t="str">
        <f aca="false">IF(CX412&lt;$CX419,$CX420,$CX421)</f>
        <v>ns</v>
      </c>
      <c r="CZ412" s="256" t="n">
        <f aca="false">ABS($P$397-P412)</f>
        <v>0</v>
      </c>
      <c r="DA412" s="256" t="str">
        <f aca="false">IF(CZ412&lt;$CZ419,$CZ420,$CZ421)</f>
        <v>ns</v>
      </c>
      <c r="DB412" s="256" t="n">
        <f aca="false">ABS($P$398-P412)</f>
        <v>0</v>
      </c>
      <c r="DC412" s="256" t="str">
        <f aca="false">IF(DB412&lt;DB419,$DB420,$DB421)</f>
        <v>ns</v>
      </c>
      <c r="DD412" s="256" t="n">
        <f aca="false">ABS($P$399-P412)</f>
        <v>0</v>
      </c>
      <c r="DE412" s="256" t="str">
        <f aca="false">IF(DD412&lt;DD419,$DD420,$DD421)</f>
        <v>ns</v>
      </c>
      <c r="DF412" s="256" t="n">
        <f aca="false">ABS($P400-P412)</f>
        <v>0</v>
      </c>
      <c r="DG412" s="256" t="str">
        <f aca="false">IF(DF412&lt;DF419,$DF420,$DF421)</f>
        <v>ns</v>
      </c>
      <c r="DH412" s="256" t="n">
        <f aca="false">ABS($P401-P412)</f>
        <v>0</v>
      </c>
      <c r="DI412" s="256" t="str">
        <f aca="false">IF(DH412&lt;DH419,$DH420,$DH421)</f>
        <v>ns</v>
      </c>
      <c r="DJ412" s="256" t="n">
        <f aca="false">ABS($P402-P412)</f>
        <v>0</v>
      </c>
      <c r="DK412" s="256" t="str">
        <f aca="false">IF(DJ412&lt;DJ419,$DJ420,$DJ421)</f>
        <v>ns</v>
      </c>
      <c r="DL412" s="256" t="n">
        <f aca="false">ABS($P403-P412)</f>
        <v>0</v>
      </c>
      <c r="DM412" s="256" t="str">
        <f aca="false">IF(DL412&lt;DL419,$DL420,$DL421)</f>
        <v>ns</v>
      </c>
      <c r="DN412" s="256" t="n">
        <f aca="false">ABS($P404-P412)</f>
        <v>0</v>
      </c>
      <c r="DO412" s="256" t="str">
        <f aca="false">IF(DN412&lt;DN419,$DN420,$DN421)</f>
        <v>ns</v>
      </c>
      <c r="DP412" s="256" t="n">
        <f aca="false">ABS($P405-P412)</f>
        <v>0</v>
      </c>
      <c r="DQ412" s="256" t="str">
        <f aca="false">IF(DP412&lt;DP419,$DP420,$DP421)</f>
        <v>ns</v>
      </c>
      <c r="DR412" s="256" t="n">
        <f aca="false">ABS($P406-P412)</f>
        <v>0</v>
      </c>
      <c r="DS412" s="256" t="str">
        <f aca="false">IF(DR412&lt;DR419,$DR420,$DR421)</f>
        <v>ns</v>
      </c>
      <c r="DT412" s="256" t="n">
        <f aca="false">ABS($P407-P412)</f>
        <v>0</v>
      </c>
      <c r="DU412" s="256" t="str">
        <f aca="false">IF(DT412&lt;DT419,$DT420,$DT421)</f>
        <v>ns</v>
      </c>
      <c r="DV412" s="256" t="n">
        <f aca="false">ABS($P408-P412)</f>
        <v>0</v>
      </c>
      <c r="DW412" s="256" t="str">
        <f aca="false">IF(DV412&lt;DV419,$DV420,$DV421)</f>
        <v>ns</v>
      </c>
      <c r="DX412" s="256" t="n">
        <f aca="false">ABS($P409-P412)</f>
        <v>0</v>
      </c>
      <c r="DY412" s="256" t="str">
        <f aca="false">IF(DX412&lt;DX419,$DX420,$DX421)</f>
        <v>ns</v>
      </c>
      <c r="DZ412" s="256" t="n">
        <f aca="false">ABS($P410-P412)</f>
        <v>0</v>
      </c>
      <c r="EA412" s="256" t="str">
        <f aca="false">IF(DZ412&lt;DZ419,$DZ420,$DZ421)</f>
        <v>ns</v>
      </c>
      <c r="EB412" s="256" t="n">
        <f aca="false">ABS($P411-P412)</f>
        <v>0</v>
      </c>
      <c r="EC412" s="256" t="str">
        <f aca="false">IF(EB412&lt;$EB419,$EB420,$EB421)</f>
        <v>ns</v>
      </c>
    </row>
    <row r="413" customFormat="false" ht="12.75" hidden="false" customHeight="false" outlineLevel="0" collapsed="false">
      <c r="A413" s="260" t="n">
        <f aca="false">IF(Rendimiento!G206="",Rendimiento!K206,Rendimiento!G206)</f>
        <v>0</v>
      </c>
      <c r="B413" s="273" t="n">
        <f aca="false">Rendimiento!H206</f>
        <v>0</v>
      </c>
      <c r="C413" s="273" t="n">
        <f aca="false">Rendimiento!I206</f>
        <v>0</v>
      </c>
      <c r="D413" s="256" t="n">
        <f aca="false">Rendimiento!J206</f>
        <v>0</v>
      </c>
      <c r="E413" s="256" t="n">
        <f aca="false">A413*A413</f>
        <v>0</v>
      </c>
      <c r="F413" s="256" t="n">
        <f aca="false">B413*B413</f>
        <v>0</v>
      </c>
      <c r="G413" s="256" t="n">
        <f aca="false">C413*C413</f>
        <v>0</v>
      </c>
      <c r="H413" s="256" t="n">
        <f aca="false">D413*D413</f>
        <v>0</v>
      </c>
      <c r="I413" s="257" t="n">
        <f aca="false">SUM(A413:D413)</f>
        <v>0</v>
      </c>
      <c r="J413" s="256" t="n">
        <f aca="false">I413*I413</f>
        <v>0</v>
      </c>
      <c r="K413" s="256" t="n">
        <f aca="false">SUM(E413:H413)</f>
        <v>0</v>
      </c>
      <c r="O413" s="256" t="n">
        <f aca="false">Rendimiento!P206</f>
        <v>0</v>
      </c>
      <c r="P413" s="266" t="n">
        <f aca="false">Rendimiento!Q206</f>
        <v>0</v>
      </c>
      <c r="Q413" s="262" t="n">
        <f aca="false">IF(E420&gt;0,O413,0)</f>
        <v>0</v>
      </c>
      <c r="R413" s="258" t="str">
        <f aca="false">T(Q413)</f>
        <v/>
      </c>
      <c r="S413" s="262" t="n">
        <f aca="false">IF(E420&gt;0,P413,Q413)</f>
        <v>0</v>
      </c>
      <c r="T413" s="256" t="str">
        <f aca="false">IF(S413=0,"",$BM413)</f>
        <v/>
      </c>
      <c r="U413" s="256" t="str">
        <f aca="false">IF(S413=0,"",$BO413)</f>
        <v/>
      </c>
      <c r="V413" s="256" t="str">
        <f aca="false">IF(S413=0,"",$BQ413)</f>
        <v/>
      </c>
      <c r="W413" s="256" t="str">
        <f aca="false">IF(S413=0,"",$BS413)</f>
        <v/>
      </c>
      <c r="X413" s="256" t="str">
        <f aca="false">IF(S413=0,"",$BU413)</f>
        <v/>
      </c>
      <c r="Y413" s="256" t="str">
        <f aca="false">IF(S413=0,"",$BW413)</f>
        <v/>
      </c>
      <c r="Z413" s="256" t="str">
        <f aca="false">IF(S413=0,"",$BY413)</f>
        <v/>
      </c>
      <c r="AA413" s="256" t="str">
        <f aca="false">IF(S413=0,"",$CA413)</f>
        <v/>
      </c>
      <c r="AB413" s="256" t="str">
        <f aca="false">IF(S413=0,"",$CC413)</f>
        <v/>
      </c>
      <c r="AC413" s="256" t="str">
        <f aca="false">IF(S413=0,"",$CE413)</f>
        <v/>
      </c>
      <c r="AD413" s="256" t="str">
        <f aca="false">IF(S413=0,"",$CG413)</f>
        <v/>
      </c>
      <c r="AE413" s="256" t="str">
        <f aca="false">IF(S413=0,"",$CI413)</f>
        <v/>
      </c>
      <c r="AF413" s="256" t="str">
        <f aca="false">IF(S413=0,"",$CK413)</f>
        <v/>
      </c>
      <c r="AG413" s="256" t="str">
        <f aca="false">IF(S413=0,"",$CM413)</f>
        <v/>
      </c>
      <c r="AH413" s="256" t="str">
        <f aca="false">IF(S413=0,"",$CO413)</f>
        <v/>
      </c>
      <c r="AI413" s="256" t="str">
        <f aca="false">IF(S413=0,"",$CQ413)</f>
        <v/>
      </c>
      <c r="AJ413" s="256" t="str">
        <f aca="false">IF(S413=0,"",$CS413)</f>
        <v/>
      </c>
      <c r="AK413" s="256" t="str">
        <f aca="false">IF(S413=0,"",$CU413)</f>
        <v/>
      </c>
      <c r="AL413" s="256" t="str">
        <f aca="false">IF(S413=0,"",$CW413)</f>
        <v/>
      </c>
      <c r="AM413" s="256" t="str">
        <f aca="false">IF(S413=0,"",$CY413)</f>
        <v/>
      </c>
      <c r="AN413" s="256" t="str">
        <f aca="false">IF(S413=0,"",$DA413)</f>
        <v/>
      </c>
      <c r="AO413" s="256" t="str">
        <f aca="false">IF(S413=0,"",$DC413)</f>
        <v/>
      </c>
      <c r="AP413" s="256" t="str">
        <f aca="false">IF(S413=0,"",$DE413)</f>
        <v/>
      </c>
      <c r="AQ413" s="256" t="str">
        <f aca="false">IF(S413=0,"",$DG413)</f>
        <v/>
      </c>
      <c r="AR413" s="256" t="str">
        <f aca="false">IF(S413=0,"",$DI413)</f>
        <v/>
      </c>
      <c r="AS413" s="256" t="str">
        <f aca="false">IF(S413=0,"",$DK413)</f>
        <v/>
      </c>
      <c r="AT413" s="256" t="str">
        <f aca="false">IF(S413=0,"",$DM413)</f>
        <v/>
      </c>
      <c r="AU413" s="256" t="str">
        <f aca="false">IF(S413=0,"",$DO413)</f>
        <v/>
      </c>
      <c r="AV413" s="256" t="str">
        <f aca="false">IF(S413=0,"",$DQ413)</f>
        <v/>
      </c>
      <c r="AW413" s="256" t="str">
        <f aca="false">IF(S413=0,"",$DS413)</f>
        <v/>
      </c>
      <c r="AX413" s="256" t="str">
        <f aca="false">IF(S413=0,"",$DU413)</f>
        <v/>
      </c>
      <c r="AY413" s="256" t="str">
        <f aca="false">IF(S413=0,"",$DW413)</f>
        <v/>
      </c>
      <c r="AZ413" s="256" t="str">
        <f aca="false">IF(S413=0,"",$DY413)</f>
        <v/>
      </c>
      <c r="BA413" s="256" t="str">
        <f aca="false">IF(S413=0,"",$EA413)</f>
        <v/>
      </c>
      <c r="BB413" s="256" t="str">
        <f aca="false">IF(S413=0,"",$EC413)</f>
        <v/>
      </c>
      <c r="BC413" s="256" t="str">
        <f aca="false">IF(S413=0,"",$EE413)</f>
        <v/>
      </c>
      <c r="BL413" s="262" t="n">
        <f aca="false">ABS($P$377-P413)</f>
        <v>0</v>
      </c>
      <c r="BM413" s="256" t="str">
        <f aca="false">IF(BL413&lt;$BL419,$BL420,$BL421)</f>
        <v>ns</v>
      </c>
      <c r="BN413" s="262" t="n">
        <f aca="false">ABS($P$378-P413)</f>
        <v>0</v>
      </c>
      <c r="BO413" s="256" t="str">
        <f aca="false">IF(BN413&lt;$BN419,$BN420,$BN421)</f>
        <v>ns</v>
      </c>
      <c r="BP413" s="262" t="n">
        <f aca="false">ABS($P$379-P413)</f>
        <v>0</v>
      </c>
      <c r="BQ413" s="256" t="str">
        <f aca="false">IF(BP413&lt;$BP419,$BP420,$BP421)</f>
        <v>ns</v>
      </c>
      <c r="BR413" s="262" t="n">
        <f aca="false">ABS($P$380-P413)</f>
        <v>0</v>
      </c>
      <c r="BS413" s="256" t="str">
        <f aca="false">IF(BR413&lt;$BR419,$BR420,$BR421)</f>
        <v>ns</v>
      </c>
      <c r="BT413" s="262" t="n">
        <f aca="false">ABS($P$381-P413)</f>
        <v>0</v>
      </c>
      <c r="BU413" s="256" t="str">
        <f aca="false">IF(BT413&lt;$BT419,$BT420,$BT421)</f>
        <v>ns</v>
      </c>
      <c r="BV413" s="262" t="n">
        <f aca="false">ABS($P$382-P413)</f>
        <v>0</v>
      </c>
      <c r="BW413" s="256" t="str">
        <f aca="false">IF(BV413&lt;$BV419,$BV420,$BV421)</f>
        <v>ns</v>
      </c>
      <c r="BX413" s="262" t="n">
        <f aca="false">ABS($P$383-P413)</f>
        <v>0</v>
      </c>
      <c r="BY413" s="256" t="str">
        <f aca="false">IF(BX413&lt;$BX419,$BX420,$BX421)</f>
        <v>ns</v>
      </c>
      <c r="BZ413" s="262" t="n">
        <f aca="false">ABS($P$384-P413)</f>
        <v>0</v>
      </c>
      <c r="CA413" s="256" t="str">
        <f aca="false">IF(BZ413&lt;$BZ419,$BZ420,$BZ421)</f>
        <v>ns</v>
      </c>
      <c r="CB413" s="262" t="n">
        <f aca="false">ABS($P$385-P413)</f>
        <v>0</v>
      </c>
      <c r="CC413" s="256" t="str">
        <f aca="false">IF(CB413&lt;$CB419,$CB420,$CB421)</f>
        <v>ns</v>
      </c>
      <c r="CD413" s="262" t="n">
        <f aca="false">ABS($P$386-P413)</f>
        <v>0</v>
      </c>
      <c r="CE413" s="256" t="str">
        <f aca="false">IF(CD413&lt;$CD419,$CD420,$CD421)</f>
        <v>ns</v>
      </c>
      <c r="CF413" s="262" t="n">
        <f aca="false">ABS($P$387-P413)</f>
        <v>0</v>
      </c>
      <c r="CG413" s="256" t="str">
        <f aca="false">IF(CF413&lt;$CF419,$CF420,$CF421)</f>
        <v>ns</v>
      </c>
      <c r="CH413" s="262" t="n">
        <f aca="false">ABS($P$388-P413)</f>
        <v>0</v>
      </c>
      <c r="CI413" s="256" t="str">
        <f aca="false">IF(CH413&lt;$CH419,$CH420,$CH421)</f>
        <v>ns</v>
      </c>
      <c r="CJ413" s="262" t="n">
        <f aca="false">ABS($P$389-P413)</f>
        <v>0</v>
      </c>
      <c r="CK413" s="256" t="str">
        <f aca="false">IF(CJ413&lt;$CJ419,$CJ420,$CJ421)</f>
        <v>ns</v>
      </c>
      <c r="CL413" s="262" t="n">
        <f aca="false">ABS($P$390-P413)</f>
        <v>0</v>
      </c>
      <c r="CM413" s="256" t="str">
        <f aca="false">IF(CL413&lt;$CL419,$CL420,$CL421)</f>
        <v>ns</v>
      </c>
      <c r="CN413" s="262" t="n">
        <f aca="false">ABS($P$391-P413)</f>
        <v>0</v>
      </c>
      <c r="CO413" s="256" t="str">
        <f aca="false">IF(CN413&lt;$CN419,$CN420,$CN421)</f>
        <v>ns</v>
      </c>
      <c r="CP413" s="262" t="n">
        <f aca="false">ABS($P$392-P413)</f>
        <v>0</v>
      </c>
      <c r="CQ413" s="256" t="str">
        <f aca="false">IF(CP413&lt;$CP419,$CP420,$CP421)</f>
        <v>ns</v>
      </c>
      <c r="CR413" s="262" t="n">
        <f aca="false">ABS($P$393-P413)</f>
        <v>0</v>
      </c>
      <c r="CS413" s="256" t="str">
        <f aca="false">IF(CR413&lt;$CR419,$CR420,$CR421)</f>
        <v>ns</v>
      </c>
      <c r="CT413" s="262" t="n">
        <f aca="false">ABS($P$394-P413)</f>
        <v>0</v>
      </c>
      <c r="CU413" s="256" t="str">
        <f aca="false">IF(CT413&lt;$CT419,$CT420,$CT421)</f>
        <v>ns</v>
      </c>
      <c r="CV413" s="262" t="n">
        <f aca="false">ABS($P$395-P413)</f>
        <v>0</v>
      </c>
      <c r="CW413" s="256" t="str">
        <f aca="false">IF(CV413&lt;$CV419,$CV420,$CV421)</f>
        <v>ns</v>
      </c>
      <c r="CX413" s="262" t="n">
        <f aca="false">ABS($P$396-P413)</f>
        <v>0</v>
      </c>
      <c r="CY413" s="256" t="str">
        <f aca="false">IF(CX413&lt;$CX419,$CX420,$CX421)</f>
        <v>ns</v>
      </c>
      <c r="CZ413" s="256" t="n">
        <f aca="false">ABS($P$397-P413)</f>
        <v>0</v>
      </c>
      <c r="DA413" s="256" t="str">
        <f aca="false">IF(CZ413&lt;$CZ419,$CZ420,$CZ421)</f>
        <v>ns</v>
      </c>
      <c r="DB413" s="256" t="n">
        <f aca="false">ABS($P$398-P413)</f>
        <v>0</v>
      </c>
      <c r="DC413" s="256" t="str">
        <f aca="false">IF(DB413&lt;DB419,$DB420,$DB421)</f>
        <v>ns</v>
      </c>
      <c r="DD413" s="256" t="n">
        <f aca="false">ABS($P$399-P413)</f>
        <v>0</v>
      </c>
      <c r="DE413" s="256" t="str">
        <f aca="false">IF(DD413&lt;DD419,$DD420,$DD421)</f>
        <v>ns</v>
      </c>
      <c r="DF413" s="256" t="n">
        <f aca="false">ABS($P400-P413)</f>
        <v>0</v>
      </c>
      <c r="DG413" s="256" t="str">
        <f aca="false">IF(DF413&lt;DF419,$DF420,$DF421)</f>
        <v>ns</v>
      </c>
      <c r="DH413" s="256" t="n">
        <f aca="false">ABS($P401-P413)</f>
        <v>0</v>
      </c>
      <c r="DI413" s="256" t="str">
        <f aca="false">IF(DH413&lt;DH419,$DH420,$DH421)</f>
        <v>ns</v>
      </c>
      <c r="DJ413" s="256" t="n">
        <f aca="false">ABS($P402-P413)</f>
        <v>0</v>
      </c>
      <c r="DK413" s="256" t="str">
        <f aca="false">IF(DJ413&lt;DJ419,$DJ420,$DJ421)</f>
        <v>ns</v>
      </c>
      <c r="DL413" s="256" t="n">
        <f aca="false">ABS($P403-P413)</f>
        <v>0</v>
      </c>
      <c r="DM413" s="256" t="str">
        <f aca="false">IF(DL413&lt;DL419,$DL420,$DL421)</f>
        <v>ns</v>
      </c>
      <c r="DN413" s="256" t="n">
        <f aca="false">ABS($P404-P413)</f>
        <v>0</v>
      </c>
      <c r="DO413" s="256" t="str">
        <f aca="false">IF(DN413&lt;DN419,$DN420,$DN421)</f>
        <v>ns</v>
      </c>
      <c r="DP413" s="256" t="n">
        <f aca="false">ABS($P405-P413)</f>
        <v>0</v>
      </c>
      <c r="DQ413" s="256" t="str">
        <f aca="false">IF(DP413&lt;DP419,$DP420,$DP421)</f>
        <v>ns</v>
      </c>
      <c r="DR413" s="256" t="n">
        <f aca="false">ABS($P406-P413)</f>
        <v>0</v>
      </c>
      <c r="DS413" s="256" t="str">
        <f aca="false">IF(DR413&lt;DR419,$DR420,$DR421)</f>
        <v>ns</v>
      </c>
      <c r="DT413" s="256" t="n">
        <f aca="false">ABS($P407-P413)</f>
        <v>0</v>
      </c>
      <c r="DU413" s="256" t="str">
        <f aca="false">IF(DT413&lt;DT419,$DT420,$DT421)</f>
        <v>ns</v>
      </c>
      <c r="DV413" s="256" t="n">
        <f aca="false">ABS($P408-P413)</f>
        <v>0</v>
      </c>
      <c r="DW413" s="256" t="str">
        <f aca="false">IF(DV413&lt;DV419,$DV420,$DV421)</f>
        <v>ns</v>
      </c>
      <c r="DX413" s="256" t="n">
        <f aca="false">ABS($P409-P413)</f>
        <v>0</v>
      </c>
      <c r="DY413" s="256" t="str">
        <f aca="false">IF(DX413&lt;DX419,$DX420,$DX421)</f>
        <v>ns</v>
      </c>
      <c r="DZ413" s="256" t="n">
        <f aca="false">ABS($P410-P413)</f>
        <v>0</v>
      </c>
      <c r="EA413" s="256" t="str">
        <f aca="false">IF(DZ413&lt;DZ419,$DZ420,$DZ421)</f>
        <v>ns</v>
      </c>
      <c r="EB413" s="256" t="n">
        <f aca="false">ABS($P411-P413)</f>
        <v>0</v>
      </c>
      <c r="EC413" s="256" t="str">
        <f aca="false">IF(EB413&lt;$EB419,$EB420,$EB421)</f>
        <v>ns</v>
      </c>
      <c r="ED413" s="256" t="n">
        <f aca="false">ABS($P412-P413)</f>
        <v>0</v>
      </c>
      <c r="EE413" s="256" t="str">
        <f aca="false">IF(ED413&lt;$ED419,$ED420,$ED421)</f>
        <v>ns</v>
      </c>
    </row>
    <row r="414" customFormat="false" ht="12.75" hidden="false" customHeight="false" outlineLevel="0" collapsed="false">
      <c r="A414" s="260" t="n">
        <f aca="false">IF(Rendimiento!G207="",Rendimiento!K207,Rendimiento!G207)</f>
        <v>0</v>
      </c>
      <c r="B414" s="273" t="n">
        <f aca="false">Rendimiento!H207</f>
        <v>0</v>
      </c>
      <c r="C414" s="273" t="n">
        <f aca="false">Rendimiento!I207</f>
        <v>0</v>
      </c>
      <c r="D414" s="256" t="n">
        <f aca="false">Rendimiento!J207</f>
        <v>0</v>
      </c>
      <c r="E414" s="256" t="n">
        <f aca="false">A414*A414</f>
        <v>0</v>
      </c>
      <c r="F414" s="256" t="n">
        <f aca="false">B414*B414</f>
        <v>0</v>
      </c>
      <c r="G414" s="256" t="n">
        <f aca="false">C414*C414</f>
        <v>0</v>
      </c>
      <c r="H414" s="256" t="n">
        <f aca="false">D414*D414</f>
        <v>0</v>
      </c>
      <c r="I414" s="257" t="n">
        <f aca="false">SUM(A414:D414)</f>
        <v>0</v>
      </c>
      <c r="J414" s="256" t="n">
        <f aca="false">I414*I414</f>
        <v>0</v>
      </c>
      <c r="K414" s="256" t="n">
        <f aca="false">SUM(E414:H414)</f>
        <v>0</v>
      </c>
      <c r="O414" s="256" t="n">
        <f aca="false">Rendimiento!P207</f>
        <v>0</v>
      </c>
      <c r="P414" s="266" t="n">
        <f aca="false">Rendimiento!Q207</f>
        <v>0</v>
      </c>
      <c r="Q414" s="262" t="n">
        <f aca="false">IF(E420&gt;0,O414,0)</f>
        <v>0</v>
      </c>
      <c r="R414" s="258" t="str">
        <f aca="false">T(Q414)</f>
        <v/>
      </c>
      <c r="S414" s="262" t="n">
        <f aca="false">IF(E420&gt;0,P414,Q414)</f>
        <v>0</v>
      </c>
      <c r="T414" s="256" t="str">
        <f aca="false">IF(S414=0,"",$BM414)</f>
        <v/>
      </c>
      <c r="U414" s="256" t="str">
        <f aca="false">IF(S414=0,"",$BO414)</f>
        <v/>
      </c>
      <c r="V414" s="256" t="str">
        <f aca="false">IF(S414=0,"",$BQ414)</f>
        <v/>
      </c>
      <c r="W414" s="256" t="str">
        <f aca="false">IF(S414=0,"",$BS414)</f>
        <v/>
      </c>
      <c r="X414" s="256" t="str">
        <f aca="false">IF(S414=0,"",$BU414)</f>
        <v/>
      </c>
      <c r="Y414" s="256" t="str">
        <f aca="false">IF(S414=0,"",$BW414)</f>
        <v/>
      </c>
      <c r="Z414" s="256" t="str">
        <f aca="false">IF(S414=0,"",$BY414)</f>
        <v/>
      </c>
      <c r="AA414" s="256" t="str">
        <f aca="false">IF(S414=0,"",$CA414)</f>
        <v/>
      </c>
      <c r="AB414" s="256" t="str">
        <f aca="false">IF(S414=0,"",$CC414)</f>
        <v/>
      </c>
      <c r="AC414" s="256" t="str">
        <f aca="false">IF(S414=0,"",$CE414)</f>
        <v/>
      </c>
      <c r="AD414" s="256" t="str">
        <f aca="false">IF(S414=0,"",$CG414)</f>
        <v/>
      </c>
      <c r="AE414" s="256" t="str">
        <f aca="false">IF(S414=0,"",$CI414)</f>
        <v/>
      </c>
      <c r="AF414" s="256" t="str">
        <f aca="false">IF(S414=0,"",$CK414)</f>
        <v/>
      </c>
      <c r="AG414" s="256" t="str">
        <f aca="false">IF(S414=0,"",$CM414)</f>
        <v/>
      </c>
      <c r="AH414" s="256" t="str">
        <f aca="false">IF(S414=0,"",$CO414)</f>
        <v/>
      </c>
      <c r="AI414" s="256" t="str">
        <f aca="false">IF(S414=0,"",$CQ414)</f>
        <v/>
      </c>
      <c r="AJ414" s="256" t="str">
        <f aca="false">IF(S414=0,"",$CS414)</f>
        <v/>
      </c>
      <c r="AK414" s="256" t="str">
        <f aca="false">IF(S414=0,"",$CU414)</f>
        <v/>
      </c>
      <c r="AL414" s="256" t="str">
        <f aca="false">IF(S414=0,"",$CW414)</f>
        <v/>
      </c>
      <c r="AM414" s="256" t="str">
        <f aca="false">IF(S414=0,"",$CY414)</f>
        <v/>
      </c>
      <c r="AN414" s="256" t="str">
        <f aca="false">IF(S414=0,"",$DA414)</f>
        <v/>
      </c>
      <c r="AO414" s="256" t="str">
        <f aca="false">IF(S414=0,"",$DC414)</f>
        <v/>
      </c>
      <c r="AP414" s="256" t="str">
        <f aca="false">IF(S414=0,"",$DE414)</f>
        <v/>
      </c>
      <c r="AQ414" s="256" t="str">
        <f aca="false">IF(S414=0,"",$DG414)</f>
        <v/>
      </c>
      <c r="AR414" s="256" t="str">
        <f aca="false">IF(S414=0,"",$DI414)</f>
        <v/>
      </c>
      <c r="AS414" s="256" t="str">
        <f aca="false">IF(S414=0,"",$DK414)</f>
        <v/>
      </c>
      <c r="AT414" s="256" t="str">
        <f aca="false">IF(S414=0,"",$DM414)</f>
        <v/>
      </c>
      <c r="AU414" s="256" t="str">
        <f aca="false">IF(S414=0,"",$DO414)</f>
        <v/>
      </c>
      <c r="AV414" s="256" t="str">
        <f aca="false">IF(S414=0,"",$DQ414)</f>
        <v/>
      </c>
      <c r="AW414" s="256" t="str">
        <f aca="false">IF(S414=0,"",$DS414)</f>
        <v/>
      </c>
      <c r="AX414" s="256" t="str">
        <f aca="false">IF(S414=0,"",$DU414)</f>
        <v/>
      </c>
      <c r="AY414" s="256" t="str">
        <f aca="false">IF(S414=0,"",$DW414)</f>
        <v/>
      </c>
      <c r="AZ414" s="256" t="str">
        <f aca="false">IF(S414=0,"",$DY414)</f>
        <v/>
      </c>
      <c r="BA414" s="256" t="str">
        <f aca="false">IF(S414=0,"",$EA414)</f>
        <v/>
      </c>
      <c r="BB414" s="256" t="str">
        <f aca="false">IF(S414=0,"",$EC414)</f>
        <v/>
      </c>
      <c r="BC414" s="256" t="str">
        <f aca="false">IF(S414=0,"",$EE414)</f>
        <v/>
      </c>
      <c r="BD414" s="256" t="str">
        <f aca="false">IF(S414=0,"",$EG414)</f>
        <v/>
      </c>
      <c r="BL414" s="262" t="n">
        <f aca="false">ABS($P$377-P414)</f>
        <v>0</v>
      </c>
      <c r="BM414" s="256" t="str">
        <f aca="false">IF(BL414&lt;$BL419,$BL420,$BL421)</f>
        <v>ns</v>
      </c>
      <c r="BN414" s="262" t="n">
        <f aca="false">ABS($P$378-P414)</f>
        <v>0</v>
      </c>
      <c r="BO414" s="256" t="str">
        <f aca="false">IF(BN414&lt;$BN419,$BN420,$BN421)</f>
        <v>ns</v>
      </c>
      <c r="BP414" s="262" t="n">
        <f aca="false">ABS($P$379-P414)</f>
        <v>0</v>
      </c>
      <c r="BQ414" s="256" t="str">
        <f aca="false">IF(BP414&lt;$BP419,$BP420,$BP421)</f>
        <v>ns</v>
      </c>
      <c r="BR414" s="262" t="n">
        <f aca="false">ABS($P$380-P414)</f>
        <v>0</v>
      </c>
      <c r="BS414" s="256" t="str">
        <f aca="false">IF(BR414&lt;$BR419,$BR420,$BR421)</f>
        <v>ns</v>
      </c>
      <c r="BT414" s="262" t="n">
        <f aca="false">ABS($P$381-P414)</f>
        <v>0</v>
      </c>
      <c r="BU414" s="256" t="str">
        <f aca="false">IF(BT414&lt;$BT419,$BT420,$BT421)</f>
        <v>ns</v>
      </c>
      <c r="BV414" s="262" t="n">
        <f aca="false">ABS($P$382-P414)</f>
        <v>0</v>
      </c>
      <c r="BW414" s="256" t="str">
        <f aca="false">IF(BV414&lt;$BV419,$BV420,$BV421)</f>
        <v>ns</v>
      </c>
      <c r="BX414" s="262" t="n">
        <f aca="false">ABS($P$383-P414)</f>
        <v>0</v>
      </c>
      <c r="BY414" s="256" t="str">
        <f aca="false">IF(BX414&lt;$BX419,$BX420,$BX421)</f>
        <v>ns</v>
      </c>
      <c r="BZ414" s="262" t="n">
        <f aca="false">ABS($P$384-P414)</f>
        <v>0</v>
      </c>
      <c r="CA414" s="256" t="str">
        <f aca="false">IF(BZ414&lt;$BZ419,$BZ420,$BZ421)</f>
        <v>ns</v>
      </c>
      <c r="CB414" s="262" t="n">
        <f aca="false">ABS($P$385-P414)</f>
        <v>0</v>
      </c>
      <c r="CC414" s="256" t="str">
        <f aca="false">IF(CB414&lt;$CB419,$CB420,$CB421)</f>
        <v>ns</v>
      </c>
      <c r="CD414" s="262" t="n">
        <f aca="false">ABS($P$386-P414)</f>
        <v>0</v>
      </c>
      <c r="CE414" s="256" t="str">
        <f aca="false">IF(CD414&lt;$CD419,$CD420,$CD421)</f>
        <v>ns</v>
      </c>
      <c r="CF414" s="262" t="n">
        <f aca="false">ABS($P$387-P414)</f>
        <v>0</v>
      </c>
      <c r="CG414" s="256" t="str">
        <f aca="false">IF(CF414&lt;$CF419,$CF420,$CF421)</f>
        <v>ns</v>
      </c>
      <c r="CH414" s="262" t="n">
        <f aca="false">ABS($P$388-P414)</f>
        <v>0</v>
      </c>
      <c r="CI414" s="256" t="str">
        <f aca="false">IF(CH414&lt;$CH419,$CH420,$CH421)</f>
        <v>ns</v>
      </c>
      <c r="CJ414" s="262" t="n">
        <f aca="false">ABS($P$389-P414)</f>
        <v>0</v>
      </c>
      <c r="CK414" s="256" t="str">
        <f aca="false">IF(CJ414&lt;$CJ419,$CJ420,$CJ421)</f>
        <v>ns</v>
      </c>
      <c r="CL414" s="262" t="n">
        <f aca="false">ABS($P$390-P414)</f>
        <v>0</v>
      </c>
      <c r="CM414" s="256" t="str">
        <f aca="false">IF(CL414&lt;$CL419,$CL420,$CL421)</f>
        <v>ns</v>
      </c>
      <c r="CN414" s="262" t="n">
        <f aca="false">ABS($P$391-P414)</f>
        <v>0</v>
      </c>
      <c r="CO414" s="256" t="str">
        <f aca="false">IF(CN414&lt;$CN419,$CN420,$CN421)</f>
        <v>ns</v>
      </c>
      <c r="CP414" s="262" t="n">
        <f aca="false">ABS($P$392-P414)</f>
        <v>0</v>
      </c>
      <c r="CQ414" s="256" t="str">
        <f aca="false">IF(CP414&lt;$CP419,$CP420,$CP421)</f>
        <v>ns</v>
      </c>
      <c r="CR414" s="262" t="n">
        <f aca="false">ABS($P$393-P414)</f>
        <v>0</v>
      </c>
      <c r="CS414" s="256" t="str">
        <f aca="false">IF(CR414&lt;$CR419,$CR420,$CR421)</f>
        <v>ns</v>
      </c>
      <c r="CT414" s="262" t="n">
        <f aca="false">ABS($P$394-P414)</f>
        <v>0</v>
      </c>
      <c r="CU414" s="256" t="str">
        <f aca="false">IF(CT414&lt;$CT419,$CT420,$CT421)</f>
        <v>ns</v>
      </c>
      <c r="CV414" s="262" t="n">
        <f aca="false">ABS($P$395-P414)</f>
        <v>0</v>
      </c>
      <c r="CW414" s="256" t="str">
        <f aca="false">IF(CV414&lt;$CV419,$CV420,$CV421)</f>
        <v>ns</v>
      </c>
      <c r="CX414" s="262" t="n">
        <f aca="false">ABS($P$396-P414)</f>
        <v>0</v>
      </c>
      <c r="CY414" s="256" t="str">
        <f aca="false">IF(CX414&lt;$CX419,$CX420,$CX421)</f>
        <v>ns</v>
      </c>
      <c r="CZ414" s="256" t="n">
        <f aca="false">ABS($P$397-P414)</f>
        <v>0</v>
      </c>
      <c r="DA414" s="256" t="str">
        <f aca="false">IF(CZ414&lt;$CZ419,$CZ420,$CZ421)</f>
        <v>ns</v>
      </c>
      <c r="DB414" s="256" t="n">
        <f aca="false">ABS($P$398-P414)</f>
        <v>0</v>
      </c>
      <c r="DC414" s="256" t="str">
        <f aca="false">IF(DB414&lt;DB419,$DB420,$DB421)</f>
        <v>ns</v>
      </c>
      <c r="DD414" s="256" t="n">
        <f aca="false">ABS($P$399-P414)</f>
        <v>0</v>
      </c>
      <c r="DE414" s="256" t="str">
        <f aca="false">IF(DD414&lt;DD419,$DD420,$DD421)</f>
        <v>ns</v>
      </c>
      <c r="DF414" s="256" t="n">
        <f aca="false">ABS($P400-P414)</f>
        <v>0</v>
      </c>
      <c r="DG414" s="256" t="str">
        <f aca="false">IF(DF414&lt;DF419,$DF420,$DF421)</f>
        <v>ns</v>
      </c>
      <c r="DH414" s="256" t="n">
        <f aca="false">ABS($P401-P414)</f>
        <v>0</v>
      </c>
      <c r="DI414" s="256" t="str">
        <f aca="false">IF(DH414&lt;DH419,$DH420,$DH421)</f>
        <v>ns</v>
      </c>
      <c r="DJ414" s="256" t="n">
        <f aca="false">ABS($P402-P414)</f>
        <v>0</v>
      </c>
      <c r="DK414" s="256" t="str">
        <f aca="false">IF(DJ414&lt;DJ419,$DJ420,$DJ421)</f>
        <v>ns</v>
      </c>
      <c r="DL414" s="256" t="n">
        <f aca="false">ABS($P403-P414)</f>
        <v>0</v>
      </c>
      <c r="DM414" s="256" t="str">
        <f aca="false">IF(DL414&lt;DL419,$DL420,$DL421)</f>
        <v>ns</v>
      </c>
      <c r="DN414" s="256" t="n">
        <f aca="false">ABS($P404-P414)</f>
        <v>0</v>
      </c>
      <c r="DO414" s="256" t="str">
        <f aca="false">IF(DN414&lt;DN419,$DN420,$DN421)</f>
        <v>ns</v>
      </c>
      <c r="DP414" s="256" t="n">
        <f aca="false">ABS($P405-P414)</f>
        <v>0</v>
      </c>
      <c r="DQ414" s="256" t="str">
        <f aca="false">IF(DP414&lt;DP419,$DP420,$DP421)</f>
        <v>ns</v>
      </c>
      <c r="DR414" s="256" t="n">
        <f aca="false">ABS($P406-P414)</f>
        <v>0</v>
      </c>
      <c r="DS414" s="256" t="str">
        <f aca="false">IF(DR414&lt;DR419,$DR420,$DR421)</f>
        <v>ns</v>
      </c>
      <c r="DT414" s="256" t="n">
        <f aca="false">ABS($P407-P414)</f>
        <v>0</v>
      </c>
      <c r="DU414" s="256" t="str">
        <f aca="false">IF(DT414&lt;DT419,$DT420,$DT421)</f>
        <v>ns</v>
      </c>
      <c r="DV414" s="256" t="n">
        <f aca="false">ABS($P408-P414)</f>
        <v>0</v>
      </c>
      <c r="DW414" s="256" t="str">
        <f aca="false">IF(DV414&lt;DV419,$DV420,$DV421)</f>
        <v>ns</v>
      </c>
      <c r="DX414" s="256" t="n">
        <f aca="false">ABS($P409-P414)</f>
        <v>0</v>
      </c>
      <c r="DY414" s="256" t="str">
        <f aca="false">IF(DX414&lt;DX419,$DX420,$DX421)</f>
        <v>ns</v>
      </c>
      <c r="DZ414" s="256" t="n">
        <f aca="false">ABS($P410-P414)</f>
        <v>0</v>
      </c>
      <c r="EA414" s="256" t="str">
        <f aca="false">IF(DZ414&lt;DZ419,$DZ420,$DZ421)</f>
        <v>ns</v>
      </c>
      <c r="EB414" s="256" t="n">
        <f aca="false">ABS($P411-P414)</f>
        <v>0</v>
      </c>
      <c r="EC414" s="256" t="str">
        <f aca="false">IF(EB414&lt;$EB419,$EB420,$EB421)</f>
        <v>ns</v>
      </c>
      <c r="ED414" s="256" t="n">
        <f aca="false">ABS($P412-P414)</f>
        <v>0</v>
      </c>
      <c r="EE414" s="256" t="str">
        <f aca="false">IF(ED414&lt;$ED419,$ED420,$ED421)</f>
        <v>ns</v>
      </c>
      <c r="EF414" s="256" t="n">
        <f aca="false">ABS($P413-P414)</f>
        <v>0</v>
      </c>
      <c r="EG414" s="256" t="str">
        <f aca="false">IF(EF414&lt;$EF419,$EF420,$EF421)</f>
        <v>ns</v>
      </c>
    </row>
    <row r="415" customFormat="false" ht="12.75" hidden="false" customHeight="false" outlineLevel="0" collapsed="false">
      <c r="A415" s="260" t="n">
        <f aca="false">IF(Rendimiento!G208="",Rendimiento!K208,Rendimiento!G208)</f>
        <v>0</v>
      </c>
      <c r="B415" s="273" t="n">
        <f aca="false">Rendimiento!H208</f>
        <v>0</v>
      </c>
      <c r="C415" s="273" t="n">
        <f aca="false">Rendimiento!I208</f>
        <v>0</v>
      </c>
      <c r="D415" s="256" t="n">
        <f aca="false">Rendimiento!J208</f>
        <v>0</v>
      </c>
      <c r="E415" s="256" t="n">
        <f aca="false">A415*A415</f>
        <v>0</v>
      </c>
      <c r="F415" s="256" t="n">
        <f aca="false">B415*B415</f>
        <v>0</v>
      </c>
      <c r="G415" s="256" t="n">
        <f aca="false">C415*C415</f>
        <v>0</v>
      </c>
      <c r="H415" s="256" t="n">
        <f aca="false">D415*D415</f>
        <v>0</v>
      </c>
      <c r="I415" s="257" t="n">
        <f aca="false">SUM(A415:D415)</f>
        <v>0</v>
      </c>
      <c r="J415" s="256" t="n">
        <f aca="false">I415*I415</f>
        <v>0</v>
      </c>
      <c r="K415" s="256" t="n">
        <f aca="false">SUM(E415:H415)</f>
        <v>0</v>
      </c>
      <c r="O415" s="256" t="n">
        <f aca="false">Rendimiento!P208</f>
        <v>0</v>
      </c>
      <c r="P415" s="266" t="n">
        <f aca="false">Rendimiento!Q208</f>
        <v>0</v>
      </c>
      <c r="Q415" s="262" t="n">
        <f aca="false">IF(E420&gt;0,O415,0)</f>
        <v>0</v>
      </c>
      <c r="R415" s="258" t="str">
        <f aca="false">T(Q415)</f>
        <v/>
      </c>
      <c r="S415" s="262" t="n">
        <f aca="false">IF(E420&gt;0,P415,Q415)</f>
        <v>0</v>
      </c>
      <c r="T415" s="256" t="str">
        <f aca="false">IF(S415=0,"",$BM415)</f>
        <v/>
      </c>
      <c r="U415" s="256" t="str">
        <f aca="false">IF(S415=0,"",$BO415)</f>
        <v/>
      </c>
      <c r="V415" s="256" t="str">
        <f aca="false">IF(S415=0,"",$BQ415)</f>
        <v/>
      </c>
      <c r="W415" s="256" t="str">
        <f aca="false">IF(S415=0,"",$BS415)</f>
        <v/>
      </c>
      <c r="X415" s="256" t="str">
        <f aca="false">IF(S415=0,"",$BU415)</f>
        <v/>
      </c>
      <c r="Y415" s="256" t="str">
        <f aca="false">IF(S415=0,"",$BW415)</f>
        <v/>
      </c>
      <c r="Z415" s="256" t="str">
        <f aca="false">IF(S415=0,"",$BY415)</f>
        <v/>
      </c>
      <c r="AA415" s="256" t="str">
        <f aca="false">IF(S415=0,"",$CA415)</f>
        <v/>
      </c>
      <c r="AB415" s="256" t="str">
        <f aca="false">IF(S415=0,"",$CC415)</f>
        <v/>
      </c>
      <c r="AC415" s="256" t="str">
        <f aca="false">IF(S415=0,"",$CE415)</f>
        <v/>
      </c>
      <c r="AD415" s="256" t="str">
        <f aca="false">IF(S415=0,"",$CG415)</f>
        <v/>
      </c>
      <c r="AE415" s="256" t="str">
        <f aca="false">IF(S415=0,"",$CI415)</f>
        <v/>
      </c>
      <c r="AF415" s="256" t="str">
        <f aca="false">IF(S415=0,"",$CK415)</f>
        <v/>
      </c>
      <c r="AG415" s="256" t="str">
        <f aca="false">IF(S415=0,"",$CM415)</f>
        <v/>
      </c>
      <c r="AH415" s="256" t="str">
        <f aca="false">IF(S415=0,"",$CO415)</f>
        <v/>
      </c>
      <c r="AI415" s="256" t="str">
        <f aca="false">IF(S415=0,"",$CQ415)</f>
        <v/>
      </c>
      <c r="AJ415" s="256" t="str">
        <f aca="false">IF(S415=0,"",$CS415)</f>
        <v/>
      </c>
      <c r="AK415" s="256" t="str">
        <f aca="false">IF(S415=0,"",$CU415)</f>
        <v/>
      </c>
      <c r="AL415" s="256" t="str">
        <f aca="false">IF(S415=0,"",$CW415)</f>
        <v/>
      </c>
      <c r="AM415" s="256" t="str">
        <f aca="false">IF(S415=0,"",$CY415)</f>
        <v/>
      </c>
      <c r="AN415" s="256" t="str">
        <f aca="false">IF(S415=0,"",$DA415)</f>
        <v/>
      </c>
      <c r="AO415" s="256" t="str">
        <f aca="false">IF(S415=0,"",$DC415)</f>
        <v/>
      </c>
      <c r="AP415" s="256" t="str">
        <f aca="false">IF(S415=0,"",$DE415)</f>
        <v/>
      </c>
      <c r="AQ415" s="256" t="str">
        <f aca="false">IF(S415=0,"",$DG415)</f>
        <v/>
      </c>
      <c r="AR415" s="256" t="str">
        <f aca="false">IF(S415=0,"",$DI415)</f>
        <v/>
      </c>
      <c r="AS415" s="256" t="str">
        <f aca="false">IF(S415=0,"",$DK415)</f>
        <v/>
      </c>
      <c r="AT415" s="256" t="str">
        <f aca="false">IF(S415=0,"",$DM415)</f>
        <v/>
      </c>
      <c r="AU415" s="256" t="str">
        <f aca="false">IF(S415=0,"",$DO415)</f>
        <v/>
      </c>
      <c r="AV415" s="256" t="str">
        <f aca="false">IF(S415=0,"",$DQ415)</f>
        <v/>
      </c>
      <c r="AW415" s="256" t="str">
        <f aca="false">IF(S415=0,"",$DS415)</f>
        <v/>
      </c>
      <c r="AX415" s="256" t="str">
        <f aca="false">IF(S415=0,"",$DU415)</f>
        <v/>
      </c>
      <c r="AY415" s="256" t="str">
        <f aca="false">IF(S415=0,"",$DW415)</f>
        <v/>
      </c>
      <c r="AZ415" s="256" t="str">
        <f aca="false">IF(S415=0,"",$DY415)</f>
        <v/>
      </c>
      <c r="BA415" s="256" t="str">
        <f aca="false">IF(S415=0,"",$EA415)</f>
        <v/>
      </c>
      <c r="BB415" s="256" t="str">
        <f aca="false">IF(S415=0,"",$EC415)</f>
        <v/>
      </c>
      <c r="BC415" s="256" t="str">
        <f aca="false">IF(S415=0,"",$EE415)</f>
        <v/>
      </c>
      <c r="BD415" s="256" t="str">
        <f aca="false">IF(S415=0,"",$EG415)</f>
        <v/>
      </c>
      <c r="BE415" s="256" t="str">
        <f aca="false">IF(S415=0,"",$EI415)</f>
        <v/>
      </c>
      <c r="BL415" s="262" t="n">
        <f aca="false">ABS($P$377-P415)</f>
        <v>0</v>
      </c>
      <c r="BM415" s="256" t="str">
        <f aca="false">IF(BL415&lt;$BL419,$BL420,$BL421)</f>
        <v>ns</v>
      </c>
      <c r="BN415" s="262" t="n">
        <f aca="false">ABS($P$378-P415)</f>
        <v>0</v>
      </c>
      <c r="BO415" s="256" t="str">
        <f aca="false">IF(BN415&lt;$BN419,$BN420,$BN421)</f>
        <v>ns</v>
      </c>
      <c r="BP415" s="262" t="n">
        <f aca="false">ABS($P$379-P415)</f>
        <v>0</v>
      </c>
      <c r="BQ415" s="256" t="str">
        <f aca="false">IF(BP415&lt;$BP419,$BP420,$BP421)</f>
        <v>ns</v>
      </c>
      <c r="BR415" s="262" t="n">
        <f aca="false">ABS($P$380-P415)</f>
        <v>0</v>
      </c>
      <c r="BS415" s="256" t="str">
        <f aca="false">IF(BR415&lt;$BR419,$BR420,$BR421)</f>
        <v>ns</v>
      </c>
      <c r="BT415" s="262" t="n">
        <f aca="false">ABS($P$381-P415)</f>
        <v>0</v>
      </c>
      <c r="BU415" s="256" t="str">
        <f aca="false">IF(BT415&lt;$BT419,$BT420,$BT421)</f>
        <v>ns</v>
      </c>
      <c r="BV415" s="262" t="n">
        <f aca="false">ABS($P$382-P415)</f>
        <v>0</v>
      </c>
      <c r="BW415" s="256" t="str">
        <f aca="false">IF(BV415&lt;$BV419,$BV420,$BV421)</f>
        <v>ns</v>
      </c>
      <c r="BX415" s="262" t="n">
        <f aca="false">ABS($P$383-P415)</f>
        <v>0</v>
      </c>
      <c r="BY415" s="256" t="str">
        <f aca="false">IF(BX415&lt;$BX419,$BX420,$BX421)</f>
        <v>ns</v>
      </c>
      <c r="BZ415" s="262" t="n">
        <f aca="false">ABS($P$384-P415)</f>
        <v>0</v>
      </c>
      <c r="CA415" s="256" t="str">
        <f aca="false">IF(BZ415&lt;$BZ419,$BZ420,$BZ421)</f>
        <v>ns</v>
      </c>
      <c r="CB415" s="262" t="n">
        <f aca="false">ABS($P$385-P415)</f>
        <v>0</v>
      </c>
      <c r="CC415" s="256" t="str">
        <f aca="false">IF(CB415&lt;$CB419,$CB420,$CB421)</f>
        <v>ns</v>
      </c>
      <c r="CD415" s="262" t="n">
        <f aca="false">ABS($P$386-P415)</f>
        <v>0</v>
      </c>
      <c r="CE415" s="256" t="str">
        <f aca="false">IF(CD415&lt;$CD419,$CD420,$CD421)</f>
        <v>ns</v>
      </c>
      <c r="CF415" s="262" t="n">
        <f aca="false">ABS($P$387-P415)</f>
        <v>0</v>
      </c>
      <c r="CG415" s="256" t="str">
        <f aca="false">IF(CF415&lt;$CF419,$CF420,$CF421)</f>
        <v>ns</v>
      </c>
      <c r="CH415" s="262" t="n">
        <f aca="false">ABS($P$388-P415)</f>
        <v>0</v>
      </c>
      <c r="CI415" s="256" t="str">
        <f aca="false">IF(CH415&lt;$CH419,$CH420,$CH421)</f>
        <v>ns</v>
      </c>
      <c r="CJ415" s="262" t="n">
        <f aca="false">ABS($P$389-P415)</f>
        <v>0</v>
      </c>
      <c r="CK415" s="256" t="str">
        <f aca="false">IF(CJ415&lt;$CJ419,$CJ420,$CJ421)</f>
        <v>ns</v>
      </c>
      <c r="CL415" s="262" t="n">
        <f aca="false">ABS($P$390-P415)</f>
        <v>0</v>
      </c>
      <c r="CM415" s="256" t="str">
        <f aca="false">IF(CL415&lt;$CL419,$CL420,$CL421)</f>
        <v>ns</v>
      </c>
      <c r="CN415" s="262" t="n">
        <f aca="false">ABS($P$391-P415)</f>
        <v>0</v>
      </c>
      <c r="CO415" s="256" t="str">
        <f aca="false">IF(CN415&lt;$CN419,$CN420,$CN421)</f>
        <v>ns</v>
      </c>
      <c r="CP415" s="262" t="n">
        <f aca="false">ABS($P$392-P415)</f>
        <v>0</v>
      </c>
      <c r="CQ415" s="256" t="str">
        <f aca="false">IF(CP415&lt;$CP419,$CP420,$CP421)</f>
        <v>ns</v>
      </c>
      <c r="CR415" s="262" t="n">
        <f aca="false">ABS($P$393-P415)</f>
        <v>0</v>
      </c>
      <c r="CS415" s="256" t="str">
        <f aca="false">IF(CR415&lt;$CR419,$CR420,$CR421)</f>
        <v>ns</v>
      </c>
      <c r="CT415" s="262" t="n">
        <f aca="false">ABS($P$394-P415)</f>
        <v>0</v>
      </c>
      <c r="CU415" s="256" t="str">
        <f aca="false">IF(CT415&lt;$CT419,$CT420,$CT421)</f>
        <v>ns</v>
      </c>
      <c r="CV415" s="262" t="n">
        <f aca="false">ABS($P$395-P415)</f>
        <v>0</v>
      </c>
      <c r="CW415" s="256" t="str">
        <f aca="false">IF(CV415&lt;$CV419,$CV420,$CV421)</f>
        <v>ns</v>
      </c>
      <c r="CX415" s="262" t="n">
        <f aca="false">ABS($P$396-P415)</f>
        <v>0</v>
      </c>
      <c r="CY415" s="256" t="str">
        <f aca="false">IF(CX415&lt;$CX419,$CX420,$CX421)</f>
        <v>ns</v>
      </c>
      <c r="CZ415" s="256" t="n">
        <f aca="false">ABS($P$397-P415)</f>
        <v>0</v>
      </c>
      <c r="DA415" s="256" t="str">
        <f aca="false">IF(CZ415&lt;$CZ419,$CZ420,$CZ421)</f>
        <v>ns</v>
      </c>
      <c r="DB415" s="256" t="n">
        <f aca="false">ABS($P$398-P415)</f>
        <v>0</v>
      </c>
      <c r="DC415" s="256" t="str">
        <f aca="false">IF(DB415&lt;DB419,$DB420,$DB421)</f>
        <v>ns</v>
      </c>
      <c r="DD415" s="256" t="n">
        <f aca="false">ABS($P$399-P415)</f>
        <v>0</v>
      </c>
      <c r="DE415" s="256" t="str">
        <f aca="false">IF(DD415&lt;DD419,$DD420,$DD421)</f>
        <v>ns</v>
      </c>
      <c r="DF415" s="256" t="n">
        <f aca="false">ABS($P400-P415)</f>
        <v>0</v>
      </c>
      <c r="DG415" s="256" t="str">
        <f aca="false">IF(DF415&lt;DF419,$DF420,$DF421)</f>
        <v>ns</v>
      </c>
      <c r="DH415" s="256" t="n">
        <f aca="false">ABS($P401-P415)</f>
        <v>0</v>
      </c>
      <c r="DI415" s="256" t="str">
        <f aca="false">IF(DH415&lt;DH419,$DH420,$DH421)</f>
        <v>ns</v>
      </c>
      <c r="DJ415" s="256" t="n">
        <f aca="false">ABS($P402-P415)</f>
        <v>0</v>
      </c>
      <c r="DK415" s="256" t="str">
        <f aca="false">IF(DJ415&lt;DJ419,$DJ420,$DJ421)</f>
        <v>ns</v>
      </c>
      <c r="DL415" s="256" t="n">
        <f aca="false">ABS($P403-P415)</f>
        <v>0</v>
      </c>
      <c r="DM415" s="256" t="str">
        <f aca="false">IF(DL415&lt;DL419,$DL420,$DL421)</f>
        <v>ns</v>
      </c>
      <c r="DN415" s="256" t="n">
        <f aca="false">ABS($P404-P415)</f>
        <v>0</v>
      </c>
      <c r="DO415" s="256" t="str">
        <f aca="false">IF(DN415&lt;DN419,$DN420,$DN421)</f>
        <v>ns</v>
      </c>
      <c r="DP415" s="256" t="n">
        <f aca="false">ABS($P405-P415)</f>
        <v>0</v>
      </c>
      <c r="DQ415" s="256" t="str">
        <f aca="false">IF(DP415&lt;DP419,$DP420,$DP421)</f>
        <v>ns</v>
      </c>
      <c r="DR415" s="256" t="n">
        <f aca="false">ABS($P406-P415)</f>
        <v>0</v>
      </c>
      <c r="DS415" s="256" t="str">
        <f aca="false">IF(DR415&lt;DR419,$DR420,$DR421)</f>
        <v>ns</v>
      </c>
      <c r="DT415" s="256" t="n">
        <f aca="false">ABS($P407-P415)</f>
        <v>0</v>
      </c>
      <c r="DU415" s="256" t="str">
        <f aca="false">IF(DT415&lt;DT419,$DT420,$DT421)</f>
        <v>ns</v>
      </c>
      <c r="DV415" s="256" t="n">
        <f aca="false">ABS($P408-P415)</f>
        <v>0</v>
      </c>
      <c r="DW415" s="256" t="str">
        <f aca="false">IF(DV415&lt;DV419,$DV420,$DV421)</f>
        <v>ns</v>
      </c>
      <c r="DX415" s="256" t="n">
        <f aca="false">ABS($P409-P415)</f>
        <v>0</v>
      </c>
      <c r="DY415" s="256" t="str">
        <f aca="false">IF(DX415&lt;DX419,$DX420,$DX421)</f>
        <v>ns</v>
      </c>
      <c r="DZ415" s="256" t="n">
        <f aca="false">ABS($P410-P415)</f>
        <v>0</v>
      </c>
      <c r="EA415" s="256" t="str">
        <f aca="false">IF(DZ415&lt;DZ419,$DZ420,$DZ421)</f>
        <v>ns</v>
      </c>
      <c r="EB415" s="256" t="n">
        <f aca="false">ABS($P411-P415)</f>
        <v>0</v>
      </c>
      <c r="EC415" s="256" t="str">
        <f aca="false">IF(EB415&lt;$EB419,$EB420,$EB421)</f>
        <v>ns</v>
      </c>
      <c r="ED415" s="256" t="n">
        <f aca="false">ABS($P412-P415)</f>
        <v>0</v>
      </c>
      <c r="EE415" s="256" t="str">
        <f aca="false">IF(ED415&lt;$ED419,$ED420,$ED421)</f>
        <v>ns</v>
      </c>
      <c r="EF415" s="256" t="n">
        <f aca="false">ABS($P413-P415)</f>
        <v>0</v>
      </c>
      <c r="EG415" s="256" t="str">
        <f aca="false">IF(EF415&lt;$EF419,$EF420,$EF421)</f>
        <v>ns</v>
      </c>
      <c r="EH415" s="256" t="n">
        <f aca="false">ABS($P414-P415)</f>
        <v>0</v>
      </c>
      <c r="EI415" s="256" t="str">
        <f aca="false">IF(EH415&lt;$EH419,$EH420,$EH421)</f>
        <v>ns</v>
      </c>
    </row>
    <row r="416" customFormat="false" ht="12.75" hidden="false" customHeight="false" outlineLevel="0" collapsed="false">
      <c r="A416" s="260" t="n">
        <f aca="false">IF(Rendimiento!G209="",Rendimiento!K209,Rendimiento!G209)</f>
        <v>0</v>
      </c>
      <c r="B416" s="273" t="n">
        <f aca="false">Rendimiento!H209</f>
        <v>0</v>
      </c>
      <c r="C416" s="273" t="n">
        <f aca="false">Rendimiento!I209</f>
        <v>0</v>
      </c>
      <c r="D416" s="272" t="n">
        <f aca="false">Rendimiento!J209</f>
        <v>0</v>
      </c>
      <c r="E416" s="256" t="n">
        <f aca="false">A416*A416</f>
        <v>0</v>
      </c>
      <c r="F416" s="256" t="n">
        <f aca="false">B416*B416</f>
        <v>0</v>
      </c>
      <c r="G416" s="256" t="n">
        <f aca="false">C416*C416</f>
        <v>0</v>
      </c>
      <c r="H416" s="256" t="n">
        <f aca="false">D416*D416</f>
        <v>0</v>
      </c>
      <c r="I416" s="257" t="n">
        <f aca="false">SUM(A416:D416)</f>
        <v>0</v>
      </c>
      <c r="J416" s="256" t="n">
        <f aca="false">I416*I416</f>
        <v>0</v>
      </c>
      <c r="K416" s="256" t="n">
        <f aca="false">SUM(E416:H416)</f>
        <v>0</v>
      </c>
      <c r="L416" s="272"/>
      <c r="M416" s="272"/>
      <c r="N416" s="272"/>
      <c r="O416" s="272" t="n">
        <f aca="false">Rendimiento!P209</f>
        <v>0</v>
      </c>
      <c r="P416" s="277" t="n">
        <f aca="false">Rendimiento!Q209</f>
        <v>0</v>
      </c>
      <c r="Q416" s="262" t="n">
        <f aca="false">IF(E420&gt;0,O416,0)</f>
        <v>0</v>
      </c>
      <c r="R416" s="258" t="str">
        <f aca="false">T(Q416)</f>
        <v/>
      </c>
      <c r="S416" s="262" t="n">
        <f aca="false">IF(E420&gt;0,P416,Q416)</f>
        <v>0</v>
      </c>
      <c r="T416" s="256" t="str">
        <f aca="false">IF(S416=0,"",$BM416)</f>
        <v/>
      </c>
      <c r="U416" s="256" t="str">
        <f aca="false">IF(S416=0,"",$BO416)</f>
        <v/>
      </c>
      <c r="V416" s="256" t="str">
        <f aca="false">IF(S416=0,"",$BQ416)</f>
        <v/>
      </c>
      <c r="W416" s="256" t="str">
        <f aca="false">IF(S416=0,"",$BS416)</f>
        <v/>
      </c>
      <c r="X416" s="256" t="str">
        <f aca="false">IF(S416=0,"",$BU416)</f>
        <v/>
      </c>
      <c r="Y416" s="256" t="str">
        <f aca="false">IF(S416=0,"",$BW416)</f>
        <v/>
      </c>
      <c r="Z416" s="256" t="str">
        <f aca="false">IF(S416=0,"",$BY416)</f>
        <v/>
      </c>
      <c r="AA416" s="256" t="str">
        <f aca="false">IF(S416=0,"",$CA416)</f>
        <v/>
      </c>
      <c r="AB416" s="256" t="str">
        <f aca="false">IF(S416=0,"",$CC416)</f>
        <v/>
      </c>
      <c r="AC416" s="256" t="str">
        <f aca="false">IF(S416=0,"",$CE416)</f>
        <v/>
      </c>
      <c r="AD416" s="256" t="str">
        <f aca="false">IF(S416=0,"",$CG416)</f>
        <v/>
      </c>
      <c r="AE416" s="256" t="str">
        <f aca="false">IF(S416=0,"",$CI416)</f>
        <v/>
      </c>
      <c r="AF416" s="256" t="str">
        <f aca="false">IF(S416=0,"",$CK416)</f>
        <v/>
      </c>
      <c r="AG416" s="256" t="str">
        <f aca="false">IF(S416=0,"",$CM416)</f>
        <v/>
      </c>
      <c r="AH416" s="256" t="str">
        <f aca="false">IF(S416=0,"",$CO416)</f>
        <v/>
      </c>
      <c r="AI416" s="256" t="str">
        <f aca="false">IF(S416=0,"",$CQ416)</f>
        <v/>
      </c>
      <c r="AJ416" s="256" t="str">
        <f aca="false">IF(S416=0,"",$CS416)</f>
        <v/>
      </c>
      <c r="AK416" s="256" t="str">
        <f aca="false">IF(S416=0,"",$CU416)</f>
        <v/>
      </c>
      <c r="AL416" s="256" t="str">
        <f aca="false">IF(S416=0,"",$CW416)</f>
        <v/>
      </c>
      <c r="AM416" s="256" t="str">
        <f aca="false">IF(S416=0,"",$CY416)</f>
        <v/>
      </c>
      <c r="AN416" s="256" t="str">
        <f aca="false">IF(S416=0,"",$DA416)</f>
        <v/>
      </c>
      <c r="AO416" s="256" t="str">
        <f aca="false">IF(S416=0,"",$DC416)</f>
        <v/>
      </c>
      <c r="AP416" s="256" t="str">
        <f aca="false">IF(S416=0,"",$DE416)</f>
        <v/>
      </c>
      <c r="AQ416" s="256" t="str">
        <f aca="false">IF(S416=0,"",$DG416)</f>
        <v/>
      </c>
      <c r="AR416" s="256" t="str">
        <f aca="false">IF(S416=0,"",$DI416)</f>
        <v/>
      </c>
      <c r="AS416" s="256" t="str">
        <f aca="false">IF(S416=0,"",$DK416)</f>
        <v/>
      </c>
      <c r="AT416" s="256" t="str">
        <f aca="false">IF(S416=0,"",$DM416)</f>
        <v/>
      </c>
      <c r="AU416" s="256" t="str">
        <f aca="false">IF(S416=0,"",$DO416)</f>
        <v/>
      </c>
      <c r="AV416" s="256" t="str">
        <f aca="false">IF(S416=0,"",$DQ416)</f>
        <v/>
      </c>
      <c r="AW416" s="256" t="str">
        <f aca="false">IF(S416=0,"",$DS416)</f>
        <v/>
      </c>
      <c r="AX416" s="256" t="str">
        <f aca="false">IF(S416=0,"",$DU416)</f>
        <v/>
      </c>
      <c r="AY416" s="256" t="str">
        <f aca="false">IF(S416=0,"",$DW416)</f>
        <v/>
      </c>
      <c r="AZ416" s="256" t="str">
        <f aca="false">IF(S416=0,"",$DY416)</f>
        <v/>
      </c>
      <c r="BA416" s="256" t="str">
        <f aca="false">IF(S416=0,"",$EA416)</f>
        <v/>
      </c>
      <c r="BB416" s="256" t="str">
        <f aca="false">IF(S416=0,"",$EC416)</f>
        <v/>
      </c>
      <c r="BC416" s="256" t="str">
        <f aca="false">IF(S416=0,"",$EE416)</f>
        <v/>
      </c>
      <c r="BD416" s="256" t="str">
        <f aca="false">IF(S416=0,"",$EG416)</f>
        <v/>
      </c>
      <c r="BE416" s="256" t="str">
        <f aca="false">IF(S416=0,"",$EI416)</f>
        <v/>
      </c>
      <c r="BF416" s="256" t="str">
        <f aca="false">IF(S416=0,"",$EK416)</f>
        <v/>
      </c>
      <c r="BL416" s="262" t="n">
        <f aca="false">ABS($P$377-P416)</f>
        <v>0</v>
      </c>
      <c r="BM416" s="256" t="str">
        <f aca="false">IF(BL416&lt;$BL419,$BL420,$BL421)</f>
        <v>ns</v>
      </c>
      <c r="BN416" s="262" t="n">
        <f aca="false">ABS($P$378-P416)</f>
        <v>0</v>
      </c>
      <c r="BO416" s="256" t="str">
        <f aca="false">IF(BN416&lt;$BN419,$BN420,$BN421)</f>
        <v>ns</v>
      </c>
      <c r="BP416" s="262" t="n">
        <f aca="false">ABS($P$379-P416)</f>
        <v>0</v>
      </c>
      <c r="BQ416" s="256" t="str">
        <f aca="false">IF(BP416&lt;$BP419,$BP420,$BP421)</f>
        <v>ns</v>
      </c>
      <c r="BR416" s="262" t="n">
        <f aca="false">ABS($P$380-P416)</f>
        <v>0</v>
      </c>
      <c r="BS416" s="256" t="str">
        <f aca="false">IF(BR416&lt;$BR419,$BR420,$BR421)</f>
        <v>ns</v>
      </c>
      <c r="BT416" s="262" t="n">
        <f aca="false">ABS($P$381-P416)</f>
        <v>0</v>
      </c>
      <c r="BU416" s="256" t="str">
        <f aca="false">IF(BT416&lt;$BT419,$BT420,$BT421)</f>
        <v>ns</v>
      </c>
      <c r="BV416" s="262" t="n">
        <f aca="false">ABS($P$382-P416)</f>
        <v>0</v>
      </c>
      <c r="BW416" s="256" t="str">
        <f aca="false">IF(BV416&lt;$BV419,$BV420,$BV421)</f>
        <v>ns</v>
      </c>
      <c r="BX416" s="262" t="n">
        <f aca="false">ABS($P$383-P416)</f>
        <v>0</v>
      </c>
      <c r="BY416" s="256" t="str">
        <f aca="false">IF(BX416&lt;$BX419,$BX420,$BX421)</f>
        <v>ns</v>
      </c>
      <c r="BZ416" s="262" t="n">
        <f aca="false">ABS($P$384-P416)</f>
        <v>0</v>
      </c>
      <c r="CA416" s="256" t="str">
        <f aca="false">IF(BZ416&lt;$BZ419,$BZ420,$BZ421)</f>
        <v>ns</v>
      </c>
      <c r="CB416" s="262" t="n">
        <f aca="false">ABS($P$385-P416)</f>
        <v>0</v>
      </c>
      <c r="CC416" s="256" t="str">
        <f aca="false">IF(CB416&lt;$CB419,$CB420,$CB421)</f>
        <v>ns</v>
      </c>
      <c r="CD416" s="262" t="n">
        <f aca="false">ABS($P$386-P416)</f>
        <v>0</v>
      </c>
      <c r="CE416" s="256" t="str">
        <f aca="false">IF(CD416&lt;$CD419,$CD420,$CD421)</f>
        <v>ns</v>
      </c>
      <c r="CF416" s="262" t="n">
        <f aca="false">ABS($P$387-P416)</f>
        <v>0</v>
      </c>
      <c r="CG416" s="256" t="str">
        <f aca="false">IF(CF416&lt;$CF419,$CF420,$CF421)</f>
        <v>ns</v>
      </c>
      <c r="CH416" s="262" t="n">
        <f aca="false">ABS($P$388-P416)</f>
        <v>0</v>
      </c>
      <c r="CI416" s="256" t="str">
        <f aca="false">IF(CH416&lt;$CH419,$CH420,$CH421)</f>
        <v>ns</v>
      </c>
      <c r="CJ416" s="262" t="n">
        <f aca="false">ABS($P$389-P416)</f>
        <v>0</v>
      </c>
      <c r="CK416" s="256" t="str">
        <f aca="false">IF(CJ416&lt;$CJ419,$CJ420,$CJ421)</f>
        <v>ns</v>
      </c>
      <c r="CL416" s="262" t="n">
        <f aca="false">ABS($P$390-P416)</f>
        <v>0</v>
      </c>
      <c r="CM416" s="256" t="str">
        <f aca="false">IF(CL416&lt;$CL419,$CL420,$CL421)</f>
        <v>ns</v>
      </c>
      <c r="CN416" s="262" t="n">
        <f aca="false">ABS($P$391-P416)</f>
        <v>0</v>
      </c>
      <c r="CO416" s="256" t="str">
        <f aca="false">IF(CN416&lt;$CN419,$CN420,$CN421)</f>
        <v>ns</v>
      </c>
      <c r="CP416" s="262" t="n">
        <f aca="false">ABS($P$392-P416)</f>
        <v>0</v>
      </c>
      <c r="CQ416" s="256" t="str">
        <f aca="false">IF(CP416&lt;$CP419,$CP420,$CP421)</f>
        <v>ns</v>
      </c>
      <c r="CR416" s="262" t="n">
        <f aca="false">ABS($P$393-P416)</f>
        <v>0</v>
      </c>
      <c r="CS416" s="256" t="str">
        <f aca="false">IF(CR416&lt;$CR419,$CR420,$CR421)</f>
        <v>ns</v>
      </c>
      <c r="CT416" s="262" t="n">
        <f aca="false">ABS($P$394-P416)</f>
        <v>0</v>
      </c>
      <c r="CU416" s="256" t="str">
        <f aca="false">IF(CT416&lt;$CT419,$CT420,$CT421)</f>
        <v>ns</v>
      </c>
      <c r="CV416" s="262" t="n">
        <f aca="false">ABS($P$395-P416)</f>
        <v>0</v>
      </c>
      <c r="CW416" s="256" t="str">
        <f aca="false">IF(CV416&lt;$CV419,$CV420,$CV421)</f>
        <v>ns</v>
      </c>
      <c r="CX416" s="262" t="n">
        <f aca="false">ABS($P$396-P416)</f>
        <v>0</v>
      </c>
      <c r="CY416" s="256" t="str">
        <f aca="false">IF(CX416&lt;$CX419,$CX420,$CX421)</f>
        <v>ns</v>
      </c>
      <c r="CZ416" s="256" t="n">
        <f aca="false">ABS($P$397-P416)</f>
        <v>0</v>
      </c>
      <c r="DA416" s="256" t="str">
        <f aca="false">IF(CZ416&lt;$CZ419,$CZ420,$CZ421)</f>
        <v>ns</v>
      </c>
      <c r="DB416" s="256" t="n">
        <f aca="false">ABS($P$398-P416)</f>
        <v>0</v>
      </c>
      <c r="DC416" s="256" t="str">
        <f aca="false">IF(DB416&lt;DB419,$DB420,$DB421)</f>
        <v>ns</v>
      </c>
      <c r="DD416" s="256" t="n">
        <f aca="false">ABS($P$399-P416)</f>
        <v>0</v>
      </c>
      <c r="DE416" s="256" t="str">
        <f aca="false">IF(DD416&lt;DD419,$DD420,$DD421)</f>
        <v>ns</v>
      </c>
      <c r="DF416" s="256" t="n">
        <f aca="false">ABS($P400-P416)</f>
        <v>0</v>
      </c>
      <c r="DG416" s="256" t="str">
        <f aca="false">IF(DF416&lt;DF419,$DF420,$DF421)</f>
        <v>ns</v>
      </c>
      <c r="DH416" s="256" t="n">
        <f aca="false">ABS($P401-P416)</f>
        <v>0</v>
      </c>
      <c r="DI416" s="256" t="str">
        <f aca="false">IF(DH416&lt;DH419,$DH420,$DH421)</f>
        <v>ns</v>
      </c>
      <c r="DJ416" s="256" t="n">
        <f aca="false">ABS($P402-P416)</f>
        <v>0</v>
      </c>
      <c r="DK416" s="256" t="str">
        <f aca="false">IF(DJ416&lt;DJ419,$DJ420,$DJ421)</f>
        <v>ns</v>
      </c>
      <c r="DL416" s="256" t="n">
        <f aca="false">ABS($P403-P416)</f>
        <v>0</v>
      </c>
      <c r="DM416" s="256" t="str">
        <f aca="false">IF(DL416&lt;DL419,$DL420,$DL421)</f>
        <v>ns</v>
      </c>
      <c r="DN416" s="256" t="n">
        <f aca="false">ABS($P404-P416)</f>
        <v>0</v>
      </c>
      <c r="DO416" s="256" t="str">
        <f aca="false">IF(DN416&lt;DN419,$DN420,$DN421)</f>
        <v>ns</v>
      </c>
      <c r="DP416" s="256" t="n">
        <f aca="false">ABS($P405-P416)</f>
        <v>0</v>
      </c>
      <c r="DQ416" s="256" t="str">
        <f aca="false">IF(DP416&lt;DP419,$DP420,$DP421)</f>
        <v>ns</v>
      </c>
      <c r="DR416" s="256" t="n">
        <f aca="false">ABS($P406-P416)</f>
        <v>0</v>
      </c>
      <c r="DS416" s="256" t="str">
        <f aca="false">IF(DR416&lt;DR419,$DR420,$DR421)</f>
        <v>ns</v>
      </c>
      <c r="DT416" s="256" t="n">
        <f aca="false">ABS($P407-P416)</f>
        <v>0</v>
      </c>
      <c r="DU416" s="256" t="str">
        <f aca="false">IF(DT416&lt;DT419,$DT420,$DT421)</f>
        <v>ns</v>
      </c>
      <c r="DV416" s="256" t="n">
        <f aca="false">ABS($P408-P416)</f>
        <v>0</v>
      </c>
      <c r="DW416" s="256" t="str">
        <f aca="false">IF(DV416&lt;DV419,$DV420,$DV421)</f>
        <v>ns</v>
      </c>
      <c r="DX416" s="256" t="n">
        <f aca="false">ABS($P409-P416)</f>
        <v>0</v>
      </c>
      <c r="DY416" s="256" t="str">
        <f aca="false">IF(DX416&lt;DX419,$DX420,$DX421)</f>
        <v>ns</v>
      </c>
      <c r="DZ416" s="256" t="n">
        <f aca="false">ABS($P410-P416)</f>
        <v>0</v>
      </c>
      <c r="EA416" s="256" t="str">
        <f aca="false">IF(DZ416&lt;DZ419,$DZ420,$DZ421)</f>
        <v>ns</v>
      </c>
      <c r="EB416" s="256" t="n">
        <f aca="false">ABS($P411-P416)</f>
        <v>0</v>
      </c>
      <c r="EC416" s="256" t="str">
        <f aca="false">IF(EB416&lt;$EB419,$EB420,$EB421)</f>
        <v>ns</v>
      </c>
      <c r="ED416" s="256" t="n">
        <f aca="false">ABS($P412-P416)</f>
        <v>0</v>
      </c>
      <c r="EE416" s="256" t="str">
        <f aca="false">IF(ED416&lt;$ED419,$ED420,$ED421)</f>
        <v>ns</v>
      </c>
      <c r="EF416" s="256" t="n">
        <f aca="false">ABS($P413-P416)</f>
        <v>0</v>
      </c>
      <c r="EG416" s="256" t="str">
        <f aca="false">IF(EF416&lt;$EF419,$EF420,$EF421)</f>
        <v>ns</v>
      </c>
      <c r="EH416" s="256" t="n">
        <f aca="false">ABS($P414-P416)</f>
        <v>0</v>
      </c>
      <c r="EI416" s="256" t="str">
        <f aca="false">IF(EH416&lt;$EH419,$EH420,$EH421)</f>
        <v>ns</v>
      </c>
      <c r="EJ416" s="256" t="n">
        <f aca="false">ABS($P415-P416)</f>
        <v>0</v>
      </c>
      <c r="EK416" s="256" t="str">
        <f aca="false">IF(EJ416&lt;$EJ419,$EJ420,$EJ421)</f>
        <v>ns</v>
      </c>
      <c r="EX416" s="272"/>
      <c r="EY416" s="272"/>
    </row>
    <row r="417" customFormat="false" ht="12.75" hidden="false" customHeight="false" outlineLevel="0" collapsed="false">
      <c r="A417" s="260" t="n">
        <f aca="false">IF(Rendimiento!G210="",Rendimiento!K210,Rendimiento!G210)</f>
        <v>0</v>
      </c>
      <c r="B417" s="273" t="n">
        <f aca="false">Rendimiento!H314</f>
        <v>0</v>
      </c>
      <c r="C417" s="273" t="n">
        <f aca="false">Rendimiento!I314</f>
        <v>0</v>
      </c>
      <c r="D417" s="272" t="n">
        <f aca="false">Rendimiento!J314</f>
        <v>0</v>
      </c>
      <c r="L417" s="272"/>
      <c r="M417" s="272"/>
      <c r="N417" s="272"/>
      <c r="O417" s="272" t="n">
        <f aca="false">Rendimiento!P314</f>
        <v>0</v>
      </c>
      <c r="P417" s="277"/>
      <c r="Q417" s="262"/>
      <c r="R417" s="258" t="str">
        <f aca="false">T(Q417)</f>
        <v/>
      </c>
      <c r="S417" s="262"/>
      <c r="EX417" s="272"/>
      <c r="EY417" s="272"/>
    </row>
    <row r="418" customFormat="false" ht="12.75" hidden="false" customHeight="false" outlineLevel="0" collapsed="false">
      <c r="A418" s="257" t="n">
        <f aca="false">SUM(A377:A416)</f>
        <v>95857.2923976608</v>
      </c>
      <c r="B418" s="257" t="n">
        <f aca="false">SUM(B377:B416)</f>
        <v>96028.9941520468</v>
      </c>
      <c r="C418" s="257" t="n">
        <f aca="false">SUM(C377:C416)</f>
        <v>96258.6397660819</v>
      </c>
      <c r="D418" s="257" t="n">
        <f aca="false">SUM(D377:D416)</f>
        <v>0</v>
      </c>
      <c r="G418" s="272"/>
      <c r="H418" s="272"/>
      <c r="I418" s="272"/>
      <c r="J418" s="272"/>
      <c r="K418" s="279"/>
      <c r="L418" s="272"/>
      <c r="M418" s="272"/>
      <c r="N418" s="272"/>
      <c r="O418" s="272"/>
      <c r="P418" s="272"/>
      <c r="Q418" s="272"/>
      <c r="R418" s="272"/>
      <c r="S418" s="278"/>
      <c r="EX418" s="272"/>
      <c r="EY418" s="272"/>
    </row>
    <row r="419" customFormat="false" ht="12.75" hidden="false" customHeight="false" outlineLevel="0" collapsed="false">
      <c r="A419" s="256" t="n">
        <f aca="false">A418*A418</f>
        <v>9188620505.81064</v>
      </c>
      <c r="B419" s="256" t="n">
        <f aca="false">B418*B418</f>
        <v>9221567717.85384</v>
      </c>
      <c r="C419" s="256" t="n">
        <f aca="false">C418*C418</f>
        <v>9265725729.61631</v>
      </c>
      <c r="D419" s="256" t="n">
        <f aca="false">D418*D418</f>
        <v>0</v>
      </c>
      <c r="E419" s="256" t="n">
        <f aca="false">SUM(A419:D419)</f>
        <v>27675913953.2808</v>
      </c>
      <c r="I419" s="257" t="n">
        <f aca="false">SUM(I377:I416)</f>
        <v>288144.926315789</v>
      </c>
      <c r="J419" s="256" t="n">
        <f aca="false">SUM(J377:J416)</f>
        <v>2828004846.09997</v>
      </c>
      <c r="K419" s="256" t="n">
        <f aca="false">SUM(K377:K416)</f>
        <v>952317047.14842</v>
      </c>
      <c r="L419" s="272"/>
      <c r="M419" s="272"/>
      <c r="N419" s="272"/>
      <c r="O419" s="272"/>
      <c r="P419" s="272"/>
      <c r="Q419" s="272"/>
      <c r="R419" s="272"/>
      <c r="S419" s="278"/>
      <c r="BL419" s="256" t="n">
        <f aca="false">$M$396</f>
        <v>654.86290519989</v>
      </c>
      <c r="BN419" s="256" t="n">
        <f aca="false">BL419</f>
        <v>654.86290519989</v>
      </c>
      <c r="BP419" s="256" t="n">
        <f aca="false">BL419</f>
        <v>654.86290519989</v>
      </c>
      <c r="BR419" s="256" t="n">
        <f aca="false">BL419</f>
        <v>654.86290519989</v>
      </c>
      <c r="BT419" s="256" t="n">
        <f aca="false">BN419</f>
        <v>654.86290519989</v>
      </c>
      <c r="BV419" s="256" t="n">
        <f aca="false">BP419</f>
        <v>654.86290519989</v>
      </c>
      <c r="BX419" s="256" t="n">
        <f aca="false">BR419</f>
        <v>654.86290519989</v>
      </c>
      <c r="BZ419" s="256" t="n">
        <f aca="false">BT419</f>
        <v>654.86290519989</v>
      </c>
      <c r="CB419" s="256" t="n">
        <f aca="false">BV419</f>
        <v>654.86290519989</v>
      </c>
      <c r="CD419" s="256" t="n">
        <f aca="false">BX419</f>
        <v>654.86290519989</v>
      </c>
      <c r="CF419" s="256" t="n">
        <f aca="false">BZ419</f>
        <v>654.86290519989</v>
      </c>
      <c r="CH419" s="256" t="n">
        <f aca="false">CB419</f>
        <v>654.86290519989</v>
      </c>
      <c r="CJ419" s="256" t="n">
        <f aca="false">CD419</f>
        <v>654.86290519989</v>
      </c>
      <c r="CL419" s="256" t="n">
        <f aca="false">CF419</f>
        <v>654.86290519989</v>
      </c>
      <c r="CN419" s="256" t="n">
        <f aca="false">CH419</f>
        <v>654.86290519989</v>
      </c>
      <c r="CP419" s="256" t="n">
        <f aca="false">CJ419</f>
        <v>654.86290519989</v>
      </c>
      <c r="CR419" s="256" t="n">
        <f aca="false">CL419</f>
        <v>654.86290519989</v>
      </c>
      <c r="CT419" s="256" t="n">
        <f aca="false">CN419</f>
        <v>654.86290519989</v>
      </c>
      <c r="CV419" s="256" t="n">
        <f aca="false">CP419</f>
        <v>654.86290519989</v>
      </c>
      <c r="CX419" s="256" t="n">
        <f aca="false">CR419</f>
        <v>654.86290519989</v>
      </c>
      <c r="CZ419" s="256" t="n">
        <f aca="false">CT419</f>
        <v>654.86290519989</v>
      </c>
      <c r="DB419" s="256" t="n">
        <f aca="false">CV419</f>
        <v>654.86290519989</v>
      </c>
      <c r="DD419" s="256" t="n">
        <f aca="false">DB419</f>
        <v>654.86290519989</v>
      </c>
      <c r="DF419" s="256" t="n">
        <f aca="false">DB419</f>
        <v>654.86290519989</v>
      </c>
      <c r="DH419" s="256" t="n">
        <f aca="false">DB419</f>
        <v>654.86290519989</v>
      </c>
      <c r="DJ419" s="256" t="n">
        <f aca="false">DB419</f>
        <v>654.86290519989</v>
      </c>
      <c r="DL419" s="256" t="n">
        <f aca="false">DD419</f>
        <v>654.86290519989</v>
      </c>
      <c r="DN419" s="256" t="n">
        <f aca="false">DF419</f>
        <v>654.86290519989</v>
      </c>
      <c r="DP419" s="256" t="n">
        <f aca="false">DH419</f>
        <v>654.86290519989</v>
      </c>
      <c r="DR419" s="256" t="n">
        <f aca="false">DJ419</f>
        <v>654.86290519989</v>
      </c>
      <c r="DT419" s="256" t="n">
        <f aca="false">DL419</f>
        <v>654.86290519989</v>
      </c>
      <c r="DV419" s="256" t="n">
        <f aca="false">DN419</f>
        <v>654.86290519989</v>
      </c>
      <c r="DX419" s="256" t="n">
        <f aca="false">DP419</f>
        <v>654.86290519989</v>
      </c>
      <c r="DZ419" s="256" t="n">
        <f aca="false">DR419</f>
        <v>654.86290519989</v>
      </c>
      <c r="EB419" s="256" t="n">
        <f aca="false">DT419</f>
        <v>654.86290519989</v>
      </c>
      <c r="ED419" s="256" t="n">
        <f aca="false">DV419</f>
        <v>654.86290519989</v>
      </c>
      <c r="EF419" s="256" t="n">
        <f aca="false">DX419</f>
        <v>654.86290519989</v>
      </c>
      <c r="EH419" s="256" t="n">
        <f aca="false">DZ419</f>
        <v>654.86290519989</v>
      </c>
      <c r="EJ419" s="256" t="n">
        <f aca="false">EB419</f>
        <v>654.86290519989</v>
      </c>
      <c r="EL419" s="256" t="n">
        <f aca="false">ED419</f>
        <v>654.86290519989</v>
      </c>
      <c r="EN419" s="256" t="n">
        <f aca="false">EF419</f>
        <v>654.86290519989</v>
      </c>
      <c r="EP419" s="256" t="n">
        <f aca="false">EH419</f>
        <v>654.86290519989</v>
      </c>
      <c r="EX419" s="272"/>
      <c r="EY419" s="272"/>
    </row>
    <row r="420" customFormat="false" ht="12.75" hidden="false" customHeight="false" outlineLevel="0" collapsed="false">
      <c r="A420" s="256" t="n">
        <f aca="false">SUM(A377:D416)</f>
        <v>288144.92631579</v>
      </c>
      <c r="B420" s="256" t="n">
        <f aca="false">COUNTIF(A377:D416,"&gt;0,1")</f>
        <v>93</v>
      </c>
      <c r="C420" s="260" t="n">
        <f aca="false">A420/B420</f>
        <v>3098.33254103</v>
      </c>
      <c r="D420" s="256" t="n">
        <f aca="false">SQRT(M391)</f>
        <v>400.960284904236</v>
      </c>
      <c r="E420" s="260" t="n">
        <f aca="false">IF(F420&gt;15,N398,F420)*AND(N395&lt;0.05,N398,F420)</f>
        <v>12.9411636612429</v>
      </c>
      <c r="F420" s="260" t="n">
        <f aca="false">IF(G420&gt;15,N398,G420)</f>
        <v>12.9411636612429</v>
      </c>
      <c r="G420" s="256" t="n">
        <f aca="false">(D420/C420)*100</f>
        <v>12.9411636612429</v>
      </c>
      <c r="H420" s="256" t="str">
        <f aca="false">IF(G420&gt;15,G421,H421)</f>
        <v>&lt;15%</v>
      </c>
      <c r="I420" s="256" t="str">
        <f aca="false">IF(N395&gt;0.05,I421,J421)</f>
        <v>&lt;0,05</v>
      </c>
      <c r="L420" s="272"/>
      <c r="M420" s="272"/>
      <c r="N420" s="272"/>
      <c r="O420" s="272"/>
      <c r="P420" s="272"/>
      <c r="Q420" s="272"/>
      <c r="R420" s="272"/>
      <c r="S420" s="278"/>
      <c r="BL420" s="256" t="s">
        <v>305</v>
      </c>
      <c r="BM420" s="256" t="s">
        <v>328</v>
      </c>
      <c r="BN420" s="256" t="s">
        <v>305</v>
      </c>
      <c r="BP420" s="256" t="s">
        <v>305</v>
      </c>
      <c r="BR420" s="256" t="s">
        <v>305</v>
      </c>
      <c r="BT420" s="256" t="s">
        <v>305</v>
      </c>
      <c r="BV420" s="256" t="s">
        <v>305</v>
      </c>
      <c r="BX420" s="256" t="s">
        <v>305</v>
      </c>
      <c r="BZ420" s="256" t="s">
        <v>305</v>
      </c>
      <c r="CB420" s="256" t="s">
        <v>305</v>
      </c>
      <c r="CD420" s="256" t="s">
        <v>305</v>
      </c>
      <c r="CF420" s="256" t="s">
        <v>305</v>
      </c>
      <c r="CH420" s="256" t="s">
        <v>305</v>
      </c>
      <c r="CJ420" s="256" t="s">
        <v>305</v>
      </c>
      <c r="CL420" s="256" t="s">
        <v>305</v>
      </c>
      <c r="CN420" s="256" t="s">
        <v>305</v>
      </c>
      <c r="CP420" s="256" t="s">
        <v>305</v>
      </c>
      <c r="CR420" s="256" t="s">
        <v>305</v>
      </c>
      <c r="CT420" s="256" t="s">
        <v>305</v>
      </c>
      <c r="CV420" s="256" t="s">
        <v>305</v>
      </c>
      <c r="CX420" s="256" t="s">
        <v>305</v>
      </c>
      <c r="CZ420" s="256" t="s">
        <v>305</v>
      </c>
      <c r="DB420" s="256" t="s">
        <v>305</v>
      </c>
      <c r="DD420" s="256" t="str">
        <f aca="false">DB420</f>
        <v>ns</v>
      </c>
      <c r="DF420" s="256" t="str">
        <f aca="false">DB420</f>
        <v>ns</v>
      </c>
      <c r="DH420" s="256" t="str">
        <f aca="false">DB420</f>
        <v>ns</v>
      </c>
      <c r="DJ420" s="256" t="str">
        <f aca="false">DB420</f>
        <v>ns</v>
      </c>
      <c r="DL420" s="256" t="str">
        <f aca="false">DD420</f>
        <v>ns</v>
      </c>
      <c r="DN420" s="256" t="str">
        <f aca="false">DF420</f>
        <v>ns</v>
      </c>
      <c r="DP420" s="256" t="str">
        <f aca="false">DH420</f>
        <v>ns</v>
      </c>
      <c r="DR420" s="256" t="str">
        <f aca="false">DJ420</f>
        <v>ns</v>
      </c>
      <c r="DT420" s="256" t="str">
        <f aca="false">DL420</f>
        <v>ns</v>
      </c>
      <c r="DV420" s="256" t="str">
        <f aca="false">DN420</f>
        <v>ns</v>
      </c>
      <c r="DX420" s="256" t="str">
        <f aca="false">DP420</f>
        <v>ns</v>
      </c>
      <c r="DZ420" s="256" t="str">
        <f aca="false">DR420</f>
        <v>ns</v>
      </c>
      <c r="EB420" s="256" t="s">
        <v>305</v>
      </c>
      <c r="ED420" s="256" t="str">
        <f aca="false">DV420</f>
        <v>ns</v>
      </c>
      <c r="EF420" s="256" t="str">
        <f aca="false">DX420</f>
        <v>ns</v>
      </c>
      <c r="EH420" s="256" t="str">
        <f aca="false">DZ420</f>
        <v>ns</v>
      </c>
      <c r="EJ420" s="256" t="str">
        <f aca="false">EB420</f>
        <v>ns</v>
      </c>
      <c r="EL420" s="256" t="str">
        <f aca="false">ED420</f>
        <v>ns</v>
      </c>
      <c r="EN420" s="256" t="str">
        <f aca="false">EF420</f>
        <v>ns</v>
      </c>
      <c r="EP420" s="256" t="str">
        <f aca="false">EH420</f>
        <v>ns</v>
      </c>
      <c r="EX420" s="272"/>
      <c r="EY420" s="272"/>
    </row>
    <row r="421" customFormat="false" ht="12.75" hidden="false" customHeight="false" outlineLevel="0" collapsed="false">
      <c r="G421" s="256" t="s">
        <v>329</v>
      </c>
      <c r="H421" s="256" t="s">
        <v>330</v>
      </c>
      <c r="I421" s="256" t="s">
        <v>331</v>
      </c>
      <c r="J421" s="256" t="s">
        <v>332</v>
      </c>
      <c r="L421" s="272"/>
      <c r="M421" s="272"/>
      <c r="N421" s="272"/>
      <c r="O421" s="272"/>
      <c r="P421" s="272"/>
      <c r="Q421" s="272"/>
      <c r="R421" s="272"/>
      <c r="S421" s="278"/>
      <c r="BL421" s="256" t="s">
        <v>307</v>
      </c>
      <c r="BN421" s="256" t="s">
        <v>307</v>
      </c>
      <c r="BP421" s="256" t="s">
        <v>307</v>
      </c>
      <c r="BR421" s="256" t="s">
        <v>307</v>
      </c>
      <c r="BT421" s="256" t="s">
        <v>307</v>
      </c>
      <c r="BV421" s="256" t="s">
        <v>307</v>
      </c>
      <c r="BX421" s="256" t="s">
        <v>307</v>
      </c>
      <c r="BZ421" s="256" t="s">
        <v>307</v>
      </c>
      <c r="CB421" s="256" t="s">
        <v>307</v>
      </c>
      <c r="CD421" s="256" t="s">
        <v>307</v>
      </c>
      <c r="CF421" s="256" t="s">
        <v>307</v>
      </c>
      <c r="CH421" s="256" t="s">
        <v>307</v>
      </c>
      <c r="CJ421" s="256" t="s">
        <v>307</v>
      </c>
      <c r="CL421" s="256" t="s">
        <v>307</v>
      </c>
      <c r="CN421" s="256" t="s">
        <v>307</v>
      </c>
      <c r="CP421" s="256" t="s">
        <v>307</v>
      </c>
      <c r="CR421" s="256" t="s">
        <v>307</v>
      </c>
      <c r="CT421" s="256" t="s">
        <v>307</v>
      </c>
      <c r="CV421" s="256" t="s">
        <v>307</v>
      </c>
      <c r="CX421" s="256" t="s">
        <v>307</v>
      </c>
      <c r="CZ421" s="256" t="s">
        <v>307</v>
      </c>
      <c r="DB421" s="256" t="s">
        <v>307</v>
      </c>
      <c r="DD421" s="256" t="str">
        <f aca="false">DB421</f>
        <v>s</v>
      </c>
      <c r="DF421" s="256" t="str">
        <f aca="false">DB421</f>
        <v>s</v>
      </c>
      <c r="DH421" s="256" t="str">
        <f aca="false">DB421</f>
        <v>s</v>
      </c>
      <c r="DJ421" s="256" t="str">
        <f aca="false">DB421</f>
        <v>s</v>
      </c>
      <c r="DL421" s="256" t="str">
        <f aca="false">DD421</f>
        <v>s</v>
      </c>
      <c r="DN421" s="256" t="str">
        <f aca="false">DF421</f>
        <v>s</v>
      </c>
      <c r="DP421" s="256" t="str">
        <f aca="false">DH421</f>
        <v>s</v>
      </c>
      <c r="DR421" s="256" t="str">
        <f aca="false">DJ421</f>
        <v>s</v>
      </c>
      <c r="DT421" s="256" t="str">
        <f aca="false">DL421</f>
        <v>s</v>
      </c>
      <c r="DV421" s="256" t="str">
        <f aca="false">DN421</f>
        <v>s</v>
      </c>
      <c r="DX421" s="256" t="str">
        <f aca="false">DP421</f>
        <v>s</v>
      </c>
      <c r="DZ421" s="256" t="str">
        <f aca="false">DR421</f>
        <v>s</v>
      </c>
      <c r="EB421" s="256" t="str">
        <f aca="false">DT421</f>
        <v>s</v>
      </c>
      <c r="ED421" s="256" t="str">
        <f aca="false">DV421</f>
        <v>s</v>
      </c>
      <c r="EF421" s="256" t="str">
        <f aca="false">DX421</f>
        <v>s</v>
      </c>
      <c r="EH421" s="256" t="str">
        <f aca="false">DZ421</f>
        <v>s</v>
      </c>
      <c r="EJ421" s="256" t="str">
        <f aca="false">EB421</f>
        <v>s</v>
      </c>
      <c r="EL421" s="256" t="str">
        <f aca="false">ED421</f>
        <v>s</v>
      </c>
      <c r="EN421" s="256" t="str">
        <f aca="false">EF421</f>
        <v>s</v>
      </c>
      <c r="EP421" s="256" t="str">
        <f aca="false">EH421</f>
        <v>s</v>
      </c>
      <c r="EX421" s="272"/>
      <c r="EY421" s="272"/>
    </row>
    <row r="422" customFormat="false" ht="12.75" hidden="false" customHeight="false" outlineLevel="0" collapsed="false">
      <c r="A422" s="272"/>
      <c r="B422" s="272"/>
      <c r="C422" s="272"/>
      <c r="D422" s="272"/>
      <c r="E422" s="272"/>
      <c r="F422" s="272"/>
      <c r="G422" s="272"/>
      <c r="H422" s="272"/>
      <c r="I422" s="272"/>
      <c r="J422" s="272"/>
      <c r="K422" s="279"/>
      <c r="L422" s="272"/>
      <c r="M422" s="272"/>
      <c r="N422" s="272"/>
      <c r="O422" s="272"/>
      <c r="P422" s="272"/>
      <c r="Q422" s="272"/>
      <c r="R422" s="272"/>
      <c r="S422" s="278"/>
      <c r="T422" s="280"/>
      <c r="U422" s="278"/>
      <c r="V422" s="272"/>
      <c r="W422" s="272"/>
      <c r="X422" s="272"/>
      <c r="Y422" s="272"/>
      <c r="Z422" s="272"/>
      <c r="AA422" s="272"/>
      <c r="AB422" s="272"/>
      <c r="AC422" s="272"/>
      <c r="AD422" s="272"/>
      <c r="AE422" s="272"/>
      <c r="AF422" s="272"/>
      <c r="AG422" s="272"/>
      <c r="AH422" s="272"/>
      <c r="AI422" s="272"/>
      <c r="AJ422" s="272"/>
      <c r="AK422" s="272"/>
      <c r="AL422" s="272"/>
      <c r="AM422" s="272"/>
      <c r="AN422" s="272"/>
      <c r="AO422" s="272"/>
      <c r="AP422" s="272"/>
      <c r="AQ422" s="272"/>
      <c r="AR422" s="272"/>
      <c r="AS422" s="272"/>
      <c r="AT422" s="272"/>
      <c r="AU422" s="272"/>
      <c r="AV422" s="272"/>
      <c r="AW422" s="272"/>
      <c r="AX422" s="272"/>
      <c r="AY422" s="272"/>
      <c r="AZ422" s="272"/>
      <c r="BA422" s="272"/>
      <c r="BB422" s="272"/>
      <c r="BC422" s="272"/>
      <c r="BD422" s="272"/>
      <c r="BE422" s="272"/>
      <c r="BF422" s="272"/>
      <c r="BG422" s="272"/>
      <c r="BH422" s="272"/>
      <c r="BI422" s="272"/>
      <c r="BJ422" s="272"/>
      <c r="BK422" s="272"/>
      <c r="BL422" s="272"/>
      <c r="BM422" s="272"/>
      <c r="BN422" s="278"/>
      <c r="BO422" s="272"/>
      <c r="BP422" s="272"/>
      <c r="BQ422" s="272"/>
      <c r="BR422" s="272"/>
      <c r="BS422" s="272"/>
      <c r="BT422" s="272"/>
      <c r="BU422" s="272"/>
      <c r="BV422" s="272"/>
      <c r="BW422" s="272"/>
      <c r="BX422" s="272"/>
      <c r="BY422" s="272"/>
      <c r="BZ422" s="272"/>
      <c r="CA422" s="272"/>
      <c r="CB422" s="272"/>
      <c r="CC422" s="272"/>
      <c r="CD422" s="272"/>
      <c r="CE422" s="272"/>
      <c r="CF422" s="272"/>
      <c r="CG422" s="272"/>
      <c r="CH422" s="272"/>
      <c r="CI422" s="272"/>
      <c r="CJ422" s="272"/>
      <c r="CK422" s="272"/>
      <c r="CL422" s="272"/>
      <c r="CM422" s="272"/>
      <c r="CN422" s="272"/>
      <c r="CO422" s="272"/>
      <c r="CP422" s="272"/>
      <c r="CQ422" s="272"/>
      <c r="CR422" s="272"/>
      <c r="CS422" s="272"/>
      <c r="CT422" s="272"/>
      <c r="CU422" s="272"/>
      <c r="CV422" s="272"/>
      <c r="CW422" s="272"/>
      <c r="CX422" s="272"/>
      <c r="CY422" s="272"/>
      <c r="CZ422" s="272"/>
      <c r="DA422" s="272"/>
      <c r="DB422" s="272"/>
      <c r="DC422" s="272"/>
      <c r="DD422" s="272"/>
      <c r="DE422" s="272"/>
      <c r="DF422" s="272"/>
      <c r="DG422" s="272"/>
      <c r="DH422" s="272"/>
      <c r="DI422" s="272"/>
      <c r="DJ422" s="272"/>
      <c r="DK422" s="272"/>
      <c r="DL422" s="272"/>
      <c r="DM422" s="272"/>
      <c r="DN422" s="272"/>
      <c r="DO422" s="272"/>
      <c r="DP422" s="272"/>
      <c r="DQ422" s="272"/>
      <c r="DR422" s="272"/>
      <c r="DS422" s="272"/>
      <c r="DT422" s="272"/>
      <c r="DU422" s="272"/>
      <c r="DV422" s="272"/>
      <c r="DW422" s="272"/>
      <c r="DX422" s="272"/>
      <c r="DY422" s="272"/>
      <c r="DZ422" s="272"/>
      <c r="EA422" s="272"/>
      <c r="EB422" s="272"/>
      <c r="EC422" s="272"/>
      <c r="ED422" s="272"/>
      <c r="EE422" s="272"/>
      <c r="EF422" s="272"/>
      <c r="EG422" s="272"/>
      <c r="EH422" s="272"/>
      <c r="EI422" s="272"/>
      <c r="EJ422" s="272"/>
      <c r="EK422" s="272"/>
      <c r="EL422" s="272"/>
      <c r="EM422" s="272"/>
      <c r="EN422" s="272"/>
      <c r="EO422" s="272"/>
      <c r="EP422" s="272"/>
      <c r="EQ422" s="272"/>
      <c r="ER422" s="272"/>
      <c r="ES422" s="272"/>
      <c r="ET422" s="272"/>
      <c r="EU422" s="272"/>
      <c r="EV422" s="272"/>
      <c r="EW422" s="272"/>
      <c r="EX422" s="272"/>
      <c r="EY422" s="272"/>
    </row>
    <row r="423" customFormat="false" ht="12.75" hidden="false" customHeight="false" outlineLevel="0" collapsed="false">
      <c r="B423" s="272"/>
      <c r="C423" s="272"/>
      <c r="D423" s="272"/>
      <c r="E423" s="272"/>
      <c r="F423" s="272"/>
      <c r="G423" s="272"/>
      <c r="H423" s="272"/>
      <c r="I423" s="272"/>
      <c r="J423" s="272"/>
      <c r="K423" s="279"/>
      <c r="L423" s="272"/>
      <c r="M423" s="272"/>
      <c r="N423" s="272"/>
      <c r="O423" s="272"/>
      <c r="P423" s="272"/>
      <c r="Q423" s="272"/>
      <c r="R423" s="272"/>
      <c r="S423" s="278"/>
      <c r="T423" s="280"/>
      <c r="U423" s="278"/>
      <c r="V423" s="272"/>
      <c r="W423" s="272"/>
      <c r="X423" s="272"/>
      <c r="Y423" s="272"/>
      <c r="Z423" s="272"/>
      <c r="AA423" s="272"/>
      <c r="AB423" s="272"/>
      <c r="AC423" s="272"/>
      <c r="AD423" s="272"/>
      <c r="AE423" s="272"/>
      <c r="AF423" s="272"/>
      <c r="AG423" s="272"/>
      <c r="AH423" s="272"/>
      <c r="AI423" s="272"/>
      <c r="AJ423" s="272"/>
      <c r="AK423" s="272"/>
      <c r="AL423" s="272"/>
      <c r="AM423" s="272"/>
      <c r="AN423" s="272"/>
      <c r="AO423" s="272"/>
      <c r="AP423" s="272"/>
      <c r="AQ423" s="272"/>
      <c r="AR423" s="272"/>
      <c r="AS423" s="272"/>
      <c r="AT423" s="272"/>
      <c r="AU423" s="272"/>
      <c r="AV423" s="272"/>
      <c r="AW423" s="272"/>
      <c r="AX423" s="272"/>
      <c r="AY423" s="272"/>
      <c r="AZ423" s="272"/>
      <c r="BA423" s="272"/>
      <c r="BB423" s="272"/>
      <c r="BC423" s="272"/>
      <c r="BD423" s="272"/>
      <c r="BE423" s="272"/>
      <c r="BF423" s="272"/>
      <c r="BG423" s="272"/>
      <c r="BH423" s="272"/>
      <c r="BI423" s="272"/>
      <c r="BJ423" s="272"/>
      <c r="BK423" s="272"/>
      <c r="BL423" s="272"/>
      <c r="BM423" s="272"/>
      <c r="BN423" s="278"/>
      <c r="BO423" s="272"/>
      <c r="BP423" s="272"/>
      <c r="BQ423" s="272"/>
      <c r="BR423" s="272"/>
      <c r="BS423" s="272"/>
      <c r="BT423" s="272"/>
      <c r="BU423" s="272"/>
      <c r="BV423" s="272"/>
      <c r="BW423" s="272"/>
      <c r="BX423" s="272"/>
      <c r="BY423" s="272"/>
      <c r="BZ423" s="272"/>
      <c r="CA423" s="272"/>
      <c r="CB423" s="272"/>
      <c r="CC423" s="272"/>
      <c r="CD423" s="272"/>
      <c r="CE423" s="272"/>
      <c r="CF423" s="272"/>
      <c r="CG423" s="272"/>
      <c r="CH423" s="272"/>
      <c r="CI423" s="272"/>
      <c r="CJ423" s="272"/>
      <c r="CK423" s="272"/>
      <c r="CL423" s="272"/>
      <c r="CM423" s="272"/>
      <c r="CN423" s="272"/>
      <c r="CO423" s="272"/>
      <c r="CP423" s="272"/>
      <c r="CQ423" s="272"/>
      <c r="CR423" s="272"/>
      <c r="CS423" s="272"/>
      <c r="CT423" s="272"/>
      <c r="CU423" s="272"/>
      <c r="CV423" s="272"/>
      <c r="CW423" s="272"/>
      <c r="CX423" s="272"/>
      <c r="CY423" s="272"/>
      <c r="CZ423" s="272"/>
      <c r="DA423" s="272"/>
      <c r="DB423" s="272"/>
      <c r="DC423" s="272"/>
      <c r="DD423" s="272"/>
      <c r="DE423" s="272"/>
      <c r="DF423" s="272"/>
      <c r="DG423" s="272"/>
      <c r="DH423" s="272"/>
      <c r="DI423" s="272"/>
      <c r="DJ423" s="272"/>
      <c r="DK423" s="272"/>
      <c r="DL423" s="272"/>
      <c r="DM423" s="272"/>
      <c r="DN423" s="272"/>
      <c r="DO423" s="272"/>
      <c r="DP423" s="272"/>
      <c r="DQ423" s="272"/>
      <c r="DR423" s="272"/>
      <c r="DS423" s="272"/>
      <c r="DT423" s="272"/>
      <c r="DU423" s="272"/>
      <c r="DV423" s="272"/>
      <c r="DW423" s="272"/>
      <c r="DX423" s="272"/>
      <c r="DY423" s="272"/>
      <c r="DZ423" s="272"/>
      <c r="EA423" s="272"/>
      <c r="EB423" s="272"/>
      <c r="EC423" s="272"/>
      <c r="ED423" s="272"/>
      <c r="EE423" s="272"/>
      <c r="EF423" s="272"/>
      <c r="EG423" s="272"/>
      <c r="EH423" s="272"/>
      <c r="EI423" s="272"/>
      <c r="EJ423" s="272"/>
      <c r="EK423" s="272"/>
      <c r="EL423" s="272"/>
      <c r="EM423" s="272"/>
      <c r="EN423" s="272"/>
      <c r="EO423" s="272"/>
    </row>
    <row r="424" customFormat="false" ht="12.75" hidden="false" customHeight="false" outlineLevel="0" collapsed="false">
      <c r="B424" s="272"/>
      <c r="C424" s="272"/>
      <c r="D424" s="272"/>
      <c r="E424" s="272"/>
      <c r="F424" s="272"/>
      <c r="G424" s="272"/>
      <c r="H424" s="272"/>
      <c r="I424" s="272"/>
      <c r="J424" s="272"/>
      <c r="K424" s="279"/>
      <c r="L424" s="272"/>
      <c r="M424" s="272"/>
      <c r="N424" s="272"/>
      <c r="O424" s="272"/>
      <c r="P424" s="272"/>
      <c r="Q424" s="272"/>
      <c r="R424" s="272"/>
      <c r="S424" s="278"/>
      <c r="T424" s="280"/>
      <c r="U424" s="278"/>
      <c r="V424" s="272"/>
      <c r="W424" s="272"/>
      <c r="X424" s="272"/>
      <c r="Y424" s="272"/>
      <c r="Z424" s="272"/>
      <c r="AA424" s="272"/>
      <c r="AB424" s="272"/>
      <c r="AC424" s="272"/>
      <c r="AD424" s="272"/>
      <c r="AE424" s="272"/>
      <c r="AF424" s="272"/>
      <c r="AG424" s="272"/>
      <c r="AH424" s="272"/>
      <c r="AI424" s="272"/>
      <c r="AJ424" s="272"/>
      <c r="AK424" s="272"/>
      <c r="AL424" s="272"/>
      <c r="AM424" s="272"/>
      <c r="AN424" s="272"/>
      <c r="AO424" s="272"/>
      <c r="AP424" s="272"/>
      <c r="AQ424" s="272"/>
      <c r="AR424" s="272"/>
      <c r="AS424" s="272"/>
      <c r="AT424" s="272"/>
      <c r="AU424" s="272"/>
      <c r="AV424" s="272"/>
      <c r="AW424" s="272"/>
      <c r="AX424" s="272"/>
      <c r="AY424" s="272"/>
      <c r="AZ424" s="272"/>
      <c r="BA424" s="272"/>
      <c r="BB424" s="272"/>
      <c r="BC424" s="272"/>
      <c r="BD424" s="272"/>
      <c r="BE424" s="272"/>
      <c r="BF424" s="272"/>
      <c r="BG424" s="272"/>
      <c r="BH424" s="272"/>
      <c r="BI424" s="272"/>
      <c r="BJ424" s="272"/>
      <c r="BK424" s="272"/>
      <c r="BL424" s="272"/>
      <c r="BM424" s="272"/>
      <c r="BN424" s="278"/>
      <c r="BO424" s="272"/>
      <c r="BP424" s="272"/>
      <c r="BQ424" s="272"/>
      <c r="BR424" s="272"/>
      <c r="BS424" s="272"/>
      <c r="BT424" s="272"/>
      <c r="BU424" s="272"/>
      <c r="BV424" s="272"/>
      <c r="BW424" s="272"/>
      <c r="BX424" s="272"/>
      <c r="BY424" s="272"/>
      <c r="BZ424" s="272"/>
      <c r="CA424" s="272"/>
      <c r="CB424" s="272"/>
      <c r="CC424" s="272"/>
      <c r="CD424" s="272"/>
      <c r="CE424" s="272"/>
      <c r="CF424" s="272"/>
      <c r="CG424" s="272"/>
      <c r="CH424" s="272"/>
      <c r="CI424" s="272"/>
      <c r="CJ424" s="272"/>
      <c r="CK424" s="272"/>
      <c r="CL424" s="272"/>
      <c r="CM424" s="272"/>
      <c r="CN424" s="272"/>
      <c r="CO424" s="272"/>
      <c r="CP424" s="272"/>
      <c r="CQ424" s="272"/>
      <c r="CR424" s="272"/>
      <c r="CS424" s="272"/>
      <c r="CT424" s="272"/>
      <c r="CU424" s="272"/>
      <c r="CV424" s="272"/>
      <c r="CW424" s="272"/>
      <c r="CX424" s="272"/>
      <c r="CY424" s="272"/>
      <c r="CZ424" s="272"/>
      <c r="DA424" s="272"/>
      <c r="DB424" s="272"/>
      <c r="DC424" s="272"/>
      <c r="DD424" s="272"/>
      <c r="DE424" s="272"/>
      <c r="DF424" s="272"/>
      <c r="DG424" s="272"/>
      <c r="DH424" s="272"/>
      <c r="DI424" s="272"/>
      <c r="DJ424" s="272"/>
      <c r="DK424" s="272"/>
      <c r="DL424" s="272"/>
      <c r="DM424" s="272"/>
      <c r="DN424" s="272"/>
      <c r="DO424" s="272"/>
      <c r="DP424" s="272"/>
      <c r="DQ424" s="272"/>
      <c r="DR424" s="272"/>
      <c r="DS424" s="272"/>
      <c r="DT424" s="272"/>
      <c r="DU424" s="272"/>
      <c r="DV424" s="272"/>
      <c r="DW424" s="272"/>
      <c r="DX424" s="272"/>
      <c r="DY424" s="272"/>
      <c r="DZ424" s="272"/>
      <c r="EA424" s="272"/>
      <c r="EB424" s="272"/>
      <c r="EC424" s="272"/>
      <c r="ED424" s="272"/>
      <c r="EE424" s="272"/>
      <c r="EF424" s="272"/>
      <c r="EG424" s="272"/>
      <c r="EH424" s="272"/>
      <c r="EI424" s="272"/>
      <c r="EJ424" s="272"/>
      <c r="EK424" s="272"/>
      <c r="EL424" s="272"/>
      <c r="EM424" s="272"/>
      <c r="EN424" s="272"/>
      <c r="EO424" s="272"/>
    </row>
    <row r="425" customFormat="false" ht="12.75" hidden="false" customHeight="false" outlineLevel="0" collapsed="false">
      <c r="B425" s="272"/>
      <c r="C425" s="272"/>
      <c r="D425" s="272"/>
      <c r="E425" s="272"/>
      <c r="F425" s="272"/>
      <c r="G425" s="272"/>
      <c r="H425" s="272"/>
      <c r="I425" s="272"/>
      <c r="J425" s="272"/>
      <c r="K425" s="279"/>
      <c r="L425" s="272"/>
      <c r="M425" s="272"/>
      <c r="N425" s="272"/>
      <c r="O425" s="272"/>
      <c r="P425" s="272"/>
      <c r="Q425" s="272"/>
      <c r="R425" s="272"/>
      <c r="S425" s="278"/>
      <c r="T425" s="280"/>
      <c r="U425" s="278"/>
      <c r="V425" s="272"/>
      <c r="W425" s="272"/>
      <c r="X425" s="272"/>
      <c r="Y425" s="272"/>
      <c r="Z425" s="272"/>
      <c r="AA425" s="272"/>
      <c r="AB425" s="272"/>
      <c r="AC425" s="272"/>
      <c r="AD425" s="272"/>
      <c r="AE425" s="272"/>
      <c r="AF425" s="272"/>
      <c r="AG425" s="272"/>
      <c r="AH425" s="272"/>
      <c r="AI425" s="272"/>
      <c r="AJ425" s="272"/>
      <c r="AK425" s="272"/>
      <c r="AL425" s="272"/>
      <c r="AM425" s="272"/>
      <c r="AN425" s="272"/>
      <c r="AO425" s="272"/>
      <c r="AP425" s="272"/>
      <c r="AQ425" s="272"/>
      <c r="AR425" s="272"/>
      <c r="AS425" s="272"/>
      <c r="AT425" s="272"/>
      <c r="AU425" s="272"/>
      <c r="AV425" s="272"/>
      <c r="AW425" s="272"/>
      <c r="AX425" s="272"/>
      <c r="AY425" s="272"/>
      <c r="AZ425" s="272"/>
      <c r="BA425" s="272"/>
      <c r="BB425" s="272"/>
      <c r="BC425" s="272"/>
      <c r="BD425" s="272"/>
      <c r="BE425" s="272"/>
      <c r="BF425" s="272"/>
      <c r="BG425" s="272"/>
      <c r="BH425" s="272"/>
      <c r="BI425" s="272"/>
      <c r="BJ425" s="272"/>
      <c r="BK425" s="272"/>
      <c r="BL425" s="272"/>
      <c r="BM425" s="272"/>
      <c r="BN425" s="278"/>
      <c r="BO425" s="272"/>
      <c r="BP425" s="272"/>
      <c r="BQ425" s="272"/>
      <c r="BR425" s="272"/>
      <c r="BS425" s="272"/>
      <c r="BT425" s="272"/>
      <c r="BU425" s="272"/>
      <c r="BV425" s="272"/>
      <c r="BW425" s="272"/>
      <c r="BX425" s="272"/>
      <c r="BY425" s="272"/>
      <c r="BZ425" s="272"/>
      <c r="CA425" s="272"/>
      <c r="CB425" s="272"/>
      <c r="CC425" s="272"/>
      <c r="CD425" s="272"/>
      <c r="CE425" s="272"/>
      <c r="CF425" s="272"/>
      <c r="CG425" s="272"/>
      <c r="CH425" s="272"/>
      <c r="CI425" s="272"/>
      <c r="CJ425" s="272"/>
      <c r="CK425" s="272"/>
      <c r="CL425" s="272"/>
      <c r="CM425" s="272"/>
      <c r="CN425" s="272"/>
      <c r="CO425" s="272"/>
      <c r="CP425" s="272"/>
      <c r="CQ425" s="272"/>
      <c r="CR425" s="272"/>
      <c r="CS425" s="272"/>
      <c r="CT425" s="272"/>
      <c r="CU425" s="272"/>
      <c r="CV425" s="272"/>
      <c r="CW425" s="272"/>
      <c r="CX425" s="272"/>
      <c r="CY425" s="272"/>
      <c r="CZ425" s="272"/>
      <c r="DA425" s="272"/>
      <c r="DB425" s="272"/>
      <c r="DC425" s="272"/>
      <c r="DD425" s="272"/>
      <c r="DE425" s="272"/>
      <c r="DF425" s="272"/>
      <c r="DG425" s="272"/>
      <c r="DH425" s="272"/>
      <c r="DI425" s="272"/>
      <c r="DJ425" s="272"/>
      <c r="DK425" s="272"/>
      <c r="DL425" s="272"/>
      <c r="DM425" s="272"/>
      <c r="DN425" s="272"/>
      <c r="DO425" s="272"/>
      <c r="DP425" s="272"/>
      <c r="DQ425" s="272"/>
      <c r="DR425" s="272"/>
      <c r="DS425" s="272"/>
      <c r="DT425" s="272"/>
      <c r="DU425" s="272"/>
      <c r="DV425" s="272"/>
      <c r="DW425" s="272"/>
      <c r="DX425" s="272"/>
      <c r="DY425" s="272"/>
      <c r="DZ425" s="272"/>
      <c r="EA425" s="272"/>
      <c r="EB425" s="272"/>
      <c r="EC425" s="272"/>
      <c r="ED425" s="272"/>
      <c r="EE425" s="272"/>
      <c r="EF425" s="272"/>
      <c r="EG425" s="272"/>
      <c r="EH425" s="272"/>
      <c r="EI425" s="272"/>
      <c r="EJ425" s="272"/>
      <c r="EK425" s="272"/>
      <c r="EL425" s="272"/>
      <c r="EM425" s="272"/>
      <c r="EN425" s="272"/>
      <c r="EO425" s="272"/>
    </row>
    <row r="426" customFormat="false" ht="12.75" hidden="false" customHeight="false" outlineLevel="0" collapsed="false">
      <c r="B426" s="272"/>
      <c r="C426" s="272"/>
      <c r="D426" s="272"/>
      <c r="E426" s="272"/>
      <c r="F426" s="272"/>
      <c r="G426" s="272"/>
      <c r="H426" s="272"/>
      <c r="I426" s="272"/>
      <c r="J426" s="272"/>
      <c r="K426" s="279"/>
      <c r="L426" s="272"/>
      <c r="M426" s="272"/>
      <c r="N426" s="272"/>
      <c r="O426" s="272"/>
      <c r="P426" s="272"/>
      <c r="Q426" s="272"/>
      <c r="R426" s="272"/>
      <c r="S426" s="278"/>
      <c r="T426" s="280"/>
      <c r="U426" s="278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  <c r="AK426" s="272"/>
      <c r="AL426" s="272"/>
      <c r="AM426" s="272"/>
      <c r="AN426" s="272"/>
      <c r="AO426" s="272"/>
      <c r="AP426" s="272"/>
      <c r="AQ426" s="272"/>
      <c r="AR426" s="272"/>
      <c r="AS426" s="272"/>
      <c r="AT426" s="272"/>
      <c r="AU426" s="272"/>
      <c r="AV426" s="272"/>
      <c r="AW426" s="272"/>
      <c r="AX426" s="272"/>
      <c r="AY426" s="272"/>
      <c r="AZ426" s="272"/>
      <c r="BA426" s="272"/>
      <c r="BB426" s="272"/>
      <c r="BC426" s="272"/>
      <c r="BD426" s="272"/>
      <c r="BE426" s="272"/>
      <c r="BF426" s="272"/>
      <c r="BG426" s="272"/>
      <c r="BH426" s="272"/>
      <c r="BI426" s="272"/>
      <c r="BJ426" s="272"/>
      <c r="BK426" s="272"/>
      <c r="BL426" s="272"/>
      <c r="BM426" s="272"/>
      <c r="BN426" s="278"/>
      <c r="BO426" s="272"/>
      <c r="BP426" s="272"/>
      <c r="BQ426" s="272"/>
      <c r="BR426" s="272"/>
      <c r="BS426" s="272"/>
      <c r="BT426" s="272"/>
      <c r="BU426" s="272"/>
      <c r="BV426" s="272"/>
      <c r="BW426" s="272"/>
      <c r="BX426" s="272"/>
      <c r="BY426" s="272"/>
      <c r="BZ426" s="272"/>
      <c r="CA426" s="272"/>
      <c r="CB426" s="272"/>
      <c r="CC426" s="272"/>
      <c r="CD426" s="272"/>
      <c r="CE426" s="272"/>
      <c r="CF426" s="272"/>
      <c r="CG426" s="272"/>
      <c r="CH426" s="272"/>
      <c r="CI426" s="272"/>
      <c r="CJ426" s="272"/>
      <c r="CK426" s="272"/>
      <c r="CL426" s="272"/>
      <c r="CM426" s="272"/>
      <c r="CN426" s="272"/>
      <c r="CO426" s="272"/>
      <c r="CP426" s="272"/>
      <c r="CQ426" s="272"/>
      <c r="CR426" s="272"/>
      <c r="CS426" s="272"/>
      <c r="CT426" s="272"/>
      <c r="CU426" s="272"/>
      <c r="CV426" s="272"/>
      <c r="CW426" s="272"/>
      <c r="CX426" s="272"/>
      <c r="CY426" s="272"/>
      <c r="CZ426" s="272"/>
      <c r="DA426" s="272"/>
      <c r="DB426" s="272"/>
      <c r="DC426" s="272"/>
      <c r="DD426" s="272"/>
      <c r="DE426" s="272"/>
      <c r="DF426" s="272"/>
      <c r="DG426" s="272"/>
      <c r="DH426" s="272"/>
      <c r="DI426" s="272"/>
      <c r="DJ426" s="272"/>
      <c r="DK426" s="272"/>
      <c r="DL426" s="272"/>
      <c r="DM426" s="272"/>
      <c r="DN426" s="272"/>
      <c r="DO426" s="272"/>
      <c r="DP426" s="272"/>
      <c r="DQ426" s="272"/>
      <c r="DR426" s="272"/>
      <c r="DS426" s="272"/>
      <c r="DT426" s="272"/>
      <c r="DU426" s="272"/>
      <c r="DV426" s="272"/>
      <c r="DW426" s="272"/>
      <c r="DX426" s="272"/>
      <c r="DY426" s="272"/>
      <c r="DZ426" s="272"/>
      <c r="EA426" s="272"/>
      <c r="EB426" s="272"/>
      <c r="EC426" s="272"/>
      <c r="ED426" s="272"/>
      <c r="EE426" s="272"/>
      <c r="EF426" s="272"/>
      <c r="EG426" s="272"/>
      <c r="EH426" s="272"/>
      <c r="EI426" s="272"/>
      <c r="EJ426" s="272"/>
      <c r="EK426" s="272"/>
      <c r="EL426" s="272"/>
      <c r="EM426" s="272"/>
      <c r="EN426" s="272"/>
      <c r="EO426" s="272"/>
    </row>
    <row r="427" customFormat="false" ht="12.75" hidden="false" customHeight="false" outlineLevel="0" collapsed="false">
      <c r="B427" s="272"/>
      <c r="C427" s="272"/>
      <c r="D427" s="272"/>
      <c r="E427" s="272"/>
      <c r="F427" s="272"/>
      <c r="G427" s="272"/>
      <c r="H427" s="272"/>
      <c r="I427" s="272"/>
      <c r="J427" s="272"/>
      <c r="K427" s="279"/>
      <c r="L427" s="272"/>
      <c r="M427" s="272"/>
      <c r="N427" s="272"/>
      <c r="O427" s="272"/>
      <c r="P427" s="272"/>
      <c r="Q427" s="272"/>
      <c r="R427" s="272"/>
      <c r="S427" s="278"/>
      <c r="T427" s="280"/>
      <c r="U427" s="278"/>
      <c r="V427" s="272"/>
      <c r="W427" s="272"/>
      <c r="X427" s="272"/>
      <c r="Y427" s="272"/>
      <c r="Z427" s="272"/>
      <c r="AA427" s="272"/>
      <c r="AB427" s="272"/>
      <c r="AC427" s="272"/>
      <c r="AD427" s="272"/>
      <c r="AE427" s="272"/>
      <c r="AF427" s="272"/>
      <c r="AG427" s="272"/>
      <c r="AH427" s="272"/>
      <c r="AI427" s="272"/>
      <c r="AJ427" s="272"/>
      <c r="AK427" s="272"/>
      <c r="AL427" s="272"/>
      <c r="AM427" s="272"/>
      <c r="AN427" s="272"/>
      <c r="AO427" s="272"/>
      <c r="AP427" s="272"/>
      <c r="AQ427" s="272"/>
      <c r="AR427" s="272"/>
      <c r="AS427" s="272"/>
      <c r="AT427" s="272"/>
      <c r="AU427" s="272"/>
      <c r="AV427" s="272"/>
      <c r="AW427" s="272"/>
      <c r="AX427" s="272"/>
      <c r="AY427" s="272"/>
      <c r="AZ427" s="272"/>
      <c r="BA427" s="272"/>
      <c r="BB427" s="272"/>
      <c r="BC427" s="272"/>
      <c r="BD427" s="272"/>
      <c r="BE427" s="272"/>
      <c r="BF427" s="272"/>
      <c r="BG427" s="272"/>
      <c r="BH427" s="272"/>
      <c r="BI427" s="272"/>
      <c r="BJ427" s="272"/>
      <c r="BK427" s="272"/>
      <c r="BL427" s="272"/>
      <c r="BM427" s="272"/>
      <c r="BN427" s="278"/>
      <c r="BO427" s="272"/>
      <c r="BP427" s="272"/>
      <c r="BQ427" s="272"/>
      <c r="BR427" s="272"/>
      <c r="BS427" s="272"/>
      <c r="BT427" s="272"/>
      <c r="BU427" s="272"/>
      <c r="BV427" s="272"/>
      <c r="BW427" s="272"/>
      <c r="BX427" s="272"/>
      <c r="BY427" s="272"/>
      <c r="BZ427" s="272"/>
      <c r="CA427" s="272"/>
      <c r="CB427" s="272"/>
      <c r="CC427" s="272"/>
      <c r="CD427" s="272"/>
      <c r="CE427" s="272"/>
      <c r="CF427" s="272"/>
      <c r="CG427" s="272"/>
      <c r="CH427" s="272"/>
      <c r="CI427" s="272"/>
      <c r="CJ427" s="272"/>
      <c r="CK427" s="272"/>
      <c r="CL427" s="272"/>
      <c r="CM427" s="272"/>
      <c r="CN427" s="272"/>
      <c r="CO427" s="272"/>
      <c r="CP427" s="272"/>
      <c r="CQ427" s="272"/>
      <c r="CR427" s="272"/>
      <c r="CS427" s="272"/>
      <c r="CT427" s="272"/>
      <c r="CU427" s="272"/>
      <c r="CV427" s="272"/>
      <c r="CW427" s="272"/>
      <c r="CX427" s="272"/>
      <c r="CY427" s="272"/>
      <c r="CZ427" s="272"/>
      <c r="DA427" s="272"/>
      <c r="DB427" s="272"/>
      <c r="DC427" s="272"/>
      <c r="DD427" s="272"/>
      <c r="DE427" s="272"/>
      <c r="DF427" s="272"/>
      <c r="DG427" s="272"/>
      <c r="DH427" s="272"/>
      <c r="DI427" s="272"/>
      <c r="DJ427" s="272"/>
      <c r="DK427" s="272"/>
      <c r="DL427" s="272"/>
      <c r="DM427" s="272"/>
      <c r="DN427" s="272"/>
      <c r="DO427" s="272"/>
      <c r="DP427" s="272"/>
      <c r="DQ427" s="272"/>
      <c r="DR427" s="272"/>
      <c r="DS427" s="272"/>
      <c r="DT427" s="272"/>
      <c r="DU427" s="272"/>
      <c r="DV427" s="272"/>
      <c r="DW427" s="272"/>
      <c r="DX427" s="272"/>
      <c r="DY427" s="272"/>
      <c r="DZ427" s="272"/>
      <c r="EA427" s="272"/>
      <c r="EB427" s="272"/>
      <c r="EC427" s="272"/>
      <c r="ED427" s="272"/>
      <c r="EE427" s="272"/>
      <c r="EF427" s="272"/>
      <c r="EG427" s="272"/>
      <c r="EH427" s="272"/>
      <c r="EI427" s="272"/>
      <c r="EJ427" s="272"/>
      <c r="EK427" s="272"/>
      <c r="EL427" s="272"/>
      <c r="EM427" s="272"/>
      <c r="EN427" s="272"/>
      <c r="EO427" s="272"/>
    </row>
    <row r="428" customFormat="false" ht="12.75" hidden="false" customHeight="false" outlineLevel="0" collapsed="false">
      <c r="B428" s="272"/>
      <c r="C428" s="272"/>
      <c r="D428" s="272"/>
      <c r="E428" s="272"/>
      <c r="F428" s="272"/>
      <c r="G428" s="272"/>
      <c r="H428" s="272"/>
      <c r="I428" s="272"/>
      <c r="J428" s="272"/>
      <c r="K428" s="279"/>
      <c r="L428" s="272"/>
      <c r="M428" s="272"/>
      <c r="N428" s="272"/>
      <c r="O428" s="272"/>
      <c r="P428" s="272"/>
      <c r="Q428" s="272"/>
      <c r="R428" s="272"/>
      <c r="S428" s="278"/>
      <c r="T428" s="280"/>
      <c r="U428" s="278"/>
      <c r="V428" s="272"/>
      <c r="W428" s="272"/>
      <c r="X428" s="272"/>
      <c r="Y428" s="272"/>
      <c r="Z428" s="272"/>
      <c r="AA428" s="272"/>
      <c r="AB428" s="272"/>
      <c r="AC428" s="272"/>
      <c r="AD428" s="272"/>
      <c r="AE428" s="272"/>
      <c r="AF428" s="272"/>
      <c r="AG428" s="272"/>
      <c r="AH428" s="272"/>
      <c r="AI428" s="272"/>
      <c r="AJ428" s="272"/>
      <c r="AK428" s="272"/>
      <c r="AL428" s="272"/>
      <c r="AM428" s="272"/>
      <c r="AN428" s="272"/>
      <c r="AO428" s="272"/>
      <c r="AP428" s="272"/>
      <c r="AQ428" s="272"/>
      <c r="AR428" s="272"/>
      <c r="AS428" s="272"/>
      <c r="AT428" s="272"/>
      <c r="AU428" s="272"/>
      <c r="AV428" s="272"/>
      <c r="AW428" s="272"/>
      <c r="AX428" s="272"/>
      <c r="AY428" s="272"/>
      <c r="AZ428" s="272"/>
      <c r="BA428" s="272"/>
      <c r="BB428" s="272"/>
      <c r="BC428" s="272"/>
      <c r="BD428" s="272"/>
      <c r="BE428" s="272"/>
      <c r="BF428" s="272"/>
      <c r="BG428" s="272"/>
      <c r="BH428" s="272"/>
      <c r="BI428" s="272"/>
      <c r="BJ428" s="272"/>
      <c r="BK428" s="272"/>
      <c r="BL428" s="272"/>
      <c r="BM428" s="272"/>
      <c r="BN428" s="278"/>
      <c r="BO428" s="272"/>
      <c r="BP428" s="272"/>
      <c r="BQ428" s="272"/>
      <c r="BR428" s="272"/>
      <c r="BS428" s="272"/>
      <c r="BT428" s="272"/>
      <c r="BU428" s="272"/>
      <c r="BV428" s="272"/>
      <c r="BW428" s="272"/>
      <c r="BX428" s="272"/>
      <c r="BY428" s="272"/>
      <c r="BZ428" s="272"/>
      <c r="CA428" s="272"/>
      <c r="CB428" s="272"/>
      <c r="CC428" s="272"/>
      <c r="CD428" s="272"/>
      <c r="CE428" s="272"/>
      <c r="CF428" s="272"/>
      <c r="CG428" s="272"/>
      <c r="CH428" s="272"/>
      <c r="CI428" s="272"/>
      <c r="CJ428" s="272"/>
      <c r="CK428" s="272"/>
      <c r="CL428" s="272"/>
      <c r="CM428" s="272"/>
      <c r="CN428" s="272"/>
      <c r="CO428" s="272"/>
      <c r="CP428" s="272"/>
      <c r="CQ428" s="272"/>
      <c r="CR428" s="272"/>
      <c r="CS428" s="272"/>
      <c r="CT428" s="272"/>
      <c r="CU428" s="272"/>
      <c r="CV428" s="272"/>
      <c r="CW428" s="272"/>
      <c r="CX428" s="272"/>
      <c r="CY428" s="272"/>
      <c r="CZ428" s="272"/>
      <c r="DA428" s="272"/>
      <c r="DB428" s="272"/>
      <c r="DC428" s="272"/>
      <c r="DD428" s="272"/>
      <c r="DE428" s="272"/>
      <c r="DF428" s="272"/>
      <c r="DG428" s="272"/>
      <c r="DH428" s="272"/>
      <c r="DI428" s="272"/>
      <c r="DJ428" s="272"/>
      <c r="DK428" s="272"/>
      <c r="DL428" s="272"/>
      <c r="DM428" s="272"/>
      <c r="DN428" s="272"/>
      <c r="DO428" s="272"/>
      <c r="DP428" s="272"/>
      <c r="DQ428" s="272"/>
      <c r="DR428" s="272"/>
      <c r="DS428" s="272"/>
      <c r="DT428" s="272"/>
      <c r="DU428" s="272"/>
      <c r="DV428" s="272"/>
      <c r="DW428" s="272"/>
      <c r="DX428" s="272"/>
      <c r="DY428" s="272"/>
      <c r="DZ428" s="272"/>
      <c r="EA428" s="272"/>
      <c r="EB428" s="272"/>
      <c r="EC428" s="272"/>
      <c r="ED428" s="272"/>
      <c r="EE428" s="272"/>
      <c r="EF428" s="272"/>
      <c r="EG428" s="272"/>
      <c r="EH428" s="272"/>
      <c r="EI428" s="272"/>
      <c r="EJ428" s="272"/>
      <c r="EK428" s="272"/>
      <c r="EL428" s="272"/>
      <c r="EM428" s="272"/>
      <c r="EN428" s="272"/>
      <c r="EO428" s="272"/>
    </row>
    <row r="429" customFormat="false" ht="12.75" hidden="false" customHeight="false" outlineLevel="0" collapsed="false">
      <c r="B429" s="272"/>
      <c r="C429" s="272"/>
      <c r="D429" s="272"/>
      <c r="E429" s="272"/>
      <c r="F429" s="272"/>
      <c r="G429" s="272"/>
      <c r="H429" s="272"/>
      <c r="I429" s="272"/>
      <c r="J429" s="272"/>
      <c r="K429" s="279"/>
      <c r="L429" s="272"/>
      <c r="M429" s="272"/>
      <c r="N429" s="272"/>
      <c r="O429" s="272"/>
      <c r="P429" s="272"/>
      <c r="Q429" s="272"/>
      <c r="R429" s="272"/>
      <c r="S429" s="278"/>
      <c r="T429" s="280"/>
      <c r="U429" s="278"/>
      <c r="V429" s="272"/>
      <c r="W429" s="272"/>
      <c r="X429" s="272"/>
      <c r="Y429" s="272"/>
      <c r="Z429" s="272"/>
      <c r="AA429" s="272"/>
      <c r="AB429" s="272"/>
      <c r="AC429" s="272"/>
      <c r="AD429" s="272"/>
      <c r="AE429" s="272"/>
      <c r="AF429" s="272"/>
      <c r="AG429" s="272"/>
      <c r="AH429" s="272"/>
      <c r="AI429" s="272"/>
      <c r="AJ429" s="272"/>
      <c r="AK429" s="272"/>
      <c r="AL429" s="272"/>
      <c r="AM429" s="272"/>
      <c r="AN429" s="272"/>
      <c r="AO429" s="272"/>
      <c r="AP429" s="272"/>
      <c r="AQ429" s="272"/>
      <c r="AR429" s="272"/>
      <c r="AS429" s="272"/>
      <c r="AT429" s="272"/>
      <c r="AU429" s="272"/>
      <c r="AV429" s="272"/>
      <c r="AW429" s="272"/>
      <c r="AX429" s="272"/>
      <c r="AY429" s="272"/>
      <c r="AZ429" s="272"/>
      <c r="BA429" s="272"/>
      <c r="BB429" s="272"/>
      <c r="BC429" s="272"/>
      <c r="BD429" s="272"/>
      <c r="BE429" s="272"/>
      <c r="BF429" s="272"/>
      <c r="BG429" s="272"/>
      <c r="BH429" s="272"/>
      <c r="BI429" s="272"/>
      <c r="BJ429" s="272"/>
      <c r="BK429" s="272"/>
      <c r="BL429" s="272"/>
      <c r="BM429" s="272"/>
      <c r="BN429" s="278"/>
      <c r="BO429" s="272"/>
      <c r="BP429" s="272"/>
      <c r="BQ429" s="272"/>
      <c r="BR429" s="272"/>
      <c r="BS429" s="272"/>
      <c r="BT429" s="272"/>
      <c r="BU429" s="272"/>
      <c r="BV429" s="272"/>
      <c r="BW429" s="272"/>
      <c r="BX429" s="272"/>
      <c r="BY429" s="272"/>
      <c r="BZ429" s="272"/>
      <c r="CA429" s="272"/>
      <c r="CB429" s="272"/>
      <c r="CC429" s="272"/>
      <c r="CD429" s="272"/>
      <c r="CE429" s="272"/>
      <c r="CF429" s="272"/>
      <c r="CG429" s="272"/>
      <c r="CH429" s="272"/>
      <c r="CI429" s="272"/>
      <c r="CJ429" s="272"/>
      <c r="CK429" s="272"/>
      <c r="CL429" s="272"/>
      <c r="CM429" s="272"/>
      <c r="CN429" s="272"/>
      <c r="CO429" s="272"/>
      <c r="CP429" s="272"/>
      <c r="CQ429" s="272"/>
      <c r="CR429" s="272"/>
      <c r="CS429" s="272"/>
      <c r="CT429" s="272"/>
      <c r="CU429" s="272"/>
      <c r="CV429" s="272"/>
      <c r="CW429" s="272"/>
      <c r="CX429" s="272"/>
      <c r="CY429" s="272"/>
      <c r="CZ429" s="272"/>
      <c r="DA429" s="272"/>
      <c r="DB429" s="272"/>
      <c r="DC429" s="272"/>
      <c r="DD429" s="272"/>
      <c r="DE429" s="272"/>
      <c r="DF429" s="272"/>
      <c r="DG429" s="272"/>
      <c r="DH429" s="272"/>
      <c r="DI429" s="272"/>
      <c r="DJ429" s="272"/>
      <c r="DK429" s="272"/>
      <c r="DL429" s="272"/>
      <c r="DM429" s="272"/>
      <c r="DN429" s="272"/>
      <c r="DO429" s="272"/>
      <c r="DP429" s="272"/>
      <c r="DQ429" s="272"/>
      <c r="DR429" s="272"/>
      <c r="DS429" s="272"/>
      <c r="DT429" s="272"/>
      <c r="DU429" s="272"/>
      <c r="DV429" s="272"/>
      <c r="DW429" s="272"/>
      <c r="DX429" s="272"/>
      <c r="DY429" s="272"/>
      <c r="DZ429" s="272"/>
      <c r="EA429" s="272"/>
      <c r="EB429" s="272"/>
      <c r="EC429" s="272"/>
      <c r="ED429" s="272"/>
      <c r="EE429" s="272"/>
      <c r="EF429" s="272"/>
      <c r="EG429" s="272"/>
      <c r="EH429" s="272"/>
      <c r="EI429" s="272"/>
      <c r="EJ429" s="272"/>
      <c r="EK429" s="272"/>
      <c r="EL429" s="272"/>
      <c r="EM429" s="272"/>
      <c r="EN429" s="272"/>
      <c r="EO429" s="272"/>
    </row>
  </sheetData>
  <sheetProtection sheet="true" password="ce88" objects="true" scenarios="true"/>
  <dataValidations count="1">
    <dataValidation allowBlank="true" operator="between" showDropDown="false" showErrorMessage="true" showInputMessage="true" sqref="AT1 AT54 AT106 AT163 AT217 AT267 AT321 AT377" type="whole">
      <formula1>S1</formula1>
      <formula2>S24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  <Company>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2006-12-27T14:29:51Z</dcterms:created>
  <dc:creator>p</dc:creator>
  <dc:description/>
  <dc:language>en-US</dc:language>
  <cp:lastModifiedBy/>
  <cp:lastPrinted>2008-09-09T17:08:20Z</cp:lastPrinted>
  <dcterms:modified xsi:type="dcterms:W3CDTF">2024-03-06T16:05:10Z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p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