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owma\Desktop\"/>
    </mc:Choice>
  </mc:AlternateContent>
  <xr:revisionPtr revIDLastSave="0" documentId="8_{2C9509C9-F651-4AB2-81F2-2D1A8242B863}" xr6:coauthVersionLast="44" xr6:coauthVersionMax="44" xr10:uidLastSave="{00000000-0000-0000-0000-000000000000}"/>
  <bookViews>
    <workbookView xWindow="28680" yWindow="-120" windowWidth="29040" windowHeight="15840" xr2:uid="{D1583FED-7A28-43E7-8777-A355D63B9698}"/>
  </bookViews>
  <sheets>
    <sheet name="Tabelle1" sheetId="1" r:id="rId1"/>
    <sheet name="Tabelle2" sheetId="2" r:id="rId2"/>
  </sheets>
  <definedNames>
    <definedName name="_xlnm._FilterDatabase" localSheetId="0" hidden="1">Tabelle1!$A$1:$K$1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1" l="1"/>
  <c r="C19" i="1"/>
  <c r="C24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0" i="1"/>
  <c r="C21" i="1"/>
  <c r="C22" i="1"/>
  <c r="C23" i="1"/>
  <c r="C2" i="1"/>
</calcChain>
</file>

<file path=xl/sharedStrings.xml><?xml version="1.0" encoding="utf-8"?>
<sst xmlns="http://schemas.openxmlformats.org/spreadsheetml/2006/main" count="54" uniqueCount="53">
  <si>
    <t>Bezeichnung neu</t>
  </si>
  <si>
    <t>Benötigte Programme (Host)</t>
  </si>
  <si>
    <t>Benötigte Netzwerke</t>
  </si>
  <si>
    <t>Benötigte Volumes</t>
  </si>
  <si>
    <t>Zugriff über</t>
  </si>
  <si>
    <t>Homepage (oder Info)</t>
  </si>
  <si>
    <t>Image</t>
  </si>
  <si>
    <t>Bezeichnung</t>
  </si>
  <si>
    <t>host</t>
  </si>
  <si>
    <t>proxy</t>
  </si>
  <si>
    <t>samba</t>
  </si>
  <si>
    <t>backup</t>
  </si>
  <si>
    <t>pihole</t>
  </si>
  <si>
    <t>mail</t>
  </si>
  <si>
    <t>kodi</t>
  </si>
  <si>
    <t>bitwarden</t>
  </si>
  <si>
    <t>dlna</t>
  </si>
  <si>
    <t>fakturama</t>
  </si>
  <si>
    <t>nextcloud</t>
  </si>
  <si>
    <t>modified</t>
  </si>
  <si>
    <t>wordpress</t>
  </si>
  <si>
    <t>calibre</t>
  </si>
  <si>
    <t>tv</t>
  </si>
  <si>
    <t>dms</t>
  </si>
  <si>
    <t>Files</t>
  </si>
  <si>
    <t>youtube_dl</t>
  </si>
  <si>
    <t>Prio / Nr.</t>
  </si>
  <si>
    <t>---</t>
  </si>
  <si>
    <t>nginx
Heimdall</t>
  </si>
  <si>
    <t>smb_fakturama</t>
  </si>
  <si>
    <t>smb_dms</t>
  </si>
  <si>
    <t>conf_03_backup</t>
  </si>
  <si>
    <t>conf_04_pihole</t>
  </si>
  <si>
    <t>conf_05_mail</t>
  </si>
  <si>
    <t>conf_06_kodi</t>
  </si>
  <si>
    <t>conf_07_tv</t>
  </si>
  <si>
    <t>conf_08_bitwarden</t>
  </si>
  <si>
    <t>portainer-ce</t>
  </si>
  <si>
    <t>conf_12_nextcloud</t>
  </si>
  <si>
    <t>conf_14_wordpress</t>
  </si>
  <si>
    <t>conf_15_calibre</t>
  </si>
  <si>
    <t>BIND Shares</t>
  </si>
  <si>
    <t>conf_02_samba</t>
  </si>
  <si>
    <t>conf_11_fakturama</t>
  </si>
  <si>
    <t>conf_01_proxy
conf_01_heimdall</t>
  </si>
  <si>
    <t>smb_backup</t>
  </si>
  <si>
    <t>conf_09_dms
conf_09_db?</t>
  </si>
  <si>
    <t>conf_10_dlna
conf_10_db?</t>
  </si>
  <si>
    <t>conf_13_modified
conf_13_db</t>
  </si>
  <si>
    <t>smb_video
smb_audio
smb_pictures
smb_books
smb_home_$user</t>
  </si>
  <si>
    <t>conf_!6_portainer</t>
  </si>
  <si>
    <t>conf_17_youtube_dl</t>
  </si>
  <si>
    <t>smb_books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</si>
</sst>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5CC6-1BB7-48F2-98A3-5E9DB5417203}">
  <dimension ref="A1:K24"/>
  <sheetViews>
    <sheetView tabSelected="1" workbookViewId="0">
      <selection activeCell="J11" sqref="J11"/>
    </sheetView>
  </sheetViews>
  <sheetFormatPr baseColWidth="10" defaultRowHeight="15" x14ac:dyDescent="0.25"/>
  <cols>
    <col min="1" max="1" width="11.28515625" style="3" bestFit="1" customWidth="1"/>
    <col min="2" max="2" width="14.5703125" style="3" bestFit="1" customWidth="1"/>
    <col min="3" max="3" width="18.5703125" style="3" bestFit="1" customWidth="1"/>
    <col min="4" max="4" width="29" style="3" bestFit="1" customWidth="1"/>
    <col min="5" max="5" width="16.140625" style="3" customWidth="1"/>
    <col min="6" max="6" width="16.7109375" style="3" customWidth="1"/>
    <col min="7" max="7" width="13.7109375" style="3" bestFit="1" customWidth="1"/>
    <col min="8" max="8" width="22.28515625" style="3" bestFit="1" customWidth="1"/>
    <col min="9" max="9" width="22.28515625" style="3" customWidth="1"/>
    <col min="10" max="10" width="20.42578125" style="3" bestFit="1" customWidth="1"/>
    <col min="11" max="11" width="23" style="3" bestFit="1" customWidth="1"/>
    <col min="12" max="16384" width="11.42578125" style="3"/>
  </cols>
  <sheetData>
    <row r="1" spans="1:11" s="1" customFormat="1" x14ac:dyDescent="0.25">
      <c r="A1" s="1" t="s">
        <v>26</v>
      </c>
      <c r="B1" s="1" t="s">
        <v>7</v>
      </c>
      <c r="C1" s="1" t="s">
        <v>0</v>
      </c>
      <c r="D1" s="1" t="s">
        <v>1</v>
      </c>
      <c r="E1" s="1" t="s">
        <v>6</v>
      </c>
      <c r="F1" s="1" t="s">
        <v>24</v>
      </c>
      <c r="G1" s="1" t="s">
        <v>4</v>
      </c>
      <c r="H1" s="1" t="s">
        <v>2</v>
      </c>
      <c r="I1" s="1" t="s">
        <v>41</v>
      </c>
      <c r="J1" s="1" t="s">
        <v>3</v>
      </c>
      <c r="K1" s="1" t="s">
        <v>5</v>
      </c>
    </row>
    <row r="2" spans="1:11" x14ac:dyDescent="0.25">
      <c r="A2" s="2">
        <v>0</v>
      </c>
      <c r="B2" s="3" t="s">
        <v>8</v>
      </c>
      <c r="C2" s="3" t="str">
        <f>IF(A2&lt;&gt;"",(CONCATENATE(TEXT(A2,"00"),"_",B2)),"")</f>
        <v>00_host</v>
      </c>
      <c r="K2" s="4" t="s">
        <v>27</v>
      </c>
    </row>
    <row r="3" spans="1:11" ht="30" x14ac:dyDescent="0.25">
      <c r="A3" s="2">
        <v>1</v>
      </c>
      <c r="B3" s="3" t="s">
        <v>9</v>
      </c>
      <c r="C3" s="3" t="str">
        <f t="shared" ref="C3:C24" si="0">IF(A3&lt;&gt;"",(CONCATENATE(TEXT(A3,"00"),"_",B3)),"")</f>
        <v>01_proxy</v>
      </c>
      <c r="E3" s="5" t="s">
        <v>28</v>
      </c>
      <c r="I3" s="5" t="s">
        <v>44</v>
      </c>
    </row>
    <row r="4" spans="1:11" ht="75" x14ac:dyDescent="0.25">
      <c r="A4" s="2">
        <v>2</v>
      </c>
      <c r="B4" s="3" t="s">
        <v>10</v>
      </c>
      <c r="C4" s="3" t="str">
        <f t="shared" si="0"/>
        <v>02_samba</v>
      </c>
      <c r="E4" s="3" t="s">
        <v>10</v>
      </c>
      <c r="I4" s="3" t="s">
        <v>42</v>
      </c>
      <c r="J4" s="5" t="s">
        <v>49</v>
      </c>
    </row>
    <row r="5" spans="1:11" x14ac:dyDescent="0.25">
      <c r="A5" s="2">
        <v>3</v>
      </c>
      <c r="B5" s="3" t="s">
        <v>11</v>
      </c>
      <c r="C5" s="3" t="str">
        <f t="shared" si="0"/>
        <v>03_backup</v>
      </c>
      <c r="I5" s="3" t="s">
        <v>31</v>
      </c>
      <c r="J5" s="3" t="s">
        <v>45</v>
      </c>
    </row>
    <row r="6" spans="1:11" x14ac:dyDescent="0.25">
      <c r="A6" s="2">
        <v>4</v>
      </c>
      <c r="B6" s="3" t="s">
        <v>12</v>
      </c>
      <c r="C6" s="3" t="str">
        <f t="shared" si="0"/>
        <v>04_pihole</v>
      </c>
      <c r="I6" s="3" t="s">
        <v>32</v>
      </c>
    </row>
    <row r="7" spans="1:11" x14ac:dyDescent="0.25">
      <c r="A7" s="2">
        <v>5</v>
      </c>
      <c r="B7" s="3" t="s">
        <v>13</v>
      </c>
      <c r="C7" s="3" t="str">
        <f t="shared" si="0"/>
        <v>05_mail</v>
      </c>
      <c r="I7" s="3" t="s">
        <v>33</v>
      </c>
    </row>
    <row r="8" spans="1:11" x14ac:dyDescent="0.25">
      <c r="A8" s="2">
        <v>6</v>
      </c>
      <c r="B8" s="3" t="s">
        <v>14</v>
      </c>
      <c r="C8" s="3" t="str">
        <f t="shared" si="0"/>
        <v>06_kodi</v>
      </c>
      <c r="I8" s="3" t="s">
        <v>34</v>
      </c>
    </row>
    <row r="9" spans="1:11" x14ac:dyDescent="0.25">
      <c r="A9" s="2">
        <v>7</v>
      </c>
      <c r="B9" s="3" t="s">
        <v>22</v>
      </c>
      <c r="C9" s="3" t="str">
        <f t="shared" si="0"/>
        <v>07_tv</v>
      </c>
      <c r="I9" s="3" t="s">
        <v>35</v>
      </c>
    </row>
    <row r="10" spans="1:11" x14ac:dyDescent="0.25">
      <c r="A10" s="2">
        <v>8</v>
      </c>
      <c r="B10" s="3" t="s">
        <v>15</v>
      </c>
      <c r="C10" s="3" t="str">
        <f t="shared" si="0"/>
        <v>08_bitwarden</v>
      </c>
      <c r="I10" s="3" t="s">
        <v>36</v>
      </c>
    </row>
    <row r="11" spans="1:11" ht="30" x14ac:dyDescent="0.25">
      <c r="A11" s="2">
        <v>9</v>
      </c>
      <c r="B11" s="3" t="s">
        <v>23</v>
      </c>
      <c r="C11" s="3" t="str">
        <f t="shared" si="0"/>
        <v>09_dms</v>
      </c>
      <c r="I11" s="5" t="s">
        <v>46</v>
      </c>
      <c r="J11" s="5" t="s">
        <v>30</v>
      </c>
    </row>
    <row r="12" spans="1:11" ht="30" x14ac:dyDescent="0.25">
      <c r="A12" s="2">
        <v>10</v>
      </c>
      <c r="B12" s="3" t="s">
        <v>16</v>
      </c>
      <c r="C12" s="3" t="str">
        <f t="shared" si="0"/>
        <v>10_dlna</v>
      </c>
      <c r="I12" s="5" t="s">
        <v>47</v>
      </c>
    </row>
    <row r="13" spans="1:11" x14ac:dyDescent="0.25">
      <c r="A13" s="2">
        <v>11</v>
      </c>
      <c r="B13" s="3" t="s">
        <v>17</v>
      </c>
      <c r="C13" s="3" t="str">
        <f t="shared" si="0"/>
        <v>11_fakturama</v>
      </c>
      <c r="I13" s="5" t="s">
        <v>43</v>
      </c>
      <c r="J13" s="5" t="s">
        <v>29</v>
      </c>
    </row>
    <row r="14" spans="1:11" x14ac:dyDescent="0.25">
      <c r="A14" s="2">
        <v>12</v>
      </c>
      <c r="B14" s="3" t="s">
        <v>18</v>
      </c>
      <c r="C14" s="3" t="str">
        <f t="shared" si="0"/>
        <v>12_nextcloud</v>
      </c>
      <c r="I14" s="3" t="s">
        <v>38</v>
      </c>
    </row>
    <row r="15" spans="1:11" ht="30" x14ac:dyDescent="0.25">
      <c r="A15" s="2">
        <v>13</v>
      </c>
      <c r="B15" s="3" t="s">
        <v>19</v>
      </c>
      <c r="C15" s="3" t="str">
        <f t="shared" si="0"/>
        <v>13_modified</v>
      </c>
      <c r="I15" s="5" t="s">
        <v>48</v>
      </c>
    </row>
    <row r="16" spans="1:11" x14ac:dyDescent="0.25">
      <c r="A16" s="2">
        <v>14</v>
      </c>
      <c r="B16" s="3" t="s">
        <v>20</v>
      </c>
      <c r="C16" s="3" t="str">
        <f t="shared" si="0"/>
        <v>14_wordpress</v>
      </c>
      <c r="I16" s="3" t="s">
        <v>39</v>
      </c>
    </row>
    <row r="17" spans="1:10" x14ac:dyDescent="0.25">
      <c r="A17" s="2">
        <v>15</v>
      </c>
      <c r="B17" s="3" t="s">
        <v>21</v>
      </c>
      <c r="C17" s="3" t="str">
        <f t="shared" si="0"/>
        <v>15_calibre</v>
      </c>
      <c r="I17" s="3" t="s">
        <v>40</v>
      </c>
      <c r="J17" s="3" t="s">
        <v>52</v>
      </c>
    </row>
    <row r="18" spans="1:10" x14ac:dyDescent="0.25">
      <c r="A18" s="2">
        <v>16</v>
      </c>
      <c r="B18" s="3" t="s">
        <v>37</v>
      </c>
      <c r="C18" s="3" t="str">
        <f t="shared" si="0"/>
        <v>16_portainer-ce</v>
      </c>
      <c r="I18" s="3" t="s">
        <v>50</v>
      </c>
    </row>
    <row r="19" spans="1:10" x14ac:dyDescent="0.25">
      <c r="A19" s="2">
        <v>17</v>
      </c>
      <c r="B19" s="3" t="s">
        <v>25</v>
      </c>
      <c r="C19" s="3" t="str">
        <f t="shared" si="0"/>
        <v>17_youtube_dl</v>
      </c>
      <c r="I19" s="3" t="s">
        <v>51</v>
      </c>
    </row>
    <row r="20" spans="1:10" x14ac:dyDescent="0.25">
      <c r="A20" s="2"/>
      <c r="C20" s="3" t="str">
        <f>IF(A20&lt;&gt;"",(CONCATENATE(TEXT(A20,"00"),"_",#REF!)),"")</f>
        <v/>
      </c>
    </row>
    <row r="21" spans="1:10" x14ac:dyDescent="0.25">
      <c r="A21" s="2"/>
      <c r="C21" s="3" t="str">
        <f>IF(A21&lt;&gt;"",(CONCATENATE(TEXT(A21,"00"),"_",#REF!)),"")</f>
        <v/>
      </c>
    </row>
    <row r="22" spans="1:10" x14ac:dyDescent="0.25">
      <c r="A22" s="2"/>
      <c r="C22" s="3" t="str">
        <f>IF(A22&lt;&gt;"",(CONCATENATE(TEXT(A22,"00"),"_",B21)),"")</f>
        <v/>
      </c>
    </row>
    <row r="23" spans="1:10" x14ac:dyDescent="0.25">
      <c r="A23" s="2"/>
      <c r="C23" s="3" t="str">
        <f>IF(A23&lt;&gt;"",(CONCATENATE(TEXT(A23,"00"),"_",B19)),"")</f>
        <v/>
      </c>
    </row>
    <row r="24" spans="1:10" x14ac:dyDescent="0.25">
      <c r="C24" s="3" t="str">
        <f>IF(A24&lt;&gt;"",(CONCATENATE(TEXT(A24,"00"),"_",B18)),"")</f>
        <v/>
      </c>
    </row>
  </sheetData>
  <autoFilter ref="A1:K1" xr:uid="{31E050F9-613F-4D41-86CD-ABF04D6DBFA7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258F-3C20-4886-BCC6-A27F1FCABC21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Massow, Mark</dc:creator>
  <cp:lastModifiedBy>Massow, Mark</cp:lastModifiedBy>
  <cp:lastPrinted>2021-01-27T14:45:44Z</cp:lastPrinted>
  <dcterms:created xsi:type="dcterms:W3CDTF">2021-01-27T14:35:47Z</dcterms:created>
  <dcterms:modified xsi:type="dcterms:W3CDTF">2021-01-27T15:57:05Z</dcterms:modified>
</cp:coreProperties>
</file>