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Леонид\Desktop\ITMO\Физика\1\"/>
    </mc:Choice>
  </mc:AlternateContent>
  <xr:revisionPtr revIDLastSave="0" documentId="13_ncr:1_{6E4FCDC2-3AFB-499F-AC69-9563B3219949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D35" i="1" l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2" i="1"/>
  <c r="D2" i="1" s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D3" i="1" l="1"/>
  <c r="E2" i="1"/>
  <c r="G1" i="1"/>
  <c r="H1" i="1"/>
  <c r="B1" i="1"/>
  <c r="F1" i="1"/>
  <c r="C1" i="1"/>
  <c r="D1" i="1" s="1"/>
  <c r="I1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Лист1!$A$77:$A$83</c:f>
              <c:numCache>
                <c:formatCode>General</c:formatCode>
                <c:ptCount val="7"/>
                <c:pt idx="0">
                  <c:v>2.66</c:v>
                </c:pt>
                <c:pt idx="1">
                  <c:v>4</c:v>
                </c:pt>
                <c:pt idx="2">
                  <c:v>6.66</c:v>
                </c:pt>
                <c:pt idx="3">
                  <c:v>10.66</c:v>
                </c:pt>
                <c:pt idx="4">
                  <c:v>4.66</c:v>
                </c:pt>
                <c:pt idx="5">
                  <c:v>2.66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C-4C7F-9012-95EAB17E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00624"/>
        <c:axId val="30531952"/>
      </c:barChart>
      <c:catAx>
        <c:axId val="1556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1952"/>
        <c:crosses val="autoZero"/>
        <c:auto val="1"/>
        <c:lblAlgn val="ctr"/>
        <c:lblOffset val="100"/>
        <c:noMultiLvlLbl val="0"/>
      </c:catAx>
      <c:valAx>
        <c:axId val="305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00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Лист1!$C$77:$C$83</c:f>
              <c:numCache>
                <c:formatCode>General</c:formatCode>
                <c:ptCount val="7"/>
                <c:pt idx="0">
                  <c:v>2.2200000000000002</c:v>
                </c:pt>
                <c:pt idx="1">
                  <c:v>4.84</c:v>
                </c:pt>
                <c:pt idx="2">
                  <c:v>7.37</c:v>
                </c:pt>
                <c:pt idx="3">
                  <c:v>7.83</c:v>
                </c:pt>
                <c:pt idx="4">
                  <c:v>5.79</c:v>
                </c:pt>
                <c:pt idx="5">
                  <c:v>2.99</c:v>
                </c:pt>
                <c:pt idx="6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E-4FA2-8CE1-AA0938EE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29808"/>
        <c:axId val="2132774928"/>
      </c:scatterChart>
      <c:valAx>
        <c:axId val="18759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74928"/>
        <c:crosses val="autoZero"/>
        <c:crossBetween val="midCat"/>
      </c:valAx>
      <c:valAx>
        <c:axId val="2132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9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функция Гаусса</a:t>
            </a:r>
            <a:endParaRPr lang="ru-RU"/>
          </a:p>
        </c:rich>
      </c:tx>
      <c:layout>
        <c:manualLayout>
          <c:xMode val="edge"/>
          <c:yMode val="edge"/>
          <c:x val="0.20436145019328145"/>
          <c:y val="2.0372817207704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13805343109258E-2"/>
          <c:y val="0.13272890410819732"/>
          <c:w val="0.87684671144215143"/>
          <c:h val="0.71762125702955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Лист1!$A$77:$A$83</c:f>
              <c:numCache>
                <c:formatCode>General</c:formatCode>
                <c:ptCount val="7"/>
                <c:pt idx="0">
                  <c:v>2.66</c:v>
                </c:pt>
                <c:pt idx="1">
                  <c:v>4</c:v>
                </c:pt>
                <c:pt idx="2">
                  <c:v>6.66</c:v>
                </c:pt>
                <c:pt idx="3">
                  <c:v>10.66</c:v>
                </c:pt>
                <c:pt idx="4">
                  <c:v>4.66</c:v>
                </c:pt>
                <c:pt idx="5">
                  <c:v>2.66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A9A-A267-92D671FA10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Лист1!$B$77:$B$83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75B-4A9A-A267-92D671FA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32576"/>
        <c:axId val="3051531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Лист1!$C$77:$C$83</c:f>
              <c:numCache>
                <c:formatCode>General</c:formatCode>
                <c:ptCount val="7"/>
                <c:pt idx="0">
                  <c:v>2.2200000000000002</c:v>
                </c:pt>
                <c:pt idx="1">
                  <c:v>4.84</c:v>
                </c:pt>
                <c:pt idx="2">
                  <c:v>7.37</c:v>
                </c:pt>
                <c:pt idx="3">
                  <c:v>7.83</c:v>
                </c:pt>
                <c:pt idx="4">
                  <c:v>5.79</c:v>
                </c:pt>
                <c:pt idx="5">
                  <c:v>2.99</c:v>
                </c:pt>
                <c:pt idx="6">
                  <c:v>1.08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5B-4A9A-A267-92D671FA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2576"/>
        <c:axId val="30515312"/>
      </c:lineChart>
      <c:catAx>
        <c:axId val="1686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15312"/>
        <c:crosses val="autoZero"/>
        <c:auto val="1"/>
        <c:lblAlgn val="ctr"/>
        <c:lblOffset val="100"/>
        <c:noMultiLvlLbl val="0"/>
      </c:catAx>
      <c:valAx>
        <c:axId val="305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Лист1!$J$1:$J$50</c:f>
              <c:numCache>
                <c:formatCode>General</c:formatCode>
                <c:ptCount val="50"/>
                <c:pt idx="0">
                  <c:v>7.89</c:v>
                </c:pt>
                <c:pt idx="1">
                  <c:v>7.9</c:v>
                </c:pt>
                <c:pt idx="2">
                  <c:v>7.9</c:v>
                </c:pt>
                <c:pt idx="3">
                  <c:v>7.91</c:v>
                </c:pt>
                <c:pt idx="4">
                  <c:v>7.92</c:v>
                </c:pt>
                <c:pt idx="5">
                  <c:v>7.93</c:v>
                </c:pt>
                <c:pt idx="6">
                  <c:v>7.94</c:v>
                </c:pt>
                <c:pt idx="7">
                  <c:v>7.94</c:v>
                </c:pt>
                <c:pt idx="8">
                  <c:v>7.95</c:v>
                </c:pt>
                <c:pt idx="9">
                  <c:v>7.95</c:v>
                </c:pt>
                <c:pt idx="10">
                  <c:v>7.95</c:v>
                </c:pt>
                <c:pt idx="11">
                  <c:v>7.96</c:v>
                </c:pt>
                <c:pt idx="12">
                  <c:v>7.96</c:v>
                </c:pt>
                <c:pt idx="13">
                  <c:v>7.96</c:v>
                </c:pt>
                <c:pt idx="14">
                  <c:v>7.96</c:v>
                </c:pt>
                <c:pt idx="15">
                  <c:v>7.97</c:v>
                </c:pt>
                <c:pt idx="16">
                  <c:v>7.97</c:v>
                </c:pt>
                <c:pt idx="17">
                  <c:v>7.97</c:v>
                </c:pt>
                <c:pt idx="18">
                  <c:v>7.97</c:v>
                </c:pt>
                <c:pt idx="19">
                  <c:v>7.97</c:v>
                </c:pt>
                <c:pt idx="20">
                  <c:v>7.98</c:v>
                </c:pt>
                <c:pt idx="21">
                  <c:v>7.98</c:v>
                </c:pt>
                <c:pt idx="22">
                  <c:v>7.98</c:v>
                </c:pt>
                <c:pt idx="23">
                  <c:v>7.99</c:v>
                </c:pt>
                <c:pt idx="24">
                  <c:v>7.99</c:v>
                </c:pt>
                <c:pt idx="25">
                  <c:v>7.99</c:v>
                </c:pt>
                <c:pt idx="26">
                  <c:v>7.99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8.01</c:v>
                </c:pt>
                <c:pt idx="33">
                  <c:v>8.01</c:v>
                </c:pt>
                <c:pt idx="34">
                  <c:v>8.01</c:v>
                </c:pt>
                <c:pt idx="35">
                  <c:v>8.01</c:v>
                </c:pt>
                <c:pt idx="36">
                  <c:v>8.01</c:v>
                </c:pt>
                <c:pt idx="37">
                  <c:v>8.02</c:v>
                </c:pt>
                <c:pt idx="38">
                  <c:v>8.02</c:v>
                </c:pt>
                <c:pt idx="39">
                  <c:v>8.02</c:v>
                </c:pt>
                <c:pt idx="40">
                  <c:v>8.0299999999999994</c:v>
                </c:pt>
                <c:pt idx="41">
                  <c:v>8.0299999999999994</c:v>
                </c:pt>
                <c:pt idx="42">
                  <c:v>8.0399999999999991</c:v>
                </c:pt>
                <c:pt idx="43">
                  <c:v>8.0399999999999991</c:v>
                </c:pt>
                <c:pt idx="44">
                  <c:v>8.0500000000000007</c:v>
                </c:pt>
                <c:pt idx="45">
                  <c:v>8.0500000000000007</c:v>
                </c:pt>
                <c:pt idx="46">
                  <c:v>8.0500000000000007</c:v>
                </c:pt>
                <c:pt idx="47">
                  <c:v>8.06</c:v>
                </c:pt>
                <c:pt idx="48">
                  <c:v>8.08</c:v>
                </c:pt>
                <c:pt idx="49">
                  <c:v>8.1</c:v>
                </c:pt>
              </c:numCache>
            </c:numRef>
          </c:xVal>
          <c:yVal>
            <c:numRef>
              <c:f>Лист1!$K$1:$K$50</c:f>
              <c:numCache>
                <c:formatCode>General</c:formatCode>
                <c:ptCount val="50"/>
                <c:pt idx="0">
                  <c:v>1.0798199246524243</c:v>
                </c:pt>
                <c:pt idx="1">
                  <c:v>1.579004035183307</c:v>
                </c:pt>
                <c:pt idx="2">
                  <c:v>1.579004035183307</c:v>
                </c:pt>
                <c:pt idx="3">
                  <c:v>2.2184179147209635</c:v>
                </c:pt>
                <c:pt idx="4">
                  <c:v>2.9945509610704653</c:v>
                </c:pt>
                <c:pt idx="5">
                  <c:v>3.8837232374661737</c:v>
                </c:pt>
                <c:pt idx="6">
                  <c:v>4.8394171542481619</c:v>
                </c:pt>
                <c:pt idx="7">
                  <c:v>4.8394171542481619</c:v>
                </c:pt>
                <c:pt idx="8">
                  <c:v>5.7938342444554154</c:v>
                </c:pt>
                <c:pt idx="9">
                  <c:v>5.7938342444554154</c:v>
                </c:pt>
                <c:pt idx="10">
                  <c:v>5.7938342444554154</c:v>
                </c:pt>
                <c:pt idx="11">
                  <c:v>6.6644957263188083</c:v>
                </c:pt>
                <c:pt idx="12">
                  <c:v>6.6644957263188083</c:v>
                </c:pt>
                <c:pt idx="13">
                  <c:v>6.6644957263188083</c:v>
                </c:pt>
                <c:pt idx="14">
                  <c:v>6.6644957263188083</c:v>
                </c:pt>
                <c:pt idx="15">
                  <c:v>7.3654068603669822</c:v>
                </c:pt>
                <c:pt idx="16">
                  <c:v>7.3654068603669822</c:v>
                </c:pt>
                <c:pt idx="17">
                  <c:v>7.3654068603669822</c:v>
                </c:pt>
                <c:pt idx="18">
                  <c:v>7.3654068603669822</c:v>
                </c:pt>
                <c:pt idx="19">
                  <c:v>7.3654068603669822</c:v>
                </c:pt>
                <c:pt idx="20">
                  <c:v>7.8208581845136118</c:v>
                </c:pt>
                <c:pt idx="21">
                  <c:v>7.8208581845136118</c:v>
                </c:pt>
                <c:pt idx="22">
                  <c:v>7.8208581845136118</c:v>
                </c:pt>
                <c:pt idx="23">
                  <c:v>7.9788500000000004</c:v>
                </c:pt>
                <c:pt idx="24">
                  <c:v>7.9788500000000004</c:v>
                </c:pt>
                <c:pt idx="25">
                  <c:v>7.9788500000000004</c:v>
                </c:pt>
                <c:pt idx="26">
                  <c:v>7.9788500000000004</c:v>
                </c:pt>
                <c:pt idx="27">
                  <c:v>7.8208581845136118</c:v>
                </c:pt>
                <c:pt idx="28">
                  <c:v>7.8208581845136118</c:v>
                </c:pt>
                <c:pt idx="29">
                  <c:v>7.8208581845136118</c:v>
                </c:pt>
                <c:pt idx="30">
                  <c:v>7.8208581845136118</c:v>
                </c:pt>
                <c:pt idx="31">
                  <c:v>7.8208581845136118</c:v>
                </c:pt>
                <c:pt idx="32">
                  <c:v>7.3654068603670346</c:v>
                </c:pt>
                <c:pt idx="33">
                  <c:v>7.3654068603670346</c:v>
                </c:pt>
                <c:pt idx="34">
                  <c:v>7.3654068603670346</c:v>
                </c:pt>
                <c:pt idx="35">
                  <c:v>7.3654068603670346</c:v>
                </c:pt>
                <c:pt idx="36">
                  <c:v>7.3654068603670346</c:v>
                </c:pt>
                <c:pt idx="37">
                  <c:v>6.6644957263188793</c:v>
                </c:pt>
                <c:pt idx="38">
                  <c:v>6.6644957263188793</c:v>
                </c:pt>
                <c:pt idx="39">
                  <c:v>6.6644957263188793</c:v>
                </c:pt>
                <c:pt idx="40">
                  <c:v>5.793834244455498</c:v>
                </c:pt>
                <c:pt idx="41">
                  <c:v>5.793834244455498</c:v>
                </c:pt>
                <c:pt idx="42">
                  <c:v>4.839417154248248</c:v>
                </c:pt>
                <c:pt idx="43">
                  <c:v>4.839417154248248</c:v>
                </c:pt>
                <c:pt idx="44">
                  <c:v>3.8837232374661737</c:v>
                </c:pt>
                <c:pt idx="45">
                  <c:v>3.8837232374661737</c:v>
                </c:pt>
                <c:pt idx="46">
                  <c:v>3.8837232374661737</c:v>
                </c:pt>
                <c:pt idx="47">
                  <c:v>2.9945509610704653</c:v>
                </c:pt>
                <c:pt idx="48">
                  <c:v>1.579004035183307</c:v>
                </c:pt>
                <c:pt idx="49">
                  <c:v>0.70949224746584238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4-4843-AD2D-D3903354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44304"/>
        <c:axId val="1031362848"/>
      </c:scatterChart>
      <c:valAx>
        <c:axId val="14898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362848"/>
        <c:crosses val="autoZero"/>
        <c:crossBetween val="midCat"/>
      </c:valAx>
      <c:valAx>
        <c:axId val="1031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8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637468</xdr:colOff>
      <xdr:row>21</xdr:row>
      <xdr:rowOff>167204</xdr:rowOff>
    </xdr:from>
    <xdr:to>
      <xdr:col>24</xdr:col>
      <xdr:colOff>512063</xdr:colOff>
      <xdr:row>43</xdr:row>
      <xdr:rowOff>31351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66F07E-99C1-4167-9EA1-B1526630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541069</xdr:colOff>
      <xdr:row>76</xdr:row>
      <xdr:rowOff>175395</xdr:rowOff>
    </xdr:from>
    <xdr:to>
      <xdr:col>23</xdr:col>
      <xdr:colOff>388385</xdr:colOff>
      <xdr:row>91</xdr:row>
      <xdr:rowOff>175394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ABA00A-F4E0-41CF-927E-E994D87A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145027</xdr:colOff>
      <xdr:row>78</xdr:row>
      <xdr:rowOff>17013</xdr:rowOff>
    </xdr:from>
    <xdr:to>
      <xdr:col>11</xdr:col>
      <xdr:colOff>541606</xdr:colOff>
      <xdr:row>98</xdr:row>
      <xdr:rowOff>14631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A97553E-EAEA-4134-9C78-104CABAA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616567</xdr:colOff>
      <xdr:row>1</xdr:row>
      <xdr:rowOff>169815</xdr:rowOff>
    </xdr:from>
    <xdr:to>
      <xdr:col>25</xdr:col>
      <xdr:colOff>399722</xdr:colOff>
      <xdr:row>24</xdr:row>
      <xdr:rowOff>114953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532041-6C4C-408A-9249-3A956292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topLeftCell="A10" zoomScale="70" workbookViewId="0">
      <selection activeCell="AB17" sqref="AB17"/>
    </sheetView>
  </sheetViews>
  <sheetFormatPr defaultRowHeight="14.4" x14ac:dyDescent="0.3"/>
  <sheetData>
    <row r="1" spans="1:12" x14ac:dyDescent="0.3">
      <c r="A1">
        <v>7.89</v>
      </c>
      <c r="B1">
        <f>SUM(A1:A50)</f>
        <v>399.40999999999991</v>
      </c>
      <c r="C1">
        <f>SUM(-7.99,A1)</f>
        <v>-0.10000000000000053</v>
      </c>
      <c r="D1">
        <f>POWER(C1,2)</f>
        <v>1.0000000000000106E-2</v>
      </c>
      <c r="E1">
        <f>SUM(D1:D50)</f>
        <v>0.10609999999999979</v>
      </c>
      <c r="F1">
        <f>(A1-7.99)^2</f>
        <v>1.0000000000000106E-2</v>
      </c>
      <c r="G1">
        <f>IF(A1&lt;=8.14,1,0)</f>
        <v>1</v>
      </c>
      <c r="H1">
        <f>IF(A1&gt;=7.84,1,0)</f>
        <v>1</v>
      </c>
      <c r="I1">
        <f>IF(G1+H1=2,1,0)</f>
        <v>1</v>
      </c>
      <c r="J1">
        <v>7.89</v>
      </c>
      <c r="K1">
        <f>7.97885*EXP(-(D1/0.005))</f>
        <v>1.0798199246524243</v>
      </c>
      <c r="L1">
        <v>2.2200000000000002</v>
      </c>
    </row>
    <row r="2" spans="1:12" x14ac:dyDescent="0.3">
      <c r="A2">
        <v>7.9</v>
      </c>
      <c r="C2">
        <f t="shared" ref="C2:C50" si="0">SUM(-7.99,A2)</f>
        <v>-8.9999999999999858E-2</v>
      </c>
      <c r="D2">
        <f t="shared" ref="D2:D50" si="1">POWER(C2,2)</f>
        <v>8.0999999999999753E-3</v>
      </c>
      <c r="E2">
        <f>SUM(C1:C50)</f>
        <v>-9.0000000000011404E-2</v>
      </c>
      <c r="F2">
        <f t="shared" ref="F2:F50" si="2">(A2-7.99)^2</f>
        <v>8.0999999999999753E-3</v>
      </c>
      <c r="G2">
        <f t="shared" ref="G2:G50" si="3">IF(A2&lt;=8.14,1,0)</f>
        <v>1</v>
      </c>
      <c r="H2">
        <f t="shared" ref="H2:H50" si="4">IF(A2&gt;=7.84,1,0)</f>
        <v>1</v>
      </c>
      <c r="I2">
        <f t="shared" ref="I2:I50" si="5">IF(G2+H2=2,1,0)</f>
        <v>1</v>
      </c>
      <c r="J2">
        <v>7.9</v>
      </c>
      <c r="K2">
        <f t="shared" ref="K2:K50" si="6">7.97885*EXP(-(D2/0.005))</f>
        <v>1.579004035183307</v>
      </c>
      <c r="L2">
        <v>4.84</v>
      </c>
    </row>
    <row r="3" spans="1:12" x14ac:dyDescent="0.3">
      <c r="A3">
        <v>7.9</v>
      </c>
      <c r="C3">
        <f t="shared" si="0"/>
        <v>-8.9999999999999858E-2</v>
      </c>
      <c r="D3">
        <f t="shared" si="1"/>
        <v>8.0999999999999753E-3</v>
      </c>
      <c r="F3">
        <f t="shared" si="2"/>
        <v>8.0999999999999753E-3</v>
      </c>
      <c r="G3">
        <f t="shared" si="3"/>
        <v>1</v>
      </c>
      <c r="H3">
        <f t="shared" si="4"/>
        <v>1</v>
      </c>
      <c r="I3">
        <f t="shared" si="5"/>
        <v>1</v>
      </c>
      <c r="J3">
        <v>7.9</v>
      </c>
      <c r="K3">
        <f t="shared" si="6"/>
        <v>1.579004035183307</v>
      </c>
      <c r="L3">
        <v>7.37</v>
      </c>
    </row>
    <row r="4" spans="1:12" x14ac:dyDescent="0.3">
      <c r="A4">
        <v>7.91</v>
      </c>
      <c r="C4">
        <f t="shared" si="0"/>
        <v>-8.0000000000000071E-2</v>
      </c>
      <c r="D4">
        <f t="shared" si="1"/>
        <v>6.4000000000000116E-3</v>
      </c>
      <c r="F4">
        <f t="shared" si="2"/>
        <v>6.4000000000000116E-3</v>
      </c>
      <c r="G4">
        <f t="shared" si="3"/>
        <v>1</v>
      </c>
      <c r="H4">
        <f t="shared" si="4"/>
        <v>1</v>
      </c>
      <c r="I4">
        <f t="shared" si="5"/>
        <v>1</v>
      </c>
      <c r="J4">
        <v>7.91</v>
      </c>
      <c r="K4">
        <f t="shared" si="6"/>
        <v>2.2184179147209635</v>
      </c>
      <c r="L4">
        <v>7.83</v>
      </c>
    </row>
    <row r="5" spans="1:12" x14ac:dyDescent="0.3">
      <c r="A5">
        <v>7.92</v>
      </c>
      <c r="C5">
        <f t="shared" si="0"/>
        <v>-7.0000000000000284E-2</v>
      </c>
      <c r="D5">
        <f t="shared" si="1"/>
        <v>4.9000000000000397E-3</v>
      </c>
      <c r="F5">
        <f t="shared" si="2"/>
        <v>4.9000000000000397E-3</v>
      </c>
      <c r="G5">
        <f t="shared" si="3"/>
        <v>1</v>
      </c>
      <c r="H5">
        <f t="shared" si="4"/>
        <v>1</v>
      </c>
      <c r="I5">
        <f t="shared" si="5"/>
        <v>1</v>
      </c>
      <c r="J5">
        <v>7.92</v>
      </c>
      <c r="K5">
        <f t="shared" si="6"/>
        <v>2.9945509610704653</v>
      </c>
      <c r="L5">
        <v>5.79</v>
      </c>
    </row>
    <row r="6" spans="1:12" x14ac:dyDescent="0.3">
      <c r="A6">
        <v>7.93</v>
      </c>
      <c r="C6">
        <f t="shared" si="0"/>
        <v>-6.0000000000000497E-2</v>
      </c>
      <c r="D6">
        <f t="shared" si="1"/>
        <v>3.6000000000000597E-3</v>
      </c>
      <c r="F6">
        <f t="shared" si="2"/>
        <v>3.6000000000000597E-3</v>
      </c>
      <c r="G6">
        <f t="shared" si="3"/>
        <v>1</v>
      </c>
      <c r="H6">
        <f t="shared" si="4"/>
        <v>1</v>
      </c>
      <c r="I6">
        <f t="shared" si="5"/>
        <v>1</v>
      </c>
      <c r="J6">
        <v>7.93</v>
      </c>
      <c r="K6">
        <f t="shared" si="6"/>
        <v>3.8837232374661737</v>
      </c>
      <c r="L6">
        <v>2.99</v>
      </c>
    </row>
    <row r="7" spans="1:12" x14ac:dyDescent="0.3">
      <c r="A7">
        <v>7.94</v>
      </c>
      <c r="C7">
        <f t="shared" si="0"/>
        <v>-4.9999999999999822E-2</v>
      </c>
      <c r="D7">
        <f t="shared" si="1"/>
        <v>2.4999999999999823E-3</v>
      </c>
      <c r="F7">
        <f t="shared" si="2"/>
        <v>2.4999999999999823E-3</v>
      </c>
      <c r="G7">
        <f t="shared" si="3"/>
        <v>1</v>
      </c>
      <c r="H7">
        <f t="shared" si="4"/>
        <v>1</v>
      </c>
      <c r="I7">
        <f t="shared" si="5"/>
        <v>1</v>
      </c>
      <c r="J7">
        <v>7.94</v>
      </c>
      <c r="K7">
        <f t="shared" si="6"/>
        <v>4.8394171542481619</v>
      </c>
      <c r="L7">
        <v>1.08</v>
      </c>
    </row>
    <row r="8" spans="1:12" x14ac:dyDescent="0.3">
      <c r="A8">
        <v>7.94</v>
      </c>
      <c r="C8">
        <f t="shared" si="0"/>
        <v>-4.9999999999999822E-2</v>
      </c>
      <c r="D8">
        <f t="shared" si="1"/>
        <v>2.4999999999999823E-3</v>
      </c>
      <c r="F8">
        <f t="shared" si="2"/>
        <v>2.4999999999999823E-3</v>
      </c>
      <c r="G8">
        <f t="shared" si="3"/>
        <v>1</v>
      </c>
      <c r="H8">
        <f t="shared" si="4"/>
        <v>1</v>
      </c>
      <c r="I8">
        <f t="shared" si="5"/>
        <v>1</v>
      </c>
      <c r="J8">
        <v>7.94</v>
      </c>
      <c r="K8">
        <f t="shared" si="6"/>
        <v>4.8394171542481619</v>
      </c>
    </row>
    <row r="9" spans="1:12" x14ac:dyDescent="0.3">
      <c r="A9">
        <v>7.95</v>
      </c>
      <c r="C9">
        <f t="shared" si="0"/>
        <v>-4.0000000000000036E-2</v>
      </c>
      <c r="D9">
        <f t="shared" si="1"/>
        <v>1.6000000000000029E-3</v>
      </c>
      <c r="F9">
        <f t="shared" si="2"/>
        <v>1.6000000000000029E-3</v>
      </c>
      <c r="G9">
        <f t="shared" si="3"/>
        <v>1</v>
      </c>
      <c r="H9">
        <f t="shared" si="4"/>
        <v>1</v>
      </c>
      <c r="I9">
        <f t="shared" si="5"/>
        <v>1</v>
      </c>
      <c r="J9">
        <v>7.95</v>
      </c>
      <c r="K9">
        <f t="shared" si="6"/>
        <v>5.7938342444554154</v>
      </c>
    </row>
    <row r="10" spans="1:12" x14ac:dyDescent="0.3">
      <c r="A10">
        <v>7.95</v>
      </c>
      <c r="C10">
        <f t="shared" si="0"/>
        <v>-4.0000000000000036E-2</v>
      </c>
      <c r="D10">
        <f t="shared" si="1"/>
        <v>1.6000000000000029E-3</v>
      </c>
      <c r="F10">
        <f t="shared" si="2"/>
        <v>1.6000000000000029E-3</v>
      </c>
      <c r="G10">
        <f t="shared" si="3"/>
        <v>1</v>
      </c>
      <c r="H10">
        <f t="shared" si="4"/>
        <v>1</v>
      </c>
      <c r="I10">
        <f t="shared" si="5"/>
        <v>1</v>
      </c>
      <c r="J10">
        <v>7.95</v>
      </c>
      <c r="K10">
        <f t="shared" si="6"/>
        <v>5.7938342444554154</v>
      </c>
    </row>
    <row r="11" spans="1:12" x14ac:dyDescent="0.3">
      <c r="A11">
        <v>7.95</v>
      </c>
      <c r="C11">
        <f t="shared" si="0"/>
        <v>-4.0000000000000036E-2</v>
      </c>
      <c r="D11">
        <f t="shared" si="1"/>
        <v>1.6000000000000029E-3</v>
      </c>
      <c r="F11">
        <f t="shared" si="2"/>
        <v>1.6000000000000029E-3</v>
      </c>
      <c r="G11">
        <f t="shared" si="3"/>
        <v>1</v>
      </c>
      <c r="H11">
        <f t="shared" si="4"/>
        <v>1</v>
      </c>
      <c r="I11">
        <f t="shared" si="5"/>
        <v>1</v>
      </c>
      <c r="J11">
        <v>7.95</v>
      </c>
      <c r="K11">
        <f t="shared" si="6"/>
        <v>5.7938342444554154</v>
      </c>
    </row>
    <row r="12" spans="1:12" x14ac:dyDescent="0.3">
      <c r="A12">
        <v>7.96</v>
      </c>
      <c r="C12">
        <f t="shared" si="0"/>
        <v>-3.0000000000000249E-2</v>
      </c>
      <c r="D12">
        <f t="shared" si="1"/>
        <v>9.0000000000001494E-4</v>
      </c>
      <c r="F12">
        <f t="shared" si="2"/>
        <v>9.0000000000001494E-4</v>
      </c>
      <c r="G12">
        <f t="shared" si="3"/>
        <v>1</v>
      </c>
      <c r="H12">
        <f t="shared" si="4"/>
        <v>1</v>
      </c>
      <c r="I12">
        <f t="shared" si="5"/>
        <v>1</v>
      </c>
      <c r="J12">
        <v>7.96</v>
      </c>
      <c r="K12">
        <f t="shared" si="6"/>
        <v>6.6644957263188083</v>
      </c>
    </row>
    <row r="13" spans="1:12" x14ac:dyDescent="0.3">
      <c r="A13">
        <v>7.96</v>
      </c>
      <c r="C13">
        <f t="shared" si="0"/>
        <v>-3.0000000000000249E-2</v>
      </c>
      <c r="D13">
        <f t="shared" si="1"/>
        <v>9.0000000000001494E-4</v>
      </c>
      <c r="F13">
        <f t="shared" si="2"/>
        <v>9.0000000000001494E-4</v>
      </c>
      <c r="G13">
        <f t="shared" si="3"/>
        <v>1</v>
      </c>
      <c r="H13">
        <f t="shared" si="4"/>
        <v>1</v>
      </c>
      <c r="I13">
        <f t="shared" si="5"/>
        <v>1</v>
      </c>
      <c r="J13">
        <v>7.96</v>
      </c>
      <c r="K13">
        <f t="shared" si="6"/>
        <v>6.6644957263188083</v>
      </c>
    </row>
    <row r="14" spans="1:12" x14ac:dyDescent="0.3">
      <c r="A14">
        <v>7.96</v>
      </c>
      <c r="C14">
        <f t="shared" si="0"/>
        <v>-3.0000000000000249E-2</v>
      </c>
      <c r="D14">
        <f t="shared" si="1"/>
        <v>9.0000000000001494E-4</v>
      </c>
      <c r="F14">
        <f t="shared" si="2"/>
        <v>9.0000000000001494E-4</v>
      </c>
      <c r="G14">
        <f t="shared" si="3"/>
        <v>1</v>
      </c>
      <c r="H14">
        <f t="shared" si="4"/>
        <v>1</v>
      </c>
      <c r="I14">
        <f t="shared" si="5"/>
        <v>1</v>
      </c>
      <c r="J14">
        <v>7.96</v>
      </c>
      <c r="K14">
        <f t="shared" si="6"/>
        <v>6.6644957263188083</v>
      </c>
    </row>
    <row r="15" spans="1:12" x14ac:dyDescent="0.3">
      <c r="A15">
        <v>7.96</v>
      </c>
      <c r="C15">
        <f t="shared" si="0"/>
        <v>-3.0000000000000249E-2</v>
      </c>
      <c r="D15">
        <f t="shared" si="1"/>
        <v>9.0000000000001494E-4</v>
      </c>
      <c r="F15">
        <f t="shared" si="2"/>
        <v>9.0000000000001494E-4</v>
      </c>
      <c r="G15">
        <f t="shared" si="3"/>
        <v>1</v>
      </c>
      <c r="H15">
        <f t="shared" si="4"/>
        <v>1</v>
      </c>
      <c r="I15">
        <f t="shared" si="5"/>
        <v>1</v>
      </c>
      <c r="J15">
        <v>7.96</v>
      </c>
      <c r="K15">
        <f t="shared" si="6"/>
        <v>6.6644957263188083</v>
      </c>
    </row>
    <row r="16" spans="1:12" x14ac:dyDescent="0.3">
      <c r="A16">
        <v>7.97</v>
      </c>
      <c r="C16">
        <f t="shared" si="0"/>
        <v>-2.0000000000000462E-2</v>
      </c>
      <c r="D16">
        <f t="shared" si="1"/>
        <v>4.0000000000001845E-4</v>
      </c>
      <c r="F16">
        <f t="shared" si="2"/>
        <v>4.0000000000001845E-4</v>
      </c>
      <c r="G16">
        <f t="shared" si="3"/>
        <v>1</v>
      </c>
      <c r="H16">
        <f t="shared" si="4"/>
        <v>1</v>
      </c>
      <c r="I16">
        <f t="shared" si="5"/>
        <v>1</v>
      </c>
      <c r="J16">
        <v>7.97</v>
      </c>
      <c r="K16">
        <f t="shared" si="6"/>
        <v>7.3654068603669822</v>
      </c>
    </row>
    <row r="17" spans="1:11" x14ac:dyDescent="0.3">
      <c r="A17">
        <v>7.97</v>
      </c>
      <c r="C17">
        <f t="shared" si="0"/>
        <v>-2.0000000000000462E-2</v>
      </c>
      <c r="D17">
        <f t="shared" si="1"/>
        <v>4.0000000000001845E-4</v>
      </c>
      <c r="F17">
        <f t="shared" si="2"/>
        <v>4.0000000000001845E-4</v>
      </c>
      <c r="G17">
        <f t="shared" si="3"/>
        <v>1</v>
      </c>
      <c r="H17">
        <f t="shared" si="4"/>
        <v>1</v>
      </c>
      <c r="I17">
        <f t="shared" si="5"/>
        <v>1</v>
      </c>
      <c r="J17">
        <v>7.97</v>
      </c>
      <c r="K17">
        <f t="shared" si="6"/>
        <v>7.3654068603669822</v>
      </c>
    </row>
    <row r="18" spans="1:11" x14ac:dyDescent="0.3">
      <c r="A18">
        <v>7.97</v>
      </c>
      <c r="C18">
        <f t="shared" si="0"/>
        <v>-2.0000000000000462E-2</v>
      </c>
      <c r="D18">
        <f t="shared" si="1"/>
        <v>4.0000000000001845E-4</v>
      </c>
      <c r="F18">
        <f t="shared" si="2"/>
        <v>4.0000000000001845E-4</v>
      </c>
      <c r="G18">
        <f t="shared" si="3"/>
        <v>1</v>
      </c>
      <c r="H18">
        <f t="shared" si="4"/>
        <v>1</v>
      </c>
      <c r="I18">
        <f t="shared" si="5"/>
        <v>1</v>
      </c>
      <c r="J18">
        <v>7.97</v>
      </c>
      <c r="K18">
        <f t="shared" si="6"/>
        <v>7.3654068603669822</v>
      </c>
    </row>
    <row r="19" spans="1:11" x14ac:dyDescent="0.3">
      <c r="A19">
        <v>7.97</v>
      </c>
      <c r="C19">
        <f t="shared" si="0"/>
        <v>-2.0000000000000462E-2</v>
      </c>
      <c r="D19">
        <f t="shared" si="1"/>
        <v>4.0000000000001845E-4</v>
      </c>
      <c r="F19">
        <f t="shared" si="2"/>
        <v>4.0000000000001845E-4</v>
      </c>
      <c r="G19">
        <f t="shared" si="3"/>
        <v>1</v>
      </c>
      <c r="H19">
        <f t="shared" si="4"/>
        <v>1</v>
      </c>
      <c r="I19">
        <f t="shared" si="5"/>
        <v>1</v>
      </c>
      <c r="J19">
        <v>7.97</v>
      </c>
      <c r="K19">
        <f t="shared" si="6"/>
        <v>7.3654068603669822</v>
      </c>
    </row>
    <row r="20" spans="1:11" x14ac:dyDescent="0.3">
      <c r="A20">
        <v>7.97</v>
      </c>
      <c r="C20">
        <f t="shared" si="0"/>
        <v>-2.0000000000000462E-2</v>
      </c>
      <c r="D20">
        <f t="shared" si="1"/>
        <v>4.0000000000001845E-4</v>
      </c>
      <c r="F20">
        <f t="shared" si="2"/>
        <v>4.0000000000001845E-4</v>
      </c>
      <c r="G20">
        <f t="shared" si="3"/>
        <v>1</v>
      </c>
      <c r="H20">
        <f t="shared" si="4"/>
        <v>1</v>
      </c>
      <c r="I20">
        <f t="shared" si="5"/>
        <v>1</v>
      </c>
      <c r="J20">
        <v>7.97</v>
      </c>
      <c r="K20">
        <f t="shared" si="6"/>
        <v>7.3654068603669822</v>
      </c>
    </row>
    <row r="21" spans="1:11" x14ac:dyDescent="0.3">
      <c r="A21">
        <v>7.98</v>
      </c>
      <c r="C21">
        <f t="shared" si="0"/>
        <v>-9.9999999999997868E-3</v>
      </c>
      <c r="D21">
        <f t="shared" si="1"/>
        <v>9.9999999999995736E-5</v>
      </c>
      <c r="F21">
        <f t="shared" si="2"/>
        <v>9.9999999999995736E-5</v>
      </c>
      <c r="G21">
        <f t="shared" si="3"/>
        <v>1</v>
      </c>
      <c r="H21">
        <f t="shared" si="4"/>
        <v>1</v>
      </c>
      <c r="I21">
        <f t="shared" si="5"/>
        <v>1</v>
      </c>
      <c r="J21">
        <v>7.98</v>
      </c>
      <c r="K21">
        <f t="shared" si="6"/>
        <v>7.8208581845136118</v>
      </c>
    </row>
    <row r="22" spans="1:11" x14ac:dyDescent="0.3">
      <c r="A22">
        <v>7.98</v>
      </c>
      <c r="C22">
        <f t="shared" si="0"/>
        <v>-9.9999999999997868E-3</v>
      </c>
      <c r="D22">
        <f t="shared" si="1"/>
        <v>9.9999999999995736E-5</v>
      </c>
      <c r="F22">
        <f t="shared" si="2"/>
        <v>9.9999999999995736E-5</v>
      </c>
      <c r="G22">
        <f t="shared" si="3"/>
        <v>1</v>
      </c>
      <c r="H22">
        <f t="shared" si="4"/>
        <v>1</v>
      </c>
      <c r="I22">
        <f t="shared" si="5"/>
        <v>1</v>
      </c>
      <c r="J22">
        <v>7.98</v>
      </c>
      <c r="K22">
        <f t="shared" si="6"/>
        <v>7.8208581845136118</v>
      </c>
    </row>
    <row r="23" spans="1:11" x14ac:dyDescent="0.3">
      <c r="A23">
        <v>7.98</v>
      </c>
      <c r="C23">
        <f t="shared" si="0"/>
        <v>-9.9999999999997868E-3</v>
      </c>
      <c r="D23">
        <f t="shared" si="1"/>
        <v>9.9999999999995736E-5</v>
      </c>
      <c r="F23">
        <f t="shared" si="2"/>
        <v>9.9999999999995736E-5</v>
      </c>
      <c r="G23">
        <f t="shared" si="3"/>
        <v>1</v>
      </c>
      <c r="H23">
        <f t="shared" si="4"/>
        <v>1</v>
      </c>
      <c r="I23">
        <f t="shared" si="5"/>
        <v>1</v>
      </c>
      <c r="J23">
        <v>7.98</v>
      </c>
      <c r="K23">
        <f t="shared" si="6"/>
        <v>7.8208581845136118</v>
      </c>
    </row>
    <row r="24" spans="1:11" x14ac:dyDescent="0.3">
      <c r="A24">
        <v>7.99</v>
      </c>
      <c r="C24">
        <f t="shared" si="0"/>
        <v>0</v>
      </c>
      <c r="D24">
        <f t="shared" si="1"/>
        <v>0</v>
      </c>
      <c r="F24">
        <f t="shared" si="2"/>
        <v>0</v>
      </c>
      <c r="G24">
        <f t="shared" si="3"/>
        <v>1</v>
      </c>
      <c r="H24">
        <f t="shared" si="4"/>
        <v>1</v>
      </c>
      <c r="I24">
        <f t="shared" si="5"/>
        <v>1</v>
      </c>
      <c r="J24">
        <v>7.99</v>
      </c>
      <c r="K24">
        <f t="shared" si="6"/>
        <v>7.9788500000000004</v>
      </c>
    </row>
    <row r="25" spans="1:11" x14ac:dyDescent="0.3">
      <c r="A25">
        <v>7.99</v>
      </c>
      <c r="C25">
        <f t="shared" si="0"/>
        <v>0</v>
      </c>
      <c r="D25">
        <f t="shared" si="1"/>
        <v>0</v>
      </c>
      <c r="F25">
        <f t="shared" si="2"/>
        <v>0</v>
      </c>
      <c r="G25">
        <f t="shared" si="3"/>
        <v>1</v>
      </c>
      <c r="H25">
        <f t="shared" si="4"/>
        <v>1</v>
      </c>
      <c r="I25">
        <f t="shared" si="5"/>
        <v>1</v>
      </c>
      <c r="J25">
        <v>7.99</v>
      </c>
      <c r="K25">
        <f t="shared" si="6"/>
        <v>7.9788500000000004</v>
      </c>
    </row>
    <row r="26" spans="1:11" x14ac:dyDescent="0.3">
      <c r="A26">
        <v>7.99</v>
      </c>
      <c r="C26">
        <f t="shared" si="0"/>
        <v>0</v>
      </c>
      <c r="D26">
        <f t="shared" si="1"/>
        <v>0</v>
      </c>
      <c r="F26">
        <f t="shared" si="2"/>
        <v>0</v>
      </c>
      <c r="G26">
        <f t="shared" si="3"/>
        <v>1</v>
      </c>
      <c r="H26">
        <f t="shared" si="4"/>
        <v>1</v>
      </c>
      <c r="I26">
        <f t="shared" si="5"/>
        <v>1</v>
      </c>
      <c r="J26">
        <v>7.99</v>
      </c>
      <c r="K26">
        <f t="shared" si="6"/>
        <v>7.9788500000000004</v>
      </c>
    </row>
    <row r="27" spans="1:11" x14ac:dyDescent="0.3">
      <c r="A27">
        <v>7.99</v>
      </c>
      <c r="C27">
        <f t="shared" si="0"/>
        <v>0</v>
      </c>
      <c r="D27">
        <f t="shared" si="1"/>
        <v>0</v>
      </c>
      <c r="F27">
        <f t="shared" si="2"/>
        <v>0</v>
      </c>
      <c r="G27">
        <f t="shared" si="3"/>
        <v>1</v>
      </c>
      <c r="H27">
        <f t="shared" si="4"/>
        <v>1</v>
      </c>
      <c r="I27">
        <f t="shared" si="5"/>
        <v>1</v>
      </c>
      <c r="J27">
        <v>7.99</v>
      </c>
      <c r="K27">
        <f t="shared" si="6"/>
        <v>7.9788500000000004</v>
      </c>
    </row>
    <row r="28" spans="1:11" x14ac:dyDescent="0.3">
      <c r="A28">
        <v>8</v>
      </c>
      <c r="C28">
        <f t="shared" si="0"/>
        <v>9.9999999999997868E-3</v>
      </c>
      <c r="D28">
        <f t="shared" si="1"/>
        <v>9.9999999999995736E-5</v>
      </c>
      <c r="F28">
        <f t="shared" si="2"/>
        <v>9.9999999999995736E-5</v>
      </c>
      <c r="G28">
        <f t="shared" si="3"/>
        <v>1</v>
      </c>
      <c r="H28">
        <f t="shared" si="4"/>
        <v>1</v>
      </c>
      <c r="I28">
        <f t="shared" si="5"/>
        <v>1</v>
      </c>
      <c r="J28">
        <v>8</v>
      </c>
      <c r="K28">
        <f t="shared" si="6"/>
        <v>7.8208581845136118</v>
      </c>
    </row>
    <row r="29" spans="1:11" x14ac:dyDescent="0.3">
      <c r="A29">
        <v>8</v>
      </c>
      <c r="C29">
        <f t="shared" si="0"/>
        <v>9.9999999999997868E-3</v>
      </c>
      <c r="D29">
        <f t="shared" si="1"/>
        <v>9.9999999999995736E-5</v>
      </c>
      <c r="F29">
        <f t="shared" si="2"/>
        <v>9.9999999999995736E-5</v>
      </c>
      <c r="G29">
        <f t="shared" si="3"/>
        <v>1</v>
      </c>
      <c r="H29">
        <f t="shared" si="4"/>
        <v>1</v>
      </c>
      <c r="I29">
        <f t="shared" si="5"/>
        <v>1</v>
      </c>
      <c r="J29">
        <v>8</v>
      </c>
      <c r="K29">
        <f t="shared" si="6"/>
        <v>7.8208581845136118</v>
      </c>
    </row>
    <row r="30" spans="1:11" x14ac:dyDescent="0.3">
      <c r="A30">
        <v>8</v>
      </c>
      <c r="C30">
        <f t="shared" si="0"/>
        <v>9.9999999999997868E-3</v>
      </c>
      <c r="D30">
        <f t="shared" si="1"/>
        <v>9.9999999999995736E-5</v>
      </c>
      <c r="F30">
        <f t="shared" si="2"/>
        <v>9.9999999999995736E-5</v>
      </c>
      <c r="G30">
        <f t="shared" si="3"/>
        <v>1</v>
      </c>
      <c r="H30">
        <f t="shared" si="4"/>
        <v>1</v>
      </c>
      <c r="I30">
        <f t="shared" si="5"/>
        <v>1</v>
      </c>
      <c r="J30">
        <v>8</v>
      </c>
      <c r="K30">
        <f t="shared" si="6"/>
        <v>7.8208581845136118</v>
      </c>
    </row>
    <row r="31" spans="1:11" x14ac:dyDescent="0.3">
      <c r="A31">
        <v>8</v>
      </c>
      <c r="C31">
        <f t="shared" si="0"/>
        <v>9.9999999999997868E-3</v>
      </c>
      <c r="D31">
        <f t="shared" si="1"/>
        <v>9.9999999999995736E-5</v>
      </c>
      <c r="F31">
        <f t="shared" si="2"/>
        <v>9.9999999999995736E-5</v>
      </c>
      <c r="G31">
        <f t="shared" si="3"/>
        <v>1</v>
      </c>
      <c r="H31">
        <f t="shared" si="4"/>
        <v>1</v>
      </c>
      <c r="I31">
        <f t="shared" si="5"/>
        <v>1</v>
      </c>
      <c r="J31">
        <v>8</v>
      </c>
      <c r="K31">
        <f t="shared" si="6"/>
        <v>7.8208581845136118</v>
      </c>
    </row>
    <row r="32" spans="1:11" x14ac:dyDescent="0.3">
      <c r="A32">
        <v>8</v>
      </c>
      <c r="C32">
        <f t="shared" si="0"/>
        <v>9.9999999999997868E-3</v>
      </c>
      <c r="D32">
        <f t="shared" si="1"/>
        <v>9.9999999999995736E-5</v>
      </c>
      <c r="F32">
        <f t="shared" si="2"/>
        <v>9.9999999999995736E-5</v>
      </c>
      <c r="G32">
        <f t="shared" si="3"/>
        <v>1</v>
      </c>
      <c r="H32">
        <f t="shared" si="4"/>
        <v>1</v>
      </c>
      <c r="I32">
        <f t="shared" si="5"/>
        <v>1</v>
      </c>
      <c r="J32">
        <v>8</v>
      </c>
      <c r="K32">
        <f t="shared" si="6"/>
        <v>7.8208581845136118</v>
      </c>
    </row>
    <row r="33" spans="1:11" x14ac:dyDescent="0.3">
      <c r="A33">
        <v>8.01</v>
      </c>
      <c r="C33">
        <f t="shared" si="0"/>
        <v>1.9999999999999574E-2</v>
      </c>
      <c r="D33">
        <f t="shared" si="1"/>
        <v>3.9999999999998294E-4</v>
      </c>
      <c r="F33">
        <f t="shared" si="2"/>
        <v>3.9999999999998294E-4</v>
      </c>
      <c r="G33">
        <f t="shared" si="3"/>
        <v>1</v>
      </c>
      <c r="H33">
        <f t="shared" si="4"/>
        <v>1</v>
      </c>
      <c r="I33">
        <f t="shared" si="5"/>
        <v>1</v>
      </c>
      <c r="J33">
        <v>8.01</v>
      </c>
      <c r="K33">
        <f t="shared" si="6"/>
        <v>7.3654068603670346</v>
      </c>
    </row>
    <row r="34" spans="1:11" x14ac:dyDescent="0.3">
      <c r="A34">
        <v>8.01</v>
      </c>
      <c r="C34">
        <f t="shared" si="0"/>
        <v>1.9999999999999574E-2</v>
      </c>
      <c r="D34">
        <f t="shared" si="1"/>
        <v>3.9999999999998294E-4</v>
      </c>
      <c r="F34">
        <f t="shared" si="2"/>
        <v>3.9999999999998294E-4</v>
      </c>
      <c r="G34">
        <f t="shared" si="3"/>
        <v>1</v>
      </c>
      <c r="H34">
        <f t="shared" si="4"/>
        <v>1</v>
      </c>
      <c r="I34">
        <f t="shared" si="5"/>
        <v>1</v>
      </c>
      <c r="J34">
        <v>8.01</v>
      </c>
      <c r="K34">
        <f t="shared" si="6"/>
        <v>7.3654068603670346</v>
      </c>
    </row>
    <row r="35" spans="1:11" x14ac:dyDescent="0.3">
      <c r="A35">
        <v>8.01</v>
      </c>
      <c r="C35">
        <f t="shared" si="0"/>
        <v>1.9999999999999574E-2</v>
      </c>
      <c r="D35">
        <f t="shared" si="1"/>
        <v>3.9999999999998294E-4</v>
      </c>
      <c r="F35">
        <f t="shared" si="2"/>
        <v>3.9999999999998294E-4</v>
      </c>
      <c r="G35">
        <f t="shared" si="3"/>
        <v>1</v>
      </c>
      <c r="H35">
        <f t="shared" si="4"/>
        <v>1</v>
      </c>
      <c r="I35">
        <f t="shared" si="5"/>
        <v>1</v>
      </c>
      <c r="J35">
        <v>8.01</v>
      </c>
      <c r="K35">
        <f t="shared" si="6"/>
        <v>7.3654068603670346</v>
      </c>
    </row>
    <row r="36" spans="1:11" x14ac:dyDescent="0.3">
      <c r="A36">
        <v>8.01</v>
      </c>
      <c r="C36">
        <f t="shared" si="0"/>
        <v>1.9999999999999574E-2</v>
      </c>
      <c r="D36">
        <f t="shared" si="1"/>
        <v>3.9999999999998294E-4</v>
      </c>
      <c r="F36">
        <f t="shared" si="2"/>
        <v>3.9999999999998294E-4</v>
      </c>
      <c r="G36">
        <f t="shared" si="3"/>
        <v>1</v>
      </c>
      <c r="H36">
        <f t="shared" si="4"/>
        <v>1</v>
      </c>
      <c r="I36">
        <f t="shared" si="5"/>
        <v>1</v>
      </c>
      <c r="J36">
        <v>8.01</v>
      </c>
      <c r="K36">
        <f t="shared" si="6"/>
        <v>7.3654068603670346</v>
      </c>
    </row>
    <row r="37" spans="1:11" x14ac:dyDescent="0.3">
      <c r="A37">
        <v>8.01</v>
      </c>
      <c r="C37">
        <f t="shared" si="0"/>
        <v>1.9999999999999574E-2</v>
      </c>
      <c r="D37">
        <f t="shared" si="1"/>
        <v>3.9999999999998294E-4</v>
      </c>
      <c r="F37">
        <f t="shared" si="2"/>
        <v>3.9999999999998294E-4</v>
      </c>
      <c r="G37">
        <f t="shared" si="3"/>
        <v>1</v>
      </c>
      <c r="H37">
        <f t="shared" si="4"/>
        <v>1</v>
      </c>
      <c r="I37">
        <f t="shared" si="5"/>
        <v>1</v>
      </c>
      <c r="J37">
        <v>8.01</v>
      </c>
      <c r="K37">
        <f t="shared" si="6"/>
        <v>7.3654068603670346</v>
      </c>
    </row>
    <row r="38" spans="1:11" x14ac:dyDescent="0.3">
      <c r="A38">
        <v>8.02</v>
      </c>
      <c r="C38">
        <f t="shared" si="0"/>
        <v>2.9999999999999361E-2</v>
      </c>
      <c r="D38">
        <f t="shared" si="1"/>
        <v>8.9999999999996159E-4</v>
      </c>
      <c r="F38">
        <f t="shared" si="2"/>
        <v>8.9999999999996159E-4</v>
      </c>
      <c r="G38">
        <f t="shared" si="3"/>
        <v>1</v>
      </c>
      <c r="H38">
        <f t="shared" si="4"/>
        <v>1</v>
      </c>
      <c r="I38">
        <f t="shared" si="5"/>
        <v>1</v>
      </c>
      <c r="J38">
        <v>8.02</v>
      </c>
      <c r="K38">
        <f t="shared" si="6"/>
        <v>6.6644957263188793</v>
      </c>
    </row>
    <row r="39" spans="1:11" x14ac:dyDescent="0.3">
      <c r="A39">
        <v>8.02</v>
      </c>
      <c r="C39">
        <f t="shared" si="0"/>
        <v>2.9999999999999361E-2</v>
      </c>
      <c r="D39">
        <f t="shared" si="1"/>
        <v>8.9999999999996159E-4</v>
      </c>
      <c r="F39">
        <f t="shared" si="2"/>
        <v>8.9999999999996159E-4</v>
      </c>
      <c r="G39">
        <f t="shared" si="3"/>
        <v>1</v>
      </c>
      <c r="H39">
        <f t="shared" si="4"/>
        <v>1</v>
      </c>
      <c r="I39">
        <f t="shared" si="5"/>
        <v>1</v>
      </c>
      <c r="J39">
        <v>8.02</v>
      </c>
      <c r="K39">
        <f t="shared" si="6"/>
        <v>6.6644957263188793</v>
      </c>
    </row>
    <row r="40" spans="1:11" x14ac:dyDescent="0.3">
      <c r="A40">
        <v>8.02</v>
      </c>
      <c r="C40">
        <f t="shared" si="0"/>
        <v>2.9999999999999361E-2</v>
      </c>
      <c r="D40">
        <f t="shared" si="1"/>
        <v>8.9999999999996159E-4</v>
      </c>
      <c r="F40">
        <f t="shared" si="2"/>
        <v>8.9999999999996159E-4</v>
      </c>
      <c r="G40">
        <f t="shared" si="3"/>
        <v>1</v>
      </c>
      <c r="H40">
        <f t="shared" si="4"/>
        <v>1</v>
      </c>
      <c r="I40">
        <f t="shared" si="5"/>
        <v>1</v>
      </c>
      <c r="J40">
        <v>8.02</v>
      </c>
      <c r="K40">
        <f t="shared" si="6"/>
        <v>6.6644957263188793</v>
      </c>
    </row>
    <row r="41" spans="1:11" x14ac:dyDescent="0.3">
      <c r="A41">
        <v>8.0299999999999994</v>
      </c>
      <c r="C41">
        <f t="shared" si="0"/>
        <v>3.9999999999999147E-2</v>
      </c>
      <c r="D41">
        <f t="shared" si="1"/>
        <v>1.5999999999999318E-3</v>
      </c>
      <c r="F41">
        <f t="shared" si="2"/>
        <v>1.5999999999999318E-3</v>
      </c>
      <c r="G41">
        <f t="shared" si="3"/>
        <v>1</v>
      </c>
      <c r="H41">
        <f t="shared" si="4"/>
        <v>1</v>
      </c>
      <c r="I41">
        <f t="shared" si="5"/>
        <v>1</v>
      </c>
      <c r="J41">
        <v>8.0299999999999994</v>
      </c>
      <c r="K41">
        <f t="shared" si="6"/>
        <v>5.793834244455498</v>
      </c>
    </row>
    <row r="42" spans="1:11" x14ac:dyDescent="0.3">
      <c r="A42">
        <v>8.0299999999999994</v>
      </c>
      <c r="C42">
        <f t="shared" si="0"/>
        <v>3.9999999999999147E-2</v>
      </c>
      <c r="D42">
        <f t="shared" si="1"/>
        <v>1.5999999999999318E-3</v>
      </c>
      <c r="F42">
        <f t="shared" si="2"/>
        <v>1.5999999999999318E-3</v>
      </c>
      <c r="G42">
        <f t="shared" si="3"/>
        <v>1</v>
      </c>
      <c r="H42">
        <f t="shared" si="4"/>
        <v>1</v>
      </c>
      <c r="I42">
        <f t="shared" si="5"/>
        <v>1</v>
      </c>
      <c r="J42">
        <v>8.0299999999999994</v>
      </c>
      <c r="K42">
        <f t="shared" si="6"/>
        <v>5.793834244455498</v>
      </c>
    </row>
    <row r="43" spans="1:11" x14ac:dyDescent="0.3">
      <c r="A43">
        <v>8.0399999999999991</v>
      </c>
      <c r="C43">
        <f t="shared" si="0"/>
        <v>4.9999999999998934E-2</v>
      </c>
      <c r="D43">
        <f t="shared" si="1"/>
        <v>2.4999999999998934E-3</v>
      </c>
      <c r="F43">
        <f t="shared" si="2"/>
        <v>2.4999999999998934E-3</v>
      </c>
      <c r="G43">
        <f t="shared" si="3"/>
        <v>1</v>
      </c>
      <c r="H43">
        <f t="shared" si="4"/>
        <v>1</v>
      </c>
      <c r="I43">
        <f t="shared" si="5"/>
        <v>1</v>
      </c>
      <c r="J43">
        <v>8.0399999999999991</v>
      </c>
      <c r="K43">
        <f t="shared" si="6"/>
        <v>4.839417154248248</v>
      </c>
    </row>
    <row r="44" spans="1:11" x14ac:dyDescent="0.3">
      <c r="A44">
        <v>8.0399999999999991</v>
      </c>
      <c r="C44">
        <f t="shared" si="0"/>
        <v>4.9999999999998934E-2</v>
      </c>
      <c r="D44">
        <f t="shared" si="1"/>
        <v>2.4999999999998934E-3</v>
      </c>
      <c r="F44">
        <f t="shared" si="2"/>
        <v>2.4999999999998934E-3</v>
      </c>
      <c r="G44">
        <f t="shared" si="3"/>
        <v>1</v>
      </c>
      <c r="H44">
        <f t="shared" si="4"/>
        <v>1</v>
      </c>
      <c r="I44">
        <f t="shared" si="5"/>
        <v>1</v>
      </c>
      <c r="J44">
        <v>8.0399999999999991</v>
      </c>
      <c r="K44">
        <f t="shared" si="6"/>
        <v>4.839417154248248</v>
      </c>
    </row>
    <row r="45" spans="1:11" x14ac:dyDescent="0.3">
      <c r="A45">
        <v>8.0500000000000007</v>
      </c>
      <c r="C45">
        <f t="shared" si="0"/>
        <v>6.0000000000000497E-2</v>
      </c>
      <c r="D45">
        <f t="shared" si="1"/>
        <v>3.6000000000000597E-3</v>
      </c>
      <c r="F45">
        <f t="shared" si="2"/>
        <v>3.6000000000000597E-3</v>
      </c>
      <c r="G45">
        <f t="shared" si="3"/>
        <v>1</v>
      </c>
      <c r="H45">
        <f t="shared" si="4"/>
        <v>1</v>
      </c>
      <c r="I45">
        <f t="shared" si="5"/>
        <v>1</v>
      </c>
      <c r="J45">
        <v>8.0500000000000007</v>
      </c>
      <c r="K45">
        <f t="shared" si="6"/>
        <v>3.8837232374661737</v>
      </c>
    </row>
    <row r="46" spans="1:11" x14ac:dyDescent="0.3">
      <c r="A46">
        <v>8.0500000000000007</v>
      </c>
      <c r="C46">
        <f t="shared" si="0"/>
        <v>6.0000000000000497E-2</v>
      </c>
      <c r="D46">
        <f t="shared" si="1"/>
        <v>3.6000000000000597E-3</v>
      </c>
      <c r="F46">
        <f t="shared" si="2"/>
        <v>3.6000000000000597E-3</v>
      </c>
      <c r="G46">
        <f t="shared" si="3"/>
        <v>1</v>
      </c>
      <c r="H46">
        <f t="shared" si="4"/>
        <v>1</v>
      </c>
      <c r="I46">
        <f t="shared" si="5"/>
        <v>1</v>
      </c>
      <c r="J46">
        <v>8.0500000000000007</v>
      </c>
      <c r="K46">
        <f t="shared" si="6"/>
        <v>3.8837232374661737</v>
      </c>
    </row>
    <row r="47" spans="1:11" x14ac:dyDescent="0.3">
      <c r="A47">
        <v>8.0500000000000007</v>
      </c>
      <c r="C47">
        <f t="shared" si="0"/>
        <v>6.0000000000000497E-2</v>
      </c>
      <c r="D47">
        <f t="shared" si="1"/>
        <v>3.6000000000000597E-3</v>
      </c>
      <c r="F47">
        <f t="shared" si="2"/>
        <v>3.6000000000000597E-3</v>
      </c>
      <c r="G47">
        <f t="shared" si="3"/>
        <v>1</v>
      </c>
      <c r="H47">
        <f t="shared" si="4"/>
        <v>1</v>
      </c>
      <c r="I47">
        <f t="shared" si="5"/>
        <v>1</v>
      </c>
      <c r="J47">
        <v>8.0500000000000007</v>
      </c>
      <c r="K47">
        <f t="shared" si="6"/>
        <v>3.8837232374661737</v>
      </c>
    </row>
    <row r="48" spans="1:11" x14ac:dyDescent="0.3">
      <c r="A48">
        <v>8.06</v>
      </c>
      <c r="C48">
        <f t="shared" si="0"/>
        <v>7.0000000000000284E-2</v>
      </c>
      <c r="D48">
        <f t="shared" si="1"/>
        <v>4.9000000000000397E-3</v>
      </c>
      <c r="F48">
        <f t="shared" si="2"/>
        <v>4.9000000000000397E-3</v>
      </c>
      <c r="G48">
        <f t="shared" si="3"/>
        <v>1</v>
      </c>
      <c r="H48">
        <f t="shared" si="4"/>
        <v>1</v>
      </c>
      <c r="I48">
        <f t="shared" si="5"/>
        <v>1</v>
      </c>
      <c r="J48">
        <v>8.06</v>
      </c>
      <c r="K48">
        <f t="shared" si="6"/>
        <v>2.9945509610704653</v>
      </c>
    </row>
    <row r="49" spans="1:11" x14ac:dyDescent="0.3">
      <c r="A49">
        <v>8.08</v>
      </c>
      <c r="C49">
        <f t="shared" si="0"/>
        <v>8.9999999999999858E-2</v>
      </c>
      <c r="D49">
        <f t="shared" si="1"/>
        <v>8.0999999999999753E-3</v>
      </c>
      <c r="F49">
        <f t="shared" si="2"/>
        <v>8.0999999999999753E-3</v>
      </c>
      <c r="G49">
        <f t="shared" si="3"/>
        <v>1</v>
      </c>
      <c r="H49">
        <f t="shared" si="4"/>
        <v>1</v>
      </c>
      <c r="I49">
        <f t="shared" si="5"/>
        <v>1</v>
      </c>
      <c r="J49">
        <v>8.08</v>
      </c>
      <c r="K49">
        <f t="shared" si="6"/>
        <v>1.579004035183307</v>
      </c>
    </row>
    <row r="50" spans="1:11" x14ac:dyDescent="0.3">
      <c r="A50">
        <v>8.1</v>
      </c>
      <c r="C50">
        <f t="shared" si="0"/>
        <v>0.10999999999999943</v>
      </c>
      <c r="D50">
        <f t="shared" si="1"/>
        <v>1.2099999999999875E-2</v>
      </c>
      <c r="F50">
        <f t="shared" si="2"/>
        <v>1.2099999999999875E-2</v>
      </c>
      <c r="G50">
        <f t="shared" si="3"/>
        <v>1</v>
      </c>
      <c r="H50">
        <f t="shared" si="4"/>
        <v>1</v>
      </c>
      <c r="I50">
        <f t="shared" si="5"/>
        <v>1</v>
      </c>
      <c r="J50">
        <v>8.1</v>
      </c>
      <c r="K50">
        <f t="shared" si="6"/>
        <v>0.70949224746584238</v>
      </c>
    </row>
    <row r="77" spans="1:3" x14ac:dyDescent="0.3">
      <c r="A77">
        <v>2.66</v>
      </c>
      <c r="C77">
        <v>2.2200000000000002</v>
      </c>
    </row>
    <row r="78" spans="1:3" x14ac:dyDescent="0.3">
      <c r="A78">
        <v>4</v>
      </c>
      <c r="C78">
        <v>4.84</v>
      </c>
    </row>
    <row r="79" spans="1:3" x14ac:dyDescent="0.3">
      <c r="A79">
        <v>6.66</v>
      </c>
      <c r="C79">
        <v>7.37</v>
      </c>
    </row>
    <row r="80" spans="1:3" x14ac:dyDescent="0.3">
      <c r="A80">
        <v>10.66</v>
      </c>
      <c r="C80">
        <v>7.83</v>
      </c>
    </row>
    <row r="81" spans="1:3" x14ac:dyDescent="0.3">
      <c r="A81">
        <v>4.66</v>
      </c>
      <c r="C81">
        <v>5.79</v>
      </c>
    </row>
    <row r="82" spans="1:3" x14ac:dyDescent="0.3">
      <c r="A82">
        <v>2.66</v>
      </c>
      <c r="C82">
        <v>2.99</v>
      </c>
    </row>
    <row r="83" spans="1:3" x14ac:dyDescent="0.3">
      <c r="A83">
        <v>2</v>
      </c>
      <c r="C83">
        <v>1.08</v>
      </c>
    </row>
  </sheetData>
  <sortState xmlns:xlrd2="http://schemas.microsoft.com/office/spreadsheetml/2017/richdata2" ref="J1:J50">
    <sortCondition ref="J1:J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Леонид</cp:lastModifiedBy>
  <dcterms:created xsi:type="dcterms:W3CDTF">2020-09-29T13:13:33Z</dcterms:created>
  <dcterms:modified xsi:type="dcterms:W3CDTF">2020-11-02T10:37:27Z</dcterms:modified>
</cp:coreProperties>
</file>