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Рабочий стол\ITMO\МП\machine-learning-and-data-analysis-master\Упражнение 5\"/>
    </mc:Choice>
  </mc:AlternateContent>
  <xr:revisionPtr revIDLastSave="0" documentId="8_{1F829C5D-1FC6-4D63-A2AD-FF3ADA350CA9}" xr6:coauthVersionLast="47" xr6:coauthVersionMax="47" xr10:uidLastSave="{00000000-0000-0000-0000-000000000000}"/>
  <bookViews>
    <workbookView xWindow="-104" yWindow="-104" windowWidth="22326" windowHeight="122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" i="1" l="1"/>
  <c r="I9" i="1"/>
  <c r="I3" i="1"/>
  <c r="I2" i="1"/>
  <c r="L3" i="1"/>
  <c r="L4" i="1"/>
  <c r="L5" i="1"/>
  <c r="L6" i="1"/>
  <c r="L7" i="1"/>
  <c r="L8" i="1"/>
  <c r="L2" i="1"/>
  <c r="L1" i="1"/>
  <c r="I4" i="1"/>
  <c r="I5" i="1"/>
  <c r="I6" i="1"/>
  <c r="I7" i="1"/>
  <c r="I8" i="1"/>
  <c r="I1" i="1"/>
  <c r="O2" i="1" s="1"/>
  <c r="I10" i="1" l="1"/>
  <c r="O3" i="1" s="1"/>
  <c r="L10" i="1"/>
  <c r="I13" i="1" l="1"/>
  <c r="O5" i="1" s="1"/>
  <c r="O4" i="1"/>
  <c r="L13" i="1"/>
</calcChain>
</file>

<file path=xl/sharedStrings.xml><?xml version="1.0" encoding="utf-8"?>
<sst xmlns="http://schemas.openxmlformats.org/spreadsheetml/2006/main" count="55" uniqueCount="43">
  <si>
    <t>SPAM</t>
  </si>
  <si>
    <t>HAM</t>
  </si>
  <si>
    <t>Emails</t>
  </si>
  <si>
    <t>Words</t>
  </si>
  <si>
    <t>Money</t>
  </si>
  <si>
    <t>Письмо:</t>
  </si>
  <si>
    <t>P(спам)=</t>
  </si>
  <si>
    <t>W1=</t>
  </si>
  <si>
    <t>W2=</t>
  </si>
  <si>
    <t>W3=</t>
  </si>
  <si>
    <t>W4=</t>
  </si>
  <si>
    <t>W5=</t>
  </si>
  <si>
    <t>W6=</t>
  </si>
  <si>
    <t>W7=</t>
  </si>
  <si>
    <t>y*спам=</t>
  </si>
  <si>
    <t>W(спам)=</t>
  </si>
  <si>
    <t>P(неспам)=</t>
  </si>
  <si>
    <t>W(неспам)=</t>
  </si>
  <si>
    <t>y*неспам=</t>
  </si>
  <si>
    <t>P(спам|письмо)=</t>
  </si>
  <si>
    <t>P(неспам|письмо)=</t>
  </si>
  <si>
    <t>1. Вероятность, что письмо - СПАМ:</t>
  </si>
  <si>
    <t>2. Логарифм апостеорной вероятности, что письмо - СПАМ</t>
  </si>
  <si>
    <t>3. Логарифм апостеорной вероятности, что письмо - НЕ СПАМ</t>
  </si>
  <si>
    <t>4. Вероятность отнесения письма к классу СПАМ:</t>
  </si>
  <si>
    <t>Online</t>
  </si>
  <si>
    <t>Access</t>
  </si>
  <si>
    <t>Вставьте свои слова и числа</t>
  </si>
  <si>
    <t>Bill</t>
  </si>
  <si>
    <t>Million</t>
  </si>
  <si>
    <t>В ячейки I9 и L9 надо в ручную прибавить кол-во слов из набора в задании, которых нет в словаре!</t>
  </si>
  <si>
    <t>сюда вставляем данные</t>
  </si>
  <si>
    <t>сюда прибавляем</t>
  </si>
  <si>
    <t>итоговый вид ячеек I9 и L9 : =</t>
  </si>
  <si>
    <t>10+B3+ВАШЕ ЧИСЛО</t>
  </si>
  <si>
    <t>Bonus</t>
  </si>
  <si>
    <t>Remove</t>
  </si>
  <si>
    <t>доп. Колво слов</t>
  </si>
  <si>
    <t>Unlimited</t>
  </si>
  <si>
    <t>Offer</t>
  </si>
  <si>
    <t>Purchase</t>
  </si>
  <si>
    <t>Gifts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</si>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</sst>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charset val="204"/>
      <scheme val="minor"/>
    </font>
    <font>
      <sz val="2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1" fillId="0" borderId="0" xfId="0" applyFont="1" applyFill="1" applyBorder="1"/>
    <xf numFmtId="0" fontId="0" fillId="0" borderId="0" xfId="0" applyAlignment="1"/>
    <xf numFmtId="0" fontId="0" fillId="0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Fill="1" applyBorder="1" applyAlignment="1"/>
    <xf numFmtId="0" fontId="2" fillId="0" borderId="0" xfId="0" applyFont="1" applyAlignment="1"/>
    <xf numFmtId="0" fontId="0" fillId="6" borderId="1" xfId="0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6" borderId="0" xfId="0" applyFill="1"/>
    <xf numFmtId="0" fontId="3" fillId="7" borderId="0" xfId="0" applyFont="1" applyFill="1" applyBorder="1"/>
    <xf numFmtId="0" fontId="3" fillId="0" borderId="0" xfId="0" applyFo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zoomScaleNormal="100" workbookViewId="0">
      <selection activeCell="G23" sqref="G23"/>
    </sheetView>
  </sheetViews>
  <sheetFormatPr defaultRowHeight="14.4" x14ac:dyDescent="0.3"/>
  <cols>
    <col min="1" max="1" width="11.3984375" customWidth="1"/>
    <col min="2" max="3" width="7.59765625" customWidth="1"/>
    <col min="6" max="6" width="12.296875" customWidth="1"/>
    <col min="7" max="7" width="3.59765625" customWidth="1"/>
    <col min="8" max="8" width="16.59765625" customWidth="1"/>
    <col min="9" max="9" width="7.69921875" customWidth="1"/>
    <col min="10" max="10" width="9.8984375" bestFit="1" customWidth="1"/>
    <col min="11" max="11" width="18.69921875" customWidth="1"/>
    <col min="12" max="12" width="8.3984375" customWidth="1"/>
    <col min="13" max="13" width="4.8984375" customWidth="1"/>
    <col min="14" max="14" width="54.8984375" customWidth="1"/>
    <col min="15" max="15" width="11.69921875" customWidth="1"/>
  </cols>
  <sheetData>
    <row r="1" spans="1:15" x14ac:dyDescent="0.3">
      <c r="A1" s="1"/>
      <c r="B1" s="1" t="s">
        <v>0</v>
      </c>
      <c r="C1" s="1" t="s">
        <v>1</v>
      </c>
      <c r="D1" s="20" t="s">
        <v>27</v>
      </c>
      <c r="E1" s="21"/>
      <c r="F1" s="21"/>
      <c r="G1" s="21"/>
      <c r="H1" s="9" t="s">
        <v>6</v>
      </c>
      <c r="I1" s="9">
        <f>B2/(B2+C2)</f>
        <v>0.45238095238095238</v>
      </c>
      <c r="J1" s="5"/>
      <c r="K1" s="9" t="s">
        <v>16</v>
      </c>
      <c r="L1" s="9">
        <f>C2/(B2+C2)</f>
        <v>0.54761904761904767</v>
      </c>
    </row>
    <row r="2" spans="1:15" x14ac:dyDescent="0.3">
      <c r="A2" s="1" t="s">
        <v>2</v>
      </c>
      <c r="B2" s="2">
        <v>19</v>
      </c>
      <c r="C2" s="2">
        <v>23</v>
      </c>
      <c r="E2" s="1" t="s">
        <v>5</v>
      </c>
      <c r="F2" s="3" t="s">
        <v>36</v>
      </c>
      <c r="H2" s="9" t="s">
        <v>7</v>
      </c>
      <c r="I2" s="9">
        <f>IFERROR(INDEX(B$4:B$13,MATCH(F2,A$4:A$13,0)), 0) + 1</f>
        <v>1</v>
      </c>
      <c r="J2" s="5"/>
      <c r="K2" s="9" t="s">
        <v>7</v>
      </c>
      <c r="L2" s="9">
        <f t="shared" ref="L2:L8" si="0">IFERROR(INDEX(C$4:C$13,MATCH(F2,A$4:A$13,0)), 0) + 1</f>
        <v>1</v>
      </c>
      <c r="N2" s="4" t="s">
        <v>21</v>
      </c>
      <c r="O2" s="4">
        <f>ROUND(I1,3)</f>
        <v>0.45200000000000001</v>
      </c>
    </row>
    <row r="3" spans="1:15" x14ac:dyDescent="0.3">
      <c r="A3" s="1" t="s">
        <v>3</v>
      </c>
      <c r="B3" s="2">
        <v>121</v>
      </c>
      <c r="C3" s="2">
        <v>86</v>
      </c>
      <c r="F3" s="2" t="s">
        <v>29</v>
      </c>
      <c r="H3" s="9" t="s">
        <v>8</v>
      </c>
      <c r="I3" s="9">
        <f>IFERROR(INDEX(B$4:B$13,MATCH(F3,A$4:A$13,0)), 0) + 1</f>
        <v>7</v>
      </c>
      <c r="J3" s="5"/>
      <c r="K3" s="9" t="s">
        <v>8</v>
      </c>
      <c r="L3" s="9">
        <f t="shared" si="0"/>
        <v>6</v>
      </c>
      <c r="N3" s="4" t="s">
        <v>22</v>
      </c>
      <c r="O3" s="4">
        <f>I10</f>
        <v>-23.704999999999998</v>
      </c>
    </row>
    <row r="4" spans="1:15" x14ac:dyDescent="0.3">
      <c r="A4" s="2" t="s">
        <v>25</v>
      </c>
      <c r="B4" s="2">
        <v>7</v>
      </c>
      <c r="C4" s="2">
        <v>6</v>
      </c>
      <c r="D4" t="s">
        <v>37</v>
      </c>
      <c r="F4" s="2" t="s">
        <v>35</v>
      </c>
      <c r="H4" s="9" t="s">
        <v>9</v>
      </c>
      <c r="I4" s="9">
        <f t="shared" ref="I4:I8" si="1">IFERROR(INDEX(B$4:B$13,MATCH(F4,A$4:A$13,0)), 0) + 1</f>
        <v>5</v>
      </c>
      <c r="J4" s="5"/>
      <c r="K4" s="9" t="s">
        <v>9</v>
      </c>
      <c r="L4" s="9">
        <f t="shared" si="0"/>
        <v>1</v>
      </c>
      <c r="N4" s="4" t="s">
        <v>23</v>
      </c>
      <c r="O4" s="4">
        <f>L10</f>
        <v>-23.873000000000001</v>
      </c>
    </row>
    <row r="5" spans="1:15" x14ac:dyDescent="0.3">
      <c r="A5" s="2" t="s">
        <v>29</v>
      </c>
      <c r="B5" s="2">
        <v>6</v>
      </c>
      <c r="C5" s="2">
        <v>5</v>
      </c>
      <c r="D5">
        <v>5</v>
      </c>
      <c r="F5" s="2" t="s">
        <v>26</v>
      </c>
      <c r="H5" s="9" t="s">
        <v>10</v>
      </c>
      <c r="I5" s="9">
        <f t="shared" si="1"/>
        <v>1</v>
      </c>
      <c r="J5" s="5"/>
      <c r="K5" s="9" t="s">
        <v>10</v>
      </c>
      <c r="L5" s="9">
        <f t="shared" si="0"/>
        <v>1</v>
      </c>
      <c r="N5" s="4" t="s">
        <v>24</v>
      </c>
      <c r="O5" s="4">
        <f>I13</f>
        <v>0.54200000000000004</v>
      </c>
    </row>
    <row r="6" spans="1:15" x14ac:dyDescent="0.3">
      <c r="A6" s="2" t="s">
        <v>35</v>
      </c>
      <c r="B6" s="2">
        <v>4</v>
      </c>
      <c r="C6" s="2">
        <v>0</v>
      </c>
      <c r="F6" s="2" t="s">
        <v>25</v>
      </c>
      <c r="H6" s="9" t="s">
        <v>11</v>
      </c>
      <c r="I6" s="9">
        <f t="shared" si="1"/>
        <v>8</v>
      </c>
      <c r="J6" s="5"/>
      <c r="K6" s="9" t="s">
        <v>11</v>
      </c>
      <c r="L6" s="9">
        <f t="shared" si="0"/>
        <v>7</v>
      </c>
    </row>
    <row r="7" spans="1:15" x14ac:dyDescent="0.3">
      <c r="A7" s="2" t="s">
        <v>4</v>
      </c>
      <c r="B7" s="2">
        <v>4</v>
      </c>
      <c r="C7" s="2">
        <v>3</v>
      </c>
      <c r="F7" s="2" t="s">
        <v>4</v>
      </c>
      <c r="H7" s="9" t="s">
        <v>12</v>
      </c>
      <c r="I7" s="9">
        <f t="shared" si="1"/>
        <v>5</v>
      </c>
      <c r="J7" s="5"/>
      <c r="K7" s="9" t="s">
        <v>12</v>
      </c>
      <c r="L7" s="9">
        <f t="shared" si="0"/>
        <v>4</v>
      </c>
    </row>
    <row r="8" spans="1:15" x14ac:dyDescent="0.3">
      <c r="A8" s="2" t="s">
        <v>38</v>
      </c>
      <c r="B8" s="2">
        <v>12</v>
      </c>
      <c r="C8" s="2">
        <v>5</v>
      </c>
      <c r="F8" s="2" t="s">
        <v>28</v>
      </c>
      <c r="H8" s="9" t="s">
        <v>13</v>
      </c>
      <c r="I8" s="9">
        <f t="shared" si="1"/>
        <v>53</v>
      </c>
      <c r="J8" s="5"/>
      <c r="K8" s="9" t="s">
        <v>13</v>
      </c>
      <c r="L8" s="9">
        <f t="shared" si="0"/>
        <v>35</v>
      </c>
    </row>
    <row r="9" spans="1:15" x14ac:dyDescent="0.3">
      <c r="A9" s="2" t="s">
        <v>39</v>
      </c>
      <c r="B9" s="2">
        <v>1</v>
      </c>
      <c r="C9" s="2">
        <v>9</v>
      </c>
      <c r="H9" s="10" t="s">
        <v>15</v>
      </c>
      <c r="I9" s="14">
        <f>D5+B3+5</f>
        <v>131</v>
      </c>
      <c r="J9" s="5"/>
      <c r="K9" s="10" t="s">
        <v>17</v>
      </c>
      <c r="L9" s="14">
        <f>D5+C3+5</f>
        <v>96</v>
      </c>
    </row>
    <row r="10" spans="1:15" x14ac:dyDescent="0.3">
      <c r="A10" s="2" t="s">
        <v>40</v>
      </c>
      <c r="B10" s="2">
        <v>25</v>
      </c>
      <c r="C10" s="2">
        <v>8</v>
      </c>
      <c r="H10" s="9" t="s">
        <v>14</v>
      </c>
      <c r="I10" s="9">
        <f>ROUND(LN(I1)+LN(I2/I9)+LN(I3/I9)+LN(I4/I9)+LN(I5/I9)+LN(I6/I9)+LN(I7/I9)+LN(I8/I9),3)</f>
        <v>-23.704999999999998</v>
      </c>
      <c r="J10" s="5"/>
      <c r="K10" s="9" t="s">
        <v>18</v>
      </c>
      <c r="L10" s="9">
        <f>ROUND(LN(L1)+LN(L2/L9)+LN(L3/L9)+LN(L4/L9)+LN(L5/L9)+LN(L6/L9)+LN(L7/L9)+LN(L8/L9),3)</f>
        <v>-23.873000000000001</v>
      </c>
    </row>
    <row r="11" spans="1:15" x14ac:dyDescent="0.3">
      <c r="A11" s="2" t="s">
        <v>41</v>
      </c>
      <c r="B11" s="2">
        <v>1</v>
      </c>
      <c r="C11" s="2">
        <v>10</v>
      </c>
      <c r="H11" s="5"/>
      <c r="I11" s="5"/>
      <c r="J11" s="5"/>
      <c r="K11" s="5"/>
      <c r="L11" s="5"/>
    </row>
    <row r="12" spans="1:15" x14ac:dyDescent="0.3">
      <c r="A12" s="2" t="s">
        <v>28</v>
      </c>
      <c r="B12" s="2">
        <v>52</v>
      </c>
      <c r="C12" s="2">
        <v>34</v>
      </c>
      <c r="H12" s="5"/>
      <c r="I12" s="5"/>
      <c r="J12" s="5"/>
      <c r="K12" s="5"/>
      <c r="L12" s="5"/>
    </row>
    <row r="13" spans="1:15" x14ac:dyDescent="0.3">
      <c r="A13" s="2" t="s">
        <v>42</v>
      </c>
      <c r="B13" s="2">
        <v>9</v>
      </c>
      <c r="C13" s="2">
        <v>6</v>
      </c>
      <c r="H13" s="11" t="s">
        <v>19</v>
      </c>
      <c r="I13" s="11">
        <f>ROUND(1/(1+EXP(L10-I10)),3)</f>
        <v>0.54200000000000004</v>
      </c>
      <c r="J13" s="5"/>
      <c r="K13" s="11" t="s">
        <v>20</v>
      </c>
      <c r="L13" s="11">
        <f>ROUND(1/(1+EXP(I10-L10)),3)</f>
        <v>0.45800000000000002</v>
      </c>
    </row>
    <row r="14" spans="1:15" ht="33.450000000000003" x14ac:dyDescent="0.65">
      <c r="A14" s="13" t="s">
        <v>30</v>
      </c>
      <c r="B14" s="8"/>
      <c r="C14" s="8"/>
      <c r="D14" s="8"/>
      <c r="E14" s="8"/>
      <c r="F14" s="8"/>
    </row>
    <row r="15" spans="1:15" x14ac:dyDescent="0.3">
      <c r="A15" s="18" t="s">
        <v>33</v>
      </c>
      <c r="B15" s="19"/>
      <c r="C15" s="19"/>
      <c r="D15" s="19" t="s">
        <v>34</v>
      </c>
      <c r="E15" s="19"/>
    </row>
    <row r="16" spans="1:15" x14ac:dyDescent="0.3">
      <c r="A16" s="15"/>
      <c r="B16" s="16" t="s">
        <v>31</v>
      </c>
      <c r="C16" s="6"/>
      <c r="D16" s="6"/>
      <c r="E16" s="6"/>
      <c r="F16" s="6"/>
      <c r="G16" s="6"/>
      <c r="H16" s="6"/>
    </row>
    <row r="17" spans="1:13" x14ac:dyDescent="0.3">
      <c r="A17" s="17"/>
      <c r="B17" t="s">
        <v>32</v>
      </c>
      <c r="F17" s="7"/>
    </row>
    <row r="18" spans="1:13" x14ac:dyDescent="0.3">
      <c r="F18" s="5"/>
    </row>
    <row r="19" spans="1:13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x14ac:dyDescent="0.3">
      <c r="A20" s="12"/>
      <c r="B20" s="12"/>
      <c r="C20" s="12"/>
      <c r="D20" s="12"/>
      <c r="E20" s="12"/>
      <c r="F20" s="12"/>
      <c r="G20" s="12"/>
      <c r="H20" s="5"/>
      <c r="I20" s="5"/>
      <c r="J20" s="5"/>
      <c r="K20" s="5"/>
      <c r="L20" s="5"/>
      <c r="M20" s="5"/>
    </row>
    <row r="21" spans="1:13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</dc:creator>
  <cp:lastModifiedBy>Леонид</cp:lastModifiedBy>
  <dcterms:created xsi:type="dcterms:W3CDTF">2015-06-05T18:19:34Z</dcterms:created>
  <dcterms:modified xsi:type="dcterms:W3CDTF">2022-04-01T08:46:03Z</dcterms:modified>
</cp:coreProperties>
</file>