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OUR JOURNEY TO NET ZERO "/>
    <sheet r:id="rId2" sheetId="2" name="PRESERVE AND RESTORE OUR PLANET"/>
    <sheet r:id="rId3" sheetId="3" name="BOOST A JUST TRANSITION FOR ALL"/>
    <sheet r:id="rId4" sheetId="4" name="PROTECT AND EMPOWER OUR PEOPLE"/>
    <sheet r:id="rId5" sheetId="5" name="PROMOTE VAL CONSCIOUS BUSINESS"/>
  </sheets>
  <definedNames>
    <definedName name="_xlnm._FilterDatabase" localSheetId="2">'BOOST A JUST TRANSITION FOR ALL'!$A$8:$AW$59</definedName>
    <definedName name="_xlnm._FilterDatabase" localSheetId="0">'OUR JOURNEY TO NET ZERO '!$A$8:$AV$25</definedName>
    <definedName name="_xlnm._FilterDatabase" localSheetId="1">'PRESERVE AND RESTORE OUR PLANET'!$A$8:$AW$43</definedName>
    <definedName name="_xlnm._FilterDatabase" localSheetId="4">'PROMOTE VAL CONSCIOUS BUSINESS'!$A$8:$AW$77</definedName>
    <definedName name="_xlnm._FilterDatabase" localSheetId="3">'PROTECT AND EMPOWER OUR PEOPLE'!$A$8:$AW$62</definedName>
    <definedName name="_xlnm.Print_Area" localSheetId="2">'BOOST A JUST TRANSITION FOR ALL'!$A$1:$AW$68</definedName>
    <definedName name="_xlnm.Print_Area" localSheetId="0">'OUR JOURNEY TO NET ZERO '!$A$1:$AV$25</definedName>
    <definedName name="_xlnm.Print_Area" localSheetId="1">'PRESERVE AND RESTORE OUR PLANET'!$A$1:$AW$130</definedName>
  </definedNames>
  <calcPr fullCalcOnLoad="1"/>
</workbook>
</file>

<file path=xl/sharedStrings.xml><?xml version="1.0" encoding="utf-8"?>
<sst xmlns="http://schemas.openxmlformats.org/spreadsheetml/2006/main" count="2467" uniqueCount="516">
  <si>
    <t>TOTAL INITIATIVES</t>
  </si>
  <si>
    <t>X*</t>
  </si>
  <si>
    <t>TOTAL INITIATIVES UPDATED</t>
  </si>
  <si>
    <t>#Actions 2023</t>
  </si>
  <si>
    <t>#Actions 2024</t>
  </si>
  <si>
    <t>#Actions Owner</t>
  </si>
  <si>
    <t>#Actions 2025</t>
  </si>
  <si>
    <t>#Actions Stakeholder</t>
  </si>
  <si>
    <t>Our ambition</t>
  </si>
  <si>
    <t>Embed sustainability in our culture</t>
  </si>
  <si>
    <t>Source</t>
  </si>
  <si>
    <t>Recurrency (Y/N)</t>
  </si>
  <si>
    <t>Start Year</t>
  </si>
  <si>
    <t>End Year</t>
  </si>
  <si>
    <t>ID old</t>
  </si>
  <si>
    <t>ID</t>
  </si>
  <si>
    <t>Initiative</t>
  </si>
  <si>
    <t>Transversal (T) vs Specific (S)</t>
  </si>
  <si>
    <t>Incremental (I) vs Additional (A)</t>
  </si>
  <si>
    <t>KPI</t>
  </si>
  <si>
    <t>Target</t>
  </si>
  <si>
    <t>Target 2023</t>
  </si>
  <si>
    <t>Target 2024</t>
  </si>
  <si>
    <t>Target 2025</t>
  </si>
  <si>
    <t>Commercial</t>
  </si>
  <si>
    <t>Renewables</t>
  </si>
  <si>
    <t>New Businesses</t>
  </si>
  <si>
    <t>P&amp;O Upstream</t>
  </si>
  <si>
    <t>P&amp;O Refinery</t>
  </si>
  <si>
    <t>P&amp;O ROL</t>
  </si>
  <si>
    <t>Energy Management</t>
  </si>
  <si>
    <t>CC HSE</t>
  </si>
  <si>
    <t>CC People</t>
  </si>
  <si>
    <t>CC Risk</t>
  </si>
  <si>
    <t>CC Compliance &amp; Legal</t>
  </si>
  <si>
    <t>CC CSI &amp; Comms</t>
  </si>
  <si>
    <t>CC Procurement</t>
  </si>
  <si>
    <t>CC P&amp;P</t>
  </si>
  <si>
    <t>CC IR</t>
  </si>
  <si>
    <t>CC IT</t>
  </si>
  <si>
    <t>CC Facilities</t>
  </si>
  <si>
    <t>CC External Relations</t>
  </si>
  <si>
    <t>Internal Audit</t>
  </si>
  <si>
    <t>CC Finance</t>
  </si>
  <si>
    <t>Data Office</t>
  </si>
  <si>
    <t>Innovation</t>
  </si>
  <si>
    <t>Account &amp; Tax</t>
  </si>
  <si>
    <t>S&amp;S</t>
  </si>
  <si>
    <t>Co-onwer?</t>
  </si>
  <si>
    <t>Driver #1</t>
  </si>
  <si>
    <t>Shared accountability for success</t>
  </si>
  <si>
    <t>1Q</t>
  </si>
  <si>
    <t>2Q</t>
  </si>
  <si>
    <t>3Q</t>
  </si>
  <si>
    <t>4Q</t>
  </si>
  <si>
    <t>CSI&amp;Comms</t>
  </si>
  <si>
    <t>Y</t>
  </si>
  <si>
    <t>F5_001</t>
  </si>
  <si>
    <t>Define an internal sustainability communication plan (posters, newsletters,etc)</t>
  </si>
  <si>
    <t>T</t>
  </si>
  <si>
    <t>A</t>
  </si>
  <si>
    <t>Communication plan defined and started to be implemented</t>
  </si>
  <si>
    <t>S- Diogo Sousa</t>
  </si>
  <si>
    <t>O - Cláudia Santiago</t>
  </si>
  <si>
    <t>N</t>
  </si>
  <si>
    <t>F5_002</t>
  </si>
  <si>
    <t xml:space="preserve">Develop a Sustainability-Linked Financial Framework to support the use of ESG financial products </t>
  </si>
  <si>
    <t>Framework defined and started to be implemented</t>
  </si>
  <si>
    <t>O - 
Funding &amp; Trade Finance</t>
  </si>
  <si>
    <t>F5_003</t>
  </si>
  <si>
    <t>Include in the pension funds investment policy and in its follow-up, general principles aligned with best practices and respect for ESG factors</t>
  </si>
  <si>
    <t>Policy reviewed and released</t>
  </si>
  <si>
    <t>-</t>
  </si>
  <si>
    <t>O - Pensions Funds</t>
  </si>
  <si>
    <t>S - Cláudia Santiago</t>
  </si>
  <si>
    <t>S&amp;S, P&amp;P</t>
  </si>
  <si>
    <t>F5_005</t>
  </si>
  <si>
    <t>Introduce the implementation of Sustainability Roadmap as a KPI</t>
  </si>
  <si>
    <t>KPI implemented</t>
  </si>
  <si>
    <t>O</t>
  </si>
  <si>
    <t>F5_006</t>
  </si>
  <si>
    <t>Introduce the implementation of Sustainability Roadmap as an OKR per BU</t>
  </si>
  <si>
    <t>OKR implemented</t>
  </si>
  <si>
    <t>Transparency and ethics as key principles</t>
  </si>
  <si>
    <t>Zero tolerance for unethical practices</t>
  </si>
  <si>
    <t>RM</t>
  </si>
  <si>
    <t>F5_011</t>
  </si>
  <si>
    <t>Implement a fraud risk management programme, through a governance model and specific regulations (definition of preventive and detective control activities, the process of identification, evaluation, reporting and correction of fraud events in the Galp Group)</t>
  </si>
  <si>
    <t>Fraude risk management framework defined and started to be implemented</t>
  </si>
  <si>
    <t>O - Ana Sofia Silva</t>
  </si>
  <si>
    <t>F5_012</t>
  </si>
  <si>
    <t xml:space="preserve">Implement a survey to be completed in every audit engagement reated to ethics, compliance, risk management and internal control </t>
  </si>
  <si>
    <t>nº Surveys implemented in applicable audits/nº applicable audits</t>
  </si>
  <si>
    <t>100%
NA - 100%</t>
  </si>
  <si>
    <t>O - Laura Carvalho Santos</t>
  </si>
  <si>
    <t>NEW</t>
  </si>
  <si>
    <t>F5_013</t>
  </si>
  <si>
    <t>Report tax country by country</t>
  </si>
  <si>
    <t>Report released</t>
  </si>
  <si>
    <t>S - Claudia Santiago</t>
  </si>
  <si>
    <t>Driver #2</t>
  </si>
  <si>
    <t>Increment greater ESG disclosure, clarity, and accuracy</t>
  </si>
  <si>
    <t>IT</t>
  </si>
  <si>
    <t>F5_020</t>
  </si>
  <si>
    <t>Implement a new IT System to report all ESG needed information requested by mandatory and voluntary reporting frameworks (GILC-1086).</t>
  </si>
  <si>
    <t>Progress Rate (%)</t>
  </si>
  <si>
    <t>O - Nuno valença</t>
  </si>
  <si>
    <t>F5_022</t>
  </si>
  <si>
    <t>Update and publish Climate Policy position</t>
  </si>
  <si>
    <t>Policy updated and released</t>
  </si>
  <si>
    <t>F5_023</t>
  </si>
  <si>
    <t>Disclose amounts paid to trade associations and expenditure on lobbying</t>
  </si>
  <si>
    <t>nºreports/year</t>
  </si>
  <si>
    <t>O - Ana Silveira</t>
  </si>
  <si>
    <t>F5_024</t>
  </si>
  <si>
    <t>Report the eligibility and alignment of our activities in accordance with EU Taxonomy, on an annual basis</t>
  </si>
  <si>
    <t>nº reports/year</t>
  </si>
  <si>
    <t>ER</t>
  </si>
  <si>
    <t>F5_025</t>
  </si>
  <si>
    <t>Define a Stakeholder Engagement Policy</t>
  </si>
  <si>
    <t>Policy released</t>
  </si>
  <si>
    <t>F5_026</t>
  </si>
  <si>
    <t>Launch an annual ESG investors' day</t>
  </si>
  <si>
    <t>No events/year</t>
  </si>
  <si>
    <t>O - Teresa Toscano</t>
  </si>
  <si>
    <t>Sustainable supply chain driving our business</t>
  </si>
  <si>
    <t>ESG as primary criteria for managing all our suppliers</t>
  </si>
  <si>
    <t>RNW</t>
  </si>
  <si>
    <t>F5_032</t>
  </si>
  <si>
    <t>Include in all tender process Galp' human rights policy and possibility to perform audits (relevant contracts)</t>
  </si>
  <si>
    <t>S</t>
  </si>
  <si>
    <t>% tender process covered</t>
  </si>
  <si>
    <t>Procurement</t>
  </si>
  <si>
    <t>F5_033</t>
  </si>
  <si>
    <t>Review ESG commitments &amp; targets to be incorporated in suppliers evaluation (safety, biodiversity/no deforestation, GHG emission reduction by 2030, carbon footprint, low water impact,human rights, anti-corruption, etc.)</t>
  </si>
  <si>
    <t>I</t>
  </si>
  <si>
    <t>nº Capacity Building session about standard updated</t>
  </si>
  <si>
    <t>O - Mara Pereira</t>
  </si>
  <si>
    <t>EM</t>
  </si>
  <si>
    <t>F5_029</t>
  </si>
  <si>
    <t>Review the process for the qualification, selection and monitoring of business partners, based on ESG criteria, across all BU's</t>
  </si>
  <si>
    <t>EM, Procurement</t>
  </si>
  <si>
    <t>F5_028</t>
  </si>
  <si>
    <t>Review the process for the qualification, selection and monitoring of suppliers based on ESG criteria, across all BU's</t>
  </si>
  <si>
    <t>S - Sara Montenegro</t>
  </si>
  <si>
    <t>Procurement,S&amp;S</t>
  </si>
  <si>
    <t>F5_030</t>
  </si>
  <si>
    <t xml:space="preserve">Assess suppliers in ESG criteria </t>
  </si>
  <si>
    <t>% suppliers (tier 1 and non-tier 1) assessed in the last 3 years</t>
  </si>
  <si>
    <t>Act for change, together with our suppliers</t>
  </si>
  <si>
    <t>F5_038</t>
  </si>
  <si>
    <t>Evaluate opportunities behind PV Value Chain EU reshoring &amp; recycling (supported by EU institutions)</t>
  </si>
  <si>
    <t>Evaluation performed</t>
  </si>
  <si>
    <t>Facilities</t>
  </si>
  <si>
    <t>F5_039</t>
  </si>
  <si>
    <t>Map plastic usage in value chain</t>
  </si>
  <si>
    <t>% Mapping performed</t>
  </si>
  <si>
    <t>S - Mara Pereira</t>
  </si>
  <si>
    <t>S - IT&amp;D</t>
  </si>
  <si>
    <t>O - André Miranda da Silva</t>
  </si>
  <si>
    <t>F5_040</t>
  </si>
  <si>
    <t>Review sustainability procurement policy to include minimum living wages, acceptable living conditions, corporal punishment/disciplinary practice</t>
  </si>
  <si>
    <t>F5_041</t>
  </si>
  <si>
    <t>Promote training and engagement sessions for specific suppliers (in topics such as cybersecurity, safety, human rights, etc.)</t>
  </si>
  <si>
    <t>nº sessions performed/nºsessions planned</t>
  </si>
  <si>
    <t>F5_042</t>
  </si>
  <si>
    <t xml:space="preserve">Create a supplier diversity program </t>
  </si>
  <si>
    <t>Program created and started to be implemented</t>
  </si>
  <si>
    <t>F5_043</t>
  </si>
  <si>
    <t>Implement an annual Suppliers Award, based on ESG performance</t>
  </si>
  <si>
    <t>F5_044</t>
  </si>
  <si>
    <t>Promote periodic meeting sessions with suppliers to improve engagement and awareness in topics such as cybersecurity, safety, human rights, among others</t>
  </si>
  <si>
    <t>nº meetings performed/nºmeetings planned</t>
  </si>
  <si>
    <t>No significant cyber security breach</t>
  </si>
  <si>
    <t>Strengthen cyber resilience in our operations</t>
  </si>
  <si>
    <t>F5_045</t>
  </si>
  <si>
    <t>Strength collaboration with governments, law enforcement and peers to exchange on new and emerging threats</t>
  </si>
  <si>
    <t>Intel Sharing Sources</t>
  </si>
  <si>
    <t>N/A</t>
  </si>
  <si>
    <t>O - Luís Morais</t>
  </si>
  <si>
    <t>F5_046</t>
  </si>
  <si>
    <t>Position Galp in the Global Top Quartile in Cyber Resilience Maturity  (e.g. Bitsight ratings or Mckinsey benchmark)</t>
  </si>
  <si>
    <t>Maturity level</t>
  </si>
  <si>
    <t>2.8/4</t>
  </si>
  <si>
    <t>Incorporate Cyber culture in our DNA</t>
  </si>
  <si>
    <t>F5_049</t>
  </si>
  <si>
    <t xml:space="preserve">Perform a Workshop on Cyber security Specific for EM </t>
  </si>
  <si>
    <t>Workshop performed</t>
  </si>
  <si>
    <t>S - Rui de Oliveira</t>
  </si>
  <si>
    <t>F5_050</t>
  </si>
  <si>
    <t>Improve Cyber Awareness and Trainings through adaptive learning and gamification concepts</t>
  </si>
  <si>
    <t>% applied workers trained</t>
  </si>
  <si>
    <t>F5_051</t>
  </si>
  <si>
    <t>Define a cyber value-at-risk approach and value assurance unit, to ensure risk-based focus and prioritization of investments and innitiatives</t>
  </si>
  <si>
    <t xml:space="preserve">Cyber value-at-risk approach for Cyber Resilience 2024 Roadmap </t>
  </si>
  <si>
    <t>Cover all affected Business Units</t>
  </si>
  <si>
    <t>F5_052</t>
  </si>
  <si>
    <t>Include in the annual audit plan cybersecurity audit projects, including IT General Controls</t>
  </si>
  <si>
    <t>nº audits/year</t>
  </si>
  <si>
    <t>O - Aboobakar Kara</t>
  </si>
  <si>
    <t>F5_053</t>
  </si>
  <si>
    <t>Inject Cyber-security by design during EPC lifecycle for industrial operations</t>
  </si>
  <si>
    <t>Review Architecture and incliude Cybersecurity requirements in EPC for OT</t>
  </si>
  <si>
    <t xml:space="preserve">All major P&amp;O and Renewables </t>
  </si>
  <si>
    <t>Safest energy company in the world</t>
  </si>
  <si>
    <t>Guarantee no personal harm for all</t>
  </si>
  <si>
    <t>F4_001</t>
  </si>
  <si>
    <t>Ensure, through the definition and implementation of a contingency plan, the physical safety of our people in the event of demonstrations and instructions from activists</t>
  </si>
  <si>
    <t>nº contigency plan released/nº critical sites</t>
  </si>
  <si>
    <t>S - HSE</t>
  </si>
  <si>
    <t>O -  Ana Sofia Silva</t>
  </si>
  <si>
    <t>F4_002</t>
  </si>
  <si>
    <t xml:space="preserve">Perfom a security reassessment to Sines Logistic and Industrial Hub </t>
  </si>
  <si>
    <t>Security reassessment performed</t>
  </si>
  <si>
    <t>S - Silvia Romeiro</t>
  </si>
  <si>
    <t>O - Dough</t>
  </si>
  <si>
    <t>S - Ana Sofia Silva</t>
  </si>
  <si>
    <t>HSE CC, Upstream</t>
  </si>
  <si>
    <t>189, 182, 331</t>
  </si>
  <si>
    <t>F4_004</t>
  </si>
  <si>
    <t>Introduce a learning process based on the main conclusions of incidents or other safety relevant events</t>
  </si>
  <si>
    <t>nº Safety Alert communications/nº total SIF-F</t>
  </si>
  <si>
    <t>&gt; 1/SIF-F</t>
  </si>
  <si>
    <t>O - Filipa Gubert
O - José Almeida</t>
  </si>
  <si>
    <t>HSE CC</t>
  </si>
  <si>
    <t>F4_005</t>
  </si>
  <si>
    <t>Review the recognition and deviations management standard on safety</t>
  </si>
  <si>
    <t>nº Capacity Building session about updated standard</t>
  </si>
  <si>
    <t>O - Nuno Maia</t>
  </si>
  <si>
    <t>F4_006</t>
  </si>
  <si>
    <t>Develop a Turnaround Revision Standard</t>
  </si>
  <si>
    <t>nº Capacity Building session about created standard</t>
  </si>
  <si>
    <t>S - Bruno F. Santos</t>
  </si>
  <si>
    <t>O - José Almeida</t>
  </si>
  <si>
    <t>Prevent major industrial accidents</t>
  </si>
  <si>
    <t>F4_012</t>
  </si>
  <si>
    <t>Perform industrial operational surveys in all critical assets ensuring the implementation of mitigation plans</t>
  </si>
  <si>
    <t>nº industrial operational surveys performed/nº critical assets</t>
  </si>
  <si>
    <t>F4_013</t>
  </si>
  <si>
    <t>Create  Process Safety Fundamentals (PSF) for GALP</t>
  </si>
  <si>
    <t>nº Capacity Building session about PSF created</t>
  </si>
  <si>
    <t>F4_015</t>
  </si>
  <si>
    <t>Develop AIPSM standard</t>
  </si>
  <si>
    <t>nº Capacity Building session about Standard created</t>
  </si>
  <si>
    <t>O - Márcio Muniz</t>
  </si>
  <si>
    <t>Driver #3</t>
  </si>
  <si>
    <t>Incorporate safety culture in our DNA</t>
  </si>
  <si>
    <t>ROL</t>
  </si>
  <si>
    <t>F4_017</t>
  </si>
  <si>
    <t>Implement Road Transportation system</t>
  </si>
  <si>
    <t>O - Vitor Piteira</t>
  </si>
  <si>
    <t>S - Doug</t>
  </si>
  <si>
    <t>F4_018</t>
  </si>
  <si>
    <t>Develop a safety e-learning welcome training to the new offices</t>
  </si>
  <si>
    <t>S - Marco Serrão</t>
  </si>
  <si>
    <t>F4_019</t>
  </si>
  <si>
    <t>Improve level of safe behaviors</t>
  </si>
  <si>
    <t>nº safe behaviors/nº unsafe and safe behaviors</t>
  </si>
  <si>
    <t>≥80%</t>
  </si>
  <si>
    <t>S - António Fonseca</t>
  </si>
  <si>
    <t>F4_020</t>
  </si>
  <si>
    <t>Create a Safety Champions network</t>
  </si>
  <si>
    <t>n.º of Trainned champions/nº of champions</t>
  </si>
  <si>
    <t xml:space="preserve">S </t>
  </si>
  <si>
    <t>F4_021</t>
  </si>
  <si>
    <t>Prepare and conduct an annual Safety Day in all geographies</t>
  </si>
  <si>
    <t>nº events/year</t>
  </si>
  <si>
    <t>O - Doug</t>
  </si>
  <si>
    <t>F4_022</t>
  </si>
  <si>
    <t>Recognize best safety performers, including contractors, etc</t>
  </si>
  <si>
    <t>Recognition event/year</t>
  </si>
  <si>
    <t>F4_023</t>
  </si>
  <si>
    <t>Guarantee implementation of Safety talks in place with objectives and monitoring across all BUs</t>
  </si>
  <si>
    <t>nº Safety Talks</t>
  </si>
  <si>
    <t>X</t>
  </si>
  <si>
    <t>Galp as the greatest place to work</t>
  </si>
  <si>
    <t>Recurrency</t>
  </si>
  <si>
    <t>Reenergise our people</t>
  </si>
  <si>
    <t>Upstream</t>
  </si>
  <si>
    <t>F4_029</t>
  </si>
  <si>
    <t>Implement GROW Program</t>
  </si>
  <si>
    <t>% Program implemented</t>
  </si>
  <si>
    <t>O - Marco Serrão</t>
  </si>
  <si>
    <t>F4_030</t>
  </si>
  <si>
    <t>Achieve a higher Engagement result (vs. Benchmark for Energy Industry) in the People Survey</t>
  </si>
  <si>
    <t>Engagement level</t>
  </si>
  <si>
    <t>People</t>
  </si>
  <si>
    <t>F4_031</t>
  </si>
  <si>
    <t>Implement ENDORSE Referral Program</t>
  </si>
  <si>
    <t xml:space="preserve">NEW </t>
  </si>
  <si>
    <t>F4_032</t>
  </si>
  <si>
    <t>Implement PLUS Program</t>
  </si>
  <si>
    <t>F4_033</t>
  </si>
  <si>
    <t>Implement BALANCE Program</t>
  </si>
  <si>
    <t>F4_034</t>
  </si>
  <si>
    <t>Data Literacy Program (ongoing)</t>
  </si>
  <si>
    <t>Nº Participations</t>
  </si>
  <si>
    <t>O - Elisabete Fonseca</t>
  </si>
  <si>
    <t>2023/24</t>
  </si>
  <si>
    <t>F4_035</t>
  </si>
  <si>
    <t>Data Scientists Upskill &amp; Reskill Program</t>
  </si>
  <si>
    <t>Advocate people's wellbeing as top priority</t>
  </si>
  <si>
    <t>F4_037</t>
  </si>
  <si>
    <t>Develop an annual Wellbeing plan in all geographies, including a dedicated week to the topic</t>
  </si>
  <si>
    <t>O - Alexandra Pinote</t>
  </si>
  <si>
    <t>F4_038</t>
  </si>
  <si>
    <t>Define a plan to support People more exposed to potential mental health problems</t>
  </si>
  <si>
    <t>% Plan defined</t>
  </si>
  <si>
    <t>234,235,236,237,238,239,240,241</t>
  </si>
  <si>
    <t>F4_039</t>
  </si>
  <si>
    <t>Implement HESTIA plan in the new HQ (F4):
- Promote gym facilities (or discounts in partnerships) or wellbeing rooms in the main Galp's offices
- Provide healthy snacks for employees in all geographies (fruit, etc.)
- Develop on-site lactation/breast feeding rooms in the main Galp's offices
- Implement WELL Platinum New Mother requirement on new headquarters - Provision of dedicated lactation rooms with supportive amenities, as well as paid break times, travel accommodations and resources to help mothers initiate and sustain breastfeeding.
- Implement WELL Platinum Physical Activity Spaces and Equipment on new headquarters - Provide access to a physical activity space at no cost through an on-site fitness facility, nearby facility or nearby outdoor spaces, such as a park
- Implement WELL Platinum Restorative Spaces requirement on new headquarters - Provide spaces that promote a restorative environment and encourage relief from mental fatigue and stress.
- Implement WELL PlatinumThermal Comfort Monitoring requirement on new headquarters - Monitor thermal comfort parameters using sensors in their buildings that can be used as feedback for building managers and users to take appropriate actions.</t>
  </si>
  <si>
    <t>nº actions started implemented</t>
  </si>
  <si>
    <t>S - Alexandra Pinote</t>
  </si>
  <si>
    <t>O - André Silva</t>
  </si>
  <si>
    <t>People-centric energy transition</t>
  </si>
  <si>
    <t>Encourage social dialogue and stakeholder engagement</t>
  </si>
  <si>
    <t>137,144,145</t>
  </si>
  <si>
    <t>F3_001</t>
  </si>
  <si>
    <t>Define a just transition plan:
- Identify and assess the social risks and impact of the energy transition on employees, affected communities and its business relationships
-Define action plan to mitigate the social impacts of the just transition on employees, affected communities and its business relationships</t>
  </si>
  <si>
    <t>Just Transition Plan defined</t>
  </si>
  <si>
    <t>F3_002</t>
  </si>
  <si>
    <t>Develop a double materiality assessment</t>
  </si>
  <si>
    <t>Materiality assessment published</t>
  </si>
  <si>
    <t>Skill all employees for the challenges of the energy transition</t>
  </si>
  <si>
    <t>S&amp;S, COM</t>
  </si>
  <si>
    <t>F3_009</t>
  </si>
  <si>
    <t>Train the customer facing employees (call center; service stations; etc) with the right skills to face the new challenges of the energy transition</t>
  </si>
  <si>
    <t>nº training sessions performed/nºtraining sessions planned</t>
  </si>
  <si>
    <t>Empower communities through social investment</t>
  </si>
  <si>
    <t>F3_010</t>
  </si>
  <si>
    <t>Create the guidelines and requirements for Community Engagement Plans of each project/community</t>
  </si>
  <si>
    <t>N# Community Engagement Plans</t>
  </si>
  <si>
    <t>% Galp communities covered</t>
  </si>
  <si>
    <t>O - Sandra Aparicio</t>
  </si>
  <si>
    <t>F3_011</t>
  </si>
  <si>
    <t xml:space="preserve">Define the Community Engagement and Social Acceptance priorities areas of investment and support </t>
  </si>
  <si>
    <t>% execution</t>
  </si>
  <si>
    <t>O- Sandra Aparício</t>
  </si>
  <si>
    <t>F3_012</t>
  </si>
  <si>
    <t>Define and implement a Community Engagement Plan for the geographies where we operate/have projects on</t>
  </si>
  <si>
    <t>N# initiatives; € invested</t>
  </si>
  <si>
    <t>S- Sandra Aparício</t>
  </si>
  <si>
    <t>F3_013</t>
  </si>
  <si>
    <t xml:space="preserve">Define the Communication Plan for the community engagement initiatives </t>
  </si>
  <si>
    <t>N# communications</t>
  </si>
  <si>
    <t>F3_014</t>
  </si>
  <si>
    <t>Define the KPIs for Community Engagement, in accordance with the ESG frameworks followed by Galp</t>
  </si>
  <si>
    <t>N# goals accomplished</t>
  </si>
  <si>
    <t>F3_015</t>
  </si>
  <si>
    <t>Define a strategic sponsorship program focused on energy topics (Future Up; Ciência Viva)</t>
  </si>
  <si>
    <t>N# initiatives; N# schools</t>
  </si>
  <si>
    <t>% Communities covered</t>
  </si>
  <si>
    <t>O - Sandra Aparício</t>
  </si>
  <si>
    <t>Promote Diversity, Equity &amp; Inclusion (DE&amp;I) everyday</t>
  </si>
  <si>
    <t>Elevate a DE&amp;I culture and tackle inequalities</t>
  </si>
  <si>
    <t>People, S&amp;S</t>
  </si>
  <si>
    <t>F3_019</t>
  </si>
  <si>
    <t>Develop a risk management framework to reduce inequality, including the definition of metrics and targets</t>
  </si>
  <si>
    <t>Risk management framework defined and started to be implemented</t>
  </si>
  <si>
    <t>NEW - emails and others</t>
  </si>
  <si>
    <t>F3_021</t>
  </si>
  <si>
    <t>Evaluate advertising &amp; marketing content for gender bias</t>
  </si>
  <si>
    <t>nº evaluations performed</t>
  </si>
  <si>
    <t>Respect, protect and fulfil Human Rights</t>
  </si>
  <si>
    <t>Address all findings and potential impacts</t>
  </si>
  <si>
    <t>Spread Human Rights awareness in our ecosystem</t>
  </si>
  <si>
    <t>F3_026</t>
  </si>
  <si>
    <t>Develop a training plan/academia on HR for our suppliers</t>
  </si>
  <si>
    <t>nºtrainings performed/nºtrainings planed - applied to suppliers with high HR risk</t>
  </si>
  <si>
    <t>O - Procurement</t>
  </si>
  <si>
    <t>F3_027</t>
  </si>
  <si>
    <t xml:space="preserve">Implement awareness initiatives involving 100% of suppliers with high human rights risk </t>
  </si>
  <si>
    <t>nºawareness initiatives/year</t>
  </si>
  <si>
    <t>TOTAL INITIAL INITIATIVES</t>
  </si>
  <si>
    <t>x*</t>
  </si>
  <si>
    <t>Net positive impact on biodiversity</t>
  </si>
  <si>
    <t>Co-owner?</t>
  </si>
  <si>
    <t>Commit to include biodiversity related criteria in the decision-making</t>
  </si>
  <si>
    <t>F2_001</t>
  </si>
  <si>
    <t>Use IBAT or similar tool to evaluate the presence of sensitive areas within locations of operated sites (according with GALP's Standards)</t>
  </si>
  <si>
    <t>% Galp sites covered</t>
  </si>
  <si>
    <t>O - HSE</t>
  </si>
  <si>
    <t>S - Margarida Magina</t>
  </si>
  <si>
    <t>S - IT</t>
  </si>
  <si>
    <t>F2_002</t>
  </si>
  <si>
    <t>Assess Biodiversity Risks in an annual basis</t>
  </si>
  <si>
    <t>nº assessments/year</t>
  </si>
  <si>
    <t>F2_003</t>
  </si>
  <si>
    <t>Update GALP's Standards to include biodiversity and water risk assessment tools /methods as a key factor to support decision about future projects, including KPIs (Update NT-R-008)</t>
  </si>
  <si>
    <t>nº Capacity Building session about new standard</t>
  </si>
  <si>
    <t>O - Margarida Magina</t>
  </si>
  <si>
    <t>F2_004</t>
  </si>
  <si>
    <t>Define KPIs and targets for biodiversity - BUs</t>
  </si>
  <si>
    <t>KPIs defined</t>
  </si>
  <si>
    <t>Embed our sites in the ecosystem</t>
  </si>
  <si>
    <t>71, 80</t>
  </si>
  <si>
    <t>F2_005</t>
  </si>
  <si>
    <t xml:space="preserve">Update Galp's Standards to include biodiversity actions plans/NPI approach and other efficiency plans in the whole life cycle of the projects (Update NT-R-008) </t>
  </si>
  <si>
    <t>n.º Capacity Building session about news standards</t>
  </si>
  <si>
    <t>S-HSE</t>
  </si>
  <si>
    <t>F2_006</t>
  </si>
  <si>
    <r>
      <t>Create a Galp Biodiversity Policy/Galp Biodiversity Position</t>
    </r>
    <r>
      <rPr>
        <sz val="9"/>
        <color rgb="FF3b3838"/>
        <rFont val="Tahoma"/>
        <family val="2"/>
      </rPr>
      <t xml:space="preserve"> </t>
    </r>
    <r>
      <rPr>
        <sz val="9"/>
        <color rgb="FF767171"/>
        <rFont val="Tahoma"/>
        <family val="2"/>
      </rPr>
      <t>(transversal and for existing and new proj)</t>
    </r>
  </si>
  <si>
    <t>74,75,76, 82</t>
  </si>
  <si>
    <t>F2_007</t>
  </si>
  <si>
    <t>Implement a pilot project NPI approach in new operated projects in or adjacent to sensitive areas</t>
  </si>
  <si>
    <t>% implementation according with action plan</t>
  </si>
  <si>
    <t>&gt;90%</t>
  </si>
  <si>
    <t>O - António Fonseca</t>
  </si>
  <si>
    <t>I - Cláudia Santiago</t>
  </si>
  <si>
    <t>Refinery, ROL, COM, RNW</t>
  </si>
  <si>
    <t>F2_009</t>
  </si>
  <si>
    <t>Define and Implement a Biodiversity Action Plan for existing sites located in sensitive areas</t>
  </si>
  <si>
    <t>BAP in existing sites located in sensitive areas/total existing sites located in sensitive areas (%)</t>
  </si>
  <si>
    <t>0% BAP defined</t>
  </si>
  <si>
    <t>&lt;25% BAP defined</t>
  </si>
  <si>
    <t>&lt;50% BAP defined</t>
  </si>
  <si>
    <t>&lt;75% BAP defined</t>
  </si>
  <si>
    <t>100% BAP defined</t>
  </si>
  <si>
    <t>0% BAP implemented</t>
  </si>
  <si>
    <t>&lt;75% BAP implemented</t>
  </si>
  <si>
    <t>100% BAP implemented</t>
  </si>
  <si>
    <t>Collaborate through initiatives and partnerships</t>
  </si>
  <si>
    <t>F2_012</t>
  </si>
  <si>
    <t>Sign act4nature</t>
  </si>
  <si>
    <t>Protocol Signed</t>
  </si>
  <si>
    <t>88, 89, 90</t>
  </si>
  <si>
    <t>F2_013</t>
  </si>
  <si>
    <t>Develop, implement and public disclose TNFD Framework</t>
  </si>
  <si>
    <t>%performed action plan</t>
  </si>
  <si>
    <t>100% Action plan defined, identifying milestone per Q</t>
  </si>
  <si>
    <t>Public disclose</t>
  </si>
  <si>
    <t>Effective Water Stewardship</t>
  </si>
  <si>
    <t>Understand and conserve water resources</t>
  </si>
  <si>
    <t>F2_014</t>
  </si>
  <si>
    <t>Assess Water Risks in an annual basis</t>
  </si>
  <si>
    <t>F2_015</t>
  </si>
  <si>
    <t>Use Water Risk tool (WRI) or similar tool to evaluate our presence in water stress areas</t>
  </si>
  <si>
    <t>F2_016</t>
  </si>
  <si>
    <t>Update GALP's Standards to include Water Risk assessment tools /methods as a key factor to support decision about future projects, including KPIs</t>
  </si>
  <si>
    <t>n.º Capacity Building session about new standard</t>
  </si>
  <si>
    <t>F2_017</t>
  </si>
  <si>
    <t>Define KPIs and targets for water - BUs</t>
  </si>
  <si>
    <t>KPIs and targets defined</t>
  </si>
  <si>
    <t>F2_038</t>
  </si>
  <si>
    <t>Define KPIs and targets for water - overall Galp</t>
  </si>
  <si>
    <t>Refinery</t>
  </si>
  <si>
    <t>F2_018</t>
  </si>
  <si>
    <t>Treat and reuse water effluents from Sines refinery or from Sines Industrial Area</t>
  </si>
  <si>
    <t>% action implemented</t>
  </si>
  <si>
    <t>O - Bruno Santos/Maria António</t>
  </si>
  <si>
    <t xml:space="preserve">Operational excellence and transition towards circularity </t>
  </si>
  <si>
    <t>Optimise resources, effluents, emissions and waste</t>
  </si>
  <si>
    <t>112, 93</t>
  </si>
  <si>
    <t>F2_024</t>
  </si>
  <si>
    <t xml:space="preserve">Review HSE Policy - highlight operational efficiency (circular economy) + water </t>
  </si>
  <si>
    <t>Policy updated released</t>
  </si>
  <si>
    <t>113, 114,115,116,117</t>
  </si>
  <si>
    <t>F2_025</t>
  </si>
  <si>
    <t>Define KPIs and targets for eco efficiency-related - BUs</t>
  </si>
  <si>
    <t>F2_039</t>
  </si>
  <si>
    <t>Define KPIs and targets for eco efficiency-related - overall Galp</t>
  </si>
  <si>
    <t>F2_026</t>
  </si>
  <si>
    <t>Use FCC Catalyst to St. Gobain to produce bitumen (circular economy)</t>
  </si>
  <si>
    <t>Refinery, COM, RNW, ROL, Upstream</t>
  </si>
  <si>
    <t>120,121,126, 128, 129, 135, 136,101</t>
  </si>
  <si>
    <t>F2_027</t>
  </si>
  <si>
    <t>Define and endorse an operational ecoefficiency action plan</t>
  </si>
  <si>
    <t>ecoeficiency action plan defined in priority sites/total priority sites (%)</t>
  </si>
  <si>
    <t>O - Silvia Romeiro</t>
  </si>
  <si>
    <t>F2_028</t>
  </si>
  <si>
    <t>Implement an operational ecoefficiency action plan</t>
  </si>
  <si>
    <t>% ecoefficiency KPIs achived in priority sites</t>
  </si>
  <si>
    <t>123, 124, 125</t>
  </si>
  <si>
    <t>F2_029</t>
  </si>
  <si>
    <t>Implement HESTIA plan in the new HQ (F2):
- LEED platinum indoor water use reduction requirement on new headquarters
- Define waste and water management strategies and initiatives for new headquarters (e.g. zero reusable platic) 
- Promote the reuse of furniture through donations</t>
  </si>
  <si>
    <t>O - Nelson Lucas Rosa</t>
  </si>
  <si>
    <t>Refinery, Facilities</t>
  </si>
  <si>
    <t>F2_030</t>
  </si>
  <si>
    <t>Reuse leftover food - Refinery Canteen and new HQ</t>
  </si>
  <si>
    <t>Accelerate decarbonisation across our ecosystem</t>
  </si>
  <si>
    <t>Clear and effective oversight and management of climate</t>
  </si>
  <si>
    <t>F1_001</t>
  </si>
  <si>
    <t xml:space="preserve">Align long term scenarios to be used in climate risk assessment; Evaluate the alignment of the company's long term strategy with the Paris Agreement and WB2C and 1.5ºC scenarios and Assess the resilience of the strategy, taking into account different climate scenarios (qualitatively relating to previously disclosed transition risks and opportunities) </t>
  </si>
  <si>
    <t>S&amp;S, Upstream, Refinery, RM</t>
  </si>
  <si>
    <t>F1_002</t>
  </si>
  <si>
    <r>
      <t>Access climate risks and opportunities assessment in an annual basis (physical and transition risks)</t>
    </r>
    <r>
      <rPr>
        <sz val="9"/>
        <color rgb="FF808080"/>
        <rFont val="Tahoma"/>
        <family val="2"/>
      </rPr>
      <t xml:space="preserve"> </t>
    </r>
    <r>
      <rPr>
        <sz val="9"/>
        <color rgb="FF808080"/>
        <rFont val="Tahoma"/>
        <family val="2"/>
      </rPr>
      <t>and develop action plans and mitgation measures according to the expected loss and CVaR (Climate Value at Risk)</t>
    </r>
  </si>
  <si>
    <t>nºassessments/year</t>
  </si>
  <si>
    <t>F1_003</t>
  </si>
  <si>
    <t>Develop an internal standard for climate risks and opportunities assessment, including its process and methodology</t>
  </si>
  <si>
    <t>F1_004</t>
  </si>
  <si>
    <t>Bring outside-in view to Excom/Board/Sustainability Committee with externals on climate related issues (e.g risk assessment; TCFD alignment)</t>
  </si>
  <si>
    <t>F1_005</t>
  </si>
  <si>
    <t>Quarterly report to the BoD and CEO the CO2 performance against targets, decarbonization roadmap status update or any key climate change related issues</t>
  </si>
  <si>
    <t>nº reports performed/year</t>
  </si>
  <si>
    <t>Reduce and mitigate our GHG emissions</t>
  </si>
  <si>
    <t>F1_009</t>
  </si>
  <si>
    <t>Define relevant interim targets (short/ medium/long; scope 1 + 2)</t>
  </si>
  <si>
    <t>Targets defined</t>
  </si>
  <si>
    <t>O- Cláudia Santiago</t>
  </si>
  <si>
    <t>F1_010</t>
  </si>
  <si>
    <t>Define absolute scope 3 targets (short/ medium/long)</t>
  </si>
  <si>
    <t>F1_011</t>
  </si>
  <si>
    <t>Define dedicated methane targets</t>
  </si>
  <si>
    <t>F1_012</t>
  </si>
  <si>
    <t>Subscribe to OGCI's "Aiming for Zero Methane Emissions Initiative"</t>
  </si>
  <si>
    <t>Subscrition</t>
  </si>
  <si>
    <t>F1_013</t>
  </si>
  <si>
    <t>Certify a carbon tool to quantify the GHG emissions of sold products to customers</t>
  </si>
  <si>
    <t>Certification</t>
  </si>
  <si>
    <t>S - Joana Duarte</t>
  </si>
  <si>
    <t>S&amp;S, EM</t>
  </si>
  <si>
    <t>F1_014</t>
  </si>
  <si>
    <t>Calculate EM carbon Footprint and define targets to mitigate it</t>
  </si>
  <si>
    <t>% EM carbon footprint calculated</t>
  </si>
  <si>
    <t>Reshape our portfolio with focus on low carbon</t>
  </si>
  <si>
    <t>This ambition will not be monitored under the scope of the sustainability roadmap</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</si>
</sst>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
  </numFmts>
  <fonts count="54" x14ac:knownFonts="1">
    <font>
      <sz val="11"/>
      <color theme="1"/>
      <name val="Calibri"/>
      <family val="2"/>
      <scheme val="minor"/>
    </font>
    <font>
      <sz val="8"/>
      <color rgb="FFffca38"/>
      <name val="Tahoma"/>
      <family val="2"/>
    </font>
    <font>
      <sz val="10"/>
      <color rgb="FFd9d9d9"/>
      <name val="Tahoma"/>
      <family val="2"/>
    </font>
    <font>
      <sz val="11"/>
      <color theme="1"/>
      <name val="Calibri"/>
      <family val="2"/>
    </font>
    <font>
      <b/>
      <sz val="11"/>
      <color rgb="FF5a6473"/>
      <name val="Tahoma"/>
      <family val="2"/>
    </font>
    <font>
      <sz val="11"/>
      <color rgb="FFffffff"/>
      <name val="Tahoma"/>
      <family val="2"/>
    </font>
    <font>
      <b/>
      <sz val="18"/>
      <color rgb="FF5a6473"/>
      <name val="Tahoma"/>
      <family val="2"/>
    </font>
    <font>
      <sz val="8"/>
      <color rgb="FF5a6473"/>
      <name val="Tahoma"/>
      <family val="2"/>
    </font>
    <font>
      <sz val="9"/>
      <color rgb="FF5a6473"/>
      <name val="Tahoma"/>
      <family val="2"/>
    </font>
    <font>
      <b/>
      <sz val="16"/>
      <color rgb="FFffca38"/>
      <name val="Tahoma"/>
      <family val="2"/>
    </font>
    <font>
      <b/>
      <sz val="8"/>
      <color rgb="FFff0000"/>
      <name val="Tahoma"/>
      <family val="2"/>
    </font>
    <font>
      <sz val="10"/>
      <color rgb="FF3dbfc0"/>
      <name val="Tahoma"/>
      <family val="2"/>
    </font>
    <font>
      <b/>
      <sz val="12"/>
      <color rgb="FFffffff"/>
      <name val="Tahoma"/>
      <family val="2"/>
    </font>
    <font>
      <b/>
      <sz val="10"/>
      <color rgb="FFffca38"/>
      <name val="Tahoma"/>
      <family val="2"/>
    </font>
    <font>
      <b/>
      <sz val="10"/>
      <color rgb="FFd9d9d9"/>
      <name val="Tahoma"/>
      <family val="2"/>
    </font>
    <font>
      <b/>
      <sz val="10"/>
      <color rgb="FF3dbfc0"/>
      <name val="Tahoma"/>
      <family val="2"/>
    </font>
    <font>
      <b/>
      <sz val="11"/>
      <color rgb="FF3dbfc0"/>
      <name val="Tahoma"/>
      <family val="2"/>
    </font>
    <font>
      <b/>
      <sz val="8"/>
      <color rgb="FF3dbfc0"/>
      <name val="Tahoma"/>
      <family val="2"/>
    </font>
    <font>
      <b/>
      <sz val="10"/>
      <color rgb="FFffffff"/>
      <name val="Tahoma"/>
      <family val="2"/>
    </font>
    <font>
      <b/>
      <sz val="11"/>
      <color rgb="FFffffff"/>
      <name val="Tahoma"/>
      <family val="2"/>
    </font>
    <font>
      <b/>
      <i/>
      <sz val="11"/>
      <color rgb="FF5a6473"/>
      <name val="Tahoma"/>
      <family val="2"/>
    </font>
    <font>
      <sz val="9"/>
      <color rgb="FF808080"/>
      <name val="Tahoma"/>
      <family val="2"/>
    </font>
    <font>
      <i/>
      <sz val="9"/>
      <color rgb="FF808080"/>
      <name val="Tahoma"/>
      <family val="2"/>
    </font>
    <font>
      <b/>
      <sz val="8"/>
      <color rgb="FF808080"/>
      <name val="Tahoma"/>
      <family val="2"/>
    </font>
    <font>
      <sz val="8"/>
      <color rgb="FF808080"/>
      <name val="Tahoma"/>
      <family val="2"/>
    </font>
    <font>
      <i/>
      <sz val="9"/>
      <color rgb="FFd9d9d9"/>
      <name val="Tahoma"/>
      <family val="2"/>
    </font>
    <font>
      <b/>
      <sz val="8"/>
      <color rgb="FF5a6473"/>
      <name val="Tahoma"/>
      <family val="2"/>
    </font>
    <font>
      <sz val="8"/>
      <color rgb="FFd9d9d9"/>
      <name val="Tahoma"/>
      <family val="2"/>
    </font>
    <font>
      <i/>
      <sz val="8"/>
      <color rgb="FF808080"/>
      <name val="Tahoma"/>
      <family val="2"/>
    </font>
    <font>
      <sz val="8"/>
      <color rgb="FF3dbfc0"/>
      <name val="Tahoma"/>
      <family val="2"/>
    </font>
    <font>
      <sz val="10"/>
      <color rgb="FFa6a6a6"/>
      <name val="Tahoma"/>
      <family val="2"/>
    </font>
    <font>
      <b/>
      <i/>
      <sz val="8"/>
      <color rgb="FF808080"/>
      <name val="Tahoma"/>
      <family val="2"/>
    </font>
    <font>
      <b/>
      <sz val="9"/>
      <color rgb="FF5a6473"/>
      <name val="Tahoma"/>
      <family val="2"/>
    </font>
    <font>
      <sz val="10"/>
      <color rgb="FFffca38"/>
      <name val="Tahoma"/>
      <family val="2"/>
    </font>
    <font>
      <b/>
      <sz val="8"/>
      <color rgb="FFffca38"/>
      <name val="Tahoma"/>
      <family val="2"/>
    </font>
    <font>
      <sz val="9"/>
      <color rgb="FFd9d9d9"/>
      <name val="Tahoma"/>
      <family val="2"/>
    </font>
    <font>
      <sz val="8"/>
      <color rgb="FF92d050"/>
      <name val="Tahoma"/>
      <family val="2"/>
    </font>
    <font>
      <b/>
      <sz val="18"/>
      <color rgb="FF8ac640"/>
      <name val="Tahoma"/>
      <family val="2"/>
    </font>
    <font>
      <b/>
      <sz val="9"/>
      <color rgb="FF8ac640"/>
      <name val="Tahoma"/>
      <family val="2"/>
    </font>
    <font>
      <b/>
      <sz val="18"/>
      <color rgb="FFffffff"/>
      <name val="Tahoma"/>
      <family val="2"/>
    </font>
    <font>
      <b/>
      <sz val="8"/>
      <color rgb="FF8ac640"/>
      <name val="Tahoma"/>
      <family val="2"/>
    </font>
    <font>
      <sz val="8"/>
      <color rgb="FF8ac640"/>
      <name val="Tahoma"/>
      <family val="2"/>
    </font>
    <font>
      <sz val="10"/>
      <color rgb="FF92d050"/>
      <name val="Tahoma"/>
      <family val="2"/>
    </font>
    <font>
      <i/>
      <sz val="9"/>
      <color rgb="FFffffff"/>
      <name val="Tahoma"/>
      <family val="2"/>
    </font>
    <font>
      <b/>
      <sz val="10"/>
      <color rgb="FF92d050"/>
      <name val="Tahoma"/>
      <family val="2"/>
    </font>
    <font>
      <b/>
      <sz val="8"/>
      <color rgb="FFd9d9d9"/>
      <name val="Tahoma"/>
      <family val="2"/>
    </font>
    <font>
      <b/>
      <sz val="11"/>
      <color rgb="FF8ac640"/>
      <name val="Tahoma"/>
      <family val="2"/>
    </font>
    <font>
      <b/>
      <sz val="10"/>
      <color rgb="FF8ac640"/>
      <name val="Tahoma"/>
      <family val="2"/>
    </font>
    <font>
      <sz val="9"/>
      <color rgb="FFa6a6a6"/>
      <name val="Tahoma"/>
      <family val="2"/>
    </font>
    <font>
      <sz val="11"/>
      <color rgb="FFa6a6a6"/>
      <name val="Tahoma"/>
      <family val="2"/>
    </font>
    <font>
      <sz val="9"/>
      <color rgb="FFffffff"/>
      <name val="Tahoma"/>
      <family val="2"/>
    </font>
    <font>
      <sz val="10"/>
      <color rgb="FF8ac640"/>
      <name val="Tahoma"/>
      <family val="2"/>
    </font>
    <font>
      <b/>
      <sz val="9"/>
      <color rgb="FF808080"/>
      <name val="Tahoma"/>
      <family val="2"/>
    </font>
    <font>
      <sz val="10"/>
      <color rgb="FFffffff"/>
      <name val="Tahoma"/>
      <family val="2"/>
    </font>
  </fonts>
  <fills count="14">
    <fill>
      <patternFill patternType="none"/>
    </fill>
    <fill>
      <patternFill patternType="gray125"/>
    </fill>
    <fill>
      <patternFill patternType="solid">
        <fgColor rgb="FFffffff"/>
      </patternFill>
    </fill>
    <fill>
      <patternFill patternType="solid">
        <fgColor rgb="FF3dbfc0"/>
      </patternFill>
    </fill>
    <fill>
      <patternFill patternType="solid">
        <fgColor rgb="FFa6a6a6"/>
      </patternFill>
    </fill>
    <fill>
      <patternFill patternType="solid">
        <fgColor rgb="FFb1e6e6"/>
      </patternFill>
    </fill>
    <fill>
      <patternFill patternType="solid">
        <fgColor rgb="FFd0e8b3"/>
      </patternFill>
    </fill>
    <fill>
      <patternFill patternType="solid">
        <fgColor rgb="FFf2f2f2"/>
      </patternFill>
    </fill>
    <fill>
      <patternFill patternType="solid">
        <fgColor rgb="FFf0d1ee"/>
      </patternFill>
    </fill>
    <fill>
      <patternFill patternType="solid">
        <fgColor rgb="FFffca38"/>
      </patternFill>
    </fill>
    <fill>
      <patternFill patternType="solid">
        <fgColor rgb="FFffeaaf"/>
      </patternFill>
    </fill>
    <fill>
      <patternFill patternType="solid">
        <fgColor rgb="FFff0000"/>
      </patternFill>
    </fill>
    <fill>
      <patternFill patternType="solid">
        <fgColor rgb="FF8ac640"/>
      </patternFill>
    </fill>
    <fill>
      <patternFill patternType="solid">
        <fgColor rgb="FFe8f4d9"/>
      </patternFill>
    </fill>
  </fills>
  <borders count="37">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medium">
        <color rgb="FF3dbfc0"/>
      </bottom>
      <diagonal/>
    </border>
    <border>
      <left style="medium">
        <color rgb="FF3dbfc0"/>
      </left>
      <right style="thin">
        <color rgb="FFc6c6c6"/>
      </right>
      <top style="medium">
        <color rgb="FF3dbfc0"/>
      </top>
      <bottom style="thin">
        <color rgb="FFc6c6c6"/>
      </bottom>
      <diagonal/>
    </border>
    <border>
      <left style="thin">
        <color rgb="FFc6c6c6"/>
      </left>
      <right style="thin">
        <color rgb="FFc6c6c6"/>
      </right>
      <top style="medium">
        <color rgb="FF3dbfc0"/>
      </top>
      <bottom style="thin">
        <color rgb="FFc6c6c6"/>
      </bottom>
      <diagonal/>
    </border>
    <border>
      <left style="thin">
        <color rgb="FFc6c6c6"/>
      </left>
      <right style="medium">
        <color rgb="FF3dbfc0"/>
      </right>
      <top style="medium">
        <color rgb="FF3dbfc0"/>
      </top>
      <bottom style="thin">
        <color rgb="FFc6c6c6"/>
      </bottom>
      <diagonal/>
    </border>
    <border>
      <left style="medium">
        <color rgb="FF3dbfc0"/>
      </left>
      <right style="thin">
        <color rgb="FFc6c6c6"/>
      </right>
      <top style="thin">
        <color rgb="FFc6c6c6"/>
      </top>
      <bottom style="thin">
        <color rgb="FFc6c6c6"/>
      </bottom>
      <diagonal/>
    </border>
    <border>
      <left style="medium">
        <color rgb="FF3dbfc0"/>
      </left>
      <right style="thin">
        <color rgb="FFc6c6c6"/>
      </right>
      <top style="thin">
        <color rgb="FFc6c6c6"/>
      </top>
      <bottom style="thin">
        <color rgb="FFf2f2f2"/>
      </bottom>
      <diagonal/>
    </border>
    <border>
      <left style="thin">
        <color rgb="FFc6c6c6"/>
      </left>
      <right style="thin">
        <color rgb="FFc6c6c6"/>
      </right>
      <top style="thin">
        <color rgb="FFc6c6c6"/>
      </top>
      <bottom style="thin">
        <color rgb="FFf2f2f2"/>
      </bottom>
      <diagonal/>
    </border>
    <border>
      <left style="thin">
        <color rgb="FFc6c6c6"/>
      </left>
      <right style="thin">
        <color rgb="FFc6c6c6"/>
      </right>
      <top style="thin">
        <color rgb="FFf2f2f2"/>
      </top>
      <bottom style="thin">
        <color rgb="FFf2f2f2"/>
      </bottom>
      <diagonal/>
    </border>
    <border>
      <left style="thin">
        <color rgb="FFc6c6c6"/>
      </left>
      <right style="thin">
        <color rgb="FFc6c6c6"/>
      </right>
      <top style="thin">
        <color rgb="FFf2f2f2"/>
      </top>
      <bottom style="thin">
        <color rgb="FFc6c6c6"/>
      </bottom>
      <diagonal/>
    </border>
    <border>
      <left style="medium">
        <color rgb="FF3dbfc0"/>
      </left>
      <right style="thin">
        <color rgb="FFc6c6c6"/>
      </right>
      <top style="thin">
        <color rgb="FFf2f2f2"/>
      </top>
      <bottom style="thin">
        <color rgb="FFc6c6c6"/>
      </bottom>
      <diagonal/>
    </border>
    <border>
      <left style="medium">
        <color rgb="FF3dbfc0"/>
      </left>
      <right style="thin">
        <color rgb="FFc6c6c6"/>
      </right>
      <top style="thin">
        <color rgb="FFf2f2f2"/>
      </top>
      <bottom style="thin">
        <color rgb="FFf2f2f2"/>
      </bottom>
      <diagonal/>
    </border>
    <border>
      <left style="medium">
        <color rgb="FF3dbfc0"/>
      </left>
      <right style="thin">
        <color rgb="FFc6c6c6"/>
      </right>
      <top style="thin">
        <color rgb="FFf2f2f2"/>
      </top>
      <bottom style="medium">
        <color rgb="FF3dbfc0"/>
      </bottom>
      <diagonal/>
    </border>
    <border>
      <left style="thin">
        <color rgb="FFc6c6c6"/>
      </left>
      <right style="thin">
        <color rgb="FFc6c6c6"/>
      </right>
      <top style="thin">
        <color rgb="FFf2f2f2"/>
      </top>
      <bottom style="medium">
        <color rgb="FF3dbfc0"/>
      </bottom>
      <diagonal/>
    </border>
    <border>
      <left style="medium">
        <color rgb="FFffca38"/>
      </left>
      <right style="thin">
        <color rgb="FFc6c6c6"/>
      </right>
      <top style="medium">
        <color rgb="FFffca38"/>
      </top>
      <bottom style="thin">
        <color rgb="FFc6c6c6"/>
      </bottom>
      <diagonal/>
    </border>
    <border>
      <left style="thin">
        <color rgb="FFc6c6c6"/>
      </left>
      <right style="thin">
        <color rgb="FFc6c6c6"/>
      </right>
      <top style="medium">
        <color rgb="FFffca38"/>
      </top>
      <bottom style="thin">
        <color rgb="FFc6c6c6"/>
      </bottom>
      <diagonal/>
    </border>
    <border>
      <left style="thin">
        <color rgb="FFc6c6c6"/>
      </left>
      <right style="medium">
        <color rgb="FFffca38"/>
      </right>
      <top style="medium">
        <color rgb="FFffca38"/>
      </top>
      <bottom style="thin">
        <color rgb="FFc6c6c6"/>
      </bottom>
      <diagonal/>
    </border>
    <border>
      <left style="thin">
        <color rgb="FFc6c6c6"/>
      </left>
      <right style="medium">
        <color rgb="FFffc000"/>
      </right>
      <top style="thin">
        <color rgb="FFc6c6c6"/>
      </top>
      <bottom style="thin">
        <color rgb="FFc6c6c6"/>
      </bottom>
      <diagonal/>
    </border>
    <border>
      <left style="medium">
        <color rgb="FFffca38"/>
      </left>
      <right style="thin">
        <color rgb="FFc6c6c6"/>
      </right>
      <top style="thin">
        <color rgb="FFc6c6c6"/>
      </top>
      <bottom style="thin">
        <color rgb="FFc6c6c6"/>
      </bottom>
      <diagonal/>
    </border>
    <border>
      <left style="medium">
        <color rgb="FFffca38"/>
      </left>
      <right style="thin">
        <color rgb="FFc6c6c6"/>
      </right>
      <top style="thin">
        <color rgb="FFc6c6c6"/>
      </top>
      <bottom style="thin">
        <color rgb="FFf2f2f2"/>
      </bottom>
      <diagonal/>
    </border>
    <border>
      <left style="medium">
        <color rgb="FFffca38"/>
      </left>
      <right style="thin">
        <color rgb="FFc6c6c6"/>
      </right>
      <top style="thin">
        <color rgb="FFf2f2f2"/>
      </top>
      <bottom style="thin">
        <color rgb="FFf2f2f2"/>
      </bottom>
      <diagonal/>
    </border>
    <border>
      <left style="medium">
        <color rgb="FFffca38"/>
      </left>
      <right style="thin">
        <color rgb="FFc6c6c6"/>
      </right>
      <top style="thin">
        <color rgb="FFf2f2f2"/>
      </top>
      <bottom style="medium">
        <color rgb="FFffca38"/>
      </bottom>
      <diagonal/>
    </border>
    <border>
      <left style="thin">
        <color rgb="FFc6c6c6"/>
      </left>
      <right style="thin">
        <color rgb="FFc6c6c6"/>
      </right>
      <top style="thin">
        <color rgb="FFf2f2f2"/>
      </top>
      <bottom style="medium">
        <color rgb="FFffca38"/>
      </bottom>
      <diagonal/>
    </border>
    <border>
      <left style="thin">
        <color rgb="FFc6c6c6"/>
      </left>
      <right style="thin">
        <color rgb="FFc6c6c6"/>
      </right>
      <top style="thin">
        <color rgb="FFf2f2f2"/>
      </top>
      <bottom style="medium">
        <color rgb="FFffc000"/>
      </bottom>
      <diagonal/>
    </border>
    <border>
      <left style="thin">
        <color rgb="FFc6c6c6"/>
      </left>
      <right style="medium">
        <color rgb="FFffca38"/>
      </right>
      <top style="thin">
        <color rgb="FFc6c6c6"/>
      </top>
      <bottom style="thin">
        <color rgb="FFc6c6c6"/>
      </bottom>
      <diagonal/>
    </border>
    <border>
      <left/>
      <right/>
      <top/>
      <bottom style="thin">
        <color rgb="FFf2f2f2"/>
      </bottom>
      <diagonal/>
    </border>
    <border>
      <left style="medium">
        <color rgb="FF8ac640"/>
      </left>
      <right style="thin">
        <color rgb="FFc6c6c6"/>
      </right>
      <top style="medium">
        <color rgb="FF8ac640"/>
      </top>
      <bottom style="thin">
        <color rgb="FFc6c6c6"/>
      </bottom>
      <diagonal/>
    </border>
    <border>
      <left style="thin">
        <color rgb="FFc6c6c6"/>
      </left>
      <right style="thin">
        <color rgb="FFc6c6c6"/>
      </right>
      <top style="medium">
        <color rgb="FF8ac640"/>
      </top>
      <bottom style="thin">
        <color rgb="FFc6c6c6"/>
      </bottom>
      <diagonal/>
    </border>
    <border>
      <left style="medium">
        <color rgb="FF8ac640"/>
      </left>
      <right style="thin">
        <color rgb="FFc6c6c6"/>
      </right>
      <top style="thin">
        <color rgb="FFc6c6c6"/>
      </top>
      <bottom style="thin">
        <color rgb="FFc6c6c6"/>
      </bottom>
      <diagonal/>
    </border>
    <border>
      <left style="medium">
        <color rgb="FF8ac640"/>
      </left>
      <right style="thin">
        <color rgb="FFc6c6c6"/>
      </right>
      <top style="thin">
        <color rgb="FFc6c6c6"/>
      </top>
      <bottom style="thin">
        <color rgb="FFf2f2f2"/>
      </bottom>
      <diagonal/>
    </border>
    <border>
      <left style="medium">
        <color rgb="FF8ac640"/>
      </left>
      <right style="thin">
        <color rgb="FFc6c6c6"/>
      </right>
      <top style="thin">
        <color rgb="FFf2f2f2"/>
      </top>
      <bottom style="thin">
        <color rgb="FFf2f2f2"/>
      </bottom>
      <diagonal/>
    </border>
    <border>
      <left style="thin">
        <color rgb="FFc6c6c6"/>
      </left>
      <right style="thin">
        <color rgb="FFc6c6c6"/>
      </right>
      <top style="medium">
        <color rgb="FF92d050"/>
      </top>
      <bottom style="thin">
        <color rgb="FFc6c6c6"/>
      </bottom>
      <diagonal/>
    </border>
    <border>
      <left/>
      <right/>
      <top/>
      <bottom/>
      <diagonal/>
    </border>
    <border>
      <left style="thin">
        <color rgb="FFc6c6c6"/>
      </left>
      <right style="medium">
        <color rgb="FF8ac640"/>
      </right>
      <top style="thin">
        <color rgb="FFc6c6c6"/>
      </top>
      <bottom style="thin">
        <color rgb="FFc6c6c6"/>
      </bottom>
      <diagonal/>
    </border>
    <border>
      <left style="thin">
        <color rgb="FFc6c6c6"/>
      </left>
      <right style="medium">
        <color rgb="FF8ac640"/>
      </right>
      <top style="medium">
        <color rgb="FF8ac640"/>
      </top>
      <bottom style="thin">
        <color rgb="FFc6c6c6"/>
      </bottom>
      <diagonal/>
    </border>
    <border>
      <left style="medium">
        <color rgb="FF8ac640"/>
      </left>
      <right style="thin">
        <color rgb="FFc6c6c6"/>
      </right>
      <top style="thin">
        <color rgb="FFf2f2f2"/>
      </top>
      <bottom style="thin">
        <color rgb="FFc6c6c6"/>
      </bottom>
      <diagonal/>
    </border>
  </borders>
  <cellStyleXfs count="1">
    <xf numFmtId="0" fontId="0" fillId="0" borderId="0"/>
  </cellStyleXfs>
  <cellXfs count="368">
    <xf xfId="0" numFmtId="0" borderId="0" fontId="0" fillId="0"/>
    <xf xfId="0" numFmtId="0" borderId="0" fontId="0" fillId="0" applyAlignment="1">
      <alignment horizontal="general"/>
    </xf>
    <xf xfId="0" numFmtId="3" applyNumberFormat="1" borderId="0" fontId="0" fillId="0" applyAlignment="1">
      <alignment horizontal="center"/>
    </xf>
    <xf xfId="0" numFmtId="3" applyNumberFormat="1" borderId="0" fontId="0" fillId="0" applyAlignment="1">
      <alignment horizontal="general"/>
    </xf>
    <xf xfId="0" numFmtId="3" applyNumberFormat="1" borderId="0" fontId="0" fillId="0" applyAlignment="1">
      <alignment horizontal="right"/>
    </xf>
    <xf xfId="0" numFmtId="0" borderId="1" applyBorder="1" fontId="1" applyFont="1" fillId="2" applyFill="1" applyAlignment="1">
      <alignment horizontal="right"/>
    </xf>
    <xf xfId="0" numFmtId="0" borderId="1" applyBorder="1" fontId="2" applyFont="1" fillId="2" applyFill="1" applyAlignment="1">
      <alignment horizontal="center"/>
    </xf>
    <xf xfId="0" numFmtId="0" borderId="1" applyBorder="1" fontId="3" applyFont="1" fillId="2" applyFill="1" applyAlignment="1">
      <alignment horizontal="left"/>
    </xf>
    <xf xfId="0" numFmtId="3" applyNumberFormat="1" borderId="1" applyBorder="1" fontId="3" applyFont="1" fillId="2" applyFill="1" applyAlignment="1">
      <alignment horizontal="center"/>
    </xf>
    <xf xfId="0" numFmtId="0" borderId="1" applyBorder="1" fontId="3" applyFont="1" fillId="2" applyFill="1" applyAlignment="1">
      <alignment horizontal="center"/>
    </xf>
    <xf xfId="0" numFmtId="0" borderId="1" applyBorder="1" fontId="4" applyFont="1" fillId="2" applyFill="1" applyAlignment="1">
      <alignment horizontal="right"/>
    </xf>
    <xf xfId="0" numFmtId="3" applyNumberFormat="1" borderId="1" applyBorder="1" fontId="4" applyFont="1" fillId="2" applyFill="1" applyAlignment="1">
      <alignment horizontal="right"/>
    </xf>
    <xf xfId="0" numFmtId="3" applyNumberFormat="1" borderId="1" applyBorder="1" fontId="5" applyFont="1" fillId="2" applyFill="1" applyAlignment="1">
      <alignment horizontal="left"/>
    </xf>
    <xf xfId="0" numFmtId="3" applyNumberFormat="1" borderId="1" applyBorder="1" fontId="6" applyFont="1" fillId="2" applyFill="1" applyAlignment="1">
      <alignment horizontal="right"/>
    </xf>
    <xf xfId="0" numFmtId="3" applyNumberFormat="1" borderId="1" applyBorder="1" fontId="6" applyFont="1" fillId="2" applyFill="1" applyAlignment="1">
      <alignment horizontal="left"/>
    </xf>
    <xf xfId="0" numFmtId="0" borderId="1" applyBorder="1" fontId="7" applyFont="1" fillId="2" applyFill="1" applyAlignment="1">
      <alignment horizontal="right"/>
    </xf>
    <xf xfId="0" numFmtId="3" applyNumberFormat="1" borderId="1" applyBorder="1" fontId="8" applyFont="1" fillId="2" applyFill="1" applyAlignment="1">
      <alignment horizontal="center"/>
    </xf>
    <xf xfId="0" numFmtId="3" applyNumberFormat="1" borderId="1" applyBorder="1" fontId="3" applyFont="1" fillId="2" applyFill="1" applyAlignment="1">
      <alignment horizontal="left"/>
    </xf>
    <xf xfId="0" numFmtId="3" applyNumberFormat="1" borderId="1" applyBorder="1" fontId="7" applyFont="1" fillId="2" applyFill="1" applyAlignment="1">
      <alignment horizontal="right"/>
    </xf>
    <xf xfId="0" numFmtId="3" applyNumberFormat="1" borderId="1" applyBorder="1" fontId="7" applyFont="1" fillId="2" applyFill="1" applyAlignment="1">
      <alignment horizontal="center"/>
    </xf>
    <xf xfId="0" numFmtId="3" applyNumberFormat="1" borderId="1" applyBorder="1" fontId="9" applyFont="1" fillId="2" applyFill="1" applyAlignment="1">
      <alignment horizontal="left"/>
    </xf>
    <xf xfId="0" numFmtId="0" borderId="1" applyBorder="1" fontId="9" applyFont="1" fillId="2" applyFill="1" applyAlignment="1">
      <alignment horizontal="left"/>
    </xf>
    <xf xfId="0" numFmtId="0" borderId="1" applyBorder="1" fontId="10" applyFont="1" fillId="2" applyFill="1" applyAlignment="1">
      <alignment horizontal="left"/>
    </xf>
    <xf xfId="0" numFmtId="3" applyNumberFormat="1" borderId="2" applyBorder="1" fontId="7" applyFont="1" fillId="2" applyFill="1" applyAlignment="1">
      <alignment horizontal="center"/>
    </xf>
    <xf xfId="0" numFmtId="0" borderId="1" applyBorder="1" fontId="11" applyFont="1" fillId="2" applyFill="1" applyAlignment="1">
      <alignment horizontal="right"/>
    </xf>
    <xf xfId="0" numFmtId="0" borderId="1" applyBorder="1" fontId="11" applyFont="1" fillId="2" applyFill="1" applyAlignment="1">
      <alignment horizontal="left"/>
    </xf>
    <xf xfId="0" numFmtId="0" borderId="3" applyBorder="1" fontId="12" applyFont="1" fillId="3" applyFill="1" applyAlignment="1">
      <alignment horizontal="left"/>
    </xf>
    <xf xfId="0" numFmtId="3" applyNumberFormat="1" borderId="4" applyBorder="1" fontId="3" applyFont="1" fillId="3" applyFill="1" applyAlignment="1">
      <alignment horizontal="center"/>
    </xf>
    <xf xfId="0" numFmtId="3" applyNumberFormat="1" borderId="4" applyBorder="1" fontId="3" applyFont="1" fillId="3" applyFill="1" applyAlignment="1">
      <alignment horizontal="left"/>
    </xf>
    <xf xfId="0" numFmtId="0" borderId="4" applyBorder="1" fontId="3" applyFont="1" fillId="3" applyFill="1" applyAlignment="1">
      <alignment horizontal="left"/>
    </xf>
    <xf xfId="0" numFmtId="0" borderId="5" applyBorder="1" fontId="3" applyFont="1" fillId="3" applyFill="1" applyAlignment="1">
      <alignment horizontal="left"/>
    </xf>
    <xf xfId="0" numFmtId="3" applyNumberFormat="1" borderId="5" applyBorder="1" fontId="3" applyFont="1" fillId="3" applyFill="1" applyAlignment="1">
      <alignment horizontal="left"/>
    </xf>
    <xf xfId="0" numFmtId="0" borderId="1" applyBorder="1" fontId="13" applyFont="1" fillId="2" applyFill="1" applyAlignment="1">
      <alignment horizontal="center"/>
    </xf>
    <xf xfId="0" numFmtId="0" borderId="1" applyBorder="1" fontId="14" applyFont="1" fillId="2" applyFill="1" applyAlignment="1">
      <alignment horizontal="center"/>
    </xf>
    <xf xfId="0" numFmtId="0" borderId="6" applyBorder="1" fontId="15" applyFont="1" fillId="2" applyFill="1" applyAlignment="1">
      <alignment horizontal="center"/>
    </xf>
    <xf xfId="0" numFmtId="3" applyNumberFormat="1" borderId="1" applyBorder="1" fontId="16" applyFont="1" fillId="2" applyFill="1" applyAlignment="1">
      <alignment horizontal="center"/>
    </xf>
    <xf xfId="0" numFmtId="3" applyNumberFormat="1" borderId="1" applyBorder="1" fontId="15" applyFont="1" fillId="2" applyFill="1" applyAlignment="1">
      <alignment horizontal="center"/>
    </xf>
    <xf xfId="0" numFmtId="0" borderId="1" applyBorder="1" fontId="15" applyFont="1" fillId="2" applyFill="1" applyAlignment="1">
      <alignment horizontal="center"/>
    </xf>
    <xf xfId="0" numFmtId="0" borderId="1" applyBorder="1" fontId="15" applyFont="1" fillId="2" applyFill="1" applyAlignment="1">
      <alignment horizontal="center" wrapText="1"/>
    </xf>
    <xf xfId="0" numFmtId="3" applyNumberFormat="1" borderId="1" applyBorder="1" fontId="17" applyFont="1" fillId="2" applyFill="1" applyAlignment="1">
      <alignment horizontal="center"/>
    </xf>
    <xf xfId="0" numFmtId="3" applyNumberFormat="1" borderId="1" applyBorder="1" fontId="18" applyFont="1" fillId="4" applyFill="1" applyAlignment="1">
      <alignment horizontal="center"/>
    </xf>
    <xf xfId="0" numFmtId="3" applyNumberFormat="1" borderId="1" applyBorder="1" fontId="19" applyFont="1" fillId="4" applyFill="1" applyAlignment="1">
      <alignment horizontal="center"/>
    </xf>
    <xf xfId="0" numFmtId="3" applyNumberFormat="1" borderId="1" applyBorder="1" fontId="19" applyFont="1" fillId="4" applyFill="1" applyAlignment="1">
      <alignment horizontal="center" wrapText="1"/>
    </xf>
    <xf xfId="0" numFmtId="3" applyNumberFormat="1" borderId="1" applyBorder="1" fontId="20" applyFont="1" fillId="2" applyFill="1" applyAlignment="1">
      <alignment horizontal="center"/>
    </xf>
    <xf xfId="0" numFmtId="0" borderId="1" applyBorder="1" fontId="2" applyFont="1" fillId="2" applyFill="1" applyAlignment="1">
      <alignment horizontal="left"/>
    </xf>
    <xf xfId="0" numFmtId="0" borderId="6" applyBorder="1" fontId="4" applyFont="1" fillId="5" applyFill="1" applyAlignment="1">
      <alignment horizontal="left"/>
    </xf>
    <xf xfId="0" numFmtId="3" applyNumberFormat="1" borderId="1" applyBorder="1" fontId="3" applyFont="1" fillId="5" applyFill="1" applyAlignment="1">
      <alignment horizontal="center"/>
    </xf>
    <xf xfId="0" numFmtId="3" applyNumberFormat="1" borderId="1" applyBorder="1" fontId="3" applyFont="1" fillId="5" applyFill="1" applyAlignment="1">
      <alignment horizontal="left"/>
    </xf>
    <xf xfId="0" numFmtId="0" borderId="1" applyBorder="1" fontId="3" applyFont="1" fillId="5" applyFill="1" applyAlignment="1">
      <alignment horizontal="left"/>
    </xf>
    <xf xfId="0" numFmtId="3" applyNumberFormat="1" borderId="1" applyBorder="1" fontId="7" applyFont="1" fillId="5" applyFill="1" applyAlignment="1">
      <alignment horizontal="center"/>
    </xf>
    <xf xfId="0" numFmtId="0" borderId="7" applyBorder="1" fontId="21" applyFont="1" fillId="2" applyFill="1" applyAlignment="1">
      <alignment horizontal="center"/>
    </xf>
    <xf xfId="0" numFmtId="3" applyNumberFormat="1" borderId="8" applyBorder="1" fontId="21" applyFont="1" fillId="2" applyFill="1" applyAlignment="1">
      <alignment horizontal="center"/>
    </xf>
    <xf xfId="0" numFmtId="3" applyNumberFormat="1" borderId="8" applyBorder="1" fontId="22" applyFont="1" fillId="2" applyFill="1" applyAlignment="1">
      <alignment horizontal="left"/>
    </xf>
    <xf xfId="0" numFmtId="0" borderId="8" applyBorder="1" fontId="21" applyFont="1" fillId="2" applyFill="1" applyAlignment="1">
      <alignment horizontal="center"/>
    </xf>
    <xf xfId="0" numFmtId="0" borderId="8" applyBorder="1" fontId="21" applyFont="1" fillId="6" applyFill="1" applyAlignment="1">
      <alignment horizontal="left"/>
    </xf>
    <xf xfId="0" numFmtId="0" borderId="8" applyBorder="1" fontId="23" applyFont="1" fillId="2" applyFill="1" applyAlignment="1">
      <alignment horizontal="center" wrapText="1"/>
    </xf>
    <xf xfId="0" numFmtId="3" applyNumberFormat="1" borderId="8" applyBorder="1" fontId="23" applyFont="1" fillId="2" applyFill="1" applyAlignment="1">
      <alignment horizontal="center" wrapText="1"/>
    </xf>
    <xf xfId="0" numFmtId="3" applyNumberFormat="1" borderId="8" applyBorder="1" fontId="24" applyFont="1" fillId="2" applyFill="1" applyAlignment="1">
      <alignment horizontal="center"/>
    </xf>
    <xf xfId="0" numFmtId="3" applyNumberFormat="1" borderId="8" applyBorder="1" fontId="22" applyFont="1" fillId="7" applyFill="1" applyAlignment="1">
      <alignment horizontal="center"/>
    </xf>
    <xf xfId="0" numFmtId="3" applyNumberFormat="1" borderId="8" applyBorder="1" fontId="21" applyFont="1" fillId="7" applyFill="1" applyAlignment="1">
      <alignment horizontal="center"/>
    </xf>
    <xf xfId="0" numFmtId="3" applyNumberFormat="1" borderId="8" applyBorder="1" fontId="21" applyFont="1" fillId="7" applyFill="1" applyAlignment="1">
      <alignment horizontal="center" wrapText="1"/>
    </xf>
    <xf xfId="0" numFmtId="3" applyNumberFormat="1" borderId="1" applyBorder="1" fontId="3" applyFont="1" fillId="2" applyFill="1" applyAlignment="1">
      <alignment horizontal="right"/>
    </xf>
    <xf xfId="0" numFmtId="3" applyNumberFormat="1" borderId="8" applyBorder="1" fontId="21" applyFont="1" fillId="2" applyFill="1" applyAlignment="1">
      <alignment horizontal="left"/>
    </xf>
    <xf xfId="0" numFmtId="3" applyNumberFormat="1" borderId="1" applyBorder="1" fontId="23" applyFont="1" fillId="2" applyFill="1" applyAlignment="1">
      <alignment horizontal="center" wrapText="1"/>
    </xf>
    <xf xfId="0" numFmtId="0" borderId="8" applyBorder="1" fontId="21" applyFont="1" fillId="6" applyFill="1" applyAlignment="1">
      <alignment horizontal="left" wrapText="1"/>
    </xf>
    <xf xfId="0" numFmtId="0" borderId="9" applyBorder="1" fontId="23" applyFont="1" fillId="2" applyFill="1" applyAlignment="1">
      <alignment horizontal="center" wrapText="1"/>
    </xf>
    <xf xfId="0" numFmtId="3" applyNumberFormat="1" borderId="9" applyBorder="1" fontId="23" applyFont="1" fillId="2" applyFill="1" applyAlignment="1">
      <alignment horizontal="center" wrapText="1"/>
    </xf>
    <xf xfId="0" numFmtId="0" borderId="7" applyBorder="1" fontId="22" applyFont="1" fillId="2" applyFill="1" applyAlignment="1">
      <alignment horizontal="left"/>
    </xf>
    <xf xfId="0" numFmtId="3" applyNumberFormat="1" borderId="8" applyBorder="1" fontId="22" applyFont="1" fillId="2" applyFill="1" applyAlignment="1">
      <alignment horizontal="center"/>
    </xf>
    <xf xfId="0" numFmtId="0" borderId="8" applyBorder="1" fontId="22" applyFont="1" fillId="2" applyFill="1" applyAlignment="1">
      <alignment horizontal="center"/>
    </xf>
    <xf xfId="0" numFmtId="0" borderId="8" applyBorder="1" fontId="22" applyFont="1" fillId="2" applyFill="1" applyAlignment="1">
      <alignment horizontal="left"/>
    </xf>
    <xf xfId="0" numFmtId="0" borderId="6" applyBorder="1" fontId="12" applyFont="1" fillId="3" applyFill="1" applyAlignment="1">
      <alignment horizontal="left"/>
    </xf>
    <xf xfId="0" numFmtId="3" applyNumberFormat="1" borderId="10" applyBorder="1" fontId="25" applyFont="1" fillId="3" applyFill="1" applyAlignment="1">
      <alignment horizontal="center"/>
    </xf>
    <xf xfId="0" numFmtId="3" applyNumberFormat="1" borderId="10" applyBorder="1" fontId="25" applyFont="1" fillId="3" applyFill="1" applyAlignment="1">
      <alignment horizontal="left"/>
    </xf>
    <xf xfId="0" numFmtId="0" borderId="10" applyBorder="1" fontId="25" applyFont="1" fillId="3" applyFill="1" applyAlignment="1">
      <alignment horizontal="left"/>
    </xf>
    <xf xfId="0" numFmtId="0" borderId="1" applyBorder="1" fontId="26" applyFont="1" fillId="5" applyFill="1" applyAlignment="1">
      <alignment horizontal="center" wrapText="1"/>
    </xf>
    <xf xfId="0" numFmtId="3" applyNumberFormat="1" borderId="1" applyBorder="1" fontId="26" applyFont="1" fillId="5" applyFill="1" applyAlignment="1">
      <alignment horizontal="center" wrapText="1"/>
    </xf>
    <xf xfId="0" numFmtId="0" borderId="7" applyBorder="1" fontId="21" applyFont="1" fillId="2" applyFill="1" applyAlignment="1">
      <alignment horizontal="center" wrapText="1"/>
    </xf>
    <xf xfId="0" numFmtId="0" borderId="1" applyBorder="1" fontId="2" applyFont="1" fillId="2" applyFill="1" applyAlignment="1">
      <alignment horizontal="center" wrapText="1"/>
    </xf>
    <xf xfId="0" numFmtId="3" applyNumberFormat="1" borderId="8" applyBorder="1" fontId="24" applyFont="1" fillId="2" applyFill="1" applyAlignment="1">
      <alignment horizontal="center" wrapText="1"/>
    </xf>
    <xf xfId="0" numFmtId="164" applyNumberFormat="1" borderId="8" applyBorder="1" fontId="24" applyFont="1" fillId="2" applyFill="1" applyAlignment="1">
      <alignment horizontal="center"/>
    </xf>
    <xf xfId="0" numFmtId="0" borderId="7" applyBorder="1" fontId="22" applyFont="1" fillId="2" applyFill="1" applyAlignment="1">
      <alignment horizontal="left" wrapText="1"/>
    </xf>
    <xf xfId="0" numFmtId="0" borderId="1" applyBorder="1" fontId="27" applyFont="1" fillId="2" applyFill="1" applyAlignment="1">
      <alignment horizontal="center"/>
    </xf>
    <xf xfId="0" numFmtId="0" borderId="11" applyBorder="1" fontId="21" applyFont="1" fillId="2" applyFill="1" applyAlignment="1">
      <alignment horizontal="center" wrapText="1"/>
    </xf>
    <xf xfId="0" numFmtId="3" applyNumberFormat="1" borderId="10" applyBorder="1" fontId="21" applyFont="1" fillId="2" applyFill="1" applyAlignment="1">
      <alignment horizontal="center"/>
    </xf>
    <xf xfId="0" numFmtId="3" applyNumberFormat="1" borderId="10" applyBorder="1" fontId="22" applyFont="1" fillId="2" applyFill="1" applyAlignment="1">
      <alignment horizontal="left"/>
    </xf>
    <xf xfId="0" numFmtId="0" borderId="1" applyBorder="1" fontId="21" applyFont="1" fillId="2" applyFill="1" applyAlignment="1">
      <alignment horizontal="center"/>
    </xf>
    <xf xfId="0" numFmtId="0" borderId="10" applyBorder="1" fontId="21" applyFont="1" fillId="6" applyFill="1" applyAlignment="1">
      <alignment horizontal="left" wrapText="1"/>
    </xf>
    <xf xfId="0" numFmtId="0" borderId="10" applyBorder="1" fontId="21" applyFont="1" fillId="2" applyFill="1" applyAlignment="1">
      <alignment horizontal="center"/>
    </xf>
    <xf xfId="0" numFmtId="164" applyNumberFormat="1" borderId="8" applyBorder="1" fontId="23" applyFont="1" fillId="2" applyFill="1" applyAlignment="1">
      <alignment horizontal="center" wrapText="1"/>
    </xf>
    <xf xfId="0" numFmtId="3" applyNumberFormat="1" borderId="8" applyBorder="1" fontId="28" applyFont="1" fillId="2" applyFill="1" applyAlignment="1">
      <alignment horizontal="center"/>
    </xf>
    <xf xfId="0" numFmtId="0" borderId="1" applyBorder="1" fontId="29" applyFont="1" fillId="2" applyFill="1" applyAlignment="1">
      <alignment horizontal="right"/>
    </xf>
    <xf xfId="0" numFmtId="3" applyNumberFormat="1" borderId="1" applyBorder="1" fontId="24" applyFont="1" fillId="2" applyFill="1" applyAlignment="1">
      <alignment horizontal="center" wrapText="1"/>
    </xf>
    <xf xfId="0" numFmtId="3" applyNumberFormat="1" borderId="1" applyBorder="1" fontId="21" applyFont="1" fillId="2" applyFill="1" applyAlignment="1">
      <alignment horizontal="center"/>
    </xf>
    <xf xfId="0" numFmtId="0" borderId="11" applyBorder="1" fontId="22" applyFont="1" fillId="2" applyFill="1" applyAlignment="1">
      <alignment horizontal="left" wrapText="1"/>
    </xf>
    <xf xfId="0" numFmtId="1" applyNumberFormat="1" borderId="8" applyBorder="1" fontId="23" applyFont="1" fillId="2" applyFill="1" applyAlignment="1">
      <alignment horizontal="center" wrapText="1"/>
    </xf>
    <xf xfId="0" numFmtId="3" applyNumberFormat="1" borderId="10" applyBorder="1" fontId="22" applyFont="1" fillId="2" applyFill="1" applyAlignment="1">
      <alignment horizontal="center"/>
    </xf>
    <xf xfId="0" numFmtId="0" borderId="10" applyBorder="1" fontId="22" applyFont="1" fillId="2" applyFill="1" applyAlignment="1">
      <alignment horizontal="center"/>
    </xf>
    <xf xfId="0" numFmtId="0" borderId="10" applyBorder="1" fontId="21" applyFont="1" fillId="2" applyFill="1" applyAlignment="1">
      <alignment horizontal="left" wrapText="1"/>
    </xf>
    <xf xfId="0" numFmtId="164" applyNumberFormat="1" borderId="8" applyBorder="1" fontId="21" applyFont="1" fillId="2" applyFill="1" applyAlignment="1">
      <alignment horizontal="center"/>
    </xf>
    <xf xfId="0" numFmtId="0" borderId="11" applyBorder="1" fontId="22" applyFont="1" fillId="2" applyFill="1" applyAlignment="1">
      <alignment horizontal="left"/>
    </xf>
    <xf xfId="0" numFmtId="0" borderId="10" applyBorder="1" fontId="22" applyFont="1" fillId="2" applyFill="1" applyAlignment="1">
      <alignment horizontal="left"/>
    </xf>
    <xf xfId="0" numFmtId="0" borderId="10" applyBorder="1" fontId="8" applyFont="1" fillId="6" applyFill="1" applyAlignment="1">
      <alignment horizontal="left"/>
    </xf>
    <xf xfId="0" numFmtId="164" applyNumberFormat="1" borderId="9" applyBorder="1" fontId="23" applyFont="1" fillId="2" applyFill="1" applyAlignment="1">
      <alignment horizontal="center"/>
    </xf>
    <xf xfId="0" numFmtId="3" applyNumberFormat="1" borderId="8" applyBorder="1" fontId="22" applyFont="1" fillId="7" applyFill="1" applyAlignment="1">
      <alignment horizontal="center" wrapText="1"/>
    </xf>
    <xf xfId="0" numFmtId="4" applyNumberFormat="1" borderId="8" applyBorder="1" fontId="21" applyFont="1" fillId="2" applyFill="1" applyAlignment="1">
      <alignment horizontal="center"/>
    </xf>
    <xf xfId="0" numFmtId="0" borderId="8" applyBorder="1" fontId="21" applyFont="1" fillId="8" applyFill="1" applyAlignment="1">
      <alignment horizontal="left" wrapText="1"/>
    </xf>
    <xf xfId="0" numFmtId="164" applyNumberFormat="1" borderId="8" applyBorder="1" fontId="23" applyFont="1" fillId="2" applyFill="1" applyAlignment="1">
      <alignment horizontal="center"/>
    </xf>
    <xf xfId="0" numFmtId="0" borderId="1" applyBorder="1" fontId="22" applyFont="1" fillId="2" applyFill="1" applyAlignment="1">
      <alignment horizontal="left"/>
    </xf>
    <xf xfId="0" numFmtId="0" borderId="10" applyBorder="1" fontId="8" applyFont="1" fillId="2" applyFill="1" applyAlignment="1">
      <alignment horizontal="left"/>
    </xf>
    <xf xfId="0" numFmtId="0" borderId="8" applyBorder="1" fontId="23" applyFont="1" fillId="2" applyFill="1" applyAlignment="1">
      <alignment horizontal="center"/>
    </xf>
    <xf xfId="0" numFmtId="3" applyNumberFormat="1" borderId="8" applyBorder="1" fontId="23" applyFont="1" fillId="2" applyFill="1" applyAlignment="1">
      <alignment horizontal="center"/>
    </xf>
    <xf xfId="0" numFmtId="0" borderId="12" applyBorder="1" fontId="22" applyFont="1" fillId="2" applyFill="1" applyAlignment="1">
      <alignment horizontal="left"/>
    </xf>
    <xf xfId="0" numFmtId="3" applyNumberFormat="1" borderId="9" applyBorder="1" fontId="22" applyFont="1" fillId="2" applyFill="1" applyAlignment="1">
      <alignment horizontal="center"/>
    </xf>
    <xf xfId="0" numFmtId="3" applyNumberFormat="1" borderId="9" applyBorder="1" fontId="22" applyFont="1" fillId="2" applyFill="1" applyAlignment="1">
      <alignment horizontal="left"/>
    </xf>
    <xf xfId="0" numFmtId="0" borderId="9" applyBorder="1" fontId="22" applyFont="1" fillId="2" applyFill="1" applyAlignment="1">
      <alignment horizontal="left"/>
    </xf>
    <xf xfId="0" numFmtId="3" applyNumberFormat="1" borderId="10" applyBorder="1" fontId="8" applyFont="1" fillId="2" applyFill="1" applyAlignment="1">
      <alignment horizontal="center"/>
    </xf>
    <xf xfId="0" numFmtId="3" applyNumberFormat="1" borderId="10" applyBorder="1" fontId="8" applyFont="1" fillId="2" applyFill="1" applyAlignment="1">
      <alignment horizontal="left"/>
    </xf>
    <xf xfId="0" numFmtId="0" borderId="10" applyBorder="1" fontId="8" applyFont="1" fillId="2" applyFill="1" applyAlignment="1">
      <alignment horizontal="center"/>
    </xf>
    <xf xfId="0" numFmtId="0" borderId="10" applyBorder="1" fontId="21" applyFont="1" fillId="6" applyFill="1" applyAlignment="1">
      <alignment horizontal="left"/>
    </xf>
    <xf xfId="0" numFmtId="164" applyNumberFormat="1" borderId="8" applyBorder="1" fontId="24" applyFont="1" fillId="2" applyFill="1" applyAlignment="1">
      <alignment horizontal="center" wrapText="1"/>
    </xf>
    <xf xfId="0" numFmtId="0" borderId="12" applyBorder="1" fontId="22" applyFont="1" fillId="2" applyFill="1" applyAlignment="1">
      <alignment horizontal="left" wrapText="1"/>
    </xf>
    <xf xfId="0" numFmtId="0" borderId="1" applyBorder="1" fontId="30" applyFont="1" fillId="2" applyFill="1" applyAlignment="1">
      <alignment horizontal="right"/>
    </xf>
    <xf xfId="0" numFmtId="0" borderId="1" applyBorder="1" fontId="30" applyFont="1" fillId="2" applyFill="1" applyAlignment="1">
      <alignment horizontal="left"/>
    </xf>
    <xf xfId="0" numFmtId="0" borderId="8" applyBorder="1" fontId="21" applyFont="1" fillId="2" applyFill="1" applyAlignment="1">
      <alignment horizontal="left" wrapText="1"/>
    </xf>
    <xf xfId="0" numFmtId="0" borderId="8" applyBorder="1" fontId="31" applyFont="1" fillId="2" applyFill="1" applyAlignment="1">
      <alignment horizontal="center"/>
    </xf>
    <xf xfId="0" numFmtId="3" applyNumberFormat="1" borderId="8" applyBorder="1" fontId="31" applyFont="1" fillId="2" applyFill="1" applyAlignment="1">
      <alignment horizontal="center"/>
    </xf>
    <xf xfId="0" numFmtId="3" applyNumberFormat="1" borderId="8" applyBorder="1" fontId="28" applyFont="1" fillId="2" applyFill="1" applyAlignment="1">
      <alignment horizontal="left"/>
    </xf>
    <xf xfId="0" numFmtId="0" borderId="13" applyBorder="1" fontId="22" applyFont="1" fillId="2" applyFill="1" applyAlignment="1">
      <alignment horizontal="left"/>
    </xf>
    <xf xfId="0" numFmtId="3" applyNumberFormat="1" borderId="14" applyBorder="1" fontId="22" applyFont="1" fillId="2" applyFill="1" applyAlignment="1">
      <alignment horizontal="center"/>
    </xf>
    <xf xfId="0" numFmtId="3" applyNumberFormat="1" borderId="14" applyBorder="1" fontId="22" applyFont="1" fillId="2" applyFill="1" applyAlignment="1">
      <alignment horizontal="left"/>
    </xf>
    <xf xfId="0" numFmtId="0" borderId="14" applyBorder="1" fontId="22" applyFont="1" fillId="2" applyFill="1" applyAlignment="1">
      <alignment horizontal="left"/>
    </xf>
    <xf xfId="0" numFmtId="3" applyNumberFormat="1" borderId="14" applyBorder="1" fontId="22" applyFont="1" fillId="7" applyFill="1" applyAlignment="1">
      <alignment horizontal="center"/>
    </xf>
    <xf xfId="0" numFmtId="0" borderId="0" fontId="0" fillId="0" applyAlignment="1">
      <alignment horizontal="general"/>
    </xf>
    <xf xfId="0" numFmtId="3" applyNumberFormat="1" borderId="0" fontId="0" fillId="0" applyAlignment="1">
      <alignment horizontal="center"/>
    </xf>
    <xf xfId="0" numFmtId="3" applyNumberFormat="1" borderId="0" fontId="0" fillId="0" applyAlignment="1">
      <alignment horizontal="general"/>
    </xf>
    <xf xfId="0" numFmtId="3" applyNumberFormat="1" borderId="0" fontId="0" fillId="0" applyAlignment="1">
      <alignment horizontal="right"/>
    </xf>
    <xf xfId="0" numFmtId="0" borderId="0" fontId="0" fillId="0" applyAlignment="1">
      <alignment horizontal="center"/>
    </xf>
    <xf xfId="0" numFmtId="164" applyNumberFormat="1" borderId="0" fontId="0" fillId="0" applyAlignment="1">
      <alignment horizontal="center"/>
    </xf>
    <xf xfId="0" numFmtId="3" applyNumberFormat="1" borderId="0" fontId="0" fillId="0" applyAlignment="1">
      <alignment horizontal="center" wrapText="1"/>
    </xf>
    <xf xfId="0" numFmtId="3" applyNumberFormat="1" borderId="1" applyBorder="1" fontId="32" applyFont="1" fillId="2" applyFill="1" applyAlignment="1">
      <alignment horizontal="right"/>
    </xf>
    <xf xfId="0" numFmtId="164" applyNumberFormat="1" borderId="1" applyBorder="1" fontId="3" applyFont="1" fillId="2" applyFill="1" applyAlignment="1">
      <alignment horizontal="left"/>
    </xf>
    <xf xfId="0" numFmtId="3" applyNumberFormat="1" borderId="1" applyBorder="1" fontId="7" applyFont="1" fillId="2" applyFill="1" applyAlignment="1">
      <alignment horizontal="center" wrapText="1"/>
    </xf>
    <xf xfId="0" numFmtId="0" borderId="1" applyBorder="1" fontId="33" applyFont="1" fillId="2" applyFill="1" applyAlignment="1">
      <alignment horizontal="right"/>
    </xf>
    <xf xfId="0" numFmtId="0" borderId="1" applyBorder="1" fontId="33" applyFont="1" fillId="2" applyFill="1" applyAlignment="1">
      <alignment horizontal="center"/>
    </xf>
    <xf xfId="0" numFmtId="0" borderId="15" applyBorder="1" fontId="12" applyFont="1" fillId="9" applyFill="1" applyAlignment="1">
      <alignment horizontal="left"/>
    </xf>
    <xf xfId="0" numFmtId="3" applyNumberFormat="1" borderId="16" applyBorder="1" fontId="3" applyFont="1" fillId="9" applyFill="1" applyAlignment="1">
      <alignment horizontal="center"/>
    </xf>
    <xf xfId="0" numFmtId="0" borderId="16" applyBorder="1" fontId="3" applyFont="1" fillId="9" applyFill="1" applyAlignment="1">
      <alignment horizontal="center"/>
    </xf>
    <xf xfId="0" numFmtId="0" borderId="17" applyBorder="1" fontId="3" applyFont="1" fillId="9" applyFill="1" applyAlignment="1">
      <alignment horizontal="center"/>
    </xf>
    <xf xfId="0" numFmtId="164" applyNumberFormat="1" borderId="16" applyBorder="1" fontId="3" applyFont="1" fillId="9" applyFill="1" applyAlignment="1">
      <alignment horizontal="center"/>
    </xf>
    <xf xfId="0" numFmtId="3" applyNumberFormat="1" borderId="16" applyBorder="1" fontId="3" applyFont="1" fillId="9" applyFill="1" applyAlignment="1">
      <alignment horizontal="center" wrapText="1"/>
    </xf>
    <xf xfId="0" numFmtId="0" borderId="18" applyBorder="1" fontId="14" applyFont="1" fillId="2" applyFill="1" applyAlignment="1">
      <alignment horizontal="center"/>
    </xf>
    <xf xfId="0" numFmtId="0" borderId="1" applyBorder="1" fontId="13" applyFont="1" fillId="2" applyFill="1" applyAlignment="1">
      <alignment horizontal="center" wrapText="1"/>
    </xf>
    <xf xfId="0" numFmtId="3" applyNumberFormat="1" borderId="1" applyBorder="1" fontId="13" applyFont="1" fillId="2" applyFill="1" applyAlignment="1">
      <alignment horizontal="center"/>
    </xf>
    <xf xfId="0" numFmtId="164" applyNumberFormat="1" borderId="1" applyBorder="1" fontId="13" applyFont="1" fillId="2" applyFill="1" applyAlignment="1">
      <alignment horizontal="center"/>
    </xf>
    <xf xfId="0" numFmtId="3" applyNumberFormat="1" borderId="1" applyBorder="1" fontId="34" applyFont="1" fillId="2" applyFill="1" applyAlignment="1">
      <alignment horizontal="center"/>
    </xf>
    <xf xfId="0" numFmtId="3" applyNumberFormat="1" borderId="1" applyBorder="1" fontId="18" applyFont="1" fillId="4" applyFill="1" applyAlignment="1">
      <alignment horizontal="center" wrapText="1"/>
    </xf>
    <xf xfId="0" numFmtId="0" borderId="19" applyBorder="1" fontId="4" applyFont="1" fillId="10" applyFill="1" applyAlignment="1">
      <alignment horizontal="left"/>
    </xf>
    <xf xfId="0" numFmtId="3" applyNumberFormat="1" borderId="1" applyBorder="1" fontId="3" applyFont="1" fillId="10" applyFill="1" applyAlignment="1">
      <alignment horizontal="center"/>
    </xf>
    <xf xfId="0" numFmtId="0" borderId="1" applyBorder="1" fontId="3" applyFont="1" fillId="10" applyFill="1" applyAlignment="1">
      <alignment horizontal="center"/>
    </xf>
    <xf xfId="0" numFmtId="164" applyNumberFormat="1" borderId="1" applyBorder="1" fontId="3" applyFont="1" fillId="10" applyFill="1" applyAlignment="1">
      <alignment horizontal="center"/>
    </xf>
    <xf xfId="0" numFmtId="3" applyNumberFormat="1" borderId="1" applyBorder="1" fontId="7" applyFont="1" fillId="10" applyFill="1" applyAlignment="1">
      <alignment horizontal="center"/>
    </xf>
    <xf xfId="0" numFmtId="3" applyNumberFormat="1" borderId="1" applyBorder="1" fontId="3" applyFont="1" fillId="10" applyFill="1" applyAlignment="1">
      <alignment horizontal="center" wrapText="1"/>
    </xf>
    <xf xfId="0" numFmtId="0" borderId="20" applyBorder="1" fontId="21" applyFont="1" fillId="2" applyFill="1" applyAlignment="1">
      <alignment horizontal="center"/>
    </xf>
    <xf xfId="0" numFmtId="0" borderId="8" applyBorder="1" fontId="21" applyFont="1" fillId="2" applyFill="1" applyAlignment="1">
      <alignment horizontal="left"/>
    </xf>
    <xf xfId="0" numFmtId="0" borderId="8" applyBorder="1" fontId="21" applyFont="1" fillId="8" applyFill="1" applyAlignment="1">
      <alignment horizontal="left"/>
    </xf>
    <xf xfId="0" numFmtId="0" borderId="1" applyBorder="1" fontId="21" applyFont="1" fillId="6" applyFill="1" applyAlignment="1">
      <alignment horizontal="left"/>
    </xf>
    <xf xfId="0" numFmtId="3" applyNumberFormat="1" borderId="1" applyBorder="1" fontId="24" applyFont="1" fillId="2" applyFill="1" applyAlignment="1">
      <alignment horizontal="center"/>
    </xf>
    <xf xfId="0" numFmtId="3" applyNumberFormat="1" borderId="8" applyBorder="1" fontId="22" applyFont="1" fillId="2" applyFill="1" applyAlignment="1">
      <alignment horizontal="center" wrapText="1"/>
    </xf>
    <xf xfId="0" numFmtId="0" borderId="1" applyBorder="1" fontId="26" applyFont="1" fillId="10" applyFill="1" applyAlignment="1">
      <alignment horizontal="center"/>
    </xf>
    <xf xfId="0" numFmtId="164" applyNumberFormat="1" borderId="1" applyBorder="1" fontId="26" applyFont="1" fillId="10" applyFill="1" applyAlignment="1">
      <alignment horizontal="center"/>
    </xf>
    <xf xfId="0" numFmtId="0" borderId="21" applyBorder="1" fontId="21" applyFont="1" fillId="2" applyFill="1" applyAlignment="1">
      <alignment horizontal="center"/>
    </xf>
    <xf xfId="0" numFmtId="3" applyNumberFormat="1" borderId="9" applyBorder="1" fontId="21" applyFont="1" fillId="2" applyFill="1" applyAlignment="1">
      <alignment horizontal="center"/>
    </xf>
    <xf xfId="0" numFmtId="0" borderId="9" applyBorder="1" fontId="21" applyFont="1" fillId="2" applyFill="1" applyAlignment="1">
      <alignment horizontal="center"/>
    </xf>
    <xf xfId="0" numFmtId="0" borderId="8" applyBorder="1" fontId="22" applyFont="1" fillId="8" applyFill="1" applyAlignment="1">
      <alignment horizontal="left" wrapText="1"/>
    </xf>
    <xf xfId="0" numFmtId="3" applyNumberFormat="1" borderId="1" applyBorder="1" fontId="22" applyFont="1" fillId="7" applyFill="1" applyAlignment="1">
      <alignment horizontal="center"/>
    </xf>
    <xf xfId="0" numFmtId="3" applyNumberFormat="1" borderId="1" applyBorder="1" fontId="21" applyFont="1" fillId="7" applyFill="1" applyAlignment="1">
      <alignment horizontal="center"/>
    </xf>
    <xf xfId="0" numFmtId="3" applyNumberFormat="1" borderId="1" applyBorder="1" fontId="22" applyFont="1" fillId="7" applyFill="1" applyAlignment="1">
      <alignment horizontal="center" wrapText="1"/>
    </xf>
    <xf xfId="0" numFmtId="0" borderId="19" applyBorder="1" fontId="12" applyFont="1" fillId="9" applyFill="1" applyAlignment="1">
      <alignment horizontal="left"/>
    </xf>
    <xf xfId="0" numFmtId="3" applyNumberFormat="1" borderId="10" applyBorder="1" fontId="35" applyFont="1" fillId="9" applyFill="1" applyAlignment="1">
      <alignment horizontal="center"/>
    </xf>
    <xf xfId="0" numFmtId="0" borderId="10" applyBorder="1" fontId="35" applyFont="1" fillId="9" applyFill="1" applyAlignment="1">
      <alignment horizontal="center"/>
    </xf>
    <xf xfId="0" numFmtId="0" borderId="10" applyBorder="1" fontId="35" applyFont="1" fillId="9" applyFill="1" applyAlignment="1">
      <alignment horizontal="left"/>
    </xf>
    <xf xfId="0" numFmtId="0" borderId="16" applyBorder="1" fontId="26" applyFont="1" fillId="9" applyFill="1" applyAlignment="1">
      <alignment horizontal="center"/>
    </xf>
    <xf xfId="0" numFmtId="164" applyNumberFormat="1" borderId="16" applyBorder="1" fontId="26" applyFont="1" fillId="9" applyFill="1" applyAlignment="1">
      <alignment horizontal="center"/>
    </xf>
    <xf xfId="0" numFmtId="0" borderId="1" applyBorder="1" fontId="34" applyFont="1" fillId="2" applyFill="1" applyAlignment="1">
      <alignment horizontal="center"/>
    </xf>
    <xf xfId="0" numFmtId="164" applyNumberFormat="1" borderId="1" applyBorder="1" fontId="34" applyFont="1" fillId="2" applyFill="1" applyAlignment="1">
      <alignment horizontal="center"/>
    </xf>
    <xf xfId="0" numFmtId="0" borderId="19" applyBorder="1" fontId="21" applyFont="1" fillId="2" applyFill="1" applyAlignment="1">
      <alignment horizontal="center"/>
    </xf>
    <xf xfId="0" numFmtId="0" borderId="1" applyBorder="1" fontId="21" applyFont="1" fillId="2" applyFill="1" applyAlignment="1">
      <alignment horizontal="left"/>
    </xf>
    <xf xfId="0" numFmtId="0" borderId="1" applyBorder="1" fontId="23" applyFont="1" fillId="2" applyFill="1" applyAlignment="1">
      <alignment horizontal="center"/>
    </xf>
    <xf xfId="0" numFmtId="164" applyNumberFormat="1" borderId="1" applyBorder="1" fontId="23" applyFont="1" fillId="2" applyFill="1" applyAlignment="1">
      <alignment horizontal="center"/>
    </xf>
    <xf xfId="0" numFmtId="3" applyNumberFormat="1" borderId="8" applyBorder="1" fontId="21" applyFont="1" fillId="2" applyFill="1" applyAlignment="1">
      <alignment horizontal="center" wrapText="1"/>
    </xf>
    <xf xfId="0" numFmtId="164" applyNumberFormat="1" borderId="8" applyBorder="1" fontId="23" applyFont="1" fillId="11" applyFill="1" applyAlignment="1">
      <alignment horizontal="center"/>
    </xf>
    <xf xfId="0" numFmtId="0" borderId="22" applyBorder="1" fontId="21" applyFont="1" fillId="2" applyFill="1" applyAlignment="1">
      <alignment horizontal="center"/>
    </xf>
    <xf xfId="0" numFmtId="3" applyNumberFormat="1" borderId="23" applyBorder="1" fontId="21" applyFont="1" fillId="2" applyFill="1" applyAlignment="1">
      <alignment horizontal="center"/>
    </xf>
    <xf xfId="0" numFmtId="0" borderId="23" applyBorder="1" fontId="21" applyFont="1" fillId="2" applyFill="1" applyAlignment="1">
      <alignment horizontal="center"/>
    </xf>
    <xf xfId="0" numFmtId="164" applyNumberFormat="1" borderId="23" applyBorder="1" fontId="21" applyFont="1" fillId="2" applyFill="1" applyAlignment="1">
      <alignment horizontal="center"/>
    </xf>
    <xf xfId="0" numFmtId="3" applyNumberFormat="1" borderId="24" applyBorder="1" fontId="22" applyFont="1" fillId="7" applyFill="1" applyAlignment="1">
      <alignment horizontal="center"/>
    </xf>
    <xf xfId="0" numFmtId="3" applyNumberFormat="1" borderId="24" applyBorder="1" fontId="22" applyFont="1" fillId="7" applyFill="1" applyAlignment="1">
      <alignment horizontal="center" wrapText="1"/>
    </xf>
    <xf xfId="0" numFmtId="0" borderId="0" fontId="0" fillId="0" applyAlignment="1">
      <alignment horizontal="center"/>
    </xf>
    <xf xfId="0" numFmtId="164" applyNumberFormat="1" borderId="0" fontId="0" fillId="0" applyAlignment="1">
      <alignment horizontal="center"/>
    </xf>
    <xf xfId="0" numFmtId="3" applyNumberFormat="1" borderId="0" fontId="0" fillId="0" applyAlignment="1">
      <alignment horizontal="center" wrapText="1"/>
    </xf>
    <xf xfId="0" numFmtId="0" borderId="0" fontId="0" fillId="0" applyAlignment="1">
      <alignment horizontal="left"/>
    </xf>
    <xf xfId="0" numFmtId="164" applyNumberFormat="1" borderId="1" applyBorder="1" fontId="32" applyFont="1" fillId="2" applyFill="1" applyAlignment="1">
      <alignment horizontal="right"/>
    </xf>
    <xf xfId="0" numFmtId="164" applyNumberFormat="1" borderId="1" applyBorder="1" fontId="6" applyFont="1" fillId="2" applyFill="1" applyAlignment="1">
      <alignment horizontal="right"/>
    </xf>
    <xf xfId="0" numFmtId="164" applyNumberFormat="1" borderId="1" applyBorder="1" fontId="7" applyFont="1" fillId="2" applyFill="1" applyAlignment="1">
      <alignment horizontal="right"/>
    </xf>
    <xf xfId="0" numFmtId="3" applyNumberFormat="1" borderId="1" applyBorder="1" fontId="3" applyFont="1" fillId="9" applyFill="1" applyAlignment="1">
      <alignment horizontal="center"/>
    </xf>
    <xf xfId="0" numFmtId="0" borderId="1" applyBorder="1" fontId="3" applyFont="1" fillId="9" applyFill="1" applyAlignment="1">
      <alignment horizontal="center"/>
    </xf>
    <xf xfId="0" numFmtId="0" borderId="25" applyBorder="1" fontId="3" applyFont="1" fillId="9" applyFill="1" applyAlignment="1">
      <alignment horizontal="center"/>
    </xf>
    <xf xfId="0" numFmtId="164" applyNumberFormat="1" borderId="10" applyBorder="1" fontId="35" applyFont="1" fillId="9" applyFill="1" applyAlignment="1">
      <alignment horizontal="center"/>
    </xf>
    <xf xfId="0" numFmtId="3" applyNumberFormat="1" borderId="10" applyBorder="1" fontId="25" applyFont="1" fillId="9" applyFill="1" applyAlignment="1">
      <alignment horizontal="center"/>
    </xf>
    <xf xfId="0" numFmtId="164" applyNumberFormat="1" borderId="1" applyBorder="1" fontId="7" applyFont="1" fillId="10" applyFill="1" applyAlignment="1">
      <alignment horizontal="center"/>
    </xf>
    <xf xfId="0" numFmtId="0" borderId="1" applyBorder="1" fontId="3" applyFont="1" fillId="10" applyFill="1" applyAlignment="1">
      <alignment horizontal="left"/>
    </xf>
    <xf xfId="0" numFmtId="0" borderId="1" applyBorder="1" fontId="26" applyFont="1" fillId="10" applyFill="1" applyAlignment="1">
      <alignment horizontal="center" wrapText="1"/>
    </xf>
    <xf xfId="0" numFmtId="3" applyNumberFormat="1" borderId="1" applyBorder="1" fontId="26" applyFont="1" fillId="10" applyFill="1" applyAlignment="1">
      <alignment horizontal="center" wrapText="1"/>
    </xf>
    <xf xfId="0" numFmtId="3" applyNumberFormat="1" borderId="1" applyBorder="1" fontId="24" applyFont="1" fillId="7" applyFill="1" applyAlignment="1">
      <alignment horizontal="center"/>
    </xf>
    <xf xfId="0" numFmtId="0" borderId="8" applyBorder="1" fontId="24" applyFont="1" fillId="2" applyFill="1" applyAlignment="1">
      <alignment horizontal="center" wrapText="1"/>
    </xf>
    <xf xfId="0" numFmtId="0" borderId="18" applyBorder="1" fontId="13" applyFont="1" fillId="2" applyFill="1" applyAlignment="1">
      <alignment horizontal="center"/>
    </xf>
    <xf xfId="0" numFmtId="0" borderId="1" applyBorder="1" fontId="13" applyFont="1" fillId="2" applyFill="1" applyAlignment="1">
      <alignment horizontal="left"/>
    </xf>
    <xf xfId="0" numFmtId="0" borderId="8" applyBorder="1" fontId="22" applyFont="1" fillId="2" applyFill="1" applyAlignment="1">
      <alignment horizontal="left" wrapText="1"/>
    </xf>
    <xf xfId="0" numFmtId="3" applyNumberFormat="1" borderId="8" applyBorder="1" fontId="8" applyFont="1" fillId="2" applyFill="1" applyAlignment="1">
      <alignment horizontal="center" wrapText="1"/>
    </xf>
    <xf xfId="0" numFmtId="0" borderId="8" applyBorder="1" fontId="8" applyFont="1" fillId="2" applyFill="1" applyAlignment="1">
      <alignment horizontal="center"/>
    </xf>
    <xf xfId="0" numFmtId="3" applyNumberFormat="1" borderId="8" applyBorder="1" fontId="8" applyFont="1" fillId="2" applyFill="1" applyAlignment="1">
      <alignment horizontal="center"/>
    </xf>
    <xf xfId="0" numFmtId="0" borderId="8" applyBorder="1" fontId="8" applyFont="1" fillId="2" applyFill="1" applyAlignment="1">
      <alignment horizontal="left"/>
    </xf>
    <xf xfId="0" numFmtId="0" borderId="8" applyBorder="1" fontId="8" applyFont="1" fillId="2" applyFill="1" applyAlignment="1">
      <alignment horizontal="left" wrapText="1"/>
    </xf>
    <xf xfId="0" numFmtId="3" applyNumberFormat="1" borderId="26" applyBorder="1" fontId="23" applyFont="1" fillId="0" applyAlignment="1">
      <alignment horizontal="center" wrapText="1"/>
    </xf>
    <xf xfId="0" numFmtId="0" borderId="23" applyBorder="1" fontId="21" applyFont="1" fillId="2" applyFill="1" applyAlignment="1">
      <alignment horizontal="left"/>
    </xf>
    <xf xfId="0" numFmtId="164" applyNumberFormat="1" borderId="10" applyBorder="1" fontId="24" applyFont="1" fillId="2" applyFill="1" applyAlignment="1">
      <alignment horizontal="center"/>
    </xf>
    <xf xfId="0" numFmtId="3" applyNumberFormat="1" borderId="10" applyBorder="1" fontId="24" applyFont="1" fillId="2" applyFill="1" applyAlignment="1">
      <alignment horizontal="center"/>
    </xf>
    <xf xfId="0" numFmtId="0" borderId="0" fontId="0" fillId="0" applyAlignment="1">
      <alignment horizontal="left"/>
    </xf>
    <xf xfId="0" numFmtId="0" borderId="1" applyBorder="1" fontId="36" applyFont="1" fillId="2" applyFill="1" applyAlignment="1">
      <alignment horizontal="left"/>
    </xf>
    <xf xfId="0" numFmtId="4" applyNumberFormat="1" borderId="1" applyBorder="1" fontId="3" applyFont="1" fillId="2" applyFill="1" applyAlignment="1">
      <alignment horizontal="left"/>
    </xf>
    <xf xfId="0" numFmtId="0" borderId="1" applyBorder="1" fontId="26" applyFont="1" fillId="2" applyFill="1" applyAlignment="1">
      <alignment horizontal="center"/>
    </xf>
    <xf xfId="0" numFmtId="164" applyNumberFormat="1" borderId="1" applyBorder="1" fontId="26" applyFont="1" fillId="2" applyFill="1" applyAlignment="1">
      <alignment horizontal="center"/>
    </xf>
    <xf xfId="0" numFmtId="164" applyNumberFormat="1" borderId="1" applyBorder="1" fontId="7" applyFont="1" fillId="2" applyFill="1" applyAlignment="1">
      <alignment horizontal="center"/>
    </xf>
    <xf xfId="0" numFmtId="0" borderId="1" applyBorder="1" fontId="37" applyFont="1" fillId="2" applyFill="1" applyAlignment="1">
      <alignment horizontal="left"/>
    </xf>
    <xf xfId="0" numFmtId="3" applyNumberFormat="1" borderId="1" applyBorder="1" fontId="37" applyFont="1" fillId="2" applyFill="1" applyAlignment="1">
      <alignment horizontal="left"/>
    </xf>
    <xf xfId="0" numFmtId="4" applyNumberFormat="1" borderId="1" applyBorder="1" fontId="37" applyFont="1" fillId="2" applyFill="1" applyAlignment="1">
      <alignment horizontal="left"/>
    </xf>
    <xf xfId="0" numFmtId="0" borderId="1" applyBorder="1" fontId="38" applyFont="1" fillId="2" applyFill="1" applyAlignment="1">
      <alignment horizontal="center"/>
    </xf>
    <xf xfId="0" numFmtId="0" borderId="1" applyBorder="1" fontId="26" applyFont="1" fillId="2" applyFill="1" applyAlignment="1">
      <alignment horizontal="right"/>
    </xf>
    <xf xfId="0" numFmtId="164" applyNumberFormat="1" borderId="1" applyBorder="1" fontId="26" applyFont="1" fillId="2" applyFill="1" applyAlignment="1">
      <alignment horizontal="right"/>
    </xf>
    <xf xfId="0" numFmtId="3" applyNumberFormat="1" borderId="1" applyBorder="1" fontId="26" applyFont="1" fillId="2" applyFill="1" applyAlignment="1">
      <alignment horizontal="right"/>
    </xf>
    <xf xfId="0" numFmtId="3" applyNumberFormat="1" borderId="1" applyBorder="1" fontId="39" applyFont="1" fillId="2" applyFill="1" applyAlignment="1">
      <alignment horizontal="left"/>
    </xf>
    <xf xfId="0" numFmtId="3" applyNumberFormat="1" borderId="1" applyBorder="1" fontId="37" applyFont="1" fillId="2" applyFill="1" applyAlignment="1">
      <alignment horizontal="center"/>
    </xf>
    <xf xfId="0" numFmtId="0" borderId="1" applyBorder="1" fontId="37" applyFont="1" fillId="2" applyFill="1" applyAlignment="1">
      <alignment horizontal="center"/>
    </xf>
    <xf xfId="0" numFmtId="4" applyNumberFormat="1" borderId="1" applyBorder="1" fontId="37" applyFont="1" fillId="2" applyFill="1" applyAlignment="1">
      <alignment horizontal="center"/>
    </xf>
    <xf xfId="0" numFmtId="0" borderId="1" applyBorder="1" fontId="40" applyFont="1" fillId="2" applyFill="1" applyAlignment="1">
      <alignment horizontal="center"/>
    </xf>
    <xf xfId="0" numFmtId="164" applyNumberFormat="1" borderId="1" applyBorder="1" fontId="40" applyFont="1" fillId="2" applyFill="1" applyAlignment="1">
      <alignment horizontal="center"/>
    </xf>
    <xf xfId="0" numFmtId="3" applyNumberFormat="1" borderId="1" applyBorder="1" fontId="40" applyFont="1" fillId="2" applyFill="1" applyAlignment="1">
      <alignment horizontal="center"/>
    </xf>
    <xf xfId="0" numFmtId="0" borderId="1" applyBorder="1" fontId="41" applyFont="1" fillId="2" applyFill="1" applyAlignment="1">
      <alignment horizontal="right"/>
    </xf>
    <xf xfId="0" numFmtId="0" borderId="1" applyBorder="1" fontId="27" applyFont="1" fillId="2" applyFill="1" applyAlignment="1">
      <alignment horizontal="center" wrapText="1"/>
    </xf>
    <xf xfId="0" numFmtId="3" applyNumberFormat="1" borderId="1" applyBorder="1" fontId="40" applyFont="1" fillId="2" applyFill="1" applyAlignment="1">
      <alignment horizontal="left"/>
    </xf>
    <xf xfId="0" numFmtId="4" applyNumberFormat="1" borderId="1" applyBorder="1" fontId="40" applyFont="1" fillId="2" applyFill="1" applyAlignment="1">
      <alignment horizontal="left"/>
    </xf>
    <xf xfId="0" numFmtId="0" borderId="1" applyBorder="1" fontId="40" applyFont="1" fillId="2" applyFill="1" applyAlignment="1">
      <alignment horizontal="left"/>
    </xf>
    <xf xfId="0" numFmtId="0" borderId="1" applyBorder="1" fontId="26" applyFont="1" fillId="2" applyFill="1" applyAlignment="1">
      <alignment horizontal="left"/>
    </xf>
    <xf xfId="0" numFmtId="164" applyNumberFormat="1" borderId="1" applyBorder="1" fontId="26" applyFont="1" fillId="2" applyFill="1" applyAlignment="1">
      <alignment horizontal="left"/>
    </xf>
    <xf xfId="0" numFmtId="3" applyNumberFormat="1" borderId="1" applyBorder="1" fontId="7" applyFont="1" fillId="2" applyFill="1" applyAlignment="1">
      <alignment horizontal="left"/>
    </xf>
    <xf xfId="0" numFmtId="4" applyNumberFormat="1" borderId="1" applyBorder="1" fontId="7" applyFont="1" fillId="2" applyFill="1" applyAlignment="1">
      <alignment horizontal="center"/>
    </xf>
    <xf xfId="0" numFmtId="0" borderId="1" applyBorder="1" fontId="7" applyFont="1" fillId="2" applyFill="1" applyAlignment="1">
      <alignment horizontal="center"/>
    </xf>
    <xf xfId="0" numFmtId="0" borderId="1" applyBorder="1" fontId="42" applyFont="1" fillId="2" applyFill="1" applyAlignment="1">
      <alignment horizontal="right"/>
    </xf>
    <xf xfId="0" numFmtId="0" borderId="27" applyBorder="1" fontId="12" applyFont="1" fillId="12" applyFill="1" applyAlignment="1">
      <alignment horizontal="left"/>
    </xf>
    <xf xfId="0" numFmtId="3" applyNumberFormat="1" borderId="28" applyBorder="1" fontId="12" applyFont="1" fillId="12" applyFill="1" applyAlignment="1">
      <alignment horizontal="left"/>
    </xf>
    <xf xfId="0" numFmtId="4" applyNumberFormat="1" borderId="28" applyBorder="1" fontId="12" applyFont="1" fillId="12" applyFill="1" applyAlignment="1">
      <alignment horizontal="left"/>
    </xf>
    <xf xfId="0" numFmtId="0" borderId="28" applyBorder="1" fontId="12" applyFont="1" fillId="12" applyFill="1" applyAlignment="1">
      <alignment horizontal="left"/>
    </xf>
    <xf xfId="0" numFmtId="0" borderId="28" applyBorder="1" fontId="3" applyFont="1" fillId="12" applyFill="1" applyAlignment="1">
      <alignment horizontal="left"/>
    </xf>
    <xf xfId="0" numFmtId="0" borderId="28" applyBorder="1" fontId="3" applyFont="1" fillId="12" applyFill="1" applyAlignment="1">
      <alignment horizontal="center"/>
    </xf>
    <xf xfId="0" numFmtId="0" borderId="28" applyBorder="1" fontId="26" applyFont="1" fillId="12" applyFill="1" applyAlignment="1">
      <alignment horizontal="center"/>
    </xf>
    <xf xfId="0" numFmtId="164" applyNumberFormat="1" borderId="28" applyBorder="1" fontId="26" applyFont="1" fillId="12" applyFill="1" applyAlignment="1">
      <alignment horizontal="center"/>
    </xf>
    <xf xfId="0" numFmtId="3" applyNumberFormat="1" borderId="28" applyBorder="1" fontId="7" applyFont="1" fillId="12" applyFill="1" applyAlignment="1">
      <alignment horizontal="center"/>
    </xf>
    <xf xfId="0" numFmtId="164" applyNumberFormat="1" borderId="28" applyBorder="1" fontId="7" applyFont="1" fillId="12" applyFill="1" applyAlignment="1">
      <alignment horizontal="center"/>
    </xf>
    <xf xfId="0" numFmtId="3" applyNumberFormat="1" borderId="28" applyBorder="1" fontId="43" applyFont="1" fillId="12" applyFill="1" applyAlignment="1">
      <alignment horizontal="center" wrapText="1"/>
    </xf>
    <xf xfId="0" numFmtId="3" applyNumberFormat="1" borderId="1" applyBorder="1" fontId="43" applyFont="1" fillId="12" applyFill="1" applyAlignment="1">
      <alignment horizontal="center" wrapText="1"/>
    </xf>
    <xf xfId="0" numFmtId="0" borderId="1" applyBorder="1" fontId="44" applyFont="1" fillId="2" applyFill="1" applyAlignment="1">
      <alignment horizontal="center"/>
    </xf>
    <xf xfId="0" numFmtId="0" borderId="1" applyBorder="1" fontId="45" applyFont="1" fillId="2" applyFill="1" applyAlignment="1">
      <alignment horizontal="center"/>
    </xf>
    <xf xfId="0" numFmtId="0" borderId="1" applyBorder="1" fontId="46" applyFont="1" fillId="2" applyFill="1" applyAlignment="1">
      <alignment horizontal="center" wrapText="1"/>
    </xf>
    <xf xfId="0" numFmtId="3" applyNumberFormat="1" borderId="1" applyBorder="1" fontId="46" applyFont="1" fillId="2" applyFill="1" applyAlignment="1">
      <alignment horizontal="center"/>
    </xf>
    <xf xfId="0" numFmtId="3" applyNumberFormat="1" borderId="1" applyBorder="1" fontId="47" applyFont="1" fillId="2" applyFill="1" applyAlignment="1">
      <alignment horizontal="center"/>
    </xf>
    <xf xfId="0" numFmtId="4" applyNumberFormat="1" borderId="1" applyBorder="1" fontId="47" applyFont="1" fillId="2" applyFill="1" applyAlignment="1">
      <alignment horizontal="center"/>
    </xf>
    <xf xfId="0" numFmtId="0" borderId="1" applyBorder="1" fontId="47" applyFont="1" fillId="2" applyFill="1" applyAlignment="1">
      <alignment horizontal="center"/>
    </xf>
    <xf xfId="0" numFmtId="0" borderId="1" applyBorder="1" fontId="47" applyFont="1" fillId="2" applyFill="1" applyAlignment="1">
      <alignment horizontal="center" wrapText="1"/>
    </xf>
    <xf xfId="0" numFmtId="0" borderId="29" applyBorder="1" fontId="4" applyFont="1" fillId="13" applyFill="1" applyAlignment="1">
      <alignment horizontal="left"/>
    </xf>
    <xf xfId="0" numFmtId="3" applyNumberFormat="1" borderId="1" applyBorder="1" fontId="4" applyFont="1" fillId="13" applyFill="1" applyAlignment="1">
      <alignment horizontal="left"/>
    </xf>
    <xf xfId="0" numFmtId="4" applyNumberFormat="1" borderId="1" applyBorder="1" fontId="4" applyFont="1" fillId="13" applyFill="1" applyAlignment="1">
      <alignment horizontal="left"/>
    </xf>
    <xf xfId="0" numFmtId="0" borderId="1" applyBorder="1" fontId="4" applyFont="1" fillId="13" applyFill="1" applyAlignment="1">
      <alignment horizontal="left"/>
    </xf>
    <xf xfId="0" numFmtId="0" borderId="1" applyBorder="1" fontId="3" applyFont="1" fillId="13" applyFill="1" applyAlignment="1">
      <alignment horizontal="left"/>
    </xf>
    <xf xfId="0" numFmtId="0" borderId="1" applyBorder="1" fontId="3" applyFont="1" fillId="13" applyFill="1" applyAlignment="1">
      <alignment horizontal="center"/>
    </xf>
    <xf xfId="0" numFmtId="0" borderId="1" applyBorder="1" fontId="26" applyFont="1" fillId="13" applyFill="1" applyAlignment="1">
      <alignment horizontal="center"/>
    </xf>
    <xf xfId="0" numFmtId="164" applyNumberFormat="1" borderId="1" applyBorder="1" fontId="26" applyFont="1" fillId="13" applyFill="1" applyAlignment="1">
      <alignment horizontal="center"/>
    </xf>
    <xf xfId="0" numFmtId="3" applyNumberFormat="1" borderId="1" applyBorder="1" fontId="7" applyFont="1" fillId="13" applyFill="1" applyAlignment="1">
      <alignment horizontal="center"/>
    </xf>
    <xf xfId="0" numFmtId="164" applyNumberFormat="1" borderId="1" applyBorder="1" fontId="7" applyFont="1" fillId="13" applyFill="1" applyAlignment="1">
      <alignment horizontal="center"/>
    </xf>
    <xf xfId="0" numFmtId="3" applyNumberFormat="1" borderId="1" applyBorder="1" fontId="3" applyFont="1" fillId="13" applyFill="1" applyAlignment="1">
      <alignment horizontal="center"/>
    </xf>
    <xf xfId="0" numFmtId="0" borderId="30" applyBorder="1" fontId="48" applyFont="1" fillId="2" applyFill="1" applyAlignment="1">
      <alignment horizontal="center"/>
    </xf>
    <xf xfId="0" numFmtId="3" applyNumberFormat="1" borderId="8" applyBorder="1" fontId="24" applyFont="1" fillId="7" applyFill="1" applyAlignment="1">
      <alignment horizontal="center"/>
    </xf>
    <xf xfId="0" numFmtId="3" applyNumberFormat="1" borderId="1" applyBorder="1" fontId="24" applyFont="1" fillId="7" applyFill="1" applyAlignment="1">
      <alignment horizontal="center" wrapText="1"/>
    </xf>
    <xf xfId="0" numFmtId="3" applyNumberFormat="1" borderId="9" applyBorder="1" fontId="24" applyFont="1" fillId="7" applyFill="1" applyAlignment="1">
      <alignment horizontal="center" wrapText="1"/>
    </xf>
    <xf xfId="0" numFmtId="3" applyNumberFormat="1" borderId="1" applyBorder="1" fontId="49" applyFont="1" fillId="2" applyFill="1" applyAlignment="1">
      <alignment horizontal="right"/>
    </xf>
    <xf xfId="0" numFmtId="0" borderId="31" applyBorder="1" fontId="48" applyFont="1" fillId="2" applyFill="1" applyAlignment="1">
      <alignment horizontal="center"/>
    </xf>
    <xf xfId="0" numFmtId="0" borderId="9" applyBorder="1" fontId="21" applyFont="1" fillId="6" applyFill="1" applyAlignment="1">
      <alignment horizontal="left"/>
    </xf>
    <xf xfId="0" numFmtId="3" applyNumberFormat="1" borderId="9" applyBorder="1" fontId="24" applyFont="1" fillId="2" applyFill="1" applyAlignment="1">
      <alignment horizontal="center" wrapText="1"/>
    </xf>
    <xf xfId="0" numFmtId="3" applyNumberFormat="1" borderId="9" applyBorder="1" fontId="24" applyFont="1" fillId="2" applyFill="1" applyAlignment="1">
      <alignment horizontal="center"/>
    </xf>
    <xf xfId="0" numFmtId="3" applyNumberFormat="1" borderId="9" applyBorder="1" fontId="24" applyFont="1" fillId="7" applyFill="1" applyAlignment="1">
      <alignment horizontal="center"/>
    </xf>
    <xf xfId="0" numFmtId="0" borderId="1" applyBorder="1" fontId="36" applyFont="1" fillId="2" applyFill="1" applyAlignment="1">
      <alignment horizontal="right"/>
    </xf>
    <xf xfId="0" numFmtId="4" applyNumberFormat="1" borderId="9" applyBorder="1" fontId="21" applyFont="1" fillId="2" applyFill="1" applyAlignment="1">
      <alignment horizontal="center"/>
    </xf>
    <xf xfId="0" numFmtId="0" borderId="9" applyBorder="1" fontId="21" applyFont="1" fillId="2" applyFill="1" applyAlignment="1">
      <alignment horizontal="center" wrapText="1"/>
    </xf>
    <xf xfId="0" numFmtId="0" borderId="9" applyBorder="1" fontId="21" applyFont="1" fillId="6" applyFill="1" applyAlignment="1">
      <alignment horizontal="left" wrapText="1"/>
    </xf>
    <xf xfId="0" numFmtId="164" applyNumberFormat="1" borderId="9" applyBorder="1" fontId="23" applyFont="1" fillId="2" applyFill="1" applyAlignment="1">
      <alignment horizontal="center" wrapText="1"/>
    </xf>
    <xf xfId="0" numFmtId="164" applyNumberFormat="1" borderId="9" applyBorder="1" fontId="24" applyFont="1" fillId="2" applyFill="1" applyAlignment="1">
      <alignment horizontal="center" wrapText="1"/>
    </xf>
    <xf xfId="0" numFmtId="0" borderId="1" applyBorder="1" fontId="49" applyFont="1" fillId="6" applyFill="1" applyAlignment="1">
      <alignment horizontal="left"/>
    </xf>
    <xf xfId="0" numFmtId="164" applyNumberFormat="1" borderId="1" applyBorder="1" fontId="24" applyFont="1" fillId="2" applyFill="1" applyAlignment="1">
      <alignment horizontal="center" wrapText="1"/>
    </xf>
    <xf xfId="0" numFmtId="0" borderId="29" applyBorder="1" fontId="12" applyFont="1" fillId="12" applyFill="1" applyAlignment="1">
      <alignment horizontal="left"/>
    </xf>
    <xf xfId="0" numFmtId="3" applyNumberFormat="1" borderId="1" applyBorder="1" fontId="12" applyFont="1" fillId="12" applyFill="1" applyAlignment="1">
      <alignment horizontal="left"/>
    </xf>
    <xf xfId="0" numFmtId="4" applyNumberFormat="1" borderId="1" applyBorder="1" fontId="12" applyFont="1" fillId="12" applyFill="1" applyAlignment="1">
      <alignment horizontal="left"/>
    </xf>
    <xf xfId="0" numFmtId="0" borderId="1" applyBorder="1" fontId="12" applyFont="1" fillId="12" applyFill="1" applyAlignment="1">
      <alignment horizontal="left"/>
    </xf>
    <xf xfId="0" numFmtId="0" borderId="10" applyBorder="1" fontId="35" applyFont="1" fillId="12" applyFill="1" applyAlignment="1">
      <alignment horizontal="left"/>
    </xf>
    <xf xfId="0" numFmtId="0" borderId="10" applyBorder="1" fontId="35" applyFont="1" fillId="12" applyFill="1" applyAlignment="1">
      <alignment horizontal="center"/>
    </xf>
    <xf xfId="0" numFmtId="0" borderId="10" applyBorder="1" fontId="45" applyFont="1" fillId="12" applyFill="1" applyAlignment="1">
      <alignment horizontal="center"/>
    </xf>
    <xf xfId="0" numFmtId="164" applyNumberFormat="1" borderId="10" applyBorder="1" fontId="45" applyFont="1" fillId="12" applyFill="1" applyAlignment="1">
      <alignment horizontal="center"/>
    </xf>
    <xf xfId="0" numFmtId="3" applyNumberFormat="1" borderId="10" applyBorder="1" fontId="27" applyFont="1" fillId="12" applyFill="1" applyAlignment="1">
      <alignment horizontal="center"/>
    </xf>
    <xf xfId="0" numFmtId="3" applyNumberFormat="1" borderId="1" applyBorder="1" fontId="27" applyFont="1" fillId="12" applyFill="1" applyAlignment="1">
      <alignment horizontal="center"/>
    </xf>
    <xf xfId="0" numFmtId="164" applyNumberFormat="1" borderId="1" applyBorder="1" fontId="27" applyFont="1" fillId="12" applyFill="1" applyAlignment="1">
      <alignment horizontal="center"/>
    </xf>
    <xf xfId="0" numFmtId="3" applyNumberFormat="1" borderId="1" applyBorder="1" fontId="50" applyFont="1" fillId="12" applyFill="1" applyAlignment="1">
      <alignment horizontal="left" wrapText="1"/>
    </xf>
    <xf xfId="0" numFmtId="3" applyNumberFormat="1" borderId="10" applyBorder="1" fontId="50" applyFont="1" fillId="12" applyFill="1" applyAlignment="1">
      <alignment horizontal="left" wrapText="1"/>
    </xf>
    <xf xfId="0" numFmtId="3" applyNumberFormat="1" borderId="9" applyBorder="1" fontId="21" applyFont="1" fillId="7" applyFill="1" applyAlignment="1">
      <alignment horizontal="center"/>
    </xf>
    <xf xfId="0" numFmtId="0" borderId="8" applyBorder="1" fontId="21" applyFont="1" fillId="2" applyFill="1" applyAlignment="1">
      <alignment horizontal="center" wrapText="1"/>
    </xf>
    <xf xfId="0" numFmtId="164" applyNumberFormat="1" borderId="1" applyBorder="1" fontId="24" applyFont="1" fillId="2" applyFill="1" applyAlignment="1">
      <alignment horizontal="center"/>
    </xf>
    <xf xfId="0" numFmtId="164" applyNumberFormat="1" borderId="10" applyBorder="1" fontId="27" applyFont="1" fillId="12" applyFill="1" applyAlignment="1">
      <alignment horizontal="center"/>
    </xf>
    <xf xfId="0" numFmtId="3" applyNumberFormat="1" borderId="10" applyBorder="1" fontId="35" applyFont="1" fillId="12" applyFill="1" applyAlignment="1">
      <alignment horizontal="center"/>
    </xf>
    <xf xfId="0" numFmtId="4" applyNumberFormat="1" borderId="8" applyBorder="1" fontId="21" applyFont="1" fillId="2" applyFill="1" applyAlignment="1">
      <alignment horizontal="center" wrapText="1"/>
    </xf>
    <xf xfId="0" numFmtId="3" applyNumberFormat="1" borderId="8" applyBorder="1" fontId="24" applyFont="1" fillId="7" applyFill="1" applyAlignment="1">
      <alignment horizontal="center" wrapText="1"/>
    </xf>
    <xf xfId="0" numFmtId="0" borderId="30" applyBorder="1" fontId="21" applyFont="1" fillId="2" applyFill="1" applyAlignment="1">
      <alignment horizontal="center"/>
    </xf>
    <xf xfId="0" numFmtId="4" applyNumberFormat="1" borderId="0" fontId="0" fillId="0" applyAlignment="1">
      <alignment horizontal="general"/>
    </xf>
    <xf xfId="0" numFmtId="0" borderId="32" applyBorder="1" fontId="26" applyFont="1" fillId="2" applyFill="1" applyAlignment="1">
      <alignment horizontal="center"/>
    </xf>
    <xf xfId="0" numFmtId="164" applyNumberFormat="1" borderId="0" fontId="0" fillId="0" applyAlignment="1">
      <alignment horizontal="general"/>
    </xf>
    <xf xfId="0" numFmtId="3" applyNumberFormat="1" borderId="32" applyBorder="1" fontId="3" applyFont="1" fillId="2" applyFill="1" applyAlignment="1">
      <alignment horizontal="center"/>
    </xf>
    <xf xfId="0" numFmtId="3" applyNumberFormat="1" borderId="28" applyBorder="1" fontId="3" applyFont="1" fillId="2" applyFill="1" applyAlignment="1">
      <alignment horizontal="left"/>
    </xf>
    <xf xfId="0" numFmtId="4"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right"/>
    </xf>
    <xf xfId="0" numFmtId="0" borderId="0" fontId="0" fillId="0" applyAlignment="1">
      <alignment horizontal="general" wrapText="1"/>
    </xf>
    <xf xfId="0" numFmtId="3" applyNumberFormat="1" borderId="1" applyBorder="1" fontId="5" applyFont="1" fillId="2" applyFill="1" applyAlignment="1">
      <alignment horizontal="center"/>
    </xf>
    <xf xfId="0" numFmtId="164" applyNumberFormat="1" borderId="1" applyBorder="1" fontId="6" applyFont="1" fillId="2" applyFill="1" applyAlignment="1">
      <alignment horizontal="left"/>
    </xf>
    <xf xfId="0" numFmtId="0" borderId="33" applyBorder="1" fontId="40" applyFont="1" fillId="0" applyAlignment="1">
      <alignment horizontal="left"/>
    </xf>
    <xf xfId="0" numFmtId="0" borderId="33" applyBorder="1" fontId="40" applyFont="1" fillId="0" applyAlignment="1">
      <alignment horizontal="center"/>
    </xf>
    <xf xfId="0" numFmtId="0" borderId="1" applyBorder="1" fontId="51" applyFont="1" fillId="2" applyFill="1" applyAlignment="1">
      <alignment horizontal="right"/>
    </xf>
    <xf xfId="0" numFmtId="3" applyNumberFormat="1" borderId="1" applyBorder="1" fontId="3" applyFont="1" fillId="12" applyFill="1" applyAlignment="1">
      <alignment horizontal="center"/>
    </xf>
    <xf xfId="0" numFmtId="0" borderId="1" applyBorder="1" fontId="3" applyFont="1" fillId="12" applyFill="1" applyAlignment="1">
      <alignment horizontal="center"/>
    </xf>
    <xf xfId="0" numFmtId="0" borderId="34" applyBorder="1" fontId="3" applyFont="1" fillId="12" applyFill="1" applyAlignment="1">
      <alignment horizontal="center"/>
    </xf>
    <xf xfId="0" numFmtId="0" borderId="35" applyBorder="1" fontId="3" applyFont="1" fillId="12" applyFill="1" applyAlignment="1">
      <alignment horizontal="center"/>
    </xf>
    <xf xfId="0" numFmtId="164" applyNumberFormat="1" borderId="35" applyBorder="1" fontId="3" applyFont="1" fillId="12" applyFill="1" applyAlignment="1">
      <alignment horizontal="center"/>
    </xf>
    <xf xfId="0" numFmtId="3" applyNumberFormat="1" borderId="35" applyBorder="1" fontId="3" applyFont="1" fillId="12" applyFill="1" applyAlignment="1">
      <alignment horizontal="center"/>
    </xf>
    <xf xfId="0" numFmtId="0" borderId="1" applyBorder="1" fontId="45" applyFont="1" fillId="2" applyFill="1" applyAlignment="1">
      <alignment horizontal="center" wrapText="1"/>
    </xf>
    <xf xfId="0" numFmtId="0" borderId="29" applyBorder="1" fontId="47" applyFont="1" fillId="2" applyFill="1" applyAlignment="1">
      <alignment horizontal="center" wrapText="1"/>
    </xf>
    <xf xfId="0" numFmtId="164" applyNumberFormat="1" borderId="1" applyBorder="1" fontId="47" applyFont="1" fillId="2" applyFill="1" applyAlignment="1">
      <alignment horizontal="center"/>
    </xf>
    <xf xfId="0" numFmtId="164" applyNumberFormat="1" borderId="1" applyBorder="1" fontId="3" applyFont="1" fillId="13" applyFill="1" applyAlignment="1">
      <alignment horizontal="center"/>
    </xf>
    <xf xfId="0" numFmtId="0" borderId="30" applyBorder="1" fontId="21" applyFont="1" fillId="2" applyFill="1" applyAlignment="1">
      <alignment horizontal="center" wrapText="1"/>
    </xf>
    <xf xfId="0" numFmtId="3" applyNumberFormat="1" borderId="8" applyBorder="1" fontId="28" applyFont="1" fillId="7" applyFill="1" applyAlignment="1">
      <alignment horizontal="center"/>
    </xf>
    <xf xfId="0" numFmtId="3" applyNumberFormat="1" borderId="1" applyBorder="1" fontId="28" applyFont="1" fillId="7" applyFill="1" applyAlignment="1">
      <alignment horizontal="center"/>
    </xf>
    <xf xfId="0" numFmtId="0" borderId="30" applyBorder="1" fontId="52" applyFont="1" fillId="2" applyFill="1" applyAlignment="1">
      <alignment horizontal="left" wrapText="1"/>
    </xf>
    <xf xfId="0" numFmtId="0" borderId="30" applyBorder="1" fontId="52" applyFont="1" fillId="2" applyFill="1" applyAlignment="1">
      <alignment horizontal="left"/>
    </xf>
    <xf xfId="0" numFmtId="0" borderId="30" applyBorder="1" fontId="8" applyFont="1" fillId="2" applyFill="1" applyAlignment="1">
      <alignment horizontal="center" wrapText="1"/>
    </xf>
    <xf xfId="0" numFmtId="0" borderId="31" applyBorder="1" fontId="21" applyFont="1" fillId="2" applyFill="1" applyAlignment="1">
      <alignment horizontal="left" wrapText="1"/>
    </xf>
    <xf xfId="0" numFmtId="3" applyNumberFormat="1" borderId="9" applyBorder="1" fontId="52" applyFont="1" fillId="2" applyFill="1" applyAlignment="1">
      <alignment horizontal="center"/>
    </xf>
    <xf xfId="0" numFmtId="164" applyNumberFormat="1" borderId="9" applyBorder="1" fontId="52" applyFont="1" fillId="2" applyFill="1" applyAlignment="1">
      <alignment horizontal="center"/>
    </xf>
    <xf xfId="0" numFmtId="0" borderId="36" applyBorder="1" fontId="12" applyFont="1" fillId="12" applyFill="1" applyAlignment="1">
      <alignment horizontal="left"/>
    </xf>
    <xf xfId="0" numFmtId="3" applyNumberFormat="1" borderId="10" applyBorder="1" fontId="53" applyFont="1" fillId="12" applyFill="1" applyAlignment="1">
      <alignment horizontal="left"/>
    </xf>
    <xf xfId="0" numFmtId="0" borderId="10" applyBorder="1" fontId="53" applyFont="1" fillId="12" applyFill="1" applyAlignment="1">
      <alignment horizontal="left"/>
    </xf>
    <xf xfId="0" numFmtId="0" borderId="1" applyBorder="1" fontId="53" applyFont="1" fillId="12" applyFill="1" applyAlignment="1">
      <alignment horizontal="center"/>
    </xf>
    <xf xfId="0" numFmtId="0" borderId="0" fontId="0" fillId="0" applyAlignment="1">
      <alignment horizontal="right"/>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5A6473" val="windowText"/>
      </a:dk1>
      <a:lt1>
        <a:sysClr lastClr="FFFFFF" val="window"/>
      </a:lt1>
      <a:dk2>
        <a:srgbClr val="5A6473"/>
      </a:dk2>
      <a:lt2>
        <a:srgbClr val="E7E6E6"/>
      </a:lt2>
      <a:accent1>
        <a:srgbClr val="F26522"/>
      </a:accent1>
      <a:accent2>
        <a:srgbClr val="FFCA38"/>
      </a:accent2>
      <a:accent3>
        <a:srgbClr val="8AC640"/>
      </a:accent3>
      <a:accent4>
        <a:srgbClr val="3DBFC0"/>
      </a:accent4>
      <a:accent5>
        <a:srgbClr val="9A3393"/>
      </a:accent5>
      <a:accent6>
        <a:srgbClr val="5A6473"/>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X25"/>
  <sheetViews>
    <sheetView workbookViewId="0" tabSelected="1"/>
  </sheetViews>
  <sheetFormatPr defaultRowHeight="15" x14ac:dyDescent="0.25"/>
  <cols>
    <col min="1" max="1" style="366" width="10.719285714285713" customWidth="1" bestFit="1"/>
    <col min="2" max="2" style="367" width="8.576428571428572" customWidth="1" bestFit="1"/>
    <col min="3" max="3" style="133" width="11.862142857142858" customWidth="1" bestFit="1"/>
    <col min="4" max="4" style="135" width="10.576428571428572" customWidth="1" bestFit="1"/>
    <col min="5" max="5" style="133" width="10.576428571428572" customWidth="1" bestFit="1"/>
    <col min="6" max="6" style="133" width="11.43357142857143" customWidth="1" bestFit="1"/>
    <col min="7" max="7" style="133" width="62.71928571428572" customWidth="1" bestFit="1"/>
    <col min="8" max="8" style="198" width="13.576428571428572" customWidth="1" bestFit="1" hidden="1"/>
    <col min="9" max="9" style="198" width="13.576428571428572" customWidth="1" bestFit="1" hidden="1"/>
    <col min="10" max="10" style="198" width="26.005" customWidth="1" bestFit="1"/>
    <col min="11" max="11" style="199" width="16.290714285714284" customWidth="1" bestFit="1"/>
    <col min="12" max="12" style="134" width="13.576428571428572" customWidth="1" bestFit="1" hidden="1"/>
    <col min="13" max="13" style="134" width="13.576428571428572" customWidth="1" bestFit="1" hidden="1"/>
    <col min="14" max="14" style="134" width="13.576428571428572" customWidth="1" bestFit="1" hidden="1"/>
    <col min="15" max="15" style="199" width="13.576428571428572" customWidth="1" bestFit="1" hidden="1"/>
    <col min="16" max="16" style="199" width="13.576428571428572" customWidth="1" bestFit="1" hidden="1"/>
    <col min="17" max="17" style="199" width="13.576428571428572" customWidth="1" bestFit="1" hidden="1"/>
    <col min="18" max="18" style="199" width="13.576428571428572" customWidth="1" bestFit="1" hidden="1"/>
    <col min="19" max="19" style="199" width="13.576428571428572" customWidth="1" bestFit="1" hidden="1"/>
    <col min="20" max="20" style="199" width="13.576428571428572" customWidth="1" bestFit="1" hidden="1"/>
    <col min="21" max="21" style="199" width="13.576428571428572" customWidth="1" bestFit="1" hidden="1"/>
    <col min="22" max="22" style="199" width="13.576428571428572" customWidth="1" bestFit="1" hidden="1"/>
    <col min="23" max="23" style="199" width="13.576428571428572" customWidth="1" bestFit="1" hidden="1"/>
    <col min="24" max="24" style="134" width="10.862142857142858" customWidth="1" bestFit="1"/>
    <col min="25" max="25" style="134" width="11.147857142857141" customWidth="1" bestFit="1"/>
    <col min="26" max="26" style="134" width="16.290714285714284" customWidth="1" bestFit="1"/>
    <col min="27" max="27" style="134" width="15.005" customWidth="1" bestFit="1"/>
    <col min="28" max="28" style="134" width="14.147857142857141" customWidth="1" bestFit="1"/>
    <col min="29" max="29" style="134" width="9.862142857142858" customWidth="1" bestFit="1"/>
    <col min="30" max="30" style="134" width="19.719285714285714" customWidth="1" bestFit="1"/>
    <col min="31" max="31" style="134" width="7.862142857142857" customWidth="1" bestFit="1"/>
    <col min="32" max="32" style="134" width="10.576428571428572" customWidth="1" bestFit="1"/>
    <col min="33" max="33" style="134" width="8.290714285714287" customWidth="1" bestFit="1"/>
    <col min="34" max="34" style="134" width="22.862142857142857" customWidth="1" bestFit="1"/>
    <col min="35" max="35" style="134" width="16.719285714285714" customWidth="1" bestFit="1"/>
    <col min="36" max="36" style="134" width="16.290714285714284" customWidth="1" bestFit="1"/>
    <col min="37" max="37" style="134" width="8.147857142857141" customWidth="1" bestFit="1"/>
    <col min="38" max="38" style="134" width="6.2907142857142855" customWidth="1" bestFit="1"/>
    <col min="39" max="39" style="134" width="6.147857142857143" customWidth="1" bestFit="1"/>
    <col min="40" max="40" style="134" width="12.719285714285713" customWidth="1" bestFit="1"/>
    <col min="41" max="41" style="134" width="21.719285714285714" customWidth="1" bestFit="1"/>
    <col min="42" max="42" style="134" width="14.290714285714287" customWidth="1" bestFit="1"/>
    <col min="43" max="43" style="134" width="11.290714285714287" customWidth="1" bestFit="1"/>
    <col min="44" max="44" style="134" width="11.719285714285713" customWidth="1" bestFit="1"/>
    <col min="45" max="45" style="134" width="11.290714285714287" customWidth="1" bestFit="1"/>
    <col min="46" max="46" style="134" width="11.290714285714287" customWidth="1" bestFit="1"/>
    <col min="47" max="47" style="134" width="11.290714285714287" customWidth="1" bestFit="1"/>
    <col min="48" max="48" style="135" width="1.1478571428571427" customWidth="1" bestFit="1"/>
    <col min="49" max="49" style="133" width="9.005" customWidth="1" bestFit="1"/>
    <col min="50" max="50" style="135" width="13.576428571428572" customWidth="1" bestFit="1"/>
  </cols>
  <sheetData>
    <row x14ac:dyDescent="0.25" r="1" customHeight="1" ht="18.75">
      <c r="A1" s="336"/>
      <c r="B1" s="337"/>
      <c r="C1" s="1"/>
      <c r="D1" s="3"/>
      <c r="E1" s="1"/>
      <c r="F1" s="1"/>
      <c r="G1" s="1"/>
      <c r="H1" s="137"/>
      <c r="I1" s="137"/>
      <c r="J1" s="137"/>
      <c r="K1" s="138"/>
      <c r="L1" s="2"/>
      <c r="M1" s="2"/>
      <c r="N1" s="2"/>
      <c r="O1" s="138"/>
      <c r="P1" s="138"/>
      <c r="Q1" s="138"/>
      <c r="R1" s="138"/>
      <c r="S1" s="138"/>
      <c r="T1" s="138"/>
      <c r="U1" s="138"/>
      <c r="V1" s="138"/>
      <c r="W1" s="138"/>
      <c r="X1" s="2"/>
      <c r="Y1" s="2"/>
      <c r="Z1" s="2"/>
      <c r="AA1" s="2"/>
      <c r="AB1" s="2"/>
      <c r="AC1" s="2"/>
      <c r="AD1" s="2"/>
      <c r="AE1" s="2"/>
      <c r="AF1" s="2"/>
      <c r="AG1" s="2"/>
      <c r="AH1" s="2"/>
      <c r="AI1" s="2"/>
      <c r="AJ1" s="2"/>
      <c r="AK1" s="2"/>
      <c r="AL1" s="2"/>
      <c r="AM1" s="2"/>
      <c r="AN1" s="2"/>
      <c r="AO1" s="2"/>
      <c r="AP1" s="2"/>
      <c r="AQ1" s="2"/>
      <c r="AR1" s="2"/>
      <c r="AS1" s="2"/>
      <c r="AT1" s="2"/>
      <c r="AU1" s="2"/>
      <c r="AV1" s="3"/>
      <c r="AW1" s="1"/>
      <c r="AX1" s="3"/>
    </row>
    <row x14ac:dyDescent="0.25" r="2" customHeight="1" ht="19.5">
      <c r="A2" s="248"/>
      <c r="B2" s="249"/>
      <c r="C2" s="7"/>
      <c r="D2" s="8"/>
      <c r="E2" s="9"/>
      <c r="F2" s="9"/>
      <c r="G2" s="9"/>
      <c r="H2" s="9"/>
      <c r="I2" s="9"/>
      <c r="J2" s="10" t="s">
        <v>0</v>
      </c>
      <c r="K2" s="140">
        <f>+COUNTIF(B9:B41,"&lt;&gt;")</f>
      </c>
      <c r="L2" s="140"/>
      <c r="M2" s="140"/>
      <c r="N2" s="140"/>
      <c r="O2" s="202"/>
      <c r="P2" s="202"/>
      <c r="Q2" s="202"/>
      <c r="R2" s="202"/>
      <c r="S2" s="202"/>
      <c r="T2" s="202"/>
      <c r="U2" s="202"/>
      <c r="V2" s="202"/>
      <c r="W2" s="202"/>
      <c r="X2" s="8"/>
      <c r="Y2" s="338" t="s">
        <v>1</v>
      </c>
      <c r="Z2" s="8"/>
      <c r="AA2" s="8"/>
      <c r="AB2" s="8"/>
      <c r="AC2" s="8"/>
      <c r="AD2" s="8"/>
      <c r="AE2" s="8"/>
      <c r="AF2" s="8"/>
      <c r="AG2" s="8"/>
      <c r="AH2" s="8"/>
      <c r="AI2" s="8"/>
      <c r="AJ2" s="8"/>
      <c r="AK2" s="8"/>
      <c r="AL2" s="8"/>
      <c r="AM2" s="8"/>
      <c r="AN2" s="8"/>
      <c r="AO2" s="8"/>
      <c r="AP2" s="8"/>
      <c r="AQ2" s="8"/>
      <c r="AR2" s="8"/>
      <c r="AS2" s="8"/>
      <c r="AT2" s="8"/>
      <c r="AU2" s="8"/>
      <c r="AV2" s="3"/>
      <c r="AW2" s="1"/>
      <c r="AX2" s="3"/>
    </row>
    <row x14ac:dyDescent="0.25" r="3" customHeight="1" ht="27.75">
      <c r="A3" s="248"/>
      <c r="B3" s="249"/>
      <c r="C3" s="7"/>
      <c r="D3" s="8"/>
      <c r="E3" s="9"/>
      <c r="F3" s="9"/>
      <c r="G3" s="9"/>
      <c r="H3" s="9"/>
      <c r="I3" s="9"/>
      <c r="J3" s="10" t="s">
        <v>2</v>
      </c>
      <c r="K3" s="13">
        <f>+K2-COUNTIF(B9:B124,Y2)</f>
      </c>
      <c r="L3" s="14"/>
      <c r="M3" s="14"/>
      <c r="N3" s="14"/>
      <c r="O3" s="339"/>
      <c r="P3" s="339"/>
      <c r="Q3" s="339"/>
      <c r="R3" s="339"/>
      <c r="S3" s="339"/>
      <c r="T3" s="339"/>
      <c r="U3" s="339"/>
      <c r="V3" s="339"/>
      <c r="W3" s="339"/>
      <c r="X3" s="8"/>
      <c r="Y3" s="8"/>
      <c r="Z3" s="8"/>
      <c r="AA3" s="8"/>
      <c r="AB3" s="8"/>
      <c r="AC3" s="8"/>
      <c r="AD3" s="8"/>
      <c r="AE3" s="8"/>
      <c r="AF3" s="8"/>
      <c r="AG3" s="8"/>
      <c r="AH3" s="8"/>
      <c r="AI3" s="8"/>
      <c r="AJ3" s="8"/>
      <c r="AK3" s="8"/>
      <c r="AL3" s="8"/>
      <c r="AM3" s="8"/>
      <c r="AN3" s="8"/>
      <c r="AO3" s="8"/>
      <c r="AP3" s="8"/>
      <c r="AQ3" s="8"/>
      <c r="AR3" s="8"/>
      <c r="AS3" s="8"/>
      <c r="AT3" s="8"/>
      <c r="AU3" s="8"/>
      <c r="AV3" s="3"/>
      <c r="AW3" s="1"/>
      <c r="AX3" s="3"/>
    </row>
    <row x14ac:dyDescent="0.25" r="4" customHeight="1" ht="18.75">
      <c r="A4" s="248"/>
      <c r="B4" s="249"/>
      <c r="C4" s="15" t="s">
        <v>3</v>
      </c>
      <c r="D4" s="16">
        <f>+COUNTIF(D9:D55,"2023")</f>
      </c>
      <c r="E4" s="9"/>
      <c r="F4" s="9"/>
      <c r="G4" s="9"/>
      <c r="H4" s="9"/>
      <c r="I4" s="9"/>
      <c r="J4" s="7"/>
      <c r="K4" s="141"/>
      <c r="L4" s="17"/>
      <c r="M4" s="17"/>
      <c r="N4" s="17"/>
      <c r="O4" s="141"/>
      <c r="P4" s="141"/>
      <c r="Q4" s="141"/>
      <c r="R4" s="141"/>
      <c r="S4" s="141"/>
      <c r="T4" s="141"/>
      <c r="U4" s="141"/>
      <c r="V4" s="141"/>
      <c r="W4" s="141"/>
      <c r="X4" s="8"/>
      <c r="Y4" s="8"/>
      <c r="Z4" s="8"/>
      <c r="AA4" s="8"/>
      <c r="AB4" s="8"/>
      <c r="AC4" s="8"/>
      <c r="AD4" s="8"/>
      <c r="AE4" s="8"/>
      <c r="AF4" s="8"/>
      <c r="AG4" s="8"/>
      <c r="AH4" s="8"/>
      <c r="AI4" s="8"/>
      <c r="AJ4" s="8"/>
      <c r="AK4" s="8"/>
      <c r="AL4" s="8"/>
      <c r="AM4" s="8"/>
      <c r="AN4" s="8"/>
      <c r="AO4" s="8"/>
      <c r="AP4" s="8"/>
      <c r="AQ4" s="8"/>
      <c r="AR4" s="8"/>
      <c r="AS4" s="8"/>
      <c r="AT4" s="8"/>
      <c r="AU4" s="8"/>
      <c r="AV4" s="3"/>
      <c r="AW4" s="1"/>
      <c r="AX4" s="3"/>
    </row>
    <row x14ac:dyDescent="0.25" r="5" customHeight="1" ht="18.75">
      <c r="A5" s="248"/>
      <c r="B5" s="249"/>
      <c r="C5" s="15" t="s">
        <v>4</v>
      </c>
      <c r="D5" s="16">
        <f>+COUNTIF(D9:D55,"2024")</f>
      </c>
      <c r="E5" s="340"/>
      <c r="F5" s="340"/>
      <c r="G5" s="9"/>
      <c r="H5" s="9"/>
      <c r="I5" s="341"/>
      <c r="J5" s="137"/>
      <c r="K5" s="138"/>
      <c r="L5" s="18"/>
      <c r="M5" s="18"/>
      <c r="N5" s="18"/>
      <c r="O5" s="204"/>
      <c r="P5" s="204"/>
      <c r="Q5" s="204"/>
      <c r="R5" s="204"/>
      <c r="S5" s="204"/>
      <c r="T5" s="204"/>
      <c r="U5" s="204"/>
      <c r="V5" s="204"/>
      <c r="W5" s="204" t="s">
        <v>5</v>
      </c>
      <c r="X5" s="19">
        <f>+COUNTIF(X9:X81,#REF!)</f>
      </c>
      <c r="Y5" s="19">
        <f>+COUNTIF(Y9:Y81,#REF!)</f>
      </c>
      <c r="Z5" s="19">
        <f>+COUNTIF(Z9:Z81,#REF!)</f>
      </c>
      <c r="AA5" s="19">
        <f>+COUNTIF(AA9:AA81,#REF!)</f>
      </c>
      <c r="AB5" s="19">
        <f>+COUNTIF(AB9:AB81,#REF!)</f>
      </c>
      <c r="AC5" s="19">
        <f>+COUNTIF(AC9:AC81,#REF!)</f>
      </c>
      <c r="AD5" s="19">
        <f>+COUNTIF(AD9:AD81,#REF!)</f>
      </c>
      <c r="AE5" s="19">
        <f>+COUNTIF(AE9:AE81,#REF!)</f>
      </c>
      <c r="AF5" s="19">
        <f>+COUNTIF(AF9:AF81,#REF!)</f>
      </c>
      <c r="AG5" s="19">
        <f>+COUNTIF(AG9:AG81,#REF!)</f>
      </c>
      <c r="AH5" s="19">
        <f>+COUNTIF(AH9:AH81,#REF!)</f>
      </c>
      <c r="AI5" s="19">
        <f>+COUNTIF(AI9:AI81,#REF!)</f>
      </c>
      <c r="AJ5" s="19">
        <f>+COUNTIF(AJ9:AJ81,#REF!)</f>
      </c>
      <c r="AK5" s="19">
        <f>+COUNTIF(AK9:AK81,#REF!)</f>
      </c>
      <c r="AL5" s="19">
        <f>+COUNTIF(AL9:AL81,#REF!)</f>
      </c>
      <c r="AM5" s="19">
        <f>+COUNTIF(AM9:AM81,#REF!)</f>
      </c>
      <c r="AN5" s="19">
        <f>+COUNTIF(AN9:AN81,#REF!)</f>
      </c>
      <c r="AO5" s="19">
        <f>+COUNTIF(AO9:AO81,#REF!)</f>
      </c>
      <c r="AP5" s="19">
        <f>+COUNTIF(AP9:AP81,#REF!)</f>
      </c>
      <c r="AQ5" s="19">
        <f>+COUNTIF(AQ9:AQ81,#REF!)</f>
      </c>
      <c r="AR5" s="19">
        <f>+COUNTIF(AR9:AR81,#REF!)</f>
      </c>
      <c r="AS5" s="19">
        <f>+COUNTIF(AS9:AS81,#REF!)</f>
      </c>
      <c r="AT5" s="19">
        <f>+COUNTIF(AT9:AT81,#REF!)</f>
      </c>
      <c r="AU5" s="19">
        <f>+COUNTIF(AU9:AU81,#REF!)</f>
      </c>
      <c r="AV5" s="3"/>
      <c r="AW5" s="1"/>
      <c r="AX5" s="3"/>
    </row>
    <row x14ac:dyDescent="0.25" r="6" customHeight="1" ht="18.75">
      <c r="A6" s="248"/>
      <c r="B6" s="249"/>
      <c r="C6" s="15" t="s">
        <v>6</v>
      </c>
      <c r="D6" s="16">
        <f>+COUNTIF(D9:D55,"2025")</f>
      </c>
      <c r="E6" s="257"/>
      <c r="F6" s="257"/>
      <c r="G6" s="257"/>
      <c r="H6" s="257"/>
      <c r="I6" s="257"/>
      <c r="J6" s="137"/>
      <c r="K6" s="138"/>
      <c r="L6" s="18"/>
      <c r="M6" s="18"/>
      <c r="N6" s="18"/>
      <c r="O6" s="204"/>
      <c r="P6" s="204"/>
      <c r="Q6" s="204"/>
      <c r="R6" s="204"/>
      <c r="S6" s="204"/>
      <c r="T6" s="204"/>
      <c r="U6" s="204"/>
      <c r="V6" s="204"/>
      <c r="W6" s="204" t="s">
        <v>7</v>
      </c>
      <c r="X6" s="19">
        <f>+COUNTIF(X11:X82,#REF!)</f>
      </c>
      <c r="Y6" s="19">
        <f>+COUNTIF(Y11:Y82,#REF!)</f>
      </c>
      <c r="Z6" s="19">
        <f>+COUNTIF(Z11:Z82,#REF!)</f>
      </c>
      <c r="AA6" s="19">
        <f>+COUNTIF(AA11:AA82,#REF!)</f>
      </c>
      <c r="AB6" s="19">
        <f>+COUNTIF(AB11:AB82,#REF!)</f>
      </c>
      <c r="AC6" s="19">
        <f>+COUNTIF(AC11:AC82,#REF!)</f>
      </c>
      <c r="AD6" s="19">
        <f>+COUNTIF(AD11:AD82,#REF!)</f>
      </c>
      <c r="AE6" s="19">
        <f>+COUNTIF(AE11:AE82,#REF!)</f>
      </c>
      <c r="AF6" s="19">
        <f>+COUNTIF(AF11:AF82,#REF!)</f>
      </c>
      <c r="AG6" s="19">
        <f>+COUNTIF(AG11:AG82,#REF!)</f>
      </c>
      <c r="AH6" s="19">
        <f>+COUNTIF(AH11:AH82,#REF!)</f>
      </c>
      <c r="AI6" s="19">
        <f>+COUNTIF(AI11:AI82,#REF!)</f>
      </c>
      <c r="AJ6" s="19">
        <f>+COUNTIF(AJ11:AJ82,#REF!)</f>
      </c>
      <c r="AK6" s="19">
        <f>+COUNTIF(AK11:AK82,#REF!)</f>
      </c>
      <c r="AL6" s="19">
        <f>+COUNTIF(AL11:AL82,#REF!)</f>
      </c>
      <c r="AM6" s="19">
        <f>+COUNTIF(AM11:AM82,#REF!)</f>
      </c>
      <c r="AN6" s="19">
        <f>+COUNTIF(AN11:AN82,#REF!)</f>
      </c>
      <c r="AO6" s="19">
        <f>+COUNTIF(AO11:AO82,#REF!)</f>
      </c>
      <c r="AP6" s="19">
        <f>+COUNTIF(AP11:AP82,#REF!)</f>
      </c>
      <c r="AQ6" s="19">
        <f>+COUNTIF(AQ11:AQ82,#REF!)</f>
      </c>
      <c r="AR6" s="19">
        <f>+COUNTIF(AR11:AR82,#REF!)</f>
      </c>
      <c r="AS6" s="19">
        <f>+COUNTIF(AS11:AS82,#REF!)</f>
      </c>
      <c r="AT6" s="19">
        <f>+COUNTIF(AT11:AT82,#REF!)</f>
      </c>
      <c r="AU6" s="19">
        <f>+COUNTIF(AU11:AU82,#REF!)</f>
      </c>
      <c r="AV6" s="3"/>
      <c r="AW6" s="1"/>
      <c r="AX6" s="3"/>
    </row>
    <row x14ac:dyDescent="0.25" r="7" customHeight="1" ht="20.25">
      <c r="A7" s="342" t="s">
        <v>8</v>
      </c>
      <c r="B7" s="337"/>
      <c r="C7" s="308" t="s">
        <v>479</v>
      </c>
      <c r="D7" s="343"/>
      <c r="E7" s="344"/>
      <c r="F7" s="344"/>
      <c r="G7" s="345"/>
      <c r="H7" s="345"/>
      <c r="I7" s="345"/>
      <c r="J7" s="346"/>
      <c r="K7" s="347"/>
      <c r="L7" s="348"/>
      <c r="M7" s="348"/>
      <c r="N7" s="348"/>
      <c r="O7" s="347"/>
      <c r="P7" s="347"/>
      <c r="Q7" s="347"/>
      <c r="R7" s="347"/>
      <c r="S7" s="347"/>
      <c r="T7" s="347"/>
      <c r="U7" s="347"/>
      <c r="V7" s="347"/>
      <c r="W7" s="347"/>
      <c r="X7" s="348"/>
      <c r="Y7" s="348"/>
      <c r="Z7" s="348"/>
      <c r="AA7" s="348"/>
      <c r="AB7" s="348"/>
      <c r="AC7" s="348"/>
      <c r="AD7" s="348"/>
      <c r="AE7" s="348"/>
      <c r="AF7" s="348"/>
      <c r="AG7" s="348"/>
      <c r="AH7" s="348"/>
      <c r="AI7" s="348"/>
      <c r="AJ7" s="348"/>
      <c r="AK7" s="348"/>
      <c r="AL7" s="348"/>
      <c r="AM7" s="348"/>
      <c r="AN7" s="348"/>
      <c r="AO7" s="348"/>
      <c r="AP7" s="348"/>
      <c r="AQ7" s="348"/>
      <c r="AR7" s="348"/>
      <c r="AS7" s="348"/>
      <c r="AT7" s="343"/>
      <c r="AU7" s="343"/>
      <c r="AV7" s="3"/>
      <c r="AW7" s="1"/>
      <c r="AX7" s="3"/>
    </row>
    <row x14ac:dyDescent="0.25" r="8" customHeight="1" ht="33.75">
      <c r="A8" s="271"/>
      <c r="B8" s="349" t="s">
        <v>10</v>
      </c>
      <c r="C8" s="350" t="s">
        <v>11</v>
      </c>
      <c r="D8" s="274" t="s">
        <v>12</v>
      </c>
      <c r="E8" s="277" t="s">
        <v>13</v>
      </c>
      <c r="F8" s="277" t="s">
        <v>15</v>
      </c>
      <c r="G8" s="277" t="s">
        <v>16</v>
      </c>
      <c r="H8" s="278" t="s">
        <v>17</v>
      </c>
      <c r="I8" s="278" t="s">
        <v>18</v>
      </c>
      <c r="J8" s="277" t="s">
        <v>19</v>
      </c>
      <c r="K8" s="351" t="s">
        <v>20</v>
      </c>
      <c r="L8" s="247" t="s">
        <v>21</v>
      </c>
      <c r="M8" s="247"/>
      <c r="N8" s="247"/>
      <c r="O8" s="246"/>
      <c r="P8" s="246" t="s">
        <v>22</v>
      </c>
      <c r="Q8" s="246"/>
      <c r="R8" s="246"/>
      <c r="S8" s="246"/>
      <c r="T8" s="246" t="s">
        <v>23</v>
      </c>
      <c r="U8" s="246"/>
      <c r="V8" s="246"/>
      <c r="W8" s="246"/>
      <c r="X8" s="40" t="s">
        <v>24</v>
      </c>
      <c r="Y8" s="40" t="s">
        <v>25</v>
      </c>
      <c r="Z8" s="41" t="s">
        <v>26</v>
      </c>
      <c r="AA8" s="41" t="s">
        <v>27</v>
      </c>
      <c r="AB8" s="41" t="s">
        <v>28</v>
      </c>
      <c r="AC8" s="41" t="s">
        <v>29</v>
      </c>
      <c r="AD8" s="41" t="s">
        <v>30</v>
      </c>
      <c r="AE8" s="41" t="s">
        <v>31</v>
      </c>
      <c r="AF8" s="41" t="s">
        <v>32</v>
      </c>
      <c r="AG8" s="41" t="s">
        <v>33</v>
      </c>
      <c r="AH8" s="41" t="s">
        <v>34</v>
      </c>
      <c r="AI8" s="41" t="s">
        <v>35</v>
      </c>
      <c r="AJ8" s="41" t="s">
        <v>36</v>
      </c>
      <c r="AK8" s="41" t="s">
        <v>37</v>
      </c>
      <c r="AL8" s="41" t="s">
        <v>38</v>
      </c>
      <c r="AM8" s="41" t="s">
        <v>39</v>
      </c>
      <c r="AN8" s="41" t="s">
        <v>40</v>
      </c>
      <c r="AO8" s="41" t="s">
        <v>41</v>
      </c>
      <c r="AP8" s="41" t="s">
        <v>42</v>
      </c>
      <c r="AQ8" s="41" t="s">
        <v>43</v>
      </c>
      <c r="AR8" s="41" t="s">
        <v>44</v>
      </c>
      <c r="AS8" s="41" t="s">
        <v>45</v>
      </c>
      <c r="AT8" s="42" t="s">
        <v>46</v>
      </c>
      <c r="AU8" s="41" t="s">
        <v>47</v>
      </c>
      <c r="AV8" s="43" t="s">
        <v>376</v>
      </c>
      <c r="AW8" s="1"/>
      <c r="AX8" s="3"/>
    </row>
    <row x14ac:dyDescent="0.25" r="9" customHeight="1" ht="19.5">
      <c r="A9" s="342" t="s">
        <v>49</v>
      </c>
      <c r="B9" s="337"/>
      <c r="C9" s="279" t="s">
        <v>480</v>
      </c>
      <c r="D9" s="289"/>
      <c r="E9" s="284"/>
      <c r="F9" s="284"/>
      <c r="G9" s="284"/>
      <c r="H9" s="284"/>
      <c r="I9" s="284"/>
      <c r="J9" s="284"/>
      <c r="K9" s="352"/>
      <c r="L9" s="287" t="s">
        <v>51</v>
      </c>
      <c r="M9" s="287" t="s">
        <v>52</v>
      </c>
      <c r="N9" s="287" t="s">
        <v>53</v>
      </c>
      <c r="O9" s="288" t="s">
        <v>54</v>
      </c>
      <c r="P9" s="288" t="s">
        <v>51</v>
      </c>
      <c r="Q9" s="288" t="s">
        <v>52</v>
      </c>
      <c r="R9" s="288" t="s">
        <v>53</v>
      </c>
      <c r="S9" s="288" t="s">
        <v>54</v>
      </c>
      <c r="T9" s="288" t="s">
        <v>51</v>
      </c>
      <c r="U9" s="288" t="s">
        <v>52</v>
      </c>
      <c r="V9" s="288" t="s">
        <v>53</v>
      </c>
      <c r="W9" s="288" t="s">
        <v>54</v>
      </c>
      <c r="X9" s="289"/>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3"/>
      <c r="AW9" s="1"/>
      <c r="AX9" s="3"/>
    </row>
    <row x14ac:dyDescent="0.25" r="10" customHeight="1" ht="59.25">
      <c r="A10" s="342"/>
      <c r="B10" s="249" t="s">
        <v>47</v>
      </c>
      <c r="C10" s="353" t="s">
        <v>56</v>
      </c>
      <c r="D10" s="51">
        <v>2023</v>
      </c>
      <c r="E10" s="53"/>
      <c r="F10" s="53" t="s">
        <v>481</v>
      </c>
      <c r="G10" s="64" t="s">
        <v>482</v>
      </c>
      <c r="H10" s="322" t="s">
        <v>59</v>
      </c>
      <c r="I10" s="322" t="s">
        <v>135</v>
      </c>
      <c r="J10" s="110" t="s">
        <v>152</v>
      </c>
      <c r="K10" s="107" t="s">
        <v>56</v>
      </c>
      <c r="L10" s="57">
        <v>0</v>
      </c>
      <c r="M10" s="57">
        <v>0</v>
      </c>
      <c r="N10" s="57">
        <v>0</v>
      </c>
      <c r="O10" s="80" t="s">
        <v>56</v>
      </c>
      <c r="P10" s="80" t="s">
        <v>72</v>
      </c>
      <c r="Q10" s="80" t="s">
        <v>72</v>
      </c>
      <c r="R10" s="80" t="s">
        <v>72</v>
      </c>
      <c r="S10" s="80" t="s">
        <v>72</v>
      </c>
      <c r="T10" s="80" t="s">
        <v>72</v>
      </c>
      <c r="U10" s="80" t="s">
        <v>72</v>
      </c>
      <c r="V10" s="80" t="s">
        <v>72</v>
      </c>
      <c r="W10" s="80" t="s">
        <v>72</v>
      </c>
      <c r="X10" s="291"/>
      <c r="Y10" s="354"/>
      <c r="Z10" s="354"/>
      <c r="AA10" s="354"/>
      <c r="AB10" s="354"/>
      <c r="AC10" s="354"/>
      <c r="AD10" s="354"/>
      <c r="AE10" s="354"/>
      <c r="AF10" s="354"/>
      <c r="AG10" s="327"/>
      <c r="AH10" s="354"/>
      <c r="AI10" s="354"/>
      <c r="AJ10" s="354"/>
      <c r="AK10" s="354"/>
      <c r="AL10" s="354"/>
      <c r="AM10" s="354"/>
      <c r="AN10" s="354"/>
      <c r="AO10" s="354"/>
      <c r="AP10" s="354"/>
      <c r="AQ10" s="354"/>
      <c r="AR10" s="354"/>
      <c r="AS10" s="354"/>
      <c r="AT10" s="355"/>
      <c r="AU10" s="292" t="s">
        <v>63</v>
      </c>
      <c r="AV10" s="294">
        <f>+COUNTIFS(X10:AU10,#REF!)</f>
      </c>
      <c r="AW10" s="1"/>
      <c r="AX10" s="294">
        <v>1</v>
      </c>
    </row>
    <row x14ac:dyDescent="0.25" r="11" customHeight="1" ht="59">
      <c r="A11" s="342"/>
      <c r="B11" s="249" t="s">
        <v>483</v>
      </c>
      <c r="C11" s="353" t="s">
        <v>56</v>
      </c>
      <c r="D11" s="51">
        <v>2023</v>
      </c>
      <c r="E11" s="53"/>
      <c r="F11" s="53" t="s">
        <v>484</v>
      </c>
      <c r="G11" s="64" t="s">
        <v>485</v>
      </c>
      <c r="H11" s="322" t="s">
        <v>59</v>
      </c>
      <c r="I11" s="322" t="s">
        <v>135</v>
      </c>
      <c r="J11" s="110" t="s">
        <v>486</v>
      </c>
      <c r="K11" s="111">
        <v>1</v>
      </c>
      <c r="L11" s="57">
        <v>0</v>
      </c>
      <c r="M11" s="57">
        <v>0</v>
      </c>
      <c r="N11" s="57">
        <v>0</v>
      </c>
      <c r="O11" s="57">
        <v>1</v>
      </c>
      <c r="P11" s="57">
        <v>0</v>
      </c>
      <c r="Q11" s="57">
        <v>0</v>
      </c>
      <c r="R11" s="57">
        <v>0</v>
      </c>
      <c r="S11" s="57">
        <v>1</v>
      </c>
      <c r="T11" s="57">
        <v>0</v>
      </c>
      <c r="U11" s="57">
        <v>0</v>
      </c>
      <c r="V11" s="57">
        <v>0</v>
      </c>
      <c r="W11" s="57">
        <v>1</v>
      </c>
      <c r="X11" s="291" t="s">
        <v>130</v>
      </c>
      <c r="Y11" s="354" t="s">
        <v>130</v>
      </c>
      <c r="Z11" s="354"/>
      <c r="AA11" s="354" t="s">
        <v>130</v>
      </c>
      <c r="AB11" s="354" t="s">
        <v>130</v>
      </c>
      <c r="AC11" s="354" t="s">
        <v>130</v>
      </c>
      <c r="AD11" s="354"/>
      <c r="AE11" s="354"/>
      <c r="AF11" s="354"/>
      <c r="AG11" s="327" t="s">
        <v>216</v>
      </c>
      <c r="AH11" s="354"/>
      <c r="AI11" s="354"/>
      <c r="AJ11" s="354"/>
      <c r="AK11" s="354"/>
      <c r="AL11" s="354"/>
      <c r="AM11" s="354"/>
      <c r="AN11" s="354"/>
      <c r="AO11" s="354"/>
      <c r="AP11" s="354"/>
      <c r="AQ11" s="354"/>
      <c r="AR11" s="354"/>
      <c r="AS11" s="354"/>
      <c r="AT11" s="355"/>
      <c r="AU11" s="292" t="s">
        <v>63</v>
      </c>
      <c r="AV11" s="294">
        <f>+COUNTIFS(X11:AU11,#REF!)</f>
      </c>
      <c r="AW11" s="1"/>
      <c r="AX11" s="294">
        <v>2</v>
      </c>
    </row>
    <row x14ac:dyDescent="0.25" r="12" customHeight="1" ht="18.75">
      <c r="A12" s="342"/>
      <c r="B12" s="249" t="s">
        <v>47</v>
      </c>
      <c r="C12" s="353" t="s">
        <v>64</v>
      </c>
      <c r="D12" s="51">
        <v>2023</v>
      </c>
      <c r="E12" s="53"/>
      <c r="F12" s="53" t="s">
        <v>487</v>
      </c>
      <c r="G12" s="64" t="s">
        <v>488</v>
      </c>
      <c r="H12" s="322" t="s">
        <v>59</v>
      </c>
      <c r="I12" s="322" t="s">
        <v>60</v>
      </c>
      <c r="J12" s="55" t="s">
        <v>389</v>
      </c>
      <c r="K12" s="56">
        <v>1</v>
      </c>
      <c r="L12" s="79">
        <v>0</v>
      </c>
      <c r="M12" s="79">
        <v>0</v>
      </c>
      <c r="N12" s="79">
        <v>0</v>
      </c>
      <c r="O12" s="79">
        <v>1</v>
      </c>
      <c r="P12" s="120" t="s">
        <v>72</v>
      </c>
      <c r="Q12" s="120" t="s">
        <v>72</v>
      </c>
      <c r="R12" s="120" t="s">
        <v>72</v>
      </c>
      <c r="S12" s="120" t="s">
        <v>72</v>
      </c>
      <c r="T12" s="120" t="s">
        <v>72</v>
      </c>
      <c r="U12" s="120" t="s">
        <v>72</v>
      </c>
      <c r="V12" s="120" t="s">
        <v>72</v>
      </c>
      <c r="W12" s="120" t="s">
        <v>72</v>
      </c>
      <c r="X12" s="214"/>
      <c r="Y12" s="355"/>
      <c r="Z12" s="355"/>
      <c r="AA12" s="355"/>
      <c r="AB12" s="355"/>
      <c r="AC12" s="355"/>
      <c r="AD12" s="355"/>
      <c r="AE12" s="354"/>
      <c r="AF12" s="354"/>
      <c r="AG12" s="327" t="s">
        <v>216</v>
      </c>
      <c r="AH12" s="354"/>
      <c r="AI12" s="354"/>
      <c r="AJ12" s="354"/>
      <c r="AK12" s="354"/>
      <c r="AL12" s="354"/>
      <c r="AM12" s="354"/>
      <c r="AN12" s="354"/>
      <c r="AO12" s="354"/>
      <c r="AP12" s="354"/>
      <c r="AQ12" s="354"/>
      <c r="AR12" s="354"/>
      <c r="AS12" s="354"/>
      <c r="AT12" s="355"/>
      <c r="AU12" s="292" t="s">
        <v>63</v>
      </c>
      <c r="AV12" s="294">
        <f>+COUNTIFS(X12:AU12,#REF!)</f>
      </c>
      <c r="AW12" s="1"/>
      <c r="AX12" s="294">
        <v>1</v>
      </c>
    </row>
    <row x14ac:dyDescent="0.25" r="13" customHeight="1" ht="18.75">
      <c r="A13" s="342"/>
      <c r="B13" s="249" t="s">
        <v>47</v>
      </c>
      <c r="C13" s="353" t="s">
        <v>56</v>
      </c>
      <c r="D13" s="51" t="s">
        <v>72</v>
      </c>
      <c r="E13" s="53"/>
      <c r="F13" s="53" t="s">
        <v>489</v>
      </c>
      <c r="G13" s="64" t="s">
        <v>490</v>
      </c>
      <c r="H13" s="322" t="s">
        <v>59</v>
      </c>
      <c r="I13" s="322" t="s">
        <v>135</v>
      </c>
      <c r="J13" s="55"/>
      <c r="K13" s="89"/>
      <c r="L13" s="79"/>
      <c r="M13" s="79"/>
      <c r="N13" s="79"/>
      <c r="O13" s="120"/>
      <c r="P13" s="120"/>
      <c r="Q13" s="120"/>
      <c r="R13" s="120"/>
      <c r="S13" s="120"/>
      <c r="T13" s="120"/>
      <c r="U13" s="120"/>
      <c r="V13" s="120"/>
      <c r="W13" s="120"/>
      <c r="X13" s="214"/>
      <c r="Y13" s="355"/>
      <c r="Z13" s="355"/>
      <c r="AA13" s="355"/>
      <c r="AB13" s="355"/>
      <c r="AC13" s="355"/>
      <c r="AD13" s="355"/>
      <c r="AE13" s="354"/>
      <c r="AF13" s="354"/>
      <c r="AG13" s="327"/>
      <c r="AH13" s="354"/>
      <c r="AI13" s="354"/>
      <c r="AJ13" s="354"/>
      <c r="AK13" s="354"/>
      <c r="AL13" s="354"/>
      <c r="AM13" s="354"/>
      <c r="AN13" s="354"/>
      <c r="AO13" s="354"/>
      <c r="AP13" s="354"/>
      <c r="AQ13" s="354"/>
      <c r="AR13" s="354"/>
      <c r="AS13" s="354"/>
      <c r="AT13" s="355"/>
      <c r="AU13" s="292" t="s">
        <v>63</v>
      </c>
      <c r="AV13" s="294">
        <f>+COUNTIFS(X13:AU13,#REF!)</f>
      </c>
      <c r="AW13" s="1"/>
      <c r="AX13" s="294">
        <v>3</v>
      </c>
    </row>
    <row x14ac:dyDescent="0.25" r="14" customHeight="1" ht="18.75">
      <c r="A14" s="342"/>
      <c r="B14" s="249" t="s">
        <v>47</v>
      </c>
      <c r="C14" s="353" t="s">
        <v>56</v>
      </c>
      <c r="D14" s="51" t="s">
        <v>72</v>
      </c>
      <c r="E14" s="53"/>
      <c r="F14" s="53" t="s">
        <v>491</v>
      </c>
      <c r="G14" s="64" t="s">
        <v>492</v>
      </c>
      <c r="H14" s="322" t="s">
        <v>59</v>
      </c>
      <c r="I14" s="322" t="s">
        <v>135</v>
      </c>
      <c r="J14" s="55" t="s">
        <v>493</v>
      </c>
      <c r="K14" s="56">
        <v>4</v>
      </c>
      <c r="L14" s="79">
        <v>1</v>
      </c>
      <c r="M14" s="79">
        <v>2</v>
      </c>
      <c r="N14" s="79">
        <v>3</v>
      </c>
      <c r="O14" s="79">
        <v>4</v>
      </c>
      <c r="P14" s="79">
        <v>1</v>
      </c>
      <c r="Q14" s="79">
        <v>2</v>
      </c>
      <c r="R14" s="79">
        <v>3</v>
      </c>
      <c r="S14" s="79">
        <v>4</v>
      </c>
      <c r="T14" s="79">
        <v>1</v>
      </c>
      <c r="U14" s="79">
        <v>2</v>
      </c>
      <c r="V14" s="79">
        <v>3</v>
      </c>
      <c r="W14" s="79">
        <v>4</v>
      </c>
      <c r="X14" s="214"/>
      <c r="Y14" s="355"/>
      <c r="Z14" s="355"/>
      <c r="AA14" s="355"/>
      <c r="AB14" s="355"/>
      <c r="AC14" s="355"/>
      <c r="AD14" s="355"/>
      <c r="AE14" s="354"/>
      <c r="AF14" s="354"/>
      <c r="AG14" s="327"/>
      <c r="AH14" s="354"/>
      <c r="AI14" s="354"/>
      <c r="AJ14" s="354"/>
      <c r="AK14" s="354"/>
      <c r="AL14" s="354"/>
      <c r="AM14" s="354"/>
      <c r="AN14" s="354"/>
      <c r="AO14" s="354"/>
      <c r="AP14" s="354"/>
      <c r="AQ14" s="354"/>
      <c r="AR14" s="354"/>
      <c r="AS14" s="354"/>
      <c r="AT14" s="355"/>
      <c r="AU14" s="292" t="s">
        <v>63</v>
      </c>
      <c r="AV14" s="294">
        <f>+COUNTIFS(X14:AU14,#REF!)</f>
      </c>
      <c r="AW14" s="1"/>
      <c r="AX14" s="294">
        <v>4</v>
      </c>
    </row>
    <row x14ac:dyDescent="0.25" r="15" customHeight="1" ht="18.75">
      <c r="A15" s="342"/>
      <c r="B15" s="249"/>
      <c r="C15" s="356"/>
      <c r="D15" s="51"/>
      <c r="E15" s="53"/>
      <c r="F15" s="53"/>
      <c r="G15" s="124"/>
      <c r="H15" s="322"/>
      <c r="I15" s="322"/>
      <c r="J15" s="322"/>
      <c r="K15" s="120"/>
      <c r="L15" s="79"/>
      <c r="M15" s="79"/>
      <c r="N15" s="79"/>
      <c r="O15" s="120"/>
      <c r="P15" s="120"/>
      <c r="Q15" s="120"/>
      <c r="R15" s="120"/>
      <c r="S15" s="120"/>
      <c r="T15" s="120"/>
      <c r="U15" s="120"/>
      <c r="V15" s="120"/>
      <c r="W15" s="120"/>
      <c r="X15" s="214"/>
      <c r="Y15" s="355"/>
      <c r="Z15" s="355"/>
      <c r="AA15" s="355"/>
      <c r="AB15" s="355"/>
      <c r="AC15" s="355"/>
      <c r="AD15" s="355"/>
      <c r="AE15" s="354"/>
      <c r="AF15" s="354"/>
      <c r="AG15" s="327"/>
      <c r="AH15" s="354"/>
      <c r="AI15" s="354"/>
      <c r="AJ15" s="354"/>
      <c r="AK15" s="354"/>
      <c r="AL15" s="354"/>
      <c r="AM15" s="354"/>
      <c r="AN15" s="354"/>
      <c r="AO15" s="354"/>
      <c r="AP15" s="354"/>
      <c r="AQ15" s="354"/>
      <c r="AR15" s="354"/>
      <c r="AS15" s="354"/>
      <c r="AT15" s="355"/>
      <c r="AU15" s="214"/>
      <c r="AV15" s="294">
        <f>+COUNTIFS(X15:AU15,#REF!)</f>
      </c>
      <c r="AW15" s="1"/>
      <c r="AX15" s="3"/>
    </row>
    <row x14ac:dyDescent="0.25" r="16" customHeight="1" ht="18.75">
      <c r="A16" s="342"/>
      <c r="B16" s="249"/>
      <c r="C16" s="357"/>
      <c r="D16" s="51"/>
      <c r="E16" s="53"/>
      <c r="F16" s="53"/>
      <c r="G16" s="322"/>
      <c r="H16" s="322"/>
      <c r="I16" s="322"/>
      <c r="J16" s="322"/>
      <c r="K16" s="120"/>
      <c r="L16" s="92"/>
      <c r="M16" s="92"/>
      <c r="N16" s="92"/>
      <c r="O16" s="307"/>
      <c r="P16" s="307"/>
      <c r="Q16" s="307"/>
      <c r="R16" s="307"/>
      <c r="S16" s="307"/>
      <c r="T16" s="307"/>
      <c r="U16" s="307"/>
      <c r="V16" s="307"/>
      <c r="W16" s="307"/>
      <c r="X16" s="214"/>
      <c r="Y16" s="355"/>
      <c r="Z16" s="355"/>
      <c r="AA16" s="355"/>
      <c r="AB16" s="355"/>
      <c r="AC16" s="355"/>
      <c r="AD16" s="355"/>
      <c r="AE16" s="354"/>
      <c r="AF16" s="354"/>
      <c r="AG16" s="354"/>
      <c r="AH16" s="354"/>
      <c r="AI16" s="354"/>
      <c r="AJ16" s="354"/>
      <c r="AK16" s="354"/>
      <c r="AL16" s="354"/>
      <c r="AM16" s="354"/>
      <c r="AN16" s="354"/>
      <c r="AO16" s="354"/>
      <c r="AP16" s="354"/>
      <c r="AQ16" s="354"/>
      <c r="AR16" s="354"/>
      <c r="AS16" s="354"/>
      <c r="AT16" s="355"/>
      <c r="AU16" s="214"/>
      <c r="AV16" s="294">
        <f>+COUNTIFS(X16:AU16,#REF!)</f>
      </c>
      <c r="AW16" s="1"/>
      <c r="AX16" s="3"/>
    </row>
    <row x14ac:dyDescent="0.25" r="17" customHeight="1" ht="18.75">
      <c r="A17" s="342" t="s">
        <v>100</v>
      </c>
      <c r="B17" s="337"/>
      <c r="C17" s="279" t="s">
        <v>494</v>
      </c>
      <c r="D17" s="289"/>
      <c r="E17" s="284"/>
      <c r="F17" s="284"/>
      <c r="G17" s="284"/>
      <c r="H17" s="284"/>
      <c r="I17" s="284"/>
      <c r="J17" s="284"/>
      <c r="K17" s="352"/>
      <c r="L17" s="287" t="s">
        <v>51</v>
      </c>
      <c r="M17" s="287" t="s">
        <v>52</v>
      </c>
      <c r="N17" s="287" t="s">
        <v>53</v>
      </c>
      <c r="O17" s="288" t="s">
        <v>54</v>
      </c>
      <c r="P17" s="288" t="s">
        <v>51</v>
      </c>
      <c r="Q17" s="288" t="s">
        <v>52</v>
      </c>
      <c r="R17" s="288" t="s">
        <v>53</v>
      </c>
      <c r="S17" s="288" t="s">
        <v>54</v>
      </c>
      <c r="T17" s="288" t="s">
        <v>51</v>
      </c>
      <c r="U17" s="288" t="s">
        <v>52</v>
      </c>
      <c r="V17" s="288" t="s">
        <v>53</v>
      </c>
      <c r="W17" s="288" t="s">
        <v>54</v>
      </c>
      <c r="X17" s="289"/>
      <c r="Y17" s="289"/>
      <c r="Z17" s="289"/>
      <c r="AA17" s="289"/>
      <c r="AB17" s="289"/>
      <c r="AC17" s="289"/>
      <c r="AD17" s="289"/>
      <c r="AE17" s="289"/>
      <c r="AF17" s="289"/>
      <c r="AG17" s="289"/>
      <c r="AH17" s="289"/>
      <c r="AI17" s="289"/>
      <c r="AJ17" s="289"/>
      <c r="AK17" s="289"/>
      <c r="AL17" s="289"/>
      <c r="AM17" s="289"/>
      <c r="AN17" s="289"/>
      <c r="AO17" s="289"/>
      <c r="AP17" s="289"/>
      <c r="AQ17" s="289"/>
      <c r="AR17" s="289"/>
      <c r="AS17" s="289"/>
      <c r="AT17" s="289"/>
      <c r="AU17" s="289"/>
      <c r="AV17" s="294">
        <f>+COUNTIFS(X17:AU17,#REF!)</f>
      </c>
      <c r="AW17" s="1"/>
      <c r="AX17" s="3"/>
    </row>
    <row x14ac:dyDescent="0.25" r="18" customHeight="1" ht="18.75">
      <c r="A18" s="248"/>
      <c r="B18" s="249" t="s">
        <v>47</v>
      </c>
      <c r="C18" s="358" t="s">
        <v>56</v>
      </c>
      <c r="D18" s="51">
        <v>2023</v>
      </c>
      <c r="E18" s="53"/>
      <c r="F18" s="53" t="s">
        <v>495</v>
      </c>
      <c r="G18" s="54" t="s">
        <v>496</v>
      </c>
      <c r="H18" s="53" t="s">
        <v>59</v>
      </c>
      <c r="I18" s="53" t="s">
        <v>60</v>
      </c>
      <c r="J18" s="55" t="s">
        <v>497</v>
      </c>
      <c r="K18" s="89" t="s">
        <v>56</v>
      </c>
      <c r="L18" s="79">
        <v>0</v>
      </c>
      <c r="M18" s="79">
        <v>0</v>
      </c>
      <c r="N18" s="79">
        <v>0</v>
      </c>
      <c r="O18" s="120" t="s">
        <v>56</v>
      </c>
      <c r="P18" s="120" t="s">
        <v>72</v>
      </c>
      <c r="Q18" s="120" t="s">
        <v>72</v>
      </c>
      <c r="R18" s="120" t="s">
        <v>72</v>
      </c>
      <c r="S18" s="120" t="s">
        <v>72</v>
      </c>
      <c r="T18" s="120" t="s">
        <v>72</v>
      </c>
      <c r="U18" s="120" t="s">
        <v>72</v>
      </c>
      <c r="V18" s="120" t="s">
        <v>72</v>
      </c>
      <c r="W18" s="120" t="s">
        <v>72</v>
      </c>
      <c r="X18" s="214"/>
      <c r="Y18" s="214"/>
      <c r="Z18" s="214"/>
      <c r="AA18" s="214"/>
      <c r="AB18" s="214"/>
      <c r="AC18" s="214"/>
      <c r="AD18" s="214"/>
      <c r="AE18" s="291"/>
      <c r="AF18" s="291"/>
      <c r="AG18" s="291"/>
      <c r="AH18" s="291"/>
      <c r="AI18" s="291"/>
      <c r="AJ18" s="291"/>
      <c r="AK18" s="291"/>
      <c r="AL18" s="291"/>
      <c r="AM18" s="291"/>
      <c r="AN18" s="291"/>
      <c r="AO18" s="291"/>
      <c r="AP18" s="291"/>
      <c r="AQ18" s="291"/>
      <c r="AR18" s="291"/>
      <c r="AS18" s="291"/>
      <c r="AT18" s="214"/>
      <c r="AU18" s="292" t="s">
        <v>498</v>
      </c>
      <c r="AV18" s="294">
        <f>+COUNTIFS(X18:AU18,#REF!)</f>
      </c>
      <c r="AW18" s="1"/>
      <c r="AX18" s="294">
        <v>8</v>
      </c>
    </row>
    <row x14ac:dyDescent="0.25" r="19" customHeight="1" ht="18.75">
      <c r="A19" s="248"/>
      <c r="B19" s="249" t="s">
        <v>47</v>
      </c>
      <c r="C19" s="358" t="s">
        <v>56</v>
      </c>
      <c r="D19" s="51">
        <v>2023</v>
      </c>
      <c r="E19" s="53"/>
      <c r="F19" s="53" t="s">
        <v>499</v>
      </c>
      <c r="G19" s="54" t="s">
        <v>500</v>
      </c>
      <c r="H19" s="53" t="s">
        <v>59</v>
      </c>
      <c r="I19" s="53" t="s">
        <v>60</v>
      </c>
      <c r="J19" s="55" t="s">
        <v>497</v>
      </c>
      <c r="K19" s="89" t="s">
        <v>56</v>
      </c>
      <c r="L19" s="79">
        <v>0</v>
      </c>
      <c r="M19" s="79">
        <v>0</v>
      </c>
      <c r="N19" s="79">
        <v>0</v>
      </c>
      <c r="O19" s="120" t="s">
        <v>56</v>
      </c>
      <c r="P19" s="120" t="s">
        <v>72</v>
      </c>
      <c r="Q19" s="120" t="s">
        <v>72</v>
      </c>
      <c r="R19" s="120" t="s">
        <v>72</v>
      </c>
      <c r="S19" s="120" t="s">
        <v>72</v>
      </c>
      <c r="T19" s="120" t="s">
        <v>72</v>
      </c>
      <c r="U19" s="120" t="s">
        <v>72</v>
      </c>
      <c r="V19" s="120" t="s">
        <v>72</v>
      </c>
      <c r="W19" s="120" t="s">
        <v>72</v>
      </c>
      <c r="X19" s="214"/>
      <c r="Y19" s="214"/>
      <c r="Z19" s="214"/>
      <c r="AA19" s="214"/>
      <c r="AB19" s="214"/>
      <c r="AC19" s="214"/>
      <c r="AD19" s="214"/>
      <c r="AE19" s="291"/>
      <c r="AF19" s="291"/>
      <c r="AG19" s="291"/>
      <c r="AH19" s="291"/>
      <c r="AI19" s="291"/>
      <c r="AJ19" s="291"/>
      <c r="AK19" s="291"/>
      <c r="AL19" s="291"/>
      <c r="AM19" s="291"/>
      <c r="AN19" s="291"/>
      <c r="AO19" s="291"/>
      <c r="AP19" s="291"/>
      <c r="AQ19" s="291"/>
      <c r="AR19" s="291"/>
      <c r="AS19" s="291"/>
      <c r="AT19" s="214"/>
      <c r="AU19" s="292" t="s">
        <v>498</v>
      </c>
      <c r="AV19" s="294">
        <f>+COUNTIFS(X19:AU19,#REF!)</f>
      </c>
      <c r="AW19" s="1"/>
      <c r="AX19" s="294">
        <v>9</v>
      </c>
    </row>
    <row x14ac:dyDescent="0.25" r="20" customHeight="1" ht="18.75">
      <c r="A20" s="248"/>
      <c r="B20" s="249" t="s">
        <v>47</v>
      </c>
      <c r="C20" s="358" t="s">
        <v>56</v>
      </c>
      <c r="D20" s="51">
        <v>2023</v>
      </c>
      <c r="E20" s="53"/>
      <c r="F20" s="53" t="s">
        <v>501</v>
      </c>
      <c r="G20" s="54" t="s">
        <v>502</v>
      </c>
      <c r="H20" s="53" t="s">
        <v>59</v>
      </c>
      <c r="I20" s="53" t="s">
        <v>60</v>
      </c>
      <c r="J20" s="55" t="s">
        <v>497</v>
      </c>
      <c r="K20" s="89" t="s">
        <v>56</v>
      </c>
      <c r="L20" s="79">
        <v>0</v>
      </c>
      <c r="M20" s="79">
        <v>0</v>
      </c>
      <c r="N20" s="79">
        <v>0</v>
      </c>
      <c r="O20" s="120" t="s">
        <v>56</v>
      </c>
      <c r="P20" s="120" t="s">
        <v>72</v>
      </c>
      <c r="Q20" s="120" t="s">
        <v>72</v>
      </c>
      <c r="R20" s="120" t="s">
        <v>72</v>
      </c>
      <c r="S20" s="120" t="s">
        <v>72</v>
      </c>
      <c r="T20" s="120" t="s">
        <v>72</v>
      </c>
      <c r="U20" s="120" t="s">
        <v>72</v>
      </c>
      <c r="V20" s="120" t="s">
        <v>72</v>
      </c>
      <c r="W20" s="120" t="s">
        <v>72</v>
      </c>
      <c r="X20" s="214"/>
      <c r="Y20" s="214"/>
      <c r="Z20" s="214"/>
      <c r="AA20" s="214"/>
      <c r="AB20" s="214"/>
      <c r="AC20" s="214"/>
      <c r="AD20" s="214"/>
      <c r="AE20" s="291"/>
      <c r="AF20" s="291"/>
      <c r="AG20" s="291"/>
      <c r="AH20" s="291"/>
      <c r="AI20" s="291"/>
      <c r="AJ20" s="291"/>
      <c r="AK20" s="291"/>
      <c r="AL20" s="291"/>
      <c r="AM20" s="291"/>
      <c r="AN20" s="291"/>
      <c r="AO20" s="291"/>
      <c r="AP20" s="291"/>
      <c r="AQ20" s="291"/>
      <c r="AR20" s="291"/>
      <c r="AS20" s="291"/>
      <c r="AT20" s="214"/>
      <c r="AU20" s="292" t="s">
        <v>498</v>
      </c>
      <c r="AV20" s="294">
        <f>+COUNTIFS(X20:AU20,#REF!)</f>
      </c>
      <c r="AW20" s="1"/>
      <c r="AX20" s="294">
        <v>10</v>
      </c>
    </row>
    <row x14ac:dyDescent="0.25" r="21" customHeight="1" ht="18.75">
      <c r="A21" s="248"/>
      <c r="B21" s="249" t="s">
        <v>47</v>
      </c>
      <c r="C21" s="358" t="s">
        <v>64</v>
      </c>
      <c r="D21" s="51">
        <v>2023</v>
      </c>
      <c r="E21" s="53"/>
      <c r="F21" s="53" t="s">
        <v>503</v>
      </c>
      <c r="G21" s="54" t="s">
        <v>504</v>
      </c>
      <c r="H21" s="53" t="s">
        <v>130</v>
      </c>
      <c r="I21" s="53" t="s">
        <v>60</v>
      </c>
      <c r="J21" s="55" t="s">
        <v>505</v>
      </c>
      <c r="K21" s="89" t="s">
        <v>56</v>
      </c>
      <c r="L21" s="79">
        <v>0</v>
      </c>
      <c r="M21" s="79">
        <v>0</v>
      </c>
      <c r="N21" s="79">
        <v>0</v>
      </c>
      <c r="O21" s="120" t="s">
        <v>56</v>
      </c>
      <c r="P21" s="120" t="s">
        <v>72</v>
      </c>
      <c r="Q21" s="120" t="s">
        <v>72</v>
      </c>
      <c r="R21" s="120" t="s">
        <v>72</v>
      </c>
      <c r="S21" s="120" t="s">
        <v>72</v>
      </c>
      <c r="T21" s="120" t="s">
        <v>72</v>
      </c>
      <c r="U21" s="120" t="s">
        <v>72</v>
      </c>
      <c r="V21" s="120" t="s">
        <v>72</v>
      </c>
      <c r="W21" s="120" t="s">
        <v>72</v>
      </c>
      <c r="X21" s="214"/>
      <c r="Y21" s="214"/>
      <c r="Z21" s="214"/>
      <c r="AA21" s="214"/>
      <c r="AB21" s="214"/>
      <c r="AC21" s="214"/>
      <c r="AD21" s="214"/>
      <c r="AE21" s="214"/>
      <c r="AF21" s="214"/>
      <c r="AG21" s="214"/>
      <c r="AH21" s="214"/>
      <c r="AI21" s="214"/>
      <c r="AJ21" s="214"/>
      <c r="AK21" s="291"/>
      <c r="AL21" s="291"/>
      <c r="AM21" s="291"/>
      <c r="AN21" s="291"/>
      <c r="AO21" s="291"/>
      <c r="AP21" s="291"/>
      <c r="AQ21" s="291"/>
      <c r="AR21" s="291"/>
      <c r="AS21" s="291"/>
      <c r="AT21" s="214"/>
      <c r="AU21" s="292" t="s">
        <v>498</v>
      </c>
      <c r="AV21" s="294">
        <f>+COUNTIFS(X21:AU21,#REF!)</f>
      </c>
      <c r="AW21" s="1"/>
      <c r="AX21" s="294">
        <v>11</v>
      </c>
    </row>
    <row x14ac:dyDescent="0.25" r="22" customHeight="1" ht="18.75">
      <c r="A22" s="248"/>
      <c r="B22" s="249" t="s">
        <v>324</v>
      </c>
      <c r="C22" s="358" t="s">
        <v>64</v>
      </c>
      <c r="D22" s="51">
        <v>2023</v>
      </c>
      <c r="E22" s="53"/>
      <c r="F22" s="53" t="s">
        <v>506</v>
      </c>
      <c r="G22" s="64" t="s">
        <v>507</v>
      </c>
      <c r="H22" s="53" t="s">
        <v>59</v>
      </c>
      <c r="I22" s="53" t="s">
        <v>60</v>
      </c>
      <c r="J22" s="55" t="s">
        <v>508</v>
      </c>
      <c r="K22" s="89" t="s">
        <v>56</v>
      </c>
      <c r="L22" s="79">
        <v>0</v>
      </c>
      <c r="M22" s="79">
        <v>0</v>
      </c>
      <c r="N22" s="79">
        <v>0</v>
      </c>
      <c r="O22" s="120" t="s">
        <v>56</v>
      </c>
      <c r="P22" s="120" t="s">
        <v>72</v>
      </c>
      <c r="Q22" s="120" t="s">
        <v>72</v>
      </c>
      <c r="R22" s="120" t="s">
        <v>72</v>
      </c>
      <c r="S22" s="120" t="s">
        <v>72</v>
      </c>
      <c r="T22" s="120" t="s">
        <v>72</v>
      </c>
      <c r="U22" s="120" t="s">
        <v>72</v>
      </c>
      <c r="V22" s="120" t="s">
        <v>72</v>
      </c>
      <c r="W22" s="120" t="s">
        <v>72</v>
      </c>
      <c r="X22" s="214" t="s">
        <v>509</v>
      </c>
      <c r="Y22" s="214"/>
      <c r="Z22" s="214"/>
      <c r="AA22" s="214"/>
      <c r="AB22" s="214"/>
      <c r="AC22" s="214"/>
      <c r="AD22" s="214"/>
      <c r="AE22" s="214"/>
      <c r="AF22" s="214"/>
      <c r="AG22" s="214"/>
      <c r="AH22" s="214"/>
      <c r="AI22" s="214"/>
      <c r="AJ22" s="214"/>
      <c r="AK22" s="291"/>
      <c r="AL22" s="291"/>
      <c r="AM22" s="291"/>
      <c r="AN22" s="291"/>
      <c r="AO22" s="291"/>
      <c r="AP22" s="291"/>
      <c r="AQ22" s="291"/>
      <c r="AR22" s="291"/>
      <c r="AS22" s="291"/>
      <c r="AT22" s="214"/>
      <c r="AU22" s="292" t="s">
        <v>498</v>
      </c>
      <c r="AV22" s="294">
        <f>+COUNTIFS(X22:AU22,#REF!)</f>
      </c>
      <c r="AW22" s="1"/>
      <c r="AX22" s="294">
        <v>2</v>
      </c>
    </row>
    <row x14ac:dyDescent="0.25" r="23" customHeight="1" ht="18.75">
      <c r="A23" s="248"/>
      <c r="B23" s="249" t="s">
        <v>510</v>
      </c>
      <c r="C23" s="358" t="s">
        <v>64</v>
      </c>
      <c r="D23" s="51">
        <v>2023</v>
      </c>
      <c r="E23" s="53"/>
      <c r="F23" s="53" t="s">
        <v>511</v>
      </c>
      <c r="G23" s="64" t="s">
        <v>512</v>
      </c>
      <c r="H23" s="53" t="s">
        <v>130</v>
      </c>
      <c r="I23" s="53" t="s">
        <v>60</v>
      </c>
      <c r="J23" s="55" t="s">
        <v>513</v>
      </c>
      <c r="K23" s="89">
        <v>1</v>
      </c>
      <c r="L23" s="79">
        <v>0</v>
      </c>
      <c r="M23" s="79">
        <v>0</v>
      </c>
      <c r="N23" s="79">
        <v>0</v>
      </c>
      <c r="O23" s="120">
        <v>1</v>
      </c>
      <c r="P23" s="120">
        <v>1</v>
      </c>
      <c r="Q23" s="120">
        <v>1</v>
      </c>
      <c r="R23" s="120">
        <v>1</v>
      </c>
      <c r="S23" s="120">
        <v>1</v>
      </c>
      <c r="T23" s="120">
        <v>1</v>
      </c>
      <c r="U23" s="120">
        <v>1</v>
      </c>
      <c r="V23" s="120">
        <v>1</v>
      </c>
      <c r="W23" s="120">
        <v>1</v>
      </c>
      <c r="X23" s="214"/>
      <c r="Y23" s="214"/>
      <c r="Z23" s="214"/>
      <c r="AA23" s="214"/>
      <c r="AB23" s="214"/>
      <c r="AC23" s="214"/>
      <c r="AD23" s="214" t="s">
        <v>144</v>
      </c>
      <c r="AE23" s="214"/>
      <c r="AF23" s="214"/>
      <c r="AG23" s="214"/>
      <c r="AH23" s="214"/>
      <c r="AI23" s="214"/>
      <c r="AJ23" s="214"/>
      <c r="AK23" s="291"/>
      <c r="AL23" s="291"/>
      <c r="AM23" s="291"/>
      <c r="AN23" s="291"/>
      <c r="AO23" s="291"/>
      <c r="AP23" s="291"/>
      <c r="AQ23" s="291"/>
      <c r="AR23" s="291"/>
      <c r="AS23" s="291"/>
      <c r="AT23" s="214"/>
      <c r="AU23" s="292" t="s">
        <v>498</v>
      </c>
      <c r="AV23" s="294">
        <f>+COUNTIFS(X23:AU23,#REF!)</f>
      </c>
      <c r="AW23" s="1"/>
      <c r="AX23" s="294">
        <v>3</v>
      </c>
    </row>
    <row x14ac:dyDescent="0.25" r="24" customHeight="1" ht="18.75">
      <c r="A24" s="248"/>
      <c r="B24" s="249"/>
      <c r="C24" s="359"/>
      <c r="D24" s="172"/>
      <c r="E24" s="173"/>
      <c r="F24" s="173"/>
      <c r="G24" s="173"/>
      <c r="H24" s="53"/>
      <c r="I24" s="53"/>
      <c r="J24" s="53"/>
      <c r="K24" s="99"/>
      <c r="L24" s="360"/>
      <c r="M24" s="360"/>
      <c r="N24" s="360"/>
      <c r="O24" s="361"/>
      <c r="P24" s="361"/>
      <c r="Q24" s="361"/>
      <c r="R24" s="361"/>
      <c r="S24" s="361"/>
      <c r="T24" s="361"/>
      <c r="U24" s="361"/>
      <c r="V24" s="361"/>
      <c r="W24" s="361"/>
      <c r="X24" s="291"/>
      <c r="Y24" s="291"/>
      <c r="Z24" s="291"/>
      <c r="AA24" s="291"/>
      <c r="AB24" s="291"/>
      <c r="AC24" s="291"/>
      <c r="AD24" s="291"/>
      <c r="AE24" s="291"/>
      <c r="AF24" s="291"/>
      <c r="AG24" s="291"/>
      <c r="AH24" s="291"/>
      <c r="AI24" s="291"/>
      <c r="AJ24" s="291"/>
      <c r="AK24" s="291"/>
      <c r="AL24" s="291"/>
      <c r="AM24" s="291"/>
      <c r="AN24" s="291"/>
      <c r="AO24" s="291"/>
      <c r="AP24" s="291"/>
      <c r="AQ24" s="291"/>
      <c r="AR24" s="291"/>
      <c r="AS24" s="291"/>
      <c r="AT24" s="214"/>
      <c r="AU24" s="214"/>
      <c r="AV24" s="294">
        <f>+COUNTIFS(X24:AU24,#REF!)</f>
      </c>
      <c r="AW24" s="1"/>
      <c r="AX24" s="3"/>
    </row>
    <row x14ac:dyDescent="0.25" r="25" customHeight="1" ht="34.15">
      <c r="A25" s="342" t="s">
        <v>8</v>
      </c>
      <c r="B25" s="337"/>
      <c r="C25" s="362" t="s">
        <v>514</v>
      </c>
      <c r="D25" s="363"/>
      <c r="E25" s="364"/>
      <c r="F25" s="364"/>
      <c r="G25" s="364" t="s">
        <v>515</v>
      </c>
      <c r="H25" s="365"/>
      <c r="I25" s="365"/>
      <c r="J25" s="346"/>
      <c r="K25" s="347"/>
      <c r="L25" s="348"/>
      <c r="M25" s="348"/>
      <c r="N25" s="348"/>
      <c r="O25" s="347"/>
      <c r="P25" s="347"/>
      <c r="Q25" s="347"/>
      <c r="R25" s="347"/>
      <c r="S25" s="347"/>
      <c r="T25" s="347"/>
      <c r="U25" s="347"/>
      <c r="V25" s="347"/>
      <c r="W25" s="347"/>
      <c r="X25" s="348"/>
      <c r="Y25" s="348"/>
      <c r="Z25" s="348"/>
      <c r="AA25" s="348"/>
      <c r="AB25" s="348"/>
      <c r="AC25" s="348"/>
      <c r="AD25" s="348"/>
      <c r="AE25" s="348"/>
      <c r="AF25" s="348"/>
      <c r="AG25" s="348"/>
      <c r="AH25" s="348"/>
      <c r="AI25" s="348"/>
      <c r="AJ25" s="348"/>
      <c r="AK25" s="348"/>
      <c r="AL25" s="348"/>
      <c r="AM25" s="348"/>
      <c r="AN25" s="348"/>
      <c r="AO25" s="348"/>
      <c r="AP25" s="348"/>
      <c r="AQ25" s="348"/>
      <c r="AR25" s="348"/>
      <c r="AS25" s="348"/>
      <c r="AT25" s="343"/>
      <c r="AU25" s="343"/>
      <c r="AV25" s="3"/>
      <c r="AW25" s="1"/>
      <c r="AX25" s="3"/>
    </row>
  </sheetData>
  <mergeCells count="3">
    <mergeCell ref="L8:O8"/>
    <mergeCell ref="P8:S8"/>
    <mergeCell ref="T8:W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Y46"/>
  <sheetViews>
    <sheetView workbookViewId="0"/>
  </sheetViews>
  <sheetFormatPr defaultRowHeight="15" x14ac:dyDescent="0.25"/>
  <cols>
    <col min="1" max="1" style="133" width="10.719285714285713" customWidth="1" bestFit="1"/>
    <col min="2" max="2" style="133" width="11.719285714285713" customWidth="1" bestFit="1"/>
    <col min="3" max="3" style="133" width="12.43357142857143" customWidth="1" bestFit="1"/>
    <col min="4" max="4" style="135" width="10.576428571428572" customWidth="1" bestFit="1"/>
    <col min="5" max="5" style="135" width="8.576428571428572" customWidth="1" bestFit="1"/>
    <col min="6" max="6" style="334" width="13.576428571428572" customWidth="1" bestFit="1" hidden="1"/>
    <col min="7" max="7" style="133" width="8.147857142857141" customWidth="1" bestFit="1"/>
    <col min="8" max="8" style="133" width="76.7192857142857" customWidth="1" bestFit="1"/>
    <col min="9" max="9" style="133" width="15.862142857142858" customWidth="1" bestFit="1"/>
    <col min="10" max="10" style="133" width="24.576428571428572" customWidth="1" bestFit="1"/>
    <col min="11" max="11" style="133" width="19.290714285714284" customWidth="1" bestFit="1"/>
    <col min="12" max="12" style="335" width="13.576428571428572" customWidth="1" bestFit="1" hidden="1"/>
    <col min="13" max="13" style="135" width="13.576428571428572" customWidth="1" bestFit="1" hidden="1"/>
    <col min="14" max="14" style="135" width="13.576428571428572" customWidth="1" bestFit="1" hidden="1"/>
    <col min="15" max="15" style="135" width="13.576428571428572" customWidth="1" bestFit="1" hidden="1"/>
    <col min="16" max="16" style="135" width="13.576428571428572" customWidth="1" bestFit="1" hidden="1"/>
    <col min="17" max="17" style="135" width="13.576428571428572" customWidth="1" bestFit="1" hidden="1"/>
    <col min="18" max="18" style="135" width="13.576428571428572" customWidth="1" bestFit="1" hidden="1"/>
    <col min="19" max="19" style="135" width="13.576428571428572" customWidth="1" bestFit="1" hidden="1"/>
    <col min="20" max="20" style="335" width="13.576428571428572" customWidth="1" bestFit="1" hidden="1"/>
    <col min="21" max="21" style="335" width="13.576428571428572" customWidth="1" bestFit="1" hidden="1"/>
    <col min="22" max="22" style="335" width="13.576428571428572" customWidth="1" bestFit="1" hidden="1"/>
    <col min="23" max="23" style="335" width="13.576428571428572" customWidth="1" bestFit="1" hidden="1"/>
    <col min="24" max="24" style="335" width="13.576428571428572" customWidth="1" bestFit="1" hidden="1"/>
    <col min="25" max="25" style="135" width="20.576428571428572" customWidth="1" bestFit="1"/>
    <col min="26" max="26" style="134" width="20.576428571428572" customWidth="1" bestFit="1"/>
    <col min="27" max="27" style="135" width="16.005" customWidth="1" bestFit="1"/>
    <col min="28" max="28" style="135" width="14.576428571428572" customWidth="1" bestFit="1"/>
    <col min="29" max="29" style="135" width="14.719285714285713" customWidth="1" bestFit="1"/>
    <col min="30" max="30" style="135" width="12.719285714285713" customWidth="1" bestFit="1"/>
    <col min="31" max="31" style="135" width="19.576428571428572" customWidth="1" bestFit="1"/>
    <col min="32" max="32" style="135" width="14.576428571428572" customWidth="1" bestFit="1"/>
    <col min="33" max="33" style="135" width="11.005" customWidth="1" bestFit="1"/>
    <col min="34" max="34" style="135" width="8.576428571428572" customWidth="1" bestFit="1"/>
    <col min="35" max="35" style="135" width="22.290714285714284" customWidth="1" bestFit="1"/>
    <col min="36" max="36" style="135" width="17.290714285714284" customWidth="1" bestFit="1"/>
    <col min="37" max="37" style="135" width="16.290714285714284" customWidth="1" bestFit="1"/>
    <col min="38" max="38" style="135" width="8.862142857142858" customWidth="1" bestFit="1"/>
    <col min="39" max="39" style="135" width="6.576428571428571" customWidth="1" bestFit="1"/>
    <col min="40" max="40" style="135" width="6.2907142857142855" customWidth="1" bestFit="1"/>
    <col min="41" max="41" style="135" width="12.290714285714287" customWidth="1" bestFit="1"/>
    <col min="42" max="42" style="135" width="20.719285714285714" customWidth="1" bestFit="1"/>
    <col min="43" max="43" style="135" width="12.576428571428572" customWidth="1" bestFit="1"/>
    <col min="44" max="44" style="135" width="11.576428571428572" customWidth="1" bestFit="1"/>
    <col min="45" max="45" style="135" width="11.147857142857141" customWidth="1" bestFit="1"/>
    <col min="46" max="46" style="135" width="12.719285714285713" customWidth="1" bestFit="1"/>
    <col min="47" max="47" style="135" width="12.719285714285713" customWidth="1" bestFit="1"/>
    <col min="48" max="48" style="135" width="9.005" customWidth="1" bestFit="1"/>
    <col min="49" max="49" style="135" width="12.576428571428572" customWidth="1" bestFit="1"/>
    <col min="50" max="50" style="133" width="13.576428571428572" customWidth="1" bestFit="1"/>
    <col min="51" max="51" style="133" width="13.576428571428572" customWidth="1" bestFit="1"/>
  </cols>
  <sheetData>
    <row x14ac:dyDescent="0.25" r="1" customHeight="1" ht="23.5">
      <c r="A1" s="229"/>
      <c r="B1" s="82"/>
      <c r="C1" s="7"/>
      <c r="D1" s="17"/>
      <c r="E1" s="17"/>
      <c r="F1" s="230"/>
      <c r="G1" s="7"/>
      <c r="H1" s="7"/>
      <c r="I1" s="7"/>
      <c r="J1" s="9"/>
      <c r="K1" s="231"/>
      <c r="L1" s="232"/>
      <c r="M1" s="19"/>
      <c r="N1" s="19"/>
      <c r="O1" s="19"/>
      <c r="P1" s="19"/>
      <c r="Q1" s="19"/>
      <c r="R1" s="19"/>
      <c r="S1" s="19"/>
      <c r="T1" s="233"/>
      <c r="U1" s="233"/>
      <c r="V1" s="233"/>
      <c r="W1" s="233"/>
      <c r="X1" s="233"/>
      <c r="Y1" s="8"/>
      <c r="Z1" s="8"/>
      <c r="AA1" s="17"/>
      <c r="AB1" s="17"/>
      <c r="AC1" s="17"/>
      <c r="AD1" s="17"/>
      <c r="AE1" s="17"/>
      <c r="AF1" s="17"/>
      <c r="AG1" s="17"/>
      <c r="AH1" s="17"/>
      <c r="AI1" s="17"/>
      <c r="AJ1" s="17"/>
      <c r="AK1" s="17"/>
      <c r="AL1" s="17"/>
      <c r="AM1" s="17"/>
      <c r="AN1" s="17"/>
      <c r="AO1" s="17"/>
      <c r="AP1" s="17"/>
      <c r="AQ1" s="17"/>
      <c r="AR1" s="17"/>
      <c r="AS1" s="17"/>
      <c r="AT1" s="17"/>
      <c r="AU1" s="17"/>
      <c r="AV1" s="17"/>
      <c r="AW1" s="17"/>
      <c r="AX1" s="1"/>
      <c r="AY1" s="1"/>
    </row>
    <row x14ac:dyDescent="0.25" r="2" customHeight="1" ht="17">
      <c r="A2" s="229"/>
      <c r="B2" s="82"/>
      <c r="C2" s="234"/>
      <c r="D2" s="235"/>
      <c r="E2" s="235"/>
      <c r="F2" s="236"/>
      <c r="G2" s="234"/>
      <c r="H2" s="234"/>
      <c r="I2" s="234"/>
      <c r="J2" s="237"/>
      <c r="K2" s="238" t="s">
        <v>373</v>
      </c>
      <c r="L2" s="239"/>
      <c r="M2" s="240"/>
      <c r="N2" s="240"/>
      <c r="O2" s="240" t="s">
        <v>373</v>
      </c>
      <c r="P2" s="240">
        <f>+COUNTIF(B9:B120,"&lt;&gt;")</f>
      </c>
      <c r="Q2" s="240"/>
      <c r="R2" s="240"/>
      <c r="S2" s="240"/>
      <c r="T2" s="239"/>
      <c r="U2" s="239"/>
      <c r="V2" s="239"/>
      <c r="W2" s="239"/>
      <c r="X2" s="239"/>
      <c r="Y2" s="235"/>
      <c r="Z2" s="241" t="s">
        <v>374</v>
      </c>
      <c r="AA2" s="235"/>
      <c r="AB2" s="235"/>
      <c r="AC2" s="235"/>
      <c r="AD2" s="235"/>
      <c r="AE2" s="235"/>
      <c r="AF2" s="235"/>
      <c r="AG2" s="235"/>
      <c r="AH2" s="235"/>
      <c r="AI2" s="235"/>
      <c r="AJ2" s="235"/>
      <c r="AK2" s="235"/>
      <c r="AL2" s="235"/>
      <c r="AM2" s="235"/>
      <c r="AN2" s="235"/>
      <c r="AO2" s="235"/>
      <c r="AP2" s="235"/>
      <c r="AQ2" s="235"/>
      <c r="AR2" s="235"/>
      <c r="AS2" s="235"/>
      <c r="AT2" s="235"/>
      <c r="AU2" s="242"/>
      <c r="AV2" s="17"/>
      <c r="AW2" s="17"/>
      <c r="AX2" s="1"/>
      <c r="AY2" s="1"/>
    </row>
    <row x14ac:dyDescent="0.25" r="3" customHeight="1" ht="21">
      <c r="A3" s="229"/>
      <c r="B3" s="82"/>
      <c r="C3" s="243"/>
      <c r="D3" s="242"/>
      <c r="E3" s="242"/>
      <c r="F3" s="244"/>
      <c r="G3" s="243"/>
      <c r="H3" s="243"/>
      <c r="I3" s="243"/>
      <c r="J3" s="243"/>
      <c r="K3" s="238" t="s">
        <v>2</v>
      </c>
      <c r="L3" s="239"/>
      <c r="M3" s="240"/>
      <c r="N3" s="240"/>
      <c r="O3" s="240" t="s">
        <v>2</v>
      </c>
      <c r="P3" s="240">
        <f>+P2-COUNTIF(B9:B120,Z2)</f>
      </c>
      <c r="Q3" s="240"/>
      <c r="R3" s="240"/>
      <c r="S3" s="240"/>
      <c r="T3" s="239"/>
      <c r="U3" s="239"/>
      <c r="V3" s="239"/>
      <c r="W3" s="239"/>
      <c r="X3" s="239"/>
      <c r="Y3" s="242"/>
      <c r="Z3" s="242"/>
      <c r="AA3" s="242"/>
      <c r="AB3" s="242"/>
      <c r="AC3" s="242"/>
      <c r="AD3" s="242"/>
      <c r="AE3" s="242"/>
      <c r="AF3" s="242"/>
      <c r="AG3" s="242"/>
      <c r="AH3" s="242"/>
      <c r="AI3" s="242"/>
      <c r="AJ3" s="242"/>
      <c r="AK3" s="242"/>
      <c r="AL3" s="242"/>
      <c r="AM3" s="242"/>
      <c r="AN3" s="242"/>
      <c r="AO3" s="242"/>
      <c r="AP3" s="242"/>
      <c r="AQ3" s="242"/>
      <c r="AR3" s="242"/>
      <c r="AS3" s="242"/>
      <c r="AT3" s="242"/>
      <c r="AU3" s="242"/>
      <c r="AV3" s="17"/>
      <c r="AW3" s="17"/>
      <c r="AX3" s="1"/>
      <c r="AY3" s="1"/>
    </row>
    <row x14ac:dyDescent="0.25" r="4" customHeight="1" ht="18.5">
      <c r="A4" s="229"/>
      <c r="B4" s="82"/>
      <c r="C4" s="15" t="s">
        <v>3</v>
      </c>
      <c r="D4" s="16">
        <f>+COUNTIF(D9:D148,"2023")</f>
      </c>
      <c r="E4" s="242"/>
      <c r="F4" s="244"/>
      <c r="G4" s="243"/>
      <c r="H4" s="243"/>
      <c r="I4" s="243"/>
      <c r="J4" s="243"/>
      <c r="K4" s="245"/>
      <c r="L4" s="246"/>
      <c r="M4" s="247"/>
      <c r="N4" s="247"/>
      <c r="O4" s="247"/>
      <c r="P4" s="247"/>
      <c r="Q4" s="247"/>
      <c r="R4" s="247"/>
      <c r="S4" s="247"/>
      <c r="T4" s="246"/>
      <c r="U4" s="246"/>
      <c r="V4" s="246"/>
      <c r="W4" s="246"/>
      <c r="X4" s="246"/>
      <c r="Y4" s="242"/>
      <c r="Z4" s="242"/>
      <c r="AA4" s="242"/>
      <c r="AB4" s="242"/>
      <c r="AC4" s="242"/>
      <c r="AD4" s="242"/>
      <c r="AE4" s="242"/>
      <c r="AF4" s="242"/>
      <c r="AG4" s="242"/>
      <c r="AH4" s="242"/>
      <c r="AI4" s="242"/>
      <c r="AJ4" s="242"/>
      <c r="AK4" s="242"/>
      <c r="AL4" s="242"/>
      <c r="AM4" s="242"/>
      <c r="AN4" s="242"/>
      <c r="AO4" s="242"/>
      <c r="AP4" s="242"/>
      <c r="AQ4" s="242"/>
      <c r="AR4" s="242"/>
      <c r="AS4" s="242"/>
      <c r="AT4" s="242"/>
      <c r="AU4" s="242"/>
      <c r="AV4" s="17"/>
      <c r="AW4" s="17"/>
      <c r="AX4" s="1"/>
      <c r="AY4" s="1"/>
    </row>
    <row x14ac:dyDescent="0.25" r="5" customHeight="1" ht="35.5">
      <c r="A5" s="248"/>
      <c r="B5" s="249"/>
      <c r="C5" s="15" t="s">
        <v>4</v>
      </c>
      <c r="D5" s="16">
        <f>+COUNTIF(D9:D148,"2024")</f>
      </c>
      <c r="E5" s="250"/>
      <c r="F5" s="251"/>
      <c r="G5" s="252"/>
      <c r="H5" s="252"/>
      <c r="I5" s="245"/>
      <c r="J5" s="245"/>
      <c r="K5" s="253"/>
      <c r="L5" s="254"/>
      <c r="M5" s="255"/>
      <c r="N5" s="255"/>
      <c r="O5" s="255"/>
      <c r="P5" s="3"/>
      <c r="Q5" s="18"/>
      <c r="R5" s="18"/>
      <c r="S5" s="18"/>
      <c r="T5" s="204"/>
      <c r="U5" s="204"/>
      <c r="V5" s="204"/>
      <c r="W5" s="204"/>
      <c r="X5" s="204" t="s">
        <v>5</v>
      </c>
      <c r="Y5" s="19">
        <f>+COUNTIF(Y9:Y103,#REF!)</f>
      </c>
      <c r="Z5" s="19">
        <f>+COUNTIF(Z9:Z103,#REF!)</f>
      </c>
      <c r="AA5" s="19">
        <f>+COUNTIF(AA9:AA103,#REF!)</f>
      </c>
      <c r="AB5" s="19">
        <f>+COUNTIF(AB9:AB103,#REF!)</f>
      </c>
      <c r="AC5" s="19">
        <f>+COUNTIF(AC9:AC103,#REF!)</f>
      </c>
      <c r="AD5" s="19">
        <f>+COUNTIF(AD9:AD103,#REF!)</f>
      </c>
      <c r="AE5" s="19">
        <f>+COUNTIF(AE9:AE103,#REF!)</f>
      </c>
      <c r="AF5" s="19">
        <f>+COUNTIF(AF9:AF103,#REF!)</f>
      </c>
      <c r="AG5" s="19">
        <f>+COUNTIF(AG9:AG103,#REF!)</f>
      </c>
      <c r="AH5" s="19">
        <f>+COUNTIF(AH9:AH103,#REF!)</f>
      </c>
      <c r="AI5" s="19">
        <f>+COUNTIF(AI9:AI103,#REF!)</f>
      </c>
      <c r="AJ5" s="19">
        <f>+COUNTIF(AJ9:AJ103,#REF!)</f>
      </c>
      <c r="AK5" s="19">
        <f>+COUNTIF(AK9:AK103,#REF!)</f>
      </c>
      <c r="AL5" s="19">
        <f>+COUNTIF(AL9:AL103,#REF!)</f>
      </c>
      <c r="AM5" s="19">
        <f>+COUNTIF(AM9:AM103,#REF!)</f>
      </c>
      <c r="AN5" s="19">
        <f>+COUNTIF(AN9:AN103,#REF!)</f>
      </c>
      <c r="AO5" s="19">
        <f>+COUNTIF(AO9:AO103,#REF!)</f>
      </c>
      <c r="AP5" s="19">
        <f>+COUNTIF(AP9:AP103,#REF!)</f>
      </c>
      <c r="AQ5" s="19">
        <f>+COUNTIF(AQ9:AQ103,#REF!)</f>
      </c>
      <c r="AR5" s="19">
        <f>+COUNTIF(AR9:AR103,#REF!)</f>
      </c>
      <c r="AS5" s="19">
        <f>+COUNTIF(AS9:AS103,#REF!)</f>
      </c>
      <c r="AT5" s="19">
        <f>+COUNTIF(AT9:AT103,#REF!)</f>
      </c>
      <c r="AU5" s="19">
        <f>+COUNTIF(AU9:AU103,#REF!)</f>
      </c>
      <c r="AV5" s="19">
        <f>+COUNTIF(AV9:AV103,#REF!)</f>
      </c>
      <c r="AW5" s="255"/>
      <c r="AX5" s="1"/>
      <c r="AY5" s="1"/>
    </row>
    <row x14ac:dyDescent="0.25" r="6" customHeight="1" ht="33">
      <c r="A6" s="248"/>
      <c r="B6" s="249"/>
      <c r="C6" s="15" t="s">
        <v>6</v>
      </c>
      <c r="D6" s="16">
        <f>+COUNTIF(D9:D148,"2025")</f>
      </c>
      <c r="E6" s="19"/>
      <c r="F6" s="256"/>
      <c r="G6" s="257"/>
      <c r="H6" s="257"/>
      <c r="I6" s="257"/>
      <c r="J6" s="257"/>
      <c r="K6" s="253"/>
      <c r="L6" s="254"/>
      <c r="M6" s="3"/>
      <c r="N6" s="3"/>
      <c r="O6" s="3"/>
      <c r="P6" s="3"/>
      <c r="Q6" s="18"/>
      <c r="R6" s="18"/>
      <c r="S6" s="18"/>
      <c r="T6" s="204"/>
      <c r="U6" s="204"/>
      <c r="V6" s="204"/>
      <c r="W6" s="204"/>
      <c r="X6" s="204" t="s">
        <v>7</v>
      </c>
      <c r="Y6" s="19">
        <f>+COUNTIF(Y10:Y104,#REF!)</f>
      </c>
      <c r="Z6" s="19">
        <f>+COUNTIF(Z10:Z104,#REF!)</f>
      </c>
      <c r="AA6" s="19">
        <f>+COUNTIF(AA10:AA104,#REF!)</f>
      </c>
      <c r="AB6" s="19">
        <f>+COUNTIF(AB10:AB104,#REF!)</f>
      </c>
      <c r="AC6" s="19">
        <f>+COUNTIF(AC10:AC104,#REF!)</f>
      </c>
      <c r="AD6" s="19">
        <f>+COUNTIF(AD10:AD104,#REF!)</f>
      </c>
      <c r="AE6" s="19">
        <f>+COUNTIF(AE10:AE104,#REF!)</f>
      </c>
      <c r="AF6" s="19">
        <f>+COUNTIF(AF10:AF104,#REF!)</f>
      </c>
      <c r="AG6" s="19">
        <f>+COUNTIF(AG10:AG104,#REF!)</f>
      </c>
      <c r="AH6" s="19">
        <f>+COUNTIF(AH10:AH104,#REF!)</f>
      </c>
      <c r="AI6" s="19">
        <f>+COUNTIF(AI10:AI104,#REF!)</f>
      </c>
      <c r="AJ6" s="19">
        <f>+COUNTIF(AJ10:AJ104,#REF!)</f>
      </c>
      <c r="AK6" s="19">
        <f>+COUNTIF(AK10:AK104,#REF!)</f>
      </c>
      <c r="AL6" s="19">
        <f>+COUNTIF(AL10:AL104,#REF!)</f>
      </c>
      <c r="AM6" s="19">
        <f>+COUNTIF(AM10:AM104,#REF!)</f>
      </c>
      <c r="AN6" s="19">
        <f>+COUNTIF(AN10:AN104,#REF!)</f>
      </c>
      <c r="AO6" s="19">
        <f>+COUNTIF(AO10:AO104,#REF!)</f>
      </c>
      <c r="AP6" s="19">
        <f>+COUNTIF(AP10:AP104,#REF!)</f>
      </c>
      <c r="AQ6" s="19">
        <f>+COUNTIF(AQ10:AQ104,#REF!)</f>
      </c>
      <c r="AR6" s="19">
        <f>+COUNTIF(AR10:AR104,#REF!)</f>
      </c>
      <c r="AS6" s="19">
        <f>+COUNTIF(AS10:AS104,#REF!)</f>
      </c>
      <c r="AT6" s="19">
        <f>+COUNTIF(AT10:AT104,#REF!)</f>
      </c>
      <c r="AU6" s="19">
        <f>+COUNTIF(AU10:AU104,#REF!)</f>
      </c>
      <c r="AV6" s="19">
        <f>+COUNTIF(AV10:AV104,#REF!)</f>
      </c>
      <c r="AW6" s="3"/>
      <c r="AX6" s="1"/>
      <c r="AY6" s="1"/>
    </row>
    <row x14ac:dyDescent="0.25" r="7" customHeight="1" ht="18.75">
      <c r="A7" s="258" t="s">
        <v>8</v>
      </c>
      <c r="B7" s="1"/>
      <c r="C7" s="259" t="s">
        <v>375</v>
      </c>
      <c r="D7" s="260"/>
      <c r="E7" s="260"/>
      <c r="F7" s="261"/>
      <c r="G7" s="262"/>
      <c r="H7" s="263"/>
      <c r="I7" s="263"/>
      <c r="J7" s="264"/>
      <c r="K7" s="265"/>
      <c r="L7" s="266"/>
      <c r="M7" s="267"/>
      <c r="N7" s="267"/>
      <c r="O7" s="267"/>
      <c r="P7" s="267"/>
      <c r="Q7" s="267"/>
      <c r="R7" s="267"/>
      <c r="S7" s="267"/>
      <c r="T7" s="268"/>
      <c r="U7" s="268"/>
      <c r="V7" s="268"/>
      <c r="W7" s="268"/>
      <c r="X7" s="268"/>
      <c r="Y7" s="269"/>
      <c r="Z7" s="269"/>
      <c r="AA7" s="269"/>
      <c r="AB7" s="269"/>
      <c r="AC7" s="269"/>
      <c r="AD7" s="269"/>
      <c r="AE7" s="269"/>
      <c r="AF7" s="269"/>
      <c r="AG7" s="269"/>
      <c r="AH7" s="269"/>
      <c r="AI7" s="269"/>
      <c r="AJ7" s="269"/>
      <c r="AK7" s="269"/>
      <c r="AL7" s="269"/>
      <c r="AM7" s="269"/>
      <c r="AN7" s="269"/>
      <c r="AO7" s="269"/>
      <c r="AP7" s="269"/>
      <c r="AQ7" s="269"/>
      <c r="AR7" s="269"/>
      <c r="AS7" s="270"/>
      <c r="AT7" s="270"/>
      <c r="AU7" s="270"/>
      <c r="AV7" s="270"/>
      <c r="AW7" s="3"/>
      <c r="AX7" s="1"/>
      <c r="AY7" s="1"/>
    </row>
    <row x14ac:dyDescent="0.25" r="8" customHeight="1" ht="28.5">
      <c r="A8" s="271"/>
      <c r="B8" s="272" t="s">
        <v>10</v>
      </c>
      <c r="C8" s="273" t="s">
        <v>11</v>
      </c>
      <c r="D8" s="274" t="s">
        <v>12</v>
      </c>
      <c r="E8" s="275" t="s">
        <v>13</v>
      </c>
      <c r="F8" s="276" t="s">
        <v>14</v>
      </c>
      <c r="G8" s="277" t="s">
        <v>15</v>
      </c>
      <c r="H8" s="277" t="s">
        <v>16</v>
      </c>
      <c r="I8" s="278" t="s">
        <v>17</v>
      </c>
      <c r="J8" s="278" t="s">
        <v>18</v>
      </c>
      <c r="K8" s="245" t="s">
        <v>19</v>
      </c>
      <c r="L8" s="246" t="s">
        <v>20</v>
      </c>
      <c r="M8" s="247" t="s">
        <v>21</v>
      </c>
      <c r="N8" s="247"/>
      <c r="O8" s="247"/>
      <c r="P8" s="247"/>
      <c r="Q8" s="247" t="s">
        <v>22</v>
      </c>
      <c r="R8" s="247"/>
      <c r="S8" s="247"/>
      <c r="T8" s="246"/>
      <c r="U8" s="246" t="s">
        <v>23</v>
      </c>
      <c r="V8" s="246"/>
      <c r="W8" s="246"/>
      <c r="X8" s="246"/>
      <c r="Y8" s="40" t="s">
        <v>24</v>
      </c>
      <c r="Z8" s="40" t="s">
        <v>25</v>
      </c>
      <c r="AA8" s="41" t="s">
        <v>26</v>
      </c>
      <c r="AB8" s="41" t="s">
        <v>27</v>
      </c>
      <c r="AC8" s="41" t="s">
        <v>28</v>
      </c>
      <c r="AD8" s="41" t="s">
        <v>29</v>
      </c>
      <c r="AE8" s="41" t="s">
        <v>30</v>
      </c>
      <c r="AF8" s="41" t="s">
        <v>31</v>
      </c>
      <c r="AG8" s="41" t="s">
        <v>32</v>
      </c>
      <c r="AH8" s="41" t="s">
        <v>33</v>
      </c>
      <c r="AI8" s="41" t="s">
        <v>34</v>
      </c>
      <c r="AJ8" s="41" t="s">
        <v>35</v>
      </c>
      <c r="AK8" s="41" t="s">
        <v>36</v>
      </c>
      <c r="AL8" s="41" t="s">
        <v>37</v>
      </c>
      <c r="AM8" s="41" t="s">
        <v>38</v>
      </c>
      <c r="AN8" s="41" t="s">
        <v>39</v>
      </c>
      <c r="AO8" s="41" t="s">
        <v>40</v>
      </c>
      <c r="AP8" s="41" t="s">
        <v>41</v>
      </c>
      <c r="AQ8" s="41" t="s">
        <v>42</v>
      </c>
      <c r="AR8" s="41" t="s">
        <v>43</v>
      </c>
      <c r="AS8" s="41" t="s">
        <v>44</v>
      </c>
      <c r="AT8" s="41" t="s">
        <v>45</v>
      </c>
      <c r="AU8" s="42" t="s">
        <v>46</v>
      </c>
      <c r="AV8" s="41" t="s">
        <v>47</v>
      </c>
      <c r="AW8" s="43" t="s">
        <v>376</v>
      </c>
      <c r="AX8" s="1"/>
      <c r="AY8" s="1"/>
    </row>
    <row x14ac:dyDescent="0.25" r="9" customHeight="1" ht="18.75">
      <c r="A9" s="258" t="s">
        <v>49</v>
      </c>
      <c r="B9" s="1"/>
      <c r="C9" s="279" t="s">
        <v>377</v>
      </c>
      <c r="D9" s="280"/>
      <c r="E9" s="280"/>
      <c r="F9" s="281"/>
      <c r="G9" s="282"/>
      <c r="H9" s="283"/>
      <c r="I9" s="283"/>
      <c r="J9" s="284"/>
      <c r="K9" s="285"/>
      <c r="L9" s="286"/>
      <c r="M9" s="287" t="s">
        <v>51</v>
      </c>
      <c r="N9" s="287" t="s">
        <v>52</v>
      </c>
      <c r="O9" s="287" t="s">
        <v>53</v>
      </c>
      <c r="P9" s="287" t="s">
        <v>54</v>
      </c>
      <c r="Q9" s="287" t="s">
        <v>51</v>
      </c>
      <c r="R9" s="287" t="s">
        <v>52</v>
      </c>
      <c r="S9" s="287" t="s">
        <v>53</v>
      </c>
      <c r="T9" s="288" t="s">
        <v>54</v>
      </c>
      <c r="U9" s="288" t="s">
        <v>51</v>
      </c>
      <c r="V9" s="288" t="s">
        <v>52</v>
      </c>
      <c r="W9" s="288" t="s">
        <v>53</v>
      </c>
      <c r="X9" s="288" t="s">
        <v>54</v>
      </c>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3"/>
      <c r="AX9" s="1"/>
      <c r="AY9" s="1"/>
    </row>
    <row x14ac:dyDescent="0.25" r="10" customHeight="1" ht="18.75">
      <c r="A10" s="258"/>
      <c r="B10" s="82" t="s">
        <v>278</v>
      </c>
      <c r="C10" s="290" t="s">
        <v>64</v>
      </c>
      <c r="D10" s="51">
        <v>2023</v>
      </c>
      <c r="E10" s="51" t="s">
        <v>72</v>
      </c>
      <c r="F10" s="51">
        <v>66</v>
      </c>
      <c r="G10" s="53" t="s">
        <v>378</v>
      </c>
      <c r="H10" s="64" t="s">
        <v>379</v>
      </c>
      <c r="I10" s="53" t="s">
        <v>59</v>
      </c>
      <c r="J10" s="53" t="s">
        <v>135</v>
      </c>
      <c r="K10" s="55" t="s">
        <v>380</v>
      </c>
      <c r="L10" s="89">
        <v>1</v>
      </c>
      <c r="M10" s="120">
        <v>1</v>
      </c>
      <c r="N10" s="120">
        <v>1</v>
      </c>
      <c r="O10" s="120">
        <v>1</v>
      </c>
      <c r="P10" s="120">
        <v>1</v>
      </c>
      <c r="Q10" s="120">
        <v>1</v>
      </c>
      <c r="R10" s="120">
        <v>1</v>
      </c>
      <c r="S10" s="120">
        <v>1</v>
      </c>
      <c r="T10" s="120">
        <v>1</v>
      </c>
      <c r="U10" s="120">
        <v>1</v>
      </c>
      <c r="V10" s="120">
        <v>1</v>
      </c>
      <c r="W10" s="120">
        <v>1</v>
      </c>
      <c r="X10" s="120">
        <v>1</v>
      </c>
      <c r="Y10" s="291" t="s">
        <v>381</v>
      </c>
      <c r="Z10" s="291" t="s">
        <v>381</v>
      </c>
      <c r="AA10" s="291" t="s">
        <v>381</v>
      </c>
      <c r="AB10" s="291" t="s">
        <v>381</v>
      </c>
      <c r="AC10" s="291" t="s">
        <v>381</v>
      </c>
      <c r="AD10" s="291" t="s">
        <v>381</v>
      </c>
      <c r="AE10" s="291"/>
      <c r="AF10" s="292" t="s">
        <v>382</v>
      </c>
      <c r="AG10" s="291"/>
      <c r="AH10" s="291"/>
      <c r="AI10" s="291"/>
      <c r="AJ10" s="291"/>
      <c r="AK10" s="291"/>
      <c r="AL10" s="291"/>
      <c r="AM10" s="291"/>
      <c r="AN10" s="291" t="s">
        <v>383</v>
      </c>
      <c r="AO10" s="291"/>
      <c r="AP10" s="291"/>
      <c r="AQ10" s="291"/>
      <c r="AR10" s="291"/>
      <c r="AS10" s="291"/>
      <c r="AT10" s="291"/>
      <c r="AU10" s="291"/>
      <c r="AV10" s="293"/>
      <c r="AW10" s="294">
        <f>+COUNTIFS(Y10:AV10,#REF!)</f>
      </c>
      <c r="AX10" s="1"/>
      <c r="AY10" s="1"/>
    </row>
    <row x14ac:dyDescent="0.25" r="11" customHeight="1" ht="18.75">
      <c r="A11" s="258"/>
      <c r="B11" s="82" t="s">
        <v>47</v>
      </c>
      <c r="C11" s="295" t="s">
        <v>56</v>
      </c>
      <c r="D11" s="172" t="s">
        <v>72</v>
      </c>
      <c r="E11" s="172" t="s">
        <v>72</v>
      </c>
      <c r="F11" s="172">
        <v>67</v>
      </c>
      <c r="G11" s="173" t="s">
        <v>384</v>
      </c>
      <c r="H11" s="296" t="s">
        <v>385</v>
      </c>
      <c r="I11" s="53" t="s">
        <v>59</v>
      </c>
      <c r="J11" s="173" t="s">
        <v>135</v>
      </c>
      <c r="K11" s="65" t="s">
        <v>386</v>
      </c>
      <c r="L11" s="66">
        <v>1</v>
      </c>
      <c r="M11" s="297">
        <v>0</v>
      </c>
      <c r="N11" s="297">
        <v>0</v>
      </c>
      <c r="O11" s="297">
        <v>1</v>
      </c>
      <c r="P11" s="298">
        <v>1</v>
      </c>
      <c r="Q11" s="297">
        <v>0</v>
      </c>
      <c r="R11" s="297">
        <v>0</v>
      </c>
      <c r="S11" s="297">
        <v>1</v>
      </c>
      <c r="T11" s="298">
        <v>1</v>
      </c>
      <c r="U11" s="297">
        <v>0</v>
      </c>
      <c r="V11" s="297">
        <v>0</v>
      </c>
      <c r="W11" s="297">
        <v>1</v>
      </c>
      <c r="X11" s="298">
        <v>1</v>
      </c>
      <c r="Y11" s="299" t="s">
        <v>209</v>
      </c>
      <c r="Z11" s="299" t="s">
        <v>209</v>
      </c>
      <c r="AA11" s="299" t="s">
        <v>209</v>
      </c>
      <c r="AB11" s="299" t="s">
        <v>209</v>
      </c>
      <c r="AC11" s="299" t="s">
        <v>209</v>
      </c>
      <c r="AD11" s="299" t="s">
        <v>209</v>
      </c>
      <c r="AE11" s="299"/>
      <c r="AF11" s="299"/>
      <c r="AG11" s="299"/>
      <c r="AH11" s="299"/>
      <c r="AI11" s="299"/>
      <c r="AJ11" s="299"/>
      <c r="AK11" s="299"/>
      <c r="AL11" s="299"/>
      <c r="AM11" s="299"/>
      <c r="AN11" s="299"/>
      <c r="AO11" s="299"/>
      <c r="AP11" s="299"/>
      <c r="AQ11" s="299"/>
      <c r="AR11" s="299"/>
      <c r="AS11" s="299"/>
      <c r="AT11" s="299"/>
      <c r="AU11" s="299"/>
      <c r="AV11" s="293" t="s">
        <v>63</v>
      </c>
      <c r="AW11" s="294">
        <f>+COUNTIFS(Y11:AV11,#REF!)</f>
      </c>
      <c r="AX11" s="1"/>
      <c r="AY11" s="1"/>
    </row>
    <row x14ac:dyDescent="0.25" r="12" customHeight="1" ht="18.75">
      <c r="A12" s="258"/>
      <c r="B12" s="82" t="s">
        <v>224</v>
      </c>
      <c r="C12" s="295" t="s">
        <v>64</v>
      </c>
      <c r="D12" s="172">
        <v>2023</v>
      </c>
      <c r="E12" s="172">
        <v>2023</v>
      </c>
      <c r="F12" s="172">
        <v>68</v>
      </c>
      <c r="G12" s="53" t="s">
        <v>387</v>
      </c>
      <c r="H12" s="64" t="s">
        <v>388</v>
      </c>
      <c r="I12" s="173" t="s">
        <v>59</v>
      </c>
      <c r="J12" s="173" t="s">
        <v>60</v>
      </c>
      <c r="K12" s="55" t="s">
        <v>389</v>
      </c>
      <c r="L12" s="56">
        <v>1</v>
      </c>
      <c r="M12" s="79">
        <v>0</v>
      </c>
      <c r="N12" s="79">
        <v>0</v>
      </c>
      <c r="O12" s="79">
        <v>0</v>
      </c>
      <c r="P12" s="57">
        <v>1</v>
      </c>
      <c r="Q12" s="57" t="s">
        <v>72</v>
      </c>
      <c r="R12" s="57" t="s">
        <v>72</v>
      </c>
      <c r="S12" s="57" t="s">
        <v>72</v>
      </c>
      <c r="T12" s="80" t="s">
        <v>72</v>
      </c>
      <c r="U12" s="80" t="s">
        <v>72</v>
      </c>
      <c r="V12" s="80" t="s">
        <v>72</v>
      </c>
      <c r="W12" s="80" t="s">
        <v>72</v>
      </c>
      <c r="X12" s="80" t="s">
        <v>72</v>
      </c>
      <c r="Y12" s="299" t="s">
        <v>209</v>
      </c>
      <c r="Z12" s="299" t="s">
        <v>209</v>
      </c>
      <c r="AA12" s="299" t="s">
        <v>209</v>
      </c>
      <c r="AB12" s="299" t="s">
        <v>209</v>
      </c>
      <c r="AC12" s="299" t="s">
        <v>209</v>
      </c>
      <c r="AD12" s="299" t="s">
        <v>209</v>
      </c>
      <c r="AE12" s="299"/>
      <c r="AF12" s="293" t="s">
        <v>390</v>
      </c>
      <c r="AG12" s="299"/>
      <c r="AH12" s="299"/>
      <c r="AI12" s="299"/>
      <c r="AJ12" s="299"/>
      <c r="AK12" s="299"/>
      <c r="AL12" s="299"/>
      <c r="AM12" s="299"/>
      <c r="AN12" s="299"/>
      <c r="AO12" s="299"/>
      <c r="AP12" s="299"/>
      <c r="AQ12" s="299"/>
      <c r="AR12" s="299"/>
      <c r="AS12" s="299"/>
      <c r="AT12" s="299"/>
      <c r="AU12" s="299"/>
      <c r="AV12" s="293" t="s">
        <v>74</v>
      </c>
      <c r="AW12" s="294">
        <f>+COUNTIFS(Y12:AV12,#REF!)</f>
      </c>
      <c r="AX12" s="1"/>
      <c r="AY12" s="1"/>
    </row>
    <row x14ac:dyDescent="0.25" r="13" customHeight="1" ht="18.75">
      <c r="A13" s="258"/>
      <c r="B13" s="82" t="s">
        <v>224</v>
      </c>
      <c r="C13" s="295" t="s">
        <v>56</v>
      </c>
      <c r="D13" s="172">
        <v>2023</v>
      </c>
      <c r="E13" s="172" t="s">
        <v>72</v>
      </c>
      <c r="F13" s="172">
        <v>69</v>
      </c>
      <c r="G13" s="173" t="s">
        <v>391</v>
      </c>
      <c r="H13" s="64" t="s">
        <v>392</v>
      </c>
      <c r="I13" s="173" t="s">
        <v>59</v>
      </c>
      <c r="J13" s="173" t="s">
        <v>60</v>
      </c>
      <c r="K13" s="55" t="s">
        <v>393</v>
      </c>
      <c r="L13" s="89" t="s">
        <v>56</v>
      </c>
      <c r="M13" s="79">
        <v>0</v>
      </c>
      <c r="N13" s="79">
        <v>0</v>
      </c>
      <c r="O13" s="79">
        <v>0</v>
      </c>
      <c r="P13" s="57" t="s">
        <v>56</v>
      </c>
      <c r="Q13" s="57" t="s">
        <v>72</v>
      </c>
      <c r="R13" s="57" t="s">
        <v>72</v>
      </c>
      <c r="S13" s="57" t="s">
        <v>72</v>
      </c>
      <c r="T13" s="80" t="s">
        <v>72</v>
      </c>
      <c r="U13" s="80" t="s">
        <v>72</v>
      </c>
      <c r="V13" s="80" t="s">
        <v>72</v>
      </c>
      <c r="W13" s="80" t="s">
        <v>72</v>
      </c>
      <c r="X13" s="80" t="s">
        <v>72</v>
      </c>
      <c r="Y13" s="299" t="s">
        <v>209</v>
      </c>
      <c r="Z13" s="299" t="s">
        <v>209</v>
      </c>
      <c r="AA13" s="299" t="s">
        <v>209</v>
      </c>
      <c r="AB13" s="299" t="s">
        <v>209</v>
      </c>
      <c r="AC13" s="299" t="s">
        <v>209</v>
      </c>
      <c r="AD13" s="299" t="s">
        <v>209</v>
      </c>
      <c r="AE13" s="299"/>
      <c r="AF13" s="293" t="s">
        <v>390</v>
      </c>
      <c r="AG13" s="299"/>
      <c r="AH13" s="299"/>
      <c r="AI13" s="299"/>
      <c r="AJ13" s="299"/>
      <c r="AK13" s="299"/>
      <c r="AL13" s="299"/>
      <c r="AM13" s="299"/>
      <c r="AN13" s="299"/>
      <c r="AO13" s="299"/>
      <c r="AP13" s="299"/>
      <c r="AQ13" s="299"/>
      <c r="AR13" s="299"/>
      <c r="AS13" s="299"/>
      <c r="AT13" s="299"/>
      <c r="AU13" s="299"/>
      <c r="AV13" s="293" t="s">
        <v>74</v>
      </c>
      <c r="AW13" s="294">
        <f>+COUNTIFS(Y13:AV13,#REF!)</f>
      </c>
      <c r="AX13" s="1"/>
      <c r="AY13" s="1"/>
    </row>
    <row x14ac:dyDescent="0.25" r="14" customHeight="1" ht="18.75">
      <c r="A14" s="258" t="s">
        <v>100</v>
      </c>
      <c r="B14" s="82"/>
      <c r="C14" s="279" t="s">
        <v>394</v>
      </c>
      <c r="D14" s="280"/>
      <c r="E14" s="280"/>
      <c r="F14" s="281"/>
      <c r="G14" s="282"/>
      <c r="H14" s="283"/>
      <c r="I14" s="283"/>
      <c r="J14" s="284"/>
      <c r="K14" s="285"/>
      <c r="L14" s="286"/>
      <c r="M14" s="287" t="s">
        <v>51</v>
      </c>
      <c r="N14" s="287" t="s">
        <v>52</v>
      </c>
      <c r="O14" s="287" t="s">
        <v>53</v>
      </c>
      <c r="P14" s="287" t="s">
        <v>54</v>
      </c>
      <c r="Q14" s="287" t="s">
        <v>51</v>
      </c>
      <c r="R14" s="287" t="s">
        <v>52</v>
      </c>
      <c r="S14" s="287" t="s">
        <v>53</v>
      </c>
      <c r="T14" s="288" t="s">
        <v>54</v>
      </c>
      <c r="U14" s="288" t="s">
        <v>51</v>
      </c>
      <c r="V14" s="288" t="s">
        <v>52</v>
      </c>
      <c r="W14" s="288" t="s">
        <v>53</v>
      </c>
      <c r="X14" s="288" t="s">
        <v>54</v>
      </c>
      <c r="Y14" s="287"/>
      <c r="Z14" s="287"/>
      <c r="AA14" s="287"/>
      <c r="AB14" s="287"/>
      <c r="AC14" s="287"/>
      <c r="AD14" s="287"/>
      <c r="AE14" s="287"/>
      <c r="AF14" s="287"/>
      <c r="AG14" s="287"/>
      <c r="AH14" s="287"/>
      <c r="AI14" s="287"/>
      <c r="AJ14" s="287"/>
      <c r="AK14" s="287"/>
      <c r="AL14" s="287"/>
      <c r="AM14" s="287"/>
      <c r="AN14" s="287"/>
      <c r="AO14" s="287"/>
      <c r="AP14" s="287"/>
      <c r="AQ14" s="287"/>
      <c r="AR14" s="287"/>
      <c r="AS14" s="287"/>
      <c r="AT14" s="287"/>
      <c r="AU14" s="287"/>
      <c r="AV14" s="287"/>
      <c r="AW14" s="294">
        <f>+COUNTIFS(Y14:AV14,#REF!)</f>
      </c>
      <c r="AX14" s="1"/>
      <c r="AY14" s="1"/>
    </row>
    <row x14ac:dyDescent="0.25" r="15" customHeight="1" ht="18.75">
      <c r="A15" s="300"/>
      <c r="B15" s="82" t="s">
        <v>224</v>
      </c>
      <c r="C15" s="295" t="s">
        <v>64</v>
      </c>
      <c r="D15" s="172">
        <v>2023</v>
      </c>
      <c r="E15" s="172">
        <v>2023</v>
      </c>
      <c r="F15" s="301" t="s">
        <v>395</v>
      </c>
      <c r="G15" s="53" t="s">
        <v>396</v>
      </c>
      <c r="H15" s="64" t="s">
        <v>397</v>
      </c>
      <c r="I15" s="302" t="s">
        <v>59</v>
      </c>
      <c r="J15" s="302" t="s">
        <v>60</v>
      </c>
      <c r="K15" s="55" t="s">
        <v>398</v>
      </c>
      <c r="L15" s="56">
        <v>1</v>
      </c>
      <c r="M15" s="79">
        <v>0</v>
      </c>
      <c r="N15" s="79">
        <v>0</v>
      </c>
      <c r="O15" s="79">
        <v>0</v>
      </c>
      <c r="P15" s="57">
        <v>1</v>
      </c>
      <c r="Q15" s="57" t="s">
        <v>72</v>
      </c>
      <c r="R15" s="57" t="s">
        <v>72</v>
      </c>
      <c r="S15" s="57" t="s">
        <v>72</v>
      </c>
      <c r="T15" s="80" t="s">
        <v>72</v>
      </c>
      <c r="U15" s="80" t="s">
        <v>72</v>
      </c>
      <c r="V15" s="80" t="s">
        <v>72</v>
      </c>
      <c r="W15" s="80" t="s">
        <v>72</v>
      </c>
      <c r="X15" s="80" t="s">
        <v>72</v>
      </c>
      <c r="Y15" s="214" t="s">
        <v>399</v>
      </c>
      <c r="Z15" s="214" t="s">
        <v>399</v>
      </c>
      <c r="AA15" s="214" t="s">
        <v>399</v>
      </c>
      <c r="AB15" s="214" t="s">
        <v>399</v>
      </c>
      <c r="AC15" s="214" t="s">
        <v>399</v>
      </c>
      <c r="AD15" s="214" t="s">
        <v>399</v>
      </c>
      <c r="AE15" s="214"/>
      <c r="AF15" s="214" t="s">
        <v>390</v>
      </c>
      <c r="AG15" s="299"/>
      <c r="AH15" s="299"/>
      <c r="AI15" s="299"/>
      <c r="AJ15" s="299"/>
      <c r="AK15" s="299"/>
      <c r="AL15" s="299"/>
      <c r="AM15" s="299"/>
      <c r="AN15" s="299"/>
      <c r="AO15" s="299"/>
      <c r="AP15" s="299"/>
      <c r="AQ15" s="299"/>
      <c r="AR15" s="299"/>
      <c r="AS15" s="299"/>
      <c r="AT15" s="299"/>
      <c r="AU15" s="299"/>
      <c r="AV15" s="293" t="s">
        <v>74</v>
      </c>
      <c r="AW15" s="294">
        <f>+COUNTIFS(Y15:AV15,#REF!)</f>
      </c>
      <c r="AX15" s="1"/>
      <c r="AY15" s="1"/>
    </row>
    <row x14ac:dyDescent="0.25" r="16" customHeight="1" ht="18.75">
      <c r="A16" s="300"/>
      <c r="B16" s="82" t="s">
        <v>224</v>
      </c>
      <c r="C16" s="295" t="s">
        <v>64</v>
      </c>
      <c r="D16" s="172">
        <v>2023</v>
      </c>
      <c r="E16" s="172">
        <v>2023</v>
      </c>
      <c r="F16" s="172">
        <v>72</v>
      </c>
      <c r="G16" s="173" t="s">
        <v>400</v>
      </c>
      <c r="H16" s="303" t="s">
        <v>401</v>
      </c>
      <c r="I16" s="302" t="s">
        <v>59</v>
      </c>
      <c r="J16" s="302" t="s">
        <v>60</v>
      </c>
      <c r="K16" s="65" t="s">
        <v>120</v>
      </c>
      <c r="L16" s="304" t="s">
        <v>56</v>
      </c>
      <c r="M16" s="297">
        <v>0</v>
      </c>
      <c r="N16" s="79">
        <v>0</v>
      </c>
      <c r="O16" s="79">
        <v>0</v>
      </c>
      <c r="P16" s="297" t="s">
        <v>56</v>
      </c>
      <c r="Q16" s="57" t="s">
        <v>72</v>
      </c>
      <c r="R16" s="57" t="s">
        <v>72</v>
      </c>
      <c r="S16" s="57" t="s">
        <v>72</v>
      </c>
      <c r="T16" s="80" t="s">
        <v>72</v>
      </c>
      <c r="U16" s="80" t="s">
        <v>72</v>
      </c>
      <c r="V16" s="80" t="s">
        <v>72</v>
      </c>
      <c r="W16" s="80" t="s">
        <v>72</v>
      </c>
      <c r="X16" s="80" t="s">
        <v>72</v>
      </c>
      <c r="Y16" s="214" t="s">
        <v>399</v>
      </c>
      <c r="Z16" s="214" t="s">
        <v>399</v>
      </c>
      <c r="AA16" s="214" t="s">
        <v>399</v>
      </c>
      <c r="AB16" s="214" t="s">
        <v>399</v>
      </c>
      <c r="AC16" s="214" t="s">
        <v>399</v>
      </c>
      <c r="AD16" s="214" t="s">
        <v>399</v>
      </c>
      <c r="AE16" s="214"/>
      <c r="AF16" s="214" t="s">
        <v>382</v>
      </c>
      <c r="AG16" s="299"/>
      <c r="AH16" s="299"/>
      <c r="AI16" s="299"/>
      <c r="AJ16" s="299"/>
      <c r="AK16" s="299"/>
      <c r="AL16" s="299"/>
      <c r="AM16" s="299"/>
      <c r="AN16" s="299"/>
      <c r="AO16" s="299"/>
      <c r="AP16" s="299"/>
      <c r="AQ16" s="299"/>
      <c r="AR16" s="299"/>
      <c r="AS16" s="299"/>
      <c r="AT16" s="299"/>
      <c r="AU16" s="299"/>
      <c r="AV16" s="293" t="s">
        <v>63</v>
      </c>
      <c r="AW16" s="294">
        <f>+COUNTIFS(Y16:AV16,#REF!)</f>
      </c>
      <c r="AX16" s="1"/>
      <c r="AY16" s="1"/>
    </row>
    <row x14ac:dyDescent="0.25" r="17" customHeight="1" ht="18.75">
      <c r="A17" s="300"/>
      <c r="B17" s="82" t="s">
        <v>127</v>
      </c>
      <c r="C17" s="295"/>
      <c r="D17" s="172">
        <v>2023</v>
      </c>
      <c r="E17" s="172"/>
      <c r="F17" s="301" t="s">
        <v>402</v>
      </c>
      <c r="G17" s="53" t="s">
        <v>403</v>
      </c>
      <c r="H17" s="303" t="s">
        <v>404</v>
      </c>
      <c r="I17" s="302" t="s">
        <v>130</v>
      </c>
      <c r="J17" s="302" t="s">
        <v>60</v>
      </c>
      <c r="K17" s="65" t="s">
        <v>405</v>
      </c>
      <c r="L17" s="304" t="s">
        <v>406</v>
      </c>
      <c r="M17" s="297">
        <v>0</v>
      </c>
      <c r="N17" s="297" t="s">
        <v>406</v>
      </c>
      <c r="O17" s="297" t="s">
        <v>406</v>
      </c>
      <c r="P17" s="297" t="s">
        <v>406</v>
      </c>
      <c r="Q17" s="297" t="s">
        <v>406</v>
      </c>
      <c r="R17" s="297" t="s">
        <v>406</v>
      </c>
      <c r="S17" s="297" t="s">
        <v>406</v>
      </c>
      <c r="T17" s="305" t="s">
        <v>406</v>
      </c>
      <c r="U17" s="305" t="s">
        <v>406</v>
      </c>
      <c r="V17" s="305" t="s">
        <v>406</v>
      </c>
      <c r="W17" s="305" t="s">
        <v>406</v>
      </c>
      <c r="X17" s="305" t="s">
        <v>406</v>
      </c>
      <c r="Y17" s="299"/>
      <c r="Z17" s="299" t="s">
        <v>407</v>
      </c>
      <c r="AA17" s="299"/>
      <c r="AB17" s="299"/>
      <c r="AC17" s="299"/>
      <c r="AD17" s="299"/>
      <c r="AE17" s="299"/>
      <c r="AF17" s="214" t="s">
        <v>382</v>
      </c>
      <c r="AG17" s="299"/>
      <c r="AH17" s="299"/>
      <c r="AI17" s="299"/>
      <c r="AJ17" s="299"/>
      <c r="AK17" s="299"/>
      <c r="AL17" s="299"/>
      <c r="AM17" s="299"/>
      <c r="AN17" s="299"/>
      <c r="AO17" s="299"/>
      <c r="AP17" s="299"/>
      <c r="AQ17" s="299"/>
      <c r="AR17" s="299"/>
      <c r="AS17" s="299"/>
      <c r="AT17" s="299"/>
      <c r="AU17" s="299"/>
      <c r="AV17" s="293" t="s">
        <v>408</v>
      </c>
      <c r="AW17" s="294">
        <f>+COUNTIFS(Y17:AV17,#REF!)</f>
      </c>
      <c r="AX17" s="1"/>
      <c r="AY17" s="306"/>
    </row>
    <row x14ac:dyDescent="0.25" r="18" customHeight="1" ht="18.75">
      <c r="A18" s="300"/>
      <c r="B18" s="249" t="s">
        <v>409</v>
      </c>
      <c r="C18" s="295" t="s">
        <v>64</v>
      </c>
      <c r="D18" s="172">
        <v>2024</v>
      </c>
      <c r="E18" s="172"/>
      <c r="F18" s="301">
        <v>73.305</v>
      </c>
      <c r="G18" s="53" t="s">
        <v>410</v>
      </c>
      <c r="H18" s="303" t="s">
        <v>411</v>
      </c>
      <c r="I18" s="302" t="s">
        <v>59</v>
      </c>
      <c r="J18" s="302" t="s">
        <v>60</v>
      </c>
      <c r="K18" s="65" t="s">
        <v>412</v>
      </c>
      <c r="L18" s="304">
        <v>1</v>
      </c>
      <c r="M18" s="297" t="s">
        <v>72</v>
      </c>
      <c r="N18" s="297" t="s">
        <v>72</v>
      </c>
      <c r="O18" s="297" t="s">
        <v>72</v>
      </c>
      <c r="P18" s="297" t="s">
        <v>72</v>
      </c>
      <c r="Q18" s="297" t="s">
        <v>413</v>
      </c>
      <c r="R18" s="297" t="s">
        <v>414</v>
      </c>
      <c r="S18" s="297" t="s">
        <v>415</v>
      </c>
      <c r="T18" s="305" t="s">
        <v>416</v>
      </c>
      <c r="U18" s="305" t="s">
        <v>417</v>
      </c>
      <c r="V18" s="305" t="s">
        <v>418</v>
      </c>
      <c r="W18" s="305" t="s">
        <v>419</v>
      </c>
      <c r="X18" s="305" t="s">
        <v>420</v>
      </c>
      <c r="Y18" s="299" t="s">
        <v>381</v>
      </c>
      <c r="Z18" s="299" t="s">
        <v>381</v>
      </c>
      <c r="AA18" s="299" t="s">
        <v>381</v>
      </c>
      <c r="AB18" s="299" t="s">
        <v>381</v>
      </c>
      <c r="AC18" s="299" t="s">
        <v>381</v>
      </c>
      <c r="AD18" s="299" t="s">
        <v>381</v>
      </c>
      <c r="AE18" s="299"/>
      <c r="AF18" s="214" t="s">
        <v>382</v>
      </c>
      <c r="AG18" s="299"/>
      <c r="AH18" s="299"/>
      <c r="AI18" s="299"/>
      <c r="AJ18" s="299"/>
      <c r="AK18" s="299"/>
      <c r="AL18" s="299"/>
      <c r="AM18" s="299"/>
      <c r="AN18" s="299"/>
      <c r="AO18" s="299"/>
      <c r="AP18" s="299"/>
      <c r="AQ18" s="299"/>
      <c r="AR18" s="299"/>
      <c r="AS18" s="299"/>
      <c r="AT18" s="299"/>
      <c r="AU18" s="299"/>
      <c r="AV18" s="293" t="s">
        <v>408</v>
      </c>
      <c r="AW18" s="294">
        <f>+COUNTIFS(Y18:AV18,#REF!)</f>
      </c>
      <c r="AX18" s="1"/>
      <c r="AY18" s="306"/>
    </row>
    <row x14ac:dyDescent="0.25" r="19" customHeight="1" ht="18.75">
      <c r="A19" s="258" t="s">
        <v>245</v>
      </c>
      <c r="B19" s="82"/>
      <c r="C19" s="279" t="s">
        <v>421</v>
      </c>
      <c r="D19" s="280"/>
      <c r="E19" s="280"/>
      <c r="F19" s="281"/>
      <c r="G19" s="282"/>
      <c r="H19" s="283"/>
      <c r="I19" s="283"/>
      <c r="J19" s="284"/>
      <c r="K19" s="285"/>
      <c r="L19" s="286"/>
      <c r="M19" s="287" t="s">
        <v>51</v>
      </c>
      <c r="N19" s="287" t="s">
        <v>52</v>
      </c>
      <c r="O19" s="287" t="s">
        <v>53</v>
      </c>
      <c r="P19" s="287" t="s">
        <v>54</v>
      </c>
      <c r="Q19" s="287" t="s">
        <v>51</v>
      </c>
      <c r="R19" s="287" t="s">
        <v>52</v>
      </c>
      <c r="S19" s="287" t="s">
        <v>53</v>
      </c>
      <c r="T19" s="288" t="s">
        <v>54</v>
      </c>
      <c r="U19" s="288" t="s">
        <v>51</v>
      </c>
      <c r="V19" s="288" t="s">
        <v>52</v>
      </c>
      <c r="W19" s="288" t="s">
        <v>53</v>
      </c>
      <c r="X19" s="288" t="s">
        <v>54</v>
      </c>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94">
        <f>+COUNTIFS(Y19:AV19,#REF!)</f>
      </c>
      <c r="AX19" s="1"/>
      <c r="AY19" s="1"/>
    </row>
    <row x14ac:dyDescent="0.25" r="20" customHeight="1" ht="18.75">
      <c r="A20" s="300"/>
      <c r="B20" s="249" t="s">
        <v>47</v>
      </c>
      <c r="C20" s="295" t="s">
        <v>64</v>
      </c>
      <c r="D20" s="172">
        <v>2023</v>
      </c>
      <c r="E20" s="172">
        <v>2023</v>
      </c>
      <c r="F20" s="172">
        <v>87</v>
      </c>
      <c r="G20" s="173" t="s">
        <v>422</v>
      </c>
      <c r="H20" s="303" t="s">
        <v>423</v>
      </c>
      <c r="I20" s="302" t="s">
        <v>130</v>
      </c>
      <c r="J20" s="302" t="s">
        <v>60</v>
      </c>
      <c r="K20" s="65" t="s">
        <v>424</v>
      </c>
      <c r="L20" s="304" t="s">
        <v>56</v>
      </c>
      <c r="M20" s="297">
        <v>0</v>
      </c>
      <c r="N20" s="297">
        <v>0</v>
      </c>
      <c r="O20" s="297" t="s">
        <v>56</v>
      </c>
      <c r="P20" s="297" t="s">
        <v>56</v>
      </c>
      <c r="Q20" s="297" t="s">
        <v>72</v>
      </c>
      <c r="R20" s="297" t="s">
        <v>72</v>
      </c>
      <c r="S20" s="297" t="s">
        <v>72</v>
      </c>
      <c r="T20" s="305" t="s">
        <v>72</v>
      </c>
      <c r="U20" s="305" t="s">
        <v>72</v>
      </c>
      <c r="V20" s="305" t="s">
        <v>72</v>
      </c>
      <c r="W20" s="305" t="s">
        <v>72</v>
      </c>
      <c r="X20" s="305" t="s">
        <v>72</v>
      </c>
      <c r="Y20" s="214"/>
      <c r="Z20" s="214"/>
      <c r="AA20" s="214"/>
      <c r="AB20" s="214"/>
      <c r="AC20" s="214"/>
      <c r="AD20" s="214"/>
      <c r="AE20" s="214"/>
      <c r="AF20" s="292"/>
      <c r="AG20" s="299"/>
      <c r="AH20" s="299"/>
      <c r="AI20" s="299"/>
      <c r="AJ20" s="299"/>
      <c r="AK20" s="299"/>
      <c r="AL20" s="299"/>
      <c r="AM20" s="299"/>
      <c r="AN20" s="299"/>
      <c r="AO20" s="299"/>
      <c r="AP20" s="299"/>
      <c r="AQ20" s="299"/>
      <c r="AR20" s="299"/>
      <c r="AS20" s="299"/>
      <c r="AT20" s="299"/>
      <c r="AU20" s="299"/>
      <c r="AV20" s="293" t="s">
        <v>63</v>
      </c>
      <c r="AW20" s="294">
        <f>+COUNTIFS(Y20:AV20,#REF!)</f>
      </c>
      <c r="AX20" s="1"/>
      <c r="AY20" s="1"/>
    </row>
    <row x14ac:dyDescent="0.25" r="21" customHeight="1" ht="18.75">
      <c r="A21" s="300"/>
      <c r="B21" s="249" t="s">
        <v>47</v>
      </c>
      <c r="C21" s="295" t="s">
        <v>64</v>
      </c>
      <c r="D21" s="172">
        <v>2023</v>
      </c>
      <c r="E21" s="172">
        <v>2025</v>
      </c>
      <c r="F21" s="301" t="s">
        <v>425</v>
      </c>
      <c r="G21" s="173" t="s">
        <v>426</v>
      </c>
      <c r="H21" s="303" t="s">
        <v>427</v>
      </c>
      <c r="I21" s="302" t="s">
        <v>130</v>
      </c>
      <c r="J21" s="302" t="s">
        <v>60</v>
      </c>
      <c r="K21" s="65" t="s">
        <v>428</v>
      </c>
      <c r="L21" s="304" t="s">
        <v>406</v>
      </c>
      <c r="M21" s="297" t="s">
        <v>72</v>
      </c>
      <c r="N21" s="297" t="s">
        <v>72</v>
      </c>
      <c r="O21" s="297" t="s">
        <v>429</v>
      </c>
      <c r="P21" s="297" t="s">
        <v>406</v>
      </c>
      <c r="Q21" s="297" t="s">
        <v>406</v>
      </c>
      <c r="R21" s="297" t="s">
        <v>406</v>
      </c>
      <c r="S21" s="297" t="s">
        <v>406</v>
      </c>
      <c r="T21" s="305" t="s">
        <v>406</v>
      </c>
      <c r="U21" s="305" t="s">
        <v>406</v>
      </c>
      <c r="V21" s="305" t="s">
        <v>406</v>
      </c>
      <c r="W21" s="305" t="s">
        <v>406</v>
      </c>
      <c r="X21" s="307" t="s">
        <v>430</v>
      </c>
      <c r="Y21" s="214"/>
      <c r="Z21" s="214"/>
      <c r="AA21" s="214"/>
      <c r="AB21" s="214"/>
      <c r="AC21" s="214"/>
      <c r="AD21" s="214"/>
      <c r="AE21" s="214"/>
      <c r="AF21" s="292"/>
      <c r="AG21" s="299"/>
      <c r="AH21" s="299"/>
      <c r="AI21" s="299"/>
      <c r="AJ21" s="299"/>
      <c r="AK21" s="299"/>
      <c r="AL21" s="299"/>
      <c r="AM21" s="299"/>
      <c r="AN21" s="299"/>
      <c r="AO21" s="299"/>
      <c r="AP21" s="299"/>
      <c r="AQ21" s="299"/>
      <c r="AR21" s="299"/>
      <c r="AS21" s="299"/>
      <c r="AT21" s="299"/>
      <c r="AU21" s="299"/>
      <c r="AV21" s="293" t="s">
        <v>63</v>
      </c>
      <c r="AW21" s="294">
        <f>+COUNTIFS(Y21:AV21,#REF!)</f>
      </c>
      <c r="AX21" s="1"/>
      <c r="AY21" s="1"/>
    </row>
    <row x14ac:dyDescent="0.25" r="22" customHeight="1" ht="18.75">
      <c r="A22" s="258" t="s">
        <v>8</v>
      </c>
      <c r="B22" s="82"/>
      <c r="C22" s="308" t="s">
        <v>431</v>
      </c>
      <c r="D22" s="309"/>
      <c r="E22" s="309"/>
      <c r="F22" s="310"/>
      <c r="G22" s="311"/>
      <c r="H22" s="312"/>
      <c r="I22" s="312"/>
      <c r="J22" s="313"/>
      <c r="K22" s="314"/>
      <c r="L22" s="315"/>
      <c r="M22" s="316"/>
      <c r="N22" s="316"/>
      <c r="O22" s="316"/>
      <c r="P22" s="316"/>
      <c r="Q22" s="317"/>
      <c r="R22" s="317"/>
      <c r="S22" s="317"/>
      <c r="T22" s="318"/>
      <c r="U22" s="318"/>
      <c r="V22" s="318"/>
      <c r="W22" s="318"/>
      <c r="X22" s="318"/>
      <c r="Y22" s="319"/>
      <c r="Z22" s="319"/>
      <c r="AA22" s="319"/>
      <c r="AB22" s="319"/>
      <c r="AC22" s="319"/>
      <c r="AD22" s="319"/>
      <c r="AE22" s="319"/>
      <c r="AF22" s="319"/>
      <c r="AG22" s="320"/>
      <c r="AH22" s="320"/>
      <c r="AI22" s="320"/>
      <c r="AJ22" s="320"/>
      <c r="AK22" s="320"/>
      <c r="AL22" s="320"/>
      <c r="AM22" s="320"/>
      <c r="AN22" s="320"/>
      <c r="AO22" s="320"/>
      <c r="AP22" s="320"/>
      <c r="AQ22" s="320"/>
      <c r="AR22" s="320"/>
      <c r="AS22" s="320"/>
      <c r="AT22" s="320"/>
      <c r="AU22" s="320"/>
      <c r="AV22" s="320"/>
      <c r="AW22" s="294">
        <f>+COUNTIFS(Y22:AV22,#REF!)</f>
      </c>
      <c r="AX22" s="1"/>
      <c r="AY22" s="1"/>
    </row>
    <row x14ac:dyDescent="0.25" r="23" customHeight="1" ht="32">
      <c r="A23" s="271"/>
      <c r="B23" s="272"/>
      <c r="C23" s="273" t="s">
        <v>11</v>
      </c>
      <c r="D23" s="274" t="s">
        <v>12</v>
      </c>
      <c r="E23" s="275" t="s">
        <v>13</v>
      </c>
      <c r="F23" s="276" t="s">
        <v>15</v>
      </c>
      <c r="G23" s="277"/>
      <c r="H23" s="277" t="s">
        <v>16</v>
      </c>
      <c r="I23" s="278" t="s">
        <v>17</v>
      </c>
      <c r="J23" s="278" t="s">
        <v>18</v>
      </c>
      <c r="K23" s="245" t="s">
        <v>19</v>
      </c>
      <c r="L23" s="246" t="s">
        <v>20</v>
      </c>
      <c r="M23" s="247" t="s">
        <v>21</v>
      </c>
      <c r="N23" s="247"/>
      <c r="O23" s="247"/>
      <c r="P23" s="247"/>
      <c r="Q23" s="247" t="s">
        <v>22</v>
      </c>
      <c r="R23" s="247"/>
      <c r="S23" s="247"/>
      <c r="T23" s="246"/>
      <c r="U23" s="246" t="s">
        <v>23</v>
      </c>
      <c r="V23" s="246"/>
      <c r="W23" s="246"/>
      <c r="X23" s="246"/>
      <c r="Y23" s="40" t="s">
        <v>24</v>
      </c>
      <c r="Z23" s="40" t="s">
        <v>25</v>
      </c>
      <c r="AA23" s="41" t="s">
        <v>26</v>
      </c>
      <c r="AB23" s="41" t="s">
        <v>27</v>
      </c>
      <c r="AC23" s="41" t="s">
        <v>28</v>
      </c>
      <c r="AD23" s="41" t="s">
        <v>29</v>
      </c>
      <c r="AE23" s="41" t="s">
        <v>30</v>
      </c>
      <c r="AF23" s="41" t="s">
        <v>31</v>
      </c>
      <c r="AG23" s="41" t="s">
        <v>32</v>
      </c>
      <c r="AH23" s="41" t="s">
        <v>33</v>
      </c>
      <c r="AI23" s="41" t="s">
        <v>34</v>
      </c>
      <c r="AJ23" s="41" t="s">
        <v>35</v>
      </c>
      <c r="AK23" s="41" t="s">
        <v>36</v>
      </c>
      <c r="AL23" s="41" t="s">
        <v>37</v>
      </c>
      <c r="AM23" s="41" t="s">
        <v>38</v>
      </c>
      <c r="AN23" s="41" t="s">
        <v>39</v>
      </c>
      <c r="AO23" s="41" t="s">
        <v>40</v>
      </c>
      <c r="AP23" s="41" t="s">
        <v>41</v>
      </c>
      <c r="AQ23" s="41" t="s">
        <v>42</v>
      </c>
      <c r="AR23" s="41" t="s">
        <v>43</v>
      </c>
      <c r="AS23" s="41" t="s">
        <v>44</v>
      </c>
      <c r="AT23" s="41" t="s">
        <v>45</v>
      </c>
      <c r="AU23" s="42" t="s">
        <v>46</v>
      </c>
      <c r="AV23" s="41" t="s">
        <v>47</v>
      </c>
      <c r="AW23" s="294">
        <f>+COUNTIFS(Y23:AV23,#REF!)</f>
      </c>
      <c r="AX23" s="1"/>
      <c r="AY23" s="1"/>
    </row>
    <row x14ac:dyDescent="0.25" r="24" customHeight="1" ht="18.75">
      <c r="A24" s="258" t="s">
        <v>49</v>
      </c>
      <c r="B24" s="82"/>
      <c r="C24" s="279" t="s">
        <v>432</v>
      </c>
      <c r="D24" s="280"/>
      <c r="E24" s="280"/>
      <c r="F24" s="281"/>
      <c r="G24" s="282"/>
      <c r="H24" s="283"/>
      <c r="I24" s="283"/>
      <c r="J24" s="284"/>
      <c r="K24" s="285"/>
      <c r="L24" s="286"/>
      <c r="M24" s="287" t="s">
        <v>51</v>
      </c>
      <c r="N24" s="287" t="s">
        <v>52</v>
      </c>
      <c r="O24" s="287" t="s">
        <v>53</v>
      </c>
      <c r="P24" s="287" t="s">
        <v>54</v>
      </c>
      <c r="Q24" s="287" t="s">
        <v>51</v>
      </c>
      <c r="R24" s="287" t="s">
        <v>52</v>
      </c>
      <c r="S24" s="287" t="s">
        <v>53</v>
      </c>
      <c r="T24" s="288" t="s">
        <v>54</v>
      </c>
      <c r="U24" s="288" t="s">
        <v>51</v>
      </c>
      <c r="V24" s="288" t="s">
        <v>52</v>
      </c>
      <c r="W24" s="288" t="s">
        <v>53</v>
      </c>
      <c r="X24" s="288" t="s">
        <v>54</v>
      </c>
      <c r="Y24" s="289"/>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94">
        <f>+COUNTIFS(Y24:AV24,#REF!)</f>
      </c>
      <c r="AX24" s="1"/>
      <c r="AY24" s="1"/>
    </row>
    <row x14ac:dyDescent="0.25" r="25" customHeight="1" ht="18.75">
      <c r="A25" s="300"/>
      <c r="B25" s="82" t="s">
        <v>47</v>
      </c>
      <c r="C25" s="290" t="s">
        <v>56</v>
      </c>
      <c r="D25" s="51" t="s">
        <v>72</v>
      </c>
      <c r="E25" s="51" t="s">
        <v>72</v>
      </c>
      <c r="F25" s="51">
        <v>91</v>
      </c>
      <c r="G25" s="53" t="s">
        <v>433</v>
      </c>
      <c r="H25" s="296" t="s">
        <v>434</v>
      </c>
      <c r="I25" s="173" t="s">
        <v>59</v>
      </c>
      <c r="J25" s="173" t="s">
        <v>135</v>
      </c>
      <c r="K25" s="65" t="s">
        <v>386</v>
      </c>
      <c r="L25" s="66">
        <v>1</v>
      </c>
      <c r="M25" s="298">
        <v>0</v>
      </c>
      <c r="N25" s="298">
        <v>0</v>
      </c>
      <c r="O25" s="298">
        <v>1</v>
      </c>
      <c r="P25" s="298">
        <v>1</v>
      </c>
      <c r="Q25" s="298">
        <v>0</v>
      </c>
      <c r="R25" s="298">
        <v>0</v>
      </c>
      <c r="S25" s="298">
        <v>1</v>
      </c>
      <c r="T25" s="298">
        <v>1</v>
      </c>
      <c r="U25" s="298">
        <v>0</v>
      </c>
      <c r="V25" s="298">
        <v>0</v>
      </c>
      <c r="W25" s="298">
        <v>1</v>
      </c>
      <c r="X25" s="298">
        <v>1</v>
      </c>
      <c r="Y25" s="299" t="s">
        <v>209</v>
      </c>
      <c r="Z25" s="299" t="s">
        <v>209</v>
      </c>
      <c r="AA25" s="299" t="s">
        <v>209</v>
      </c>
      <c r="AB25" s="299" t="s">
        <v>209</v>
      </c>
      <c r="AC25" s="299" t="s">
        <v>209</v>
      </c>
      <c r="AD25" s="299" t="s">
        <v>209</v>
      </c>
      <c r="AE25" s="176"/>
      <c r="AF25" s="176"/>
      <c r="AG25" s="176"/>
      <c r="AH25" s="176"/>
      <c r="AI25" s="176"/>
      <c r="AJ25" s="321"/>
      <c r="AK25" s="321"/>
      <c r="AL25" s="321"/>
      <c r="AM25" s="321"/>
      <c r="AN25" s="321"/>
      <c r="AO25" s="321"/>
      <c r="AP25" s="321"/>
      <c r="AQ25" s="321"/>
      <c r="AR25" s="321"/>
      <c r="AS25" s="321"/>
      <c r="AT25" s="321"/>
      <c r="AU25" s="321"/>
      <c r="AV25" s="293" t="s">
        <v>63</v>
      </c>
      <c r="AW25" s="294">
        <f>+COUNTIFS(Y25:AV25,#REF!)</f>
      </c>
      <c r="AX25" s="1"/>
      <c r="AY25" s="1"/>
    </row>
    <row x14ac:dyDescent="0.25" r="26" customHeight="1" ht="18.75">
      <c r="A26" s="258"/>
      <c r="B26" s="82" t="s">
        <v>278</v>
      </c>
      <c r="C26" s="290" t="s">
        <v>64</v>
      </c>
      <c r="D26" s="51">
        <v>2023</v>
      </c>
      <c r="E26" s="51" t="s">
        <v>72</v>
      </c>
      <c r="F26" s="51">
        <v>92</v>
      </c>
      <c r="G26" s="53" t="s">
        <v>435</v>
      </c>
      <c r="H26" s="303" t="s">
        <v>436</v>
      </c>
      <c r="I26" s="322" t="s">
        <v>59</v>
      </c>
      <c r="J26" s="322" t="s">
        <v>135</v>
      </c>
      <c r="K26" s="55" t="s">
        <v>380</v>
      </c>
      <c r="L26" s="89">
        <v>1</v>
      </c>
      <c r="M26" s="120">
        <v>1</v>
      </c>
      <c r="N26" s="120">
        <v>1</v>
      </c>
      <c r="O26" s="120">
        <v>1</v>
      </c>
      <c r="P26" s="120">
        <v>1</v>
      </c>
      <c r="Q26" s="120">
        <v>1</v>
      </c>
      <c r="R26" s="120">
        <v>1</v>
      </c>
      <c r="S26" s="120">
        <v>1</v>
      </c>
      <c r="T26" s="120">
        <v>1</v>
      </c>
      <c r="U26" s="120">
        <v>1</v>
      </c>
      <c r="V26" s="120">
        <v>1</v>
      </c>
      <c r="W26" s="120">
        <v>1</v>
      </c>
      <c r="X26" s="120">
        <v>1</v>
      </c>
      <c r="Y26" s="291" t="s">
        <v>381</v>
      </c>
      <c r="Z26" s="291" t="s">
        <v>381</v>
      </c>
      <c r="AA26" s="291" t="s">
        <v>381</v>
      </c>
      <c r="AB26" s="291" t="s">
        <v>381</v>
      </c>
      <c r="AC26" s="291" t="s">
        <v>381</v>
      </c>
      <c r="AD26" s="291" t="s">
        <v>381</v>
      </c>
      <c r="AE26" s="176"/>
      <c r="AF26" s="292" t="s">
        <v>382</v>
      </c>
      <c r="AG26" s="176"/>
      <c r="AH26" s="176"/>
      <c r="AI26" s="176"/>
      <c r="AJ26" s="59"/>
      <c r="AK26" s="59"/>
      <c r="AL26" s="59"/>
      <c r="AM26" s="59"/>
      <c r="AN26" s="59"/>
      <c r="AO26" s="59"/>
      <c r="AP26" s="59"/>
      <c r="AQ26" s="59"/>
      <c r="AR26" s="59"/>
      <c r="AS26" s="59"/>
      <c r="AT26" s="59"/>
      <c r="AU26" s="59"/>
      <c r="AV26" s="60"/>
      <c r="AW26" s="294">
        <f>+COUNTIFS(Y26:AV26,#REF!)</f>
      </c>
      <c r="AX26" s="1"/>
      <c r="AY26" s="1"/>
    </row>
    <row x14ac:dyDescent="0.25" r="27" customHeight="1" ht="18.75">
      <c r="A27" s="300"/>
      <c r="B27" s="82" t="s">
        <v>224</v>
      </c>
      <c r="C27" s="290" t="s">
        <v>64</v>
      </c>
      <c r="D27" s="51">
        <v>2023</v>
      </c>
      <c r="E27" s="51">
        <v>2023</v>
      </c>
      <c r="F27" s="51">
        <v>94</v>
      </c>
      <c r="G27" s="53" t="s">
        <v>437</v>
      </c>
      <c r="H27" s="303" t="s">
        <v>438</v>
      </c>
      <c r="I27" s="173" t="s">
        <v>59</v>
      </c>
      <c r="J27" s="173" t="s">
        <v>60</v>
      </c>
      <c r="K27" s="55" t="s">
        <v>439</v>
      </c>
      <c r="L27" s="56">
        <v>1</v>
      </c>
      <c r="M27" s="79">
        <v>0</v>
      </c>
      <c r="N27" s="79">
        <v>0</v>
      </c>
      <c r="O27" s="79">
        <v>0</v>
      </c>
      <c r="P27" s="57">
        <v>1</v>
      </c>
      <c r="Q27" s="167" t="s">
        <v>72</v>
      </c>
      <c r="R27" s="167" t="s">
        <v>72</v>
      </c>
      <c r="S27" s="167" t="s">
        <v>72</v>
      </c>
      <c r="T27" s="323" t="s">
        <v>72</v>
      </c>
      <c r="U27" s="323" t="s">
        <v>72</v>
      </c>
      <c r="V27" s="323" t="s">
        <v>72</v>
      </c>
      <c r="W27" s="323" t="s">
        <v>72</v>
      </c>
      <c r="X27" s="323" t="s">
        <v>72</v>
      </c>
      <c r="Y27" s="176"/>
      <c r="Z27" s="176"/>
      <c r="AA27" s="176"/>
      <c r="AB27" s="176"/>
      <c r="AC27" s="176"/>
      <c r="AD27" s="176"/>
      <c r="AE27" s="176"/>
      <c r="AF27" s="176" t="s">
        <v>390</v>
      </c>
      <c r="AG27" s="176"/>
      <c r="AH27" s="176"/>
      <c r="AI27" s="176"/>
      <c r="AJ27" s="321"/>
      <c r="AK27" s="321"/>
      <c r="AL27" s="321"/>
      <c r="AM27" s="321"/>
      <c r="AN27" s="321"/>
      <c r="AO27" s="321"/>
      <c r="AP27" s="321"/>
      <c r="AQ27" s="321"/>
      <c r="AR27" s="321"/>
      <c r="AS27" s="321"/>
      <c r="AT27" s="321"/>
      <c r="AU27" s="321"/>
      <c r="AV27" s="293" t="s">
        <v>74</v>
      </c>
      <c r="AW27" s="294">
        <f>+COUNTIFS(Y27:AV27,#REF!)</f>
      </c>
      <c r="AX27" s="1"/>
      <c r="AY27" s="1"/>
    </row>
    <row x14ac:dyDescent="0.25" r="28" customHeight="1" ht="18.75">
      <c r="A28" s="300"/>
      <c r="B28" s="82" t="s">
        <v>224</v>
      </c>
      <c r="C28" s="290" t="s">
        <v>56</v>
      </c>
      <c r="D28" s="51">
        <v>2023</v>
      </c>
      <c r="E28" s="51" t="s">
        <v>72</v>
      </c>
      <c r="F28" s="51">
        <v>95</v>
      </c>
      <c r="G28" s="53" t="s">
        <v>440</v>
      </c>
      <c r="H28" s="303" t="s">
        <v>441</v>
      </c>
      <c r="I28" s="173" t="s">
        <v>59</v>
      </c>
      <c r="J28" s="173" t="s">
        <v>60</v>
      </c>
      <c r="K28" s="55" t="s">
        <v>442</v>
      </c>
      <c r="L28" s="89" t="s">
        <v>56</v>
      </c>
      <c r="M28" s="79">
        <v>0</v>
      </c>
      <c r="N28" s="79">
        <v>0</v>
      </c>
      <c r="O28" s="79">
        <v>0</v>
      </c>
      <c r="P28" s="57" t="s">
        <v>56</v>
      </c>
      <c r="Q28" s="167" t="s">
        <v>72</v>
      </c>
      <c r="R28" s="167" t="s">
        <v>72</v>
      </c>
      <c r="S28" s="167" t="s">
        <v>72</v>
      </c>
      <c r="T28" s="323" t="s">
        <v>72</v>
      </c>
      <c r="U28" s="323" t="s">
        <v>72</v>
      </c>
      <c r="V28" s="323" t="s">
        <v>72</v>
      </c>
      <c r="W28" s="323" t="s">
        <v>72</v>
      </c>
      <c r="X28" s="323" t="s">
        <v>72</v>
      </c>
      <c r="Y28" s="176"/>
      <c r="Z28" s="176"/>
      <c r="AA28" s="176"/>
      <c r="AB28" s="176"/>
      <c r="AC28" s="176"/>
      <c r="AD28" s="176"/>
      <c r="AE28" s="176"/>
      <c r="AF28" s="176" t="s">
        <v>390</v>
      </c>
      <c r="AG28" s="176"/>
      <c r="AH28" s="176"/>
      <c r="AI28" s="176"/>
      <c r="AJ28" s="321"/>
      <c r="AK28" s="321"/>
      <c r="AL28" s="321"/>
      <c r="AM28" s="321"/>
      <c r="AN28" s="321"/>
      <c r="AO28" s="321"/>
      <c r="AP28" s="321"/>
      <c r="AQ28" s="321"/>
      <c r="AR28" s="321"/>
      <c r="AS28" s="321"/>
      <c r="AT28" s="321"/>
      <c r="AU28" s="321"/>
      <c r="AV28" s="293" t="s">
        <v>74</v>
      </c>
      <c r="AW28" s="294">
        <f>+COUNTIFS(Y28:AV28,#REF!)</f>
      </c>
      <c r="AX28" s="1"/>
      <c r="AY28" s="1"/>
    </row>
    <row x14ac:dyDescent="0.25" r="29" customHeight="1" ht="18.75">
      <c r="A29" s="300"/>
      <c r="B29" s="82" t="s">
        <v>95</v>
      </c>
      <c r="C29" s="290" t="s">
        <v>56</v>
      </c>
      <c r="D29" s="51">
        <v>2023</v>
      </c>
      <c r="E29" s="51" t="s">
        <v>72</v>
      </c>
      <c r="F29" s="51">
        <v>344</v>
      </c>
      <c r="G29" s="53" t="s">
        <v>443</v>
      </c>
      <c r="H29" s="303" t="s">
        <v>444</v>
      </c>
      <c r="I29" s="173" t="s">
        <v>59</v>
      </c>
      <c r="J29" s="173" t="s">
        <v>60</v>
      </c>
      <c r="K29" s="55" t="s">
        <v>442</v>
      </c>
      <c r="L29" s="89" t="s">
        <v>56</v>
      </c>
      <c r="M29" s="79">
        <v>0</v>
      </c>
      <c r="N29" s="79">
        <v>0</v>
      </c>
      <c r="O29" s="79">
        <v>0</v>
      </c>
      <c r="P29" s="57" t="s">
        <v>56</v>
      </c>
      <c r="Q29" s="167" t="s">
        <v>72</v>
      </c>
      <c r="R29" s="167" t="s">
        <v>72</v>
      </c>
      <c r="S29" s="167" t="s">
        <v>72</v>
      </c>
      <c r="T29" s="323" t="s">
        <v>72</v>
      </c>
      <c r="U29" s="323" t="s">
        <v>72</v>
      </c>
      <c r="V29" s="323" t="s">
        <v>72</v>
      </c>
      <c r="W29" s="323" t="s">
        <v>72</v>
      </c>
      <c r="X29" s="323" t="s">
        <v>72</v>
      </c>
      <c r="Y29" s="176"/>
      <c r="Z29" s="176"/>
      <c r="AA29" s="176"/>
      <c r="AB29" s="176"/>
      <c r="AC29" s="176"/>
      <c r="AD29" s="176"/>
      <c r="AE29" s="176"/>
      <c r="AF29" s="176" t="s">
        <v>382</v>
      </c>
      <c r="AG29" s="176"/>
      <c r="AH29" s="176"/>
      <c r="AI29" s="176"/>
      <c r="AJ29" s="321"/>
      <c r="AK29" s="321"/>
      <c r="AL29" s="321"/>
      <c r="AM29" s="321"/>
      <c r="AN29" s="321"/>
      <c r="AO29" s="321"/>
      <c r="AP29" s="321"/>
      <c r="AQ29" s="321"/>
      <c r="AR29" s="321"/>
      <c r="AS29" s="321"/>
      <c r="AT29" s="321"/>
      <c r="AU29" s="321"/>
      <c r="AV29" s="293" t="s">
        <v>63</v>
      </c>
      <c r="AW29" s="294">
        <f>+COUNTIFS(Y29:AV29,#REF!)</f>
      </c>
      <c r="AX29" s="1"/>
      <c r="AY29" s="1"/>
    </row>
    <row x14ac:dyDescent="0.25" r="30" customHeight="1" ht="18.75">
      <c r="A30" s="258"/>
      <c r="B30" s="82" t="s">
        <v>445</v>
      </c>
      <c r="C30" s="295" t="s">
        <v>64</v>
      </c>
      <c r="D30" s="172">
        <v>2025</v>
      </c>
      <c r="E30" s="172"/>
      <c r="F30" s="51">
        <v>102</v>
      </c>
      <c r="G30" s="53" t="s">
        <v>446</v>
      </c>
      <c r="H30" s="296" t="s">
        <v>447</v>
      </c>
      <c r="I30" s="173" t="s">
        <v>130</v>
      </c>
      <c r="J30" s="173" t="s">
        <v>60</v>
      </c>
      <c r="K30" s="110" t="s">
        <v>448</v>
      </c>
      <c r="L30" s="103" t="s">
        <v>72</v>
      </c>
      <c r="M30" s="298" t="s">
        <v>72</v>
      </c>
      <c r="N30" s="298" t="s">
        <v>72</v>
      </c>
      <c r="O30" s="298" t="s">
        <v>72</v>
      </c>
      <c r="P30" s="298" t="s">
        <v>72</v>
      </c>
      <c r="Q30" s="167" t="s">
        <v>72</v>
      </c>
      <c r="R30" s="167" t="s">
        <v>72</v>
      </c>
      <c r="S30" s="167" t="s">
        <v>72</v>
      </c>
      <c r="T30" s="323" t="s">
        <v>72</v>
      </c>
      <c r="U30" s="323" t="s">
        <v>72</v>
      </c>
      <c r="V30" s="323" t="s">
        <v>72</v>
      </c>
      <c r="W30" s="323" t="s">
        <v>72</v>
      </c>
      <c r="X30" s="323">
        <v>1</v>
      </c>
      <c r="Y30" s="176"/>
      <c r="Z30" s="176"/>
      <c r="AA30" s="176"/>
      <c r="AB30" s="176"/>
      <c r="AC30" s="292" t="s">
        <v>449</v>
      </c>
      <c r="AD30" s="176"/>
      <c r="AE30" s="176"/>
      <c r="AF30" s="176" t="s">
        <v>382</v>
      </c>
      <c r="AG30" s="176"/>
      <c r="AH30" s="176"/>
      <c r="AI30" s="176"/>
      <c r="AJ30" s="321"/>
      <c r="AK30" s="321"/>
      <c r="AL30" s="321"/>
      <c r="AM30" s="321"/>
      <c r="AN30" s="321"/>
      <c r="AO30" s="321"/>
      <c r="AP30" s="321"/>
      <c r="AQ30" s="321"/>
      <c r="AR30" s="321"/>
      <c r="AS30" s="321"/>
      <c r="AT30" s="321"/>
      <c r="AU30" s="321"/>
      <c r="AV30" s="60" t="s">
        <v>99</v>
      </c>
      <c r="AW30" s="294">
        <f>+COUNTIFS(Y30:AV30,#REF!)</f>
      </c>
      <c r="AX30" s="1"/>
      <c r="AY30" s="306"/>
    </row>
    <row x14ac:dyDescent="0.25" r="31" customHeight="1" ht="18.75">
      <c r="A31" s="258" t="s">
        <v>8</v>
      </c>
      <c r="B31" s="82"/>
      <c r="C31" s="308" t="s">
        <v>450</v>
      </c>
      <c r="D31" s="309"/>
      <c r="E31" s="309"/>
      <c r="F31" s="310"/>
      <c r="G31" s="311"/>
      <c r="H31" s="312"/>
      <c r="I31" s="312"/>
      <c r="J31" s="313"/>
      <c r="K31" s="314"/>
      <c r="L31" s="315"/>
      <c r="M31" s="316"/>
      <c r="N31" s="316"/>
      <c r="O31" s="316"/>
      <c r="P31" s="316"/>
      <c r="Q31" s="316"/>
      <c r="R31" s="316"/>
      <c r="S31" s="316"/>
      <c r="T31" s="324"/>
      <c r="U31" s="324"/>
      <c r="V31" s="324"/>
      <c r="W31" s="324"/>
      <c r="X31" s="324"/>
      <c r="Y31" s="325"/>
      <c r="Z31" s="325"/>
      <c r="AA31" s="325"/>
      <c r="AB31" s="325"/>
      <c r="AC31" s="325"/>
      <c r="AD31" s="325"/>
      <c r="AE31" s="325"/>
      <c r="AF31" s="325"/>
      <c r="AG31" s="325"/>
      <c r="AH31" s="325"/>
      <c r="AI31" s="325"/>
      <c r="AJ31" s="325"/>
      <c r="AK31" s="325"/>
      <c r="AL31" s="325"/>
      <c r="AM31" s="325"/>
      <c r="AN31" s="325"/>
      <c r="AO31" s="325"/>
      <c r="AP31" s="325"/>
      <c r="AQ31" s="325"/>
      <c r="AR31" s="325"/>
      <c r="AS31" s="325"/>
      <c r="AT31" s="325"/>
      <c r="AU31" s="325"/>
      <c r="AV31" s="325"/>
      <c r="AW31" s="294">
        <f>+COUNTIFS(Y31:AV31,#REF!)</f>
      </c>
      <c r="AX31" s="1"/>
      <c r="AY31" s="1"/>
    </row>
    <row x14ac:dyDescent="0.25" r="32" customHeight="1" ht="32.5">
      <c r="A32" s="271"/>
      <c r="B32" s="272"/>
      <c r="C32" s="273" t="s">
        <v>11</v>
      </c>
      <c r="D32" s="274" t="s">
        <v>12</v>
      </c>
      <c r="E32" s="275" t="s">
        <v>13</v>
      </c>
      <c r="F32" s="276" t="s">
        <v>15</v>
      </c>
      <c r="G32" s="277"/>
      <c r="H32" s="277" t="s">
        <v>16</v>
      </c>
      <c r="I32" s="278" t="s">
        <v>17</v>
      </c>
      <c r="J32" s="278" t="s">
        <v>18</v>
      </c>
      <c r="K32" s="245" t="s">
        <v>19</v>
      </c>
      <c r="L32" s="246" t="s">
        <v>20</v>
      </c>
      <c r="M32" s="247" t="s">
        <v>21</v>
      </c>
      <c r="N32" s="247"/>
      <c r="O32" s="247"/>
      <c r="P32" s="247"/>
      <c r="Q32" s="247" t="s">
        <v>22</v>
      </c>
      <c r="R32" s="247"/>
      <c r="S32" s="247"/>
      <c r="T32" s="246"/>
      <c r="U32" s="246" t="s">
        <v>23</v>
      </c>
      <c r="V32" s="246"/>
      <c r="W32" s="246"/>
      <c r="X32" s="246"/>
      <c r="Y32" s="40" t="s">
        <v>24</v>
      </c>
      <c r="Z32" s="40" t="s">
        <v>25</v>
      </c>
      <c r="AA32" s="41" t="s">
        <v>26</v>
      </c>
      <c r="AB32" s="41" t="s">
        <v>27</v>
      </c>
      <c r="AC32" s="41" t="s">
        <v>28</v>
      </c>
      <c r="AD32" s="41" t="s">
        <v>29</v>
      </c>
      <c r="AE32" s="41" t="s">
        <v>30</v>
      </c>
      <c r="AF32" s="41" t="s">
        <v>31</v>
      </c>
      <c r="AG32" s="41" t="s">
        <v>32</v>
      </c>
      <c r="AH32" s="41" t="s">
        <v>33</v>
      </c>
      <c r="AI32" s="41" t="s">
        <v>34</v>
      </c>
      <c r="AJ32" s="41" t="s">
        <v>35</v>
      </c>
      <c r="AK32" s="41" t="s">
        <v>36</v>
      </c>
      <c r="AL32" s="41" t="s">
        <v>37</v>
      </c>
      <c r="AM32" s="41" t="s">
        <v>38</v>
      </c>
      <c r="AN32" s="41" t="s">
        <v>39</v>
      </c>
      <c r="AO32" s="41" t="s">
        <v>40</v>
      </c>
      <c r="AP32" s="41" t="s">
        <v>41</v>
      </c>
      <c r="AQ32" s="41" t="s">
        <v>42</v>
      </c>
      <c r="AR32" s="41" t="s">
        <v>43</v>
      </c>
      <c r="AS32" s="41" t="s">
        <v>44</v>
      </c>
      <c r="AT32" s="41" t="s">
        <v>45</v>
      </c>
      <c r="AU32" s="42" t="s">
        <v>46</v>
      </c>
      <c r="AV32" s="41" t="s">
        <v>47</v>
      </c>
      <c r="AW32" s="294">
        <f>+COUNTIFS(Y32:AV32,#REF!)</f>
      </c>
      <c r="AX32" s="1"/>
      <c r="AY32" s="1"/>
    </row>
    <row x14ac:dyDescent="0.25" r="33" customHeight="1" ht="18.75">
      <c r="A33" s="258" t="s">
        <v>49</v>
      </c>
      <c r="B33" s="82"/>
      <c r="C33" s="279" t="s">
        <v>451</v>
      </c>
      <c r="D33" s="280"/>
      <c r="E33" s="280"/>
      <c r="F33" s="281"/>
      <c r="G33" s="282"/>
      <c r="H33" s="283"/>
      <c r="I33" s="283"/>
      <c r="J33" s="284"/>
      <c r="K33" s="285"/>
      <c r="L33" s="286"/>
      <c r="M33" s="287" t="s">
        <v>51</v>
      </c>
      <c r="N33" s="287" t="s">
        <v>52</v>
      </c>
      <c r="O33" s="287" t="s">
        <v>53</v>
      </c>
      <c r="P33" s="287" t="s">
        <v>54</v>
      </c>
      <c r="Q33" s="287" t="s">
        <v>51</v>
      </c>
      <c r="R33" s="287" t="s">
        <v>52</v>
      </c>
      <c r="S33" s="287" t="s">
        <v>53</v>
      </c>
      <c r="T33" s="288" t="s">
        <v>54</v>
      </c>
      <c r="U33" s="288" t="s">
        <v>51</v>
      </c>
      <c r="V33" s="288" t="s">
        <v>52</v>
      </c>
      <c r="W33" s="288" t="s">
        <v>53</v>
      </c>
      <c r="X33" s="288" t="s">
        <v>54</v>
      </c>
      <c r="Y33" s="289"/>
      <c r="Z33" s="289"/>
      <c r="AA33" s="289"/>
      <c r="AB33" s="289"/>
      <c r="AC33" s="289"/>
      <c r="AD33" s="289"/>
      <c r="AE33" s="289"/>
      <c r="AF33" s="289"/>
      <c r="AG33" s="289"/>
      <c r="AH33" s="289"/>
      <c r="AI33" s="289"/>
      <c r="AJ33" s="289"/>
      <c r="AK33" s="289"/>
      <c r="AL33" s="289"/>
      <c r="AM33" s="289"/>
      <c r="AN33" s="289"/>
      <c r="AO33" s="289"/>
      <c r="AP33" s="289"/>
      <c r="AQ33" s="289"/>
      <c r="AR33" s="289"/>
      <c r="AS33" s="289"/>
      <c r="AT33" s="289"/>
      <c r="AU33" s="289"/>
      <c r="AV33" s="289"/>
      <c r="AW33" s="294">
        <f>+COUNTIFS(Y33:AV33,#REF!)</f>
      </c>
      <c r="AX33" s="1"/>
      <c r="AY33" s="1"/>
    </row>
    <row x14ac:dyDescent="0.25" r="34" customHeight="1" ht="18.75">
      <c r="A34" s="258"/>
      <c r="B34" s="82" t="s">
        <v>224</v>
      </c>
      <c r="C34" s="290" t="s">
        <v>64</v>
      </c>
      <c r="D34" s="51">
        <v>2023</v>
      </c>
      <c r="E34" s="51">
        <v>2023</v>
      </c>
      <c r="F34" s="105" t="s">
        <v>452</v>
      </c>
      <c r="G34" s="53" t="s">
        <v>453</v>
      </c>
      <c r="H34" s="64" t="s">
        <v>454</v>
      </c>
      <c r="I34" s="322" t="s">
        <v>59</v>
      </c>
      <c r="J34" s="322" t="s">
        <v>60</v>
      </c>
      <c r="K34" s="65" t="s">
        <v>455</v>
      </c>
      <c r="L34" s="305" t="s">
        <v>56</v>
      </c>
      <c r="M34" s="297">
        <v>0</v>
      </c>
      <c r="N34" s="297">
        <v>0</v>
      </c>
      <c r="O34" s="297">
        <v>0</v>
      </c>
      <c r="P34" s="297" t="s">
        <v>56</v>
      </c>
      <c r="Q34" s="79" t="s">
        <v>72</v>
      </c>
      <c r="R34" s="79" t="s">
        <v>72</v>
      </c>
      <c r="S34" s="79" t="s">
        <v>72</v>
      </c>
      <c r="T34" s="120" t="s">
        <v>72</v>
      </c>
      <c r="U34" s="120" t="s">
        <v>72</v>
      </c>
      <c r="V34" s="120" t="s">
        <v>72</v>
      </c>
      <c r="W34" s="120" t="s">
        <v>72</v>
      </c>
      <c r="X34" s="120" t="s">
        <v>72</v>
      </c>
      <c r="Y34" s="59"/>
      <c r="Z34" s="59"/>
      <c r="AA34" s="59"/>
      <c r="AB34" s="59"/>
      <c r="AC34" s="59"/>
      <c r="AD34" s="59"/>
      <c r="AE34" s="176"/>
      <c r="AF34" s="60" t="s">
        <v>382</v>
      </c>
      <c r="AG34" s="59"/>
      <c r="AH34" s="59"/>
      <c r="AI34" s="59"/>
      <c r="AJ34" s="59"/>
      <c r="AK34" s="59"/>
      <c r="AL34" s="59"/>
      <c r="AM34" s="59"/>
      <c r="AN34" s="59"/>
      <c r="AO34" s="59"/>
      <c r="AP34" s="59"/>
      <c r="AQ34" s="59"/>
      <c r="AR34" s="59"/>
      <c r="AS34" s="59"/>
      <c r="AT34" s="59"/>
      <c r="AU34" s="59"/>
      <c r="AV34" s="60" t="s">
        <v>63</v>
      </c>
      <c r="AW34" s="294">
        <f>+COUNTIFS(Y34:AV34,#REF!)</f>
      </c>
      <c r="AX34" s="1"/>
      <c r="AY34" s="1"/>
    </row>
    <row x14ac:dyDescent="0.25" r="35" customHeight="1" ht="18.75">
      <c r="A35" s="258"/>
      <c r="B35" s="82" t="s">
        <v>224</v>
      </c>
      <c r="C35" s="290" t="s">
        <v>56</v>
      </c>
      <c r="D35" s="51">
        <v>2023</v>
      </c>
      <c r="E35" s="51" t="s">
        <v>72</v>
      </c>
      <c r="F35" s="326" t="s">
        <v>456</v>
      </c>
      <c r="G35" s="322" t="s">
        <v>457</v>
      </c>
      <c r="H35" s="64" t="s">
        <v>458</v>
      </c>
      <c r="I35" s="322" t="s">
        <v>59</v>
      </c>
      <c r="J35" s="322" t="s">
        <v>135</v>
      </c>
      <c r="K35" s="55" t="s">
        <v>442</v>
      </c>
      <c r="L35" s="120" t="s">
        <v>56</v>
      </c>
      <c r="M35" s="79">
        <v>0</v>
      </c>
      <c r="N35" s="79">
        <v>0</v>
      </c>
      <c r="O35" s="79">
        <v>0</v>
      </c>
      <c r="P35" s="79" t="s">
        <v>56</v>
      </c>
      <c r="Q35" s="79">
        <v>0</v>
      </c>
      <c r="R35" s="79">
        <v>0</v>
      </c>
      <c r="S35" s="79">
        <v>0</v>
      </c>
      <c r="T35" s="120" t="s">
        <v>56</v>
      </c>
      <c r="U35" s="79">
        <v>0</v>
      </c>
      <c r="V35" s="79">
        <v>0</v>
      </c>
      <c r="W35" s="79">
        <v>0</v>
      </c>
      <c r="X35" s="120" t="s">
        <v>56</v>
      </c>
      <c r="Y35" s="59" t="s">
        <v>130</v>
      </c>
      <c r="Z35" s="59"/>
      <c r="AA35" s="59"/>
      <c r="AB35" s="59"/>
      <c r="AC35" s="59"/>
      <c r="AD35" s="59"/>
      <c r="AE35" s="176"/>
      <c r="AF35" s="60" t="s">
        <v>390</v>
      </c>
      <c r="AG35" s="59"/>
      <c r="AH35" s="59"/>
      <c r="AI35" s="59"/>
      <c r="AJ35" s="59"/>
      <c r="AK35" s="59"/>
      <c r="AL35" s="59"/>
      <c r="AM35" s="59"/>
      <c r="AN35" s="59"/>
      <c r="AO35" s="59"/>
      <c r="AP35" s="59"/>
      <c r="AQ35" s="59"/>
      <c r="AR35" s="59"/>
      <c r="AS35" s="59"/>
      <c r="AT35" s="59"/>
      <c r="AU35" s="59"/>
      <c r="AV35" s="60" t="s">
        <v>74</v>
      </c>
      <c r="AW35" s="294">
        <f>+COUNTIFS(Y35:AV35,#REF!)</f>
      </c>
      <c r="AX35" s="1"/>
      <c r="AY35" s="1"/>
    </row>
    <row x14ac:dyDescent="0.25" r="36" customHeight="1" ht="18.75">
      <c r="A36" s="258"/>
      <c r="B36" s="82" t="s">
        <v>95</v>
      </c>
      <c r="C36" s="290" t="s">
        <v>56</v>
      </c>
      <c r="D36" s="51">
        <v>2023</v>
      </c>
      <c r="E36" s="51" t="s">
        <v>72</v>
      </c>
      <c r="F36" s="190">
        <v>343</v>
      </c>
      <c r="G36" s="322" t="s">
        <v>459</v>
      </c>
      <c r="H36" s="64" t="s">
        <v>460</v>
      </c>
      <c r="I36" s="322" t="s">
        <v>59</v>
      </c>
      <c r="J36" s="322" t="s">
        <v>135</v>
      </c>
      <c r="K36" s="55" t="s">
        <v>442</v>
      </c>
      <c r="L36" s="120" t="s">
        <v>56</v>
      </c>
      <c r="M36" s="79">
        <v>0</v>
      </c>
      <c r="N36" s="79">
        <v>0</v>
      </c>
      <c r="O36" s="79">
        <v>0</v>
      </c>
      <c r="P36" s="79" t="s">
        <v>56</v>
      </c>
      <c r="Q36" s="79">
        <v>0</v>
      </c>
      <c r="R36" s="79">
        <v>0</v>
      </c>
      <c r="S36" s="79">
        <v>0</v>
      </c>
      <c r="T36" s="120" t="s">
        <v>56</v>
      </c>
      <c r="U36" s="79">
        <v>0</v>
      </c>
      <c r="V36" s="79">
        <v>0</v>
      </c>
      <c r="W36" s="79">
        <v>0</v>
      </c>
      <c r="X36" s="120" t="s">
        <v>56</v>
      </c>
      <c r="Y36" s="59" t="s">
        <v>130</v>
      </c>
      <c r="Z36" s="59"/>
      <c r="AA36" s="59"/>
      <c r="AB36" s="59"/>
      <c r="AC36" s="59"/>
      <c r="AD36" s="59"/>
      <c r="AE36" s="176"/>
      <c r="AF36" s="60" t="s">
        <v>382</v>
      </c>
      <c r="AG36" s="59"/>
      <c r="AH36" s="59"/>
      <c r="AI36" s="59"/>
      <c r="AJ36" s="59"/>
      <c r="AK36" s="59"/>
      <c r="AL36" s="59"/>
      <c r="AM36" s="59"/>
      <c r="AN36" s="59"/>
      <c r="AO36" s="59"/>
      <c r="AP36" s="59"/>
      <c r="AQ36" s="59"/>
      <c r="AR36" s="59"/>
      <c r="AS36" s="59"/>
      <c r="AT36" s="59"/>
      <c r="AU36" s="59"/>
      <c r="AV36" s="60" t="s">
        <v>63</v>
      </c>
      <c r="AW36" s="294">
        <f>+COUNTIFS(Y36:AV36,#REF!)</f>
      </c>
      <c r="AX36" s="1"/>
      <c r="AY36" s="1"/>
    </row>
    <row x14ac:dyDescent="0.25" r="37" customHeight="1" ht="18.75">
      <c r="A37" s="258"/>
      <c r="B37" s="82" t="s">
        <v>445</v>
      </c>
      <c r="C37" s="290" t="s">
        <v>64</v>
      </c>
      <c r="D37" s="51">
        <v>2023</v>
      </c>
      <c r="E37" s="51"/>
      <c r="F37" s="51">
        <v>118</v>
      </c>
      <c r="G37" s="53" t="s">
        <v>461</v>
      </c>
      <c r="H37" s="64" t="s">
        <v>462</v>
      </c>
      <c r="I37" s="322" t="s">
        <v>130</v>
      </c>
      <c r="J37" s="322" t="s">
        <v>60</v>
      </c>
      <c r="K37" s="110" t="s">
        <v>448</v>
      </c>
      <c r="L37" s="80">
        <v>1</v>
      </c>
      <c r="M37" s="80">
        <v>1</v>
      </c>
      <c r="N37" s="80">
        <v>1</v>
      </c>
      <c r="O37" s="80">
        <v>1</v>
      </c>
      <c r="P37" s="80">
        <v>1</v>
      </c>
      <c r="Q37" s="79" t="s">
        <v>72</v>
      </c>
      <c r="R37" s="79" t="s">
        <v>72</v>
      </c>
      <c r="S37" s="79" t="s">
        <v>72</v>
      </c>
      <c r="T37" s="120" t="s">
        <v>72</v>
      </c>
      <c r="U37" s="120" t="s">
        <v>72</v>
      </c>
      <c r="V37" s="120" t="s">
        <v>72</v>
      </c>
      <c r="W37" s="120" t="s">
        <v>72</v>
      </c>
      <c r="X37" s="120" t="s">
        <v>72</v>
      </c>
      <c r="Y37" s="59"/>
      <c r="Z37" s="59"/>
      <c r="AA37" s="59"/>
      <c r="AB37" s="59"/>
      <c r="AC37" s="327" t="s">
        <v>449</v>
      </c>
      <c r="AD37" s="59"/>
      <c r="AE37" s="59"/>
      <c r="AF37" s="60" t="s">
        <v>382</v>
      </c>
      <c r="AG37" s="59"/>
      <c r="AH37" s="59"/>
      <c r="AI37" s="59"/>
      <c r="AJ37" s="59"/>
      <c r="AK37" s="59"/>
      <c r="AL37" s="59"/>
      <c r="AM37" s="59"/>
      <c r="AN37" s="59"/>
      <c r="AO37" s="59"/>
      <c r="AP37" s="59"/>
      <c r="AQ37" s="59"/>
      <c r="AR37" s="59"/>
      <c r="AS37" s="59"/>
      <c r="AT37" s="59"/>
      <c r="AU37" s="59"/>
      <c r="AV37" s="59"/>
      <c r="AW37" s="294">
        <f>+COUNTIFS(Y37:AV37,#REF!)</f>
      </c>
      <c r="AX37" s="1"/>
      <c r="AY37" s="1"/>
    </row>
    <row x14ac:dyDescent="0.25" r="38" customHeight="1" ht="18.75">
      <c r="A38" s="258"/>
      <c r="B38" s="249" t="s">
        <v>463</v>
      </c>
      <c r="C38" s="290" t="s">
        <v>64</v>
      </c>
      <c r="D38" s="51">
        <v>2023</v>
      </c>
      <c r="E38" s="51"/>
      <c r="F38" s="326" t="s">
        <v>464</v>
      </c>
      <c r="G38" s="322" t="s">
        <v>465</v>
      </c>
      <c r="H38" s="64" t="s">
        <v>466</v>
      </c>
      <c r="I38" s="322" t="s">
        <v>130</v>
      </c>
      <c r="J38" s="322" t="s">
        <v>135</v>
      </c>
      <c r="K38" s="65" t="s">
        <v>467</v>
      </c>
      <c r="L38" s="107">
        <v>1</v>
      </c>
      <c r="M38" s="57">
        <v>0</v>
      </c>
      <c r="N38" s="57">
        <v>0</v>
      </c>
      <c r="O38" s="57">
        <v>0</v>
      </c>
      <c r="P38" s="80">
        <v>1</v>
      </c>
      <c r="Q38" s="79" t="s">
        <v>72</v>
      </c>
      <c r="R38" s="79" t="s">
        <v>72</v>
      </c>
      <c r="S38" s="79" t="s">
        <v>72</v>
      </c>
      <c r="T38" s="120" t="s">
        <v>72</v>
      </c>
      <c r="U38" s="120" t="s">
        <v>72</v>
      </c>
      <c r="V38" s="120" t="s">
        <v>72</v>
      </c>
      <c r="W38" s="120" t="s">
        <v>72</v>
      </c>
      <c r="X38" s="120" t="s">
        <v>72</v>
      </c>
      <c r="Y38" s="59" t="s">
        <v>381</v>
      </c>
      <c r="Z38" s="59" t="s">
        <v>407</v>
      </c>
      <c r="AA38" s="59"/>
      <c r="AB38" s="59" t="s">
        <v>79</v>
      </c>
      <c r="AC38" s="327" t="s">
        <v>449</v>
      </c>
      <c r="AD38" s="59" t="s">
        <v>468</v>
      </c>
      <c r="AE38" s="59"/>
      <c r="AF38" s="60" t="s">
        <v>382</v>
      </c>
      <c r="AG38" s="59"/>
      <c r="AH38" s="59"/>
      <c r="AI38" s="59"/>
      <c r="AJ38" s="59"/>
      <c r="AK38" s="59"/>
      <c r="AL38" s="59"/>
      <c r="AM38" s="59"/>
      <c r="AN38" s="59"/>
      <c r="AO38" s="59"/>
      <c r="AP38" s="59"/>
      <c r="AQ38" s="59"/>
      <c r="AR38" s="59"/>
      <c r="AS38" s="59"/>
      <c r="AT38" s="59"/>
      <c r="AU38" s="59"/>
      <c r="AV38" s="60" t="s">
        <v>408</v>
      </c>
      <c r="AW38" s="294">
        <f>+COUNTIFS(Y38:AV38,#REF!)</f>
      </c>
      <c r="AX38" s="1"/>
      <c r="AY38" s="306"/>
    </row>
    <row x14ac:dyDescent="0.25" r="39" customHeight="1" ht="18.75">
      <c r="A39" s="258"/>
      <c r="B39" s="249" t="s">
        <v>95</v>
      </c>
      <c r="C39" s="290" t="s">
        <v>64</v>
      </c>
      <c r="D39" s="51">
        <v>2024</v>
      </c>
      <c r="E39" s="51"/>
      <c r="F39" s="190">
        <v>341</v>
      </c>
      <c r="G39" s="53" t="s">
        <v>469</v>
      </c>
      <c r="H39" s="64" t="s">
        <v>470</v>
      </c>
      <c r="I39" s="322" t="s">
        <v>59</v>
      </c>
      <c r="J39" s="322" t="s">
        <v>135</v>
      </c>
      <c r="K39" s="65" t="s">
        <v>471</v>
      </c>
      <c r="L39" s="107">
        <v>1</v>
      </c>
      <c r="M39" s="57" t="s">
        <v>72</v>
      </c>
      <c r="N39" s="57" t="s">
        <v>72</v>
      </c>
      <c r="O39" s="57" t="s">
        <v>72</v>
      </c>
      <c r="P39" s="57" t="s">
        <v>72</v>
      </c>
      <c r="Q39" s="57">
        <v>0</v>
      </c>
      <c r="R39" s="57">
        <v>0</v>
      </c>
      <c r="S39" s="57">
        <v>0</v>
      </c>
      <c r="T39" s="80" t="s">
        <v>406</v>
      </c>
      <c r="U39" s="57">
        <v>0</v>
      </c>
      <c r="V39" s="57">
        <v>0</v>
      </c>
      <c r="W39" s="57">
        <v>0</v>
      </c>
      <c r="X39" s="80" t="s">
        <v>406</v>
      </c>
      <c r="Y39" s="59" t="s">
        <v>79</v>
      </c>
      <c r="Z39" s="59" t="s">
        <v>79</v>
      </c>
      <c r="AA39" s="59"/>
      <c r="AB39" s="59" t="s">
        <v>79</v>
      </c>
      <c r="AC39" s="327" t="s">
        <v>79</v>
      </c>
      <c r="AD39" s="59" t="s">
        <v>79</v>
      </c>
      <c r="AE39" s="176"/>
      <c r="AF39" s="60" t="s">
        <v>382</v>
      </c>
      <c r="AG39" s="59"/>
      <c r="AH39" s="59"/>
      <c r="AI39" s="59"/>
      <c r="AJ39" s="59"/>
      <c r="AK39" s="59"/>
      <c r="AL39" s="59"/>
      <c r="AM39" s="59"/>
      <c r="AN39" s="59"/>
      <c r="AO39" s="59"/>
      <c r="AP39" s="59"/>
      <c r="AQ39" s="59"/>
      <c r="AR39" s="59"/>
      <c r="AS39" s="59"/>
      <c r="AT39" s="59"/>
      <c r="AU39" s="59"/>
      <c r="AV39" s="60"/>
      <c r="AW39" s="294">
        <f>+COUNTIFS(Y39:AV39,#REF!)</f>
      </c>
      <c r="AX39" s="1"/>
      <c r="AY39" s="306"/>
    </row>
    <row x14ac:dyDescent="0.25" r="40" customHeight="1" ht="18.75">
      <c r="A40" s="258"/>
      <c r="B40" s="82" t="s">
        <v>153</v>
      </c>
      <c r="C40" s="290" t="s">
        <v>64</v>
      </c>
      <c r="D40" s="51">
        <v>2023</v>
      </c>
      <c r="E40" s="51">
        <v>2024</v>
      </c>
      <c r="F40" s="105" t="s">
        <v>472</v>
      </c>
      <c r="G40" s="322" t="s">
        <v>473</v>
      </c>
      <c r="H40" s="64" t="s">
        <v>474</v>
      </c>
      <c r="I40" s="322" t="s">
        <v>130</v>
      </c>
      <c r="J40" s="322" t="s">
        <v>60</v>
      </c>
      <c r="K40" s="65" t="s">
        <v>311</v>
      </c>
      <c r="L40" s="89" t="s">
        <v>274</v>
      </c>
      <c r="M40" s="79">
        <v>0</v>
      </c>
      <c r="N40" s="79">
        <v>0</v>
      </c>
      <c r="O40" s="79">
        <v>0</v>
      </c>
      <c r="P40" s="79">
        <v>3</v>
      </c>
      <c r="Q40" s="57" t="s">
        <v>72</v>
      </c>
      <c r="R40" s="57" t="s">
        <v>72</v>
      </c>
      <c r="S40" s="57" t="s">
        <v>72</v>
      </c>
      <c r="T40" s="80" t="s">
        <v>72</v>
      </c>
      <c r="U40" s="80" t="s">
        <v>72</v>
      </c>
      <c r="V40" s="80" t="s">
        <v>72</v>
      </c>
      <c r="W40" s="80" t="s">
        <v>72</v>
      </c>
      <c r="X40" s="80" t="s">
        <v>72</v>
      </c>
      <c r="Y40" s="59"/>
      <c r="Z40" s="59"/>
      <c r="AA40" s="59"/>
      <c r="AB40" s="59"/>
      <c r="AC40" s="59"/>
      <c r="AD40" s="59"/>
      <c r="AE40" s="176"/>
      <c r="AF40" s="60" t="s">
        <v>382</v>
      </c>
      <c r="AG40" s="59"/>
      <c r="AH40" s="59"/>
      <c r="AI40" s="59"/>
      <c r="AJ40" s="59"/>
      <c r="AK40" s="59"/>
      <c r="AL40" s="59"/>
      <c r="AM40" s="59"/>
      <c r="AN40" s="59"/>
      <c r="AO40" s="60" t="s">
        <v>475</v>
      </c>
      <c r="AP40" s="59"/>
      <c r="AQ40" s="59"/>
      <c r="AR40" s="59"/>
      <c r="AS40" s="59"/>
      <c r="AT40" s="59"/>
      <c r="AU40" s="59"/>
      <c r="AV40" s="60" t="s">
        <v>74</v>
      </c>
      <c r="AW40" s="294">
        <f>+COUNTIFS(Y40:AV40,#REF!)</f>
      </c>
      <c r="AX40" s="1"/>
      <c r="AY40" s="306"/>
    </row>
    <row x14ac:dyDescent="0.25" r="41" customHeight="1" ht="18.75">
      <c r="A41" s="258"/>
      <c r="B41" s="82" t="s">
        <v>476</v>
      </c>
      <c r="C41" s="290"/>
      <c r="D41" s="51">
        <v>2024</v>
      </c>
      <c r="E41" s="51"/>
      <c r="F41" s="105">
        <v>119.133</v>
      </c>
      <c r="G41" s="53" t="s">
        <v>477</v>
      </c>
      <c r="H41" s="64" t="s">
        <v>478</v>
      </c>
      <c r="I41" s="322" t="s">
        <v>130</v>
      </c>
      <c r="J41" s="322" t="s">
        <v>60</v>
      </c>
      <c r="K41" s="110" t="s">
        <v>448</v>
      </c>
      <c r="L41" s="89" t="s">
        <v>72</v>
      </c>
      <c r="M41" s="56" t="s">
        <v>72</v>
      </c>
      <c r="N41" s="56" t="s">
        <v>72</v>
      </c>
      <c r="O41" s="56" t="s">
        <v>72</v>
      </c>
      <c r="P41" s="56" t="s">
        <v>72</v>
      </c>
      <c r="Q41" s="56" t="s">
        <v>72</v>
      </c>
      <c r="R41" s="56" t="s">
        <v>72</v>
      </c>
      <c r="S41" s="56" t="s">
        <v>72</v>
      </c>
      <c r="T41" s="80">
        <v>1</v>
      </c>
      <c r="U41" s="80">
        <v>1</v>
      </c>
      <c r="V41" s="80">
        <v>1</v>
      </c>
      <c r="W41" s="80">
        <v>1</v>
      </c>
      <c r="X41" s="80">
        <v>1</v>
      </c>
      <c r="Y41" s="59"/>
      <c r="Z41" s="59"/>
      <c r="AA41" s="59"/>
      <c r="AB41" s="59"/>
      <c r="AC41" s="327" t="s">
        <v>79</v>
      </c>
      <c r="AD41" s="59"/>
      <c r="AE41" s="59"/>
      <c r="AF41" s="60" t="s">
        <v>382</v>
      </c>
      <c r="AG41" s="59"/>
      <c r="AH41" s="59"/>
      <c r="AI41" s="59"/>
      <c r="AJ41" s="59"/>
      <c r="AK41" s="59"/>
      <c r="AL41" s="59"/>
      <c r="AM41" s="59"/>
      <c r="AN41" s="59"/>
      <c r="AO41" s="59" t="s">
        <v>79</v>
      </c>
      <c r="AP41" s="59"/>
      <c r="AQ41" s="59"/>
      <c r="AR41" s="59"/>
      <c r="AS41" s="59"/>
      <c r="AT41" s="59"/>
      <c r="AU41" s="59"/>
      <c r="AV41" s="59"/>
      <c r="AW41" s="294">
        <f>+COUNTIFS(Y41:AV41,#REF!)</f>
      </c>
      <c r="AX41" s="1"/>
      <c r="AY41" s="1"/>
    </row>
    <row x14ac:dyDescent="0.25" r="42" customHeight="1" ht="18.75">
      <c r="A42" s="258"/>
      <c r="B42" s="82"/>
      <c r="C42" s="328"/>
      <c r="D42" s="51"/>
      <c r="E42" s="51"/>
      <c r="F42" s="105"/>
      <c r="G42" s="53"/>
      <c r="H42" s="124"/>
      <c r="I42" s="124"/>
      <c r="J42" s="322"/>
      <c r="K42" s="110"/>
      <c r="L42" s="107"/>
      <c r="M42" s="57"/>
      <c r="N42" s="57"/>
      <c r="O42" s="57"/>
      <c r="P42" s="57"/>
      <c r="Q42" s="57"/>
      <c r="R42" s="57"/>
      <c r="S42" s="57"/>
      <c r="T42" s="80"/>
      <c r="U42" s="80"/>
      <c r="V42" s="80"/>
      <c r="W42" s="80"/>
      <c r="X42" s="80"/>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294">
        <f>+COUNTIFS(Y42:AV42,#REF!)</f>
      </c>
      <c r="AX42" s="1"/>
      <c r="AY42" s="1"/>
    </row>
    <row x14ac:dyDescent="0.25" r="43" customHeight="1" ht="18.75">
      <c r="A43" s="258"/>
      <c r="B43" s="82"/>
      <c r="C43" s="328"/>
      <c r="D43" s="51"/>
      <c r="E43" s="51"/>
      <c r="F43" s="105"/>
      <c r="G43" s="53"/>
      <c r="H43" s="124"/>
      <c r="I43" s="124"/>
      <c r="J43" s="322"/>
      <c r="K43" s="124"/>
      <c r="L43" s="107"/>
      <c r="M43" s="57"/>
      <c r="N43" s="57"/>
      <c r="O43" s="57"/>
      <c r="P43" s="57"/>
      <c r="Q43" s="57"/>
      <c r="R43" s="57"/>
      <c r="S43" s="57"/>
      <c r="T43" s="80"/>
      <c r="U43" s="80"/>
      <c r="V43" s="80"/>
      <c r="W43" s="80"/>
      <c r="X43" s="80"/>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294">
        <f>+COUNTIFS(Y43:AV43,#REF!)</f>
      </c>
      <c r="AX43" s="1"/>
      <c r="AY43" s="1"/>
    </row>
    <row x14ac:dyDescent="0.25" r="44" customHeight="1" ht="18.75">
      <c r="A44" s="1"/>
      <c r="B44" s="1"/>
      <c r="C44" s="1"/>
      <c r="D44" s="3"/>
      <c r="E44" s="3"/>
      <c r="F44" s="329"/>
      <c r="G44" s="1"/>
      <c r="H44" s="1"/>
      <c r="I44" s="1"/>
      <c r="J44" s="1"/>
      <c r="K44" s="330"/>
      <c r="L44" s="232"/>
      <c r="M44" s="19"/>
      <c r="N44" s="19"/>
      <c r="O44" s="19"/>
      <c r="P44" s="3"/>
      <c r="Q44" s="3"/>
      <c r="R44" s="3"/>
      <c r="S44" s="3"/>
      <c r="T44" s="331"/>
      <c r="U44" s="331"/>
      <c r="V44" s="331"/>
      <c r="W44" s="331"/>
      <c r="X44" s="331"/>
      <c r="Y44" s="3"/>
      <c r="Z44" s="332"/>
      <c r="AA44" s="333"/>
      <c r="AB44" s="3"/>
      <c r="AC44" s="3"/>
      <c r="AD44" s="333"/>
      <c r="AE44" s="333"/>
      <c r="AF44" s="333"/>
      <c r="AG44" s="333"/>
      <c r="AH44" s="333"/>
      <c r="AI44" s="3"/>
      <c r="AJ44" s="3"/>
      <c r="AK44" s="333"/>
      <c r="AL44" s="333"/>
      <c r="AM44" s="333"/>
      <c r="AN44" s="3"/>
      <c r="AO44" s="333"/>
      <c r="AP44" s="333"/>
      <c r="AQ44" s="333"/>
      <c r="AR44" s="333"/>
      <c r="AS44" s="333"/>
      <c r="AT44" s="333"/>
      <c r="AU44" s="333"/>
      <c r="AV44" s="333"/>
      <c r="AW44" s="3"/>
      <c r="AX44" s="1"/>
      <c r="AY44" s="1"/>
    </row>
    <row x14ac:dyDescent="0.25" r="45" customHeight="1" ht="18.75">
      <c r="A45" s="1"/>
      <c r="B45" s="1"/>
      <c r="C45" s="1"/>
      <c r="D45" s="3"/>
      <c r="E45" s="3"/>
      <c r="F45" s="329"/>
      <c r="G45" s="1"/>
      <c r="H45" s="1"/>
      <c r="I45" s="1"/>
      <c r="J45" s="1"/>
      <c r="K45" s="1"/>
      <c r="L45" s="331"/>
      <c r="M45" s="3"/>
      <c r="N45" s="3"/>
      <c r="O45" s="3"/>
      <c r="P45" s="3"/>
      <c r="Q45" s="3"/>
      <c r="R45" s="3"/>
      <c r="S45" s="3"/>
      <c r="T45" s="331"/>
      <c r="U45" s="331"/>
      <c r="V45" s="331"/>
      <c r="W45" s="331"/>
      <c r="X45" s="331"/>
      <c r="Y45" s="3"/>
      <c r="Z45" s="8"/>
      <c r="AA45" s="3"/>
      <c r="AB45" s="3"/>
      <c r="AC45" s="3"/>
      <c r="AD45" s="3"/>
      <c r="AE45" s="3"/>
      <c r="AF45" s="3"/>
      <c r="AG45" s="3"/>
      <c r="AH45" s="3"/>
      <c r="AI45" s="3"/>
      <c r="AJ45" s="3"/>
      <c r="AK45" s="3"/>
      <c r="AL45" s="3"/>
      <c r="AM45" s="3"/>
      <c r="AN45" s="3"/>
      <c r="AO45" s="3"/>
      <c r="AP45" s="3"/>
      <c r="AQ45" s="3"/>
      <c r="AR45" s="3"/>
      <c r="AS45" s="3"/>
      <c r="AT45" s="3"/>
      <c r="AU45" s="3"/>
      <c r="AV45" s="3"/>
      <c r="AW45" s="3"/>
      <c r="AX45" s="1"/>
      <c r="AY45" s="1"/>
    </row>
    <row x14ac:dyDescent="0.25" r="46" customHeight="1" ht="18.75">
      <c r="A46" s="1"/>
      <c r="B46" s="1"/>
      <c r="C46" s="1"/>
      <c r="D46" s="3"/>
      <c r="E46" s="3"/>
      <c r="F46" s="329"/>
      <c r="G46" s="1"/>
      <c r="H46" s="1"/>
      <c r="I46" s="1"/>
      <c r="J46" s="1"/>
      <c r="K46" s="1"/>
      <c r="L46" s="331"/>
      <c r="M46" s="3"/>
      <c r="N46" s="3"/>
      <c r="O46" s="3"/>
      <c r="P46" s="3"/>
      <c r="Q46" s="3"/>
      <c r="R46" s="3"/>
      <c r="S46" s="3"/>
      <c r="T46" s="331"/>
      <c r="U46" s="331"/>
      <c r="V46" s="331"/>
      <c r="W46" s="331"/>
      <c r="X46" s="331"/>
      <c r="Y46" s="3"/>
      <c r="Z46" s="8"/>
      <c r="AA46" s="3"/>
      <c r="AB46" s="3"/>
      <c r="AC46" s="3"/>
      <c r="AD46" s="3"/>
      <c r="AE46" s="3"/>
      <c r="AF46" s="3"/>
      <c r="AG46" s="3"/>
      <c r="AH46" s="3"/>
      <c r="AI46" s="3"/>
      <c r="AJ46" s="3"/>
      <c r="AK46" s="3"/>
      <c r="AL46" s="3"/>
      <c r="AM46" s="3"/>
      <c r="AN46" s="3"/>
      <c r="AO46" s="3"/>
      <c r="AP46" s="3"/>
      <c r="AQ46" s="3"/>
      <c r="AR46" s="3"/>
      <c r="AS46" s="3"/>
      <c r="AT46" s="3"/>
      <c r="AU46" s="3"/>
      <c r="AV46" s="3"/>
      <c r="AW46" s="3"/>
      <c r="AX46" s="1"/>
      <c r="AY46" s="1"/>
    </row>
  </sheetData>
  <mergeCells count="20">
    <mergeCell ref="Y7:Z7"/>
    <mergeCell ref="AA7:AB7"/>
    <mergeCell ref="AC7:AD7"/>
    <mergeCell ref="AE7:AF7"/>
    <mergeCell ref="AG7:AH7"/>
    <mergeCell ref="AI7:AJ7"/>
    <mergeCell ref="AK7:AL7"/>
    <mergeCell ref="AM7:AN7"/>
    <mergeCell ref="AO7:AP7"/>
    <mergeCell ref="AQ7:AR7"/>
    <mergeCell ref="AS7:AV7"/>
    <mergeCell ref="M8:P8"/>
    <mergeCell ref="Q8:T8"/>
    <mergeCell ref="U8:X8"/>
    <mergeCell ref="M23:P23"/>
    <mergeCell ref="Q23:T23"/>
    <mergeCell ref="U23:X23"/>
    <mergeCell ref="M32:P32"/>
    <mergeCell ref="Q32:T32"/>
    <mergeCell ref="U32:X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59"/>
  <sheetViews>
    <sheetView workbookViewId="0"/>
  </sheetViews>
  <sheetFormatPr defaultRowHeight="15" x14ac:dyDescent="0.25"/>
  <cols>
    <col min="1" max="1" style="133" width="10.719285714285713" customWidth="1" bestFit="1"/>
    <col min="2" max="2" style="133" width="10.147857142857141" customWidth="1" bestFit="1"/>
    <col min="3" max="3" style="198" width="11.576428571428572" customWidth="1" bestFit="1"/>
    <col min="4" max="4" style="134" width="9.290714285714287" customWidth="1" bestFit="1"/>
    <col min="5" max="5" style="198" width="8.862142857142858" customWidth="1" bestFit="1"/>
    <col min="6" max="6" style="134" width="13.576428571428572" customWidth="1" bestFit="1" hidden="1"/>
    <col min="7" max="7" style="198" width="8.147857142857141" customWidth="1" bestFit="1"/>
    <col min="8" max="8" style="228" width="51.43357142857143" customWidth="1" bestFit="1"/>
    <col min="9" max="9" style="198" width="13.576428571428572" customWidth="1" bestFit="1" hidden="1"/>
    <col min="10" max="10" style="198" width="13.576428571428572" customWidth="1" bestFit="1" hidden="1"/>
    <col min="11" max="11" style="198" width="20.576428571428572" customWidth="1" bestFit="1"/>
    <col min="12" max="12" style="134" width="18.14785714285714" customWidth="1" bestFit="1"/>
    <col min="13" max="13" style="199" width="13.576428571428572" customWidth="1" bestFit="1" hidden="1"/>
    <col min="14" max="14" style="199" width="13.576428571428572" customWidth="1" bestFit="1" hidden="1"/>
    <col min="15" max="15" style="199" width="13.576428571428572" customWidth="1" bestFit="1" hidden="1"/>
    <col min="16" max="16" style="199" width="13.576428571428572" customWidth="1" bestFit="1" hidden="1"/>
    <col min="17" max="17" style="134" width="13.576428571428572" customWidth="1" bestFit="1" hidden="1"/>
    <col min="18" max="18" style="134" width="13.576428571428572" customWidth="1" bestFit="1" hidden="1"/>
    <col min="19" max="19" style="134" width="13.576428571428572" customWidth="1" bestFit="1" hidden="1"/>
    <col min="20" max="20" style="134" width="13.576428571428572" customWidth="1" bestFit="1" hidden="1"/>
    <col min="21" max="21" style="199" width="13.576428571428572" customWidth="1" bestFit="1" hidden="1"/>
    <col min="22" max="22" style="199" width="13.576428571428572" customWidth="1" bestFit="1" hidden="1"/>
    <col min="23" max="23" style="199" width="13.576428571428572" customWidth="1" bestFit="1" hidden="1"/>
    <col min="24" max="24" style="199" width="13.576428571428572" customWidth="1" bestFit="1" hidden="1"/>
    <col min="25" max="25" style="134" width="10.862142857142858" customWidth="1" bestFit="1"/>
    <col min="26" max="26" style="134" width="11.147857142857141" customWidth="1" bestFit="1"/>
    <col min="27" max="27" style="134" width="16.290714285714284" customWidth="1" bestFit="1"/>
    <col min="28" max="28" style="134" width="15.005" customWidth="1" bestFit="1"/>
    <col min="29" max="29" style="134" width="14.147857142857141" customWidth="1" bestFit="1"/>
    <col min="30" max="30" style="134" width="9.862142857142858" customWidth="1" bestFit="1"/>
    <col min="31" max="31" style="134" width="20.290714285714284" customWidth="1" bestFit="1"/>
    <col min="32" max="32" style="134" width="7.862142857142857" customWidth="1" bestFit="1"/>
    <col min="33" max="33" style="134" width="12.862142857142858" customWidth="1" bestFit="1"/>
    <col min="34" max="34" style="134" width="8.290714285714287" customWidth="1" bestFit="1"/>
    <col min="35" max="35" style="134" width="22.862142857142857" customWidth="1" bestFit="1"/>
    <col min="36" max="36" style="134" width="16.719285714285714" customWidth="1" bestFit="1"/>
    <col min="37" max="37" style="134" width="16.290714285714284" customWidth="1" bestFit="1"/>
    <col min="38" max="38" style="134" width="8.147857142857141" customWidth="1" bestFit="1"/>
    <col min="39" max="39" style="134" width="6.2907142857142855" customWidth="1" bestFit="1"/>
    <col min="40" max="40" style="134" width="6.147857142857143" customWidth="1" bestFit="1"/>
    <col min="41" max="41" style="134" width="12.719285714285713" customWidth="1" bestFit="1"/>
    <col min="42" max="42" style="134" width="21.719285714285714" customWidth="1" bestFit="1"/>
    <col min="43" max="43" style="134" width="14.290714285714287" customWidth="1" bestFit="1"/>
    <col min="44" max="44" style="134" width="11.290714285714287" customWidth="1" bestFit="1"/>
    <col min="45" max="45" style="134" width="11.719285714285713" customWidth="1" bestFit="1"/>
    <col min="46" max="46" style="134" width="11.290714285714287" customWidth="1" bestFit="1"/>
    <col min="47" max="47" style="134" width="11.290714285714287" customWidth="1" bestFit="1"/>
    <col min="48" max="48" style="134" width="14.290714285714287" customWidth="1" bestFit="1"/>
    <col min="49" max="49" style="134" width="10.576428571428572" customWidth="1" bestFit="1"/>
  </cols>
  <sheetData>
    <row x14ac:dyDescent="0.25" r="1" customHeight="1" ht="8.25">
      <c r="A1" s="1"/>
      <c r="B1" s="1"/>
      <c r="C1" s="137"/>
      <c r="D1" s="2"/>
      <c r="E1" s="137"/>
      <c r="F1" s="2"/>
      <c r="G1" s="137"/>
      <c r="H1" s="201"/>
      <c r="I1" s="137"/>
      <c r="J1" s="137"/>
      <c r="K1" s="137"/>
      <c r="L1" s="2"/>
      <c r="M1" s="138"/>
      <c r="N1" s="138"/>
      <c r="O1" s="138"/>
      <c r="P1" s="138"/>
      <c r="Q1" s="2"/>
      <c r="R1" s="2"/>
      <c r="S1" s="2"/>
      <c r="T1" s="2"/>
      <c r="U1" s="138"/>
      <c r="V1" s="138"/>
      <c r="W1" s="138"/>
      <c r="X1" s="138"/>
      <c r="Y1" s="2"/>
      <c r="Z1" s="2"/>
      <c r="AA1" s="2"/>
      <c r="AB1" s="2"/>
      <c r="AC1" s="2"/>
      <c r="AD1" s="2"/>
      <c r="AE1" s="2"/>
      <c r="AF1" s="2"/>
      <c r="AG1" s="2"/>
      <c r="AH1" s="2"/>
      <c r="AI1" s="2"/>
      <c r="AJ1" s="2"/>
      <c r="AK1" s="2"/>
      <c r="AL1" s="2"/>
      <c r="AM1" s="2"/>
      <c r="AN1" s="2"/>
      <c r="AO1" s="2"/>
      <c r="AP1" s="2"/>
      <c r="AQ1" s="2"/>
      <c r="AR1" s="2"/>
      <c r="AS1" s="2"/>
      <c r="AT1" s="2"/>
      <c r="AU1" s="2"/>
      <c r="AV1" s="2"/>
      <c r="AW1" s="2"/>
    </row>
    <row x14ac:dyDescent="0.25" r="2" customHeight="1" ht="25.5">
      <c r="A2" s="5"/>
      <c r="B2" s="6"/>
      <c r="C2" s="7"/>
      <c r="D2" s="8"/>
      <c r="E2" s="9"/>
      <c r="F2" s="8"/>
      <c r="G2" s="9"/>
      <c r="H2" s="9"/>
      <c r="I2" s="9"/>
      <c r="J2" s="9"/>
      <c r="K2" s="10" t="s">
        <v>0</v>
      </c>
      <c r="L2" s="140">
        <f>+COUNTIF(B9:B72,"&lt;&gt;")</f>
      </c>
      <c r="M2" s="202"/>
      <c r="N2" s="202"/>
      <c r="O2" s="202"/>
      <c r="P2" s="202"/>
      <c r="Q2" s="140"/>
      <c r="R2" s="140"/>
      <c r="S2" s="140"/>
      <c r="T2" s="140"/>
      <c r="U2" s="202"/>
      <c r="V2" s="202"/>
      <c r="W2" s="202"/>
      <c r="X2" s="202"/>
      <c r="Y2" s="2"/>
      <c r="Z2" s="12" t="s">
        <v>1</v>
      </c>
      <c r="AA2" s="2"/>
      <c r="AB2" s="2"/>
      <c r="AC2" s="2"/>
      <c r="AD2" s="2"/>
      <c r="AE2" s="2"/>
      <c r="AF2" s="2"/>
      <c r="AG2" s="2"/>
      <c r="AH2" s="2"/>
      <c r="AI2" s="2"/>
      <c r="AJ2" s="2"/>
      <c r="AK2" s="2"/>
      <c r="AL2" s="2"/>
      <c r="AM2" s="2"/>
      <c r="AN2" s="2"/>
      <c r="AO2" s="2"/>
      <c r="AP2" s="2"/>
      <c r="AQ2" s="2"/>
      <c r="AR2" s="2"/>
      <c r="AS2" s="2"/>
      <c r="AT2" s="2"/>
      <c r="AU2" s="2"/>
      <c r="AV2" s="2"/>
      <c r="AW2" s="8"/>
    </row>
    <row x14ac:dyDescent="0.25" r="3" customHeight="1" ht="21">
      <c r="A3" s="5"/>
      <c r="B3" s="6"/>
      <c r="C3" s="7"/>
      <c r="D3" s="8"/>
      <c r="E3" s="9"/>
      <c r="F3" s="8"/>
      <c r="G3" s="9"/>
      <c r="H3" s="9"/>
      <c r="I3" s="9"/>
      <c r="J3" s="9"/>
      <c r="K3" s="10" t="s">
        <v>2</v>
      </c>
      <c r="L3" s="13">
        <f>+L2-COUNTIF(B9:B153,Z2)</f>
      </c>
      <c r="M3" s="203"/>
      <c r="N3" s="203"/>
      <c r="O3" s="203"/>
      <c r="P3" s="203"/>
      <c r="Q3" s="13"/>
      <c r="R3" s="13"/>
      <c r="S3" s="13"/>
      <c r="T3" s="13"/>
      <c r="U3" s="203"/>
      <c r="V3" s="203"/>
      <c r="W3" s="203"/>
      <c r="X3" s="203"/>
      <c r="Y3" s="2"/>
      <c r="Z3" s="2"/>
      <c r="AA3" s="2"/>
      <c r="AB3" s="2"/>
      <c r="AC3" s="2"/>
      <c r="AD3" s="2"/>
      <c r="AE3" s="2"/>
      <c r="AF3" s="2"/>
      <c r="AG3" s="2"/>
      <c r="AH3" s="2"/>
      <c r="AI3" s="2"/>
      <c r="AJ3" s="2"/>
      <c r="AK3" s="2"/>
      <c r="AL3" s="2"/>
      <c r="AM3" s="2"/>
      <c r="AN3" s="2"/>
      <c r="AO3" s="2"/>
      <c r="AP3" s="2"/>
      <c r="AQ3" s="2"/>
      <c r="AR3" s="2"/>
      <c r="AS3" s="2"/>
      <c r="AT3" s="2"/>
      <c r="AU3" s="2"/>
      <c r="AV3" s="2"/>
      <c r="AW3" s="8"/>
    </row>
    <row x14ac:dyDescent="0.25" r="4" customHeight="1" ht="8.25">
      <c r="A4" s="5"/>
      <c r="B4" s="6"/>
      <c r="C4" s="15" t="s">
        <v>3</v>
      </c>
      <c r="D4" s="16">
        <f>+COUNTIF(D9:D173,"2023")</f>
      </c>
      <c r="E4" s="9"/>
      <c r="F4" s="8"/>
      <c r="G4" s="9"/>
      <c r="H4" s="9"/>
      <c r="I4" s="9"/>
      <c r="J4" s="9"/>
      <c r="K4" s="9"/>
      <c r="L4" s="17"/>
      <c r="M4" s="141"/>
      <c r="N4" s="141"/>
      <c r="O4" s="141"/>
      <c r="P4" s="141"/>
      <c r="Q4" s="17"/>
      <c r="R4" s="17"/>
      <c r="S4" s="17"/>
      <c r="T4" s="17"/>
      <c r="U4" s="141"/>
      <c r="V4" s="141"/>
      <c r="W4" s="141"/>
      <c r="X4" s="141"/>
      <c r="Y4" s="2"/>
      <c r="Z4" s="2"/>
      <c r="AA4" s="2"/>
      <c r="AB4" s="2"/>
      <c r="AC4" s="2"/>
      <c r="AD4" s="2"/>
      <c r="AE4" s="2"/>
      <c r="AF4" s="2"/>
      <c r="AG4" s="2"/>
      <c r="AH4" s="2"/>
      <c r="AI4" s="2"/>
      <c r="AJ4" s="2"/>
      <c r="AK4" s="2"/>
      <c r="AL4" s="2"/>
      <c r="AM4" s="2"/>
      <c r="AN4" s="2"/>
      <c r="AO4" s="2"/>
      <c r="AP4" s="2"/>
      <c r="AQ4" s="2"/>
      <c r="AR4" s="2"/>
      <c r="AS4" s="2"/>
      <c r="AT4" s="2"/>
      <c r="AU4" s="2"/>
      <c r="AV4" s="2"/>
      <c r="AW4" s="8"/>
    </row>
    <row x14ac:dyDescent="0.25" r="5" customHeight="1" ht="8.25">
      <c r="A5" s="5"/>
      <c r="B5" s="6"/>
      <c r="C5" s="15" t="s">
        <v>4</v>
      </c>
      <c r="D5" s="16">
        <f>+COUNTIF(D9:D173,"2024")</f>
      </c>
      <c r="E5" s="9"/>
      <c r="F5" s="8"/>
      <c r="G5" s="9"/>
      <c r="H5" s="9"/>
      <c r="I5" s="9"/>
      <c r="J5" s="9"/>
      <c r="K5" s="9"/>
      <c r="L5" s="2"/>
      <c r="M5" s="204"/>
      <c r="N5" s="204"/>
      <c r="O5" s="204"/>
      <c r="P5" s="204"/>
      <c r="Q5" s="18"/>
      <c r="R5" s="18"/>
      <c r="S5" s="18"/>
      <c r="T5" s="18"/>
      <c r="U5" s="204"/>
      <c r="V5" s="204"/>
      <c r="W5" s="138"/>
      <c r="X5" s="204" t="s">
        <v>5</v>
      </c>
      <c r="Y5" s="19">
        <f>+COUNTIF(Y9:Y92,#REF!)</f>
      </c>
      <c r="Z5" s="19">
        <f>+COUNTIF(Z9:Z92,#REF!)</f>
      </c>
      <c r="AA5" s="19">
        <f>+COUNTIF(AA9:AA92,#REF!)</f>
      </c>
      <c r="AB5" s="19">
        <f>+COUNTIF(AB9:AB92,#REF!)</f>
      </c>
      <c r="AC5" s="19">
        <f>+COUNTIF(AC9:AC92,#REF!)</f>
      </c>
      <c r="AD5" s="19">
        <f>+COUNTIF(AD9:AD92,#REF!)</f>
      </c>
      <c r="AE5" s="19">
        <f>+COUNTIF(AE9:AE92,#REF!)</f>
      </c>
      <c r="AF5" s="19">
        <f>+COUNTIF(AF9:AF92,#REF!)</f>
      </c>
      <c r="AG5" s="19">
        <f>+COUNTIF(AG9:AG92,#REF!)</f>
      </c>
      <c r="AH5" s="19">
        <f>+COUNTIF(AH9:AH92,#REF!)</f>
      </c>
      <c r="AI5" s="19">
        <f>+COUNTIF(AI9:AI92,#REF!)</f>
      </c>
      <c r="AJ5" s="19">
        <f>+COUNTIF(AJ9:AJ92,#REF!)</f>
      </c>
      <c r="AK5" s="19">
        <f>+COUNTIF(AK9:AK92,#REF!)</f>
      </c>
      <c r="AL5" s="19">
        <f>+COUNTIF(AL9:AL92,#REF!)</f>
      </c>
      <c r="AM5" s="19">
        <f>+COUNTIF(AM9:AM92,#REF!)</f>
      </c>
      <c r="AN5" s="19">
        <f>+COUNTIF(AN9:AN92,#REF!)</f>
      </c>
      <c r="AO5" s="19">
        <f>+COUNTIF(AO9:AO92,#REF!)</f>
      </c>
      <c r="AP5" s="19">
        <f>+COUNTIF(AP9:AP92,#REF!)</f>
      </c>
      <c r="AQ5" s="19">
        <f>+COUNTIF(AQ9:AQ92,#REF!)</f>
      </c>
      <c r="AR5" s="19">
        <f>+COUNTIF(AR9:AR92,#REF!)</f>
      </c>
      <c r="AS5" s="19">
        <f>+COUNTIF(AS9:AS92,#REF!)</f>
      </c>
      <c r="AT5" s="19">
        <f>+COUNTIF(AT9:AT92,#REF!)</f>
      </c>
      <c r="AU5" s="19">
        <f>+COUNTIF(AU9:AU92,#REF!)</f>
      </c>
      <c r="AV5" s="19">
        <f>+COUNTIF(AV9:AV92,#REF!)</f>
      </c>
      <c r="AW5" s="8"/>
    </row>
    <row x14ac:dyDescent="0.25" r="6" customHeight="1" ht="29.25">
      <c r="A6" s="5"/>
      <c r="B6" s="6"/>
      <c r="C6" s="15" t="s">
        <v>6</v>
      </c>
      <c r="D6" s="16">
        <f>+COUNTIF(D9:D173,"2025")</f>
      </c>
      <c r="E6" s="21"/>
      <c r="F6" s="20"/>
      <c r="G6" s="21"/>
      <c r="H6" s="21"/>
      <c r="I6" s="21"/>
      <c r="J6" s="21"/>
      <c r="K6" s="21"/>
      <c r="L6" s="2"/>
      <c r="M6" s="204"/>
      <c r="N6" s="204"/>
      <c r="O6" s="204"/>
      <c r="P6" s="204"/>
      <c r="Q6" s="18"/>
      <c r="R6" s="18"/>
      <c r="S6" s="18"/>
      <c r="T6" s="18"/>
      <c r="U6" s="204"/>
      <c r="V6" s="204"/>
      <c r="W6" s="138"/>
      <c r="X6" s="204" t="s">
        <v>7</v>
      </c>
      <c r="Y6" s="19">
        <f>+COUNTIF(Y10:Y93,#REF!)</f>
      </c>
      <c r="Z6" s="19">
        <f>+COUNTIF(Z10:Z93,#REF!)</f>
      </c>
      <c r="AA6" s="19">
        <f>+COUNTIF(AA10:AA93,#REF!)</f>
      </c>
      <c r="AB6" s="19">
        <f>+COUNTIF(AB10:AB93,#REF!)</f>
      </c>
      <c r="AC6" s="19">
        <f>+COUNTIF(AC10:AC93,#REF!)</f>
      </c>
      <c r="AD6" s="19">
        <f>+COUNTIF(AD10:AD93,#REF!)</f>
      </c>
      <c r="AE6" s="19">
        <f>+COUNTIF(AE10:AE93,#REF!)</f>
      </c>
      <c r="AF6" s="19">
        <f>+COUNTIF(AF10:AF93,#REF!)</f>
      </c>
      <c r="AG6" s="19">
        <f>+COUNTIF(AG10:AG93,#REF!)</f>
      </c>
      <c r="AH6" s="19">
        <f>+COUNTIF(AH10:AH93,#REF!)</f>
      </c>
      <c r="AI6" s="19">
        <f>+COUNTIF(AI10:AI93,#REF!)</f>
      </c>
      <c r="AJ6" s="19">
        <f>+COUNTIF(AJ10:AJ93,#REF!)</f>
      </c>
      <c r="AK6" s="19">
        <f>+COUNTIF(AK10:AK93,#REF!)</f>
      </c>
      <c r="AL6" s="19">
        <f>+COUNTIF(AL10:AL93,#REF!)</f>
      </c>
      <c r="AM6" s="19">
        <f>+COUNTIF(AM10:AM93,#REF!)</f>
      </c>
      <c r="AN6" s="19">
        <f>+COUNTIF(AN10:AN93,#REF!)</f>
      </c>
      <c r="AO6" s="19">
        <f>+COUNTIF(AO10:AO93,#REF!)</f>
      </c>
      <c r="AP6" s="19">
        <f>+COUNTIF(AP10:AP93,#REF!)</f>
      </c>
      <c r="AQ6" s="19">
        <f>+COUNTIF(AQ10:AQ93,#REF!)</f>
      </c>
      <c r="AR6" s="19">
        <f>+COUNTIF(AR10:AR93,#REF!)</f>
      </c>
      <c r="AS6" s="19">
        <f>+COUNTIF(AS10:AS93,#REF!)</f>
      </c>
      <c r="AT6" s="19">
        <f>+COUNTIF(AT10:AT93,#REF!)</f>
      </c>
      <c r="AU6" s="19">
        <f>+COUNTIF(AU10:AU93,#REF!)</f>
      </c>
      <c r="AV6" s="19">
        <f>+COUNTIF(AV10:AV93,#REF!)</f>
      </c>
      <c r="AW6" s="8"/>
    </row>
    <row x14ac:dyDescent="0.25" r="7" customHeight="1" ht="34.15">
      <c r="A7" s="143" t="s">
        <v>8</v>
      </c>
      <c r="B7" s="144"/>
      <c r="C7" s="145" t="s">
        <v>314</v>
      </c>
      <c r="D7" s="205"/>
      <c r="E7" s="206"/>
      <c r="F7" s="205"/>
      <c r="G7" s="206"/>
      <c r="H7" s="206"/>
      <c r="I7" s="207"/>
      <c r="J7" s="206"/>
      <c r="K7" s="206"/>
      <c r="L7" s="179"/>
      <c r="M7" s="208"/>
      <c r="N7" s="208"/>
      <c r="O7" s="208"/>
      <c r="P7" s="208"/>
      <c r="Q7" s="179"/>
      <c r="R7" s="179"/>
      <c r="S7" s="179"/>
      <c r="T7" s="179"/>
      <c r="U7" s="208"/>
      <c r="V7" s="208"/>
      <c r="W7" s="208"/>
      <c r="X7" s="208"/>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
    </row>
    <row x14ac:dyDescent="0.25" r="8" customHeight="1" ht="24.5">
      <c r="A8" s="1"/>
      <c r="B8" s="151" t="s">
        <v>10</v>
      </c>
      <c r="C8" s="152" t="s">
        <v>11</v>
      </c>
      <c r="D8" s="153" t="s">
        <v>12</v>
      </c>
      <c r="E8" s="32" t="s">
        <v>13</v>
      </c>
      <c r="F8" s="153" t="s">
        <v>14</v>
      </c>
      <c r="G8" s="32" t="s">
        <v>15</v>
      </c>
      <c r="H8" s="32" t="s">
        <v>16</v>
      </c>
      <c r="I8" s="152" t="s">
        <v>17</v>
      </c>
      <c r="J8" s="152" t="s">
        <v>18</v>
      </c>
      <c r="K8" s="32" t="s">
        <v>19</v>
      </c>
      <c r="L8" s="153" t="s">
        <v>20</v>
      </c>
      <c r="M8" s="185" t="s">
        <v>21</v>
      </c>
      <c r="N8" s="185"/>
      <c r="O8" s="185"/>
      <c r="P8" s="185"/>
      <c r="Q8" s="155" t="s">
        <v>22</v>
      </c>
      <c r="R8" s="155"/>
      <c r="S8" s="155"/>
      <c r="T8" s="155"/>
      <c r="U8" s="185" t="s">
        <v>23</v>
      </c>
      <c r="V8" s="185"/>
      <c r="W8" s="185"/>
      <c r="X8" s="185"/>
      <c r="Y8" s="40" t="s">
        <v>24</v>
      </c>
      <c r="Z8" s="40" t="s">
        <v>25</v>
      </c>
      <c r="AA8" s="40" t="s">
        <v>26</v>
      </c>
      <c r="AB8" s="40" t="s">
        <v>27</v>
      </c>
      <c r="AC8" s="40" t="s">
        <v>28</v>
      </c>
      <c r="AD8" s="40" t="s">
        <v>29</v>
      </c>
      <c r="AE8" s="40" t="s">
        <v>30</v>
      </c>
      <c r="AF8" s="40" t="s">
        <v>31</v>
      </c>
      <c r="AG8" s="40" t="s">
        <v>32</v>
      </c>
      <c r="AH8" s="40" t="s">
        <v>33</v>
      </c>
      <c r="AI8" s="40" t="s">
        <v>34</v>
      </c>
      <c r="AJ8" s="40" t="s">
        <v>35</v>
      </c>
      <c r="AK8" s="40" t="s">
        <v>36</v>
      </c>
      <c r="AL8" s="40" t="s">
        <v>37</v>
      </c>
      <c r="AM8" s="40" t="s">
        <v>38</v>
      </c>
      <c r="AN8" s="40" t="s">
        <v>39</v>
      </c>
      <c r="AO8" s="40" t="s">
        <v>40</v>
      </c>
      <c r="AP8" s="40" t="s">
        <v>41</v>
      </c>
      <c r="AQ8" s="40" t="s">
        <v>42</v>
      </c>
      <c r="AR8" s="40" t="s">
        <v>43</v>
      </c>
      <c r="AS8" s="40" t="s">
        <v>44</v>
      </c>
      <c r="AT8" s="40" t="s">
        <v>45</v>
      </c>
      <c r="AU8" s="156" t="s">
        <v>46</v>
      </c>
      <c r="AV8" s="156" t="s">
        <v>47</v>
      </c>
      <c r="AW8" s="43" t="s">
        <v>48</v>
      </c>
    </row>
    <row x14ac:dyDescent="0.25" r="9" customHeight="1" ht="18.75">
      <c r="A9" s="143" t="s">
        <v>49</v>
      </c>
      <c r="B9" s="1"/>
      <c r="C9" s="157" t="s">
        <v>315</v>
      </c>
      <c r="D9" s="158"/>
      <c r="E9" s="159"/>
      <c r="F9" s="158"/>
      <c r="G9" s="159"/>
      <c r="H9" s="159"/>
      <c r="I9" s="159"/>
      <c r="J9" s="159"/>
      <c r="K9" s="159"/>
      <c r="L9" s="158"/>
      <c r="M9" s="210" t="s">
        <v>51</v>
      </c>
      <c r="N9" s="210" t="s">
        <v>52</v>
      </c>
      <c r="O9" s="210" t="s">
        <v>53</v>
      </c>
      <c r="P9" s="210" t="s">
        <v>54</v>
      </c>
      <c r="Q9" s="161" t="s">
        <v>51</v>
      </c>
      <c r="R9" s="161" t="s">
        <v>52</v>
      </c>
      <c r="S9" s="161" t="s">
        <v>53</v>
      </c>
      <c r="T9" s="161" t="s">
        <v>54</v>
      </c>
      <c r="U9" s="210" t="s">
        <v>51</v>
      </c>
      <c r="V9" s="210" t="s">
        <v>52</v>
      </c>
      <c r="W9" s="210" t="s">
        <v>53</v>
      </c>
      <c r="X9" s="210" t="s">
        <v>54</v>
      </c>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2"/>
    </row>
    <row x14ac:dyDescent="0.25" r="10" customHeight="1" ht="18.75">
      <c r="A10" s="144"/>
      <c r="B10" s="6" t="s">
        <v>47</v>
      </c>
      <c r="C10" s="163" t="s">
        <v>64</v>
      </c>
      <c r="D10" s="190">
        <v>2023</v>
      </c>
      <c r="E10" s="53"/>
      <c r="F10" s="51" t="s">
        <v>316</v>
      </c>
      <c r="G10" s="53" t="s">
        <v>317</v>
      </c>
      <c r="H10" s="64" t="s">
        <v>318</v>
      </c>
      <c r="I10" s="53" t="s">
        <v>59</v>
      </c>
      <c r="J10" s="53" t="s">
        <v>60</v>
      </c>
      <c r="K10" s="65" t="s">
        <v>319</v>
      </c>
      <c r="L10" s="63" t="s">
        <v>56</v>
      </c>
      <c r="M10" s="57">
        <v>0</v>
      </c>
      <c r="N10" s="57">
        <v>0</v>
      </c>
      <c r="O10" s="57">
        <v>0</v>
      </c>
      <c r="P10" s="80" t="s">
        <v>56</v>
      </c>
      <c r="Q10" s="57" t="s">
        <v>72</v>
      </c>
      <c r="R10" s="57" t="s">
        <v>72</v>
      </c>
      <c r="S10" s="57" t="s">
        <v>72</v>
      </c>
      <c r="T10" s="57" t="s">
        <v>72</v>
      </c>
      <c r="U10" s="80" t="s">
        <v>72</v>
      </c>
      <c r="V10" s="80" t="s">
        <v>72</v>
      </c>
      <c r="W10" s="80" t="s">
        <v>72</v>
      </c>
      <c r="X10" s="80" t="s">
        <v>72</v>
      </c>
      <c r="Y10" s="58"/>
      <c r="Z10" s="58"/>
      <c r="AA10" s="58"/>
      <c r="AB10" s="59"/>
      <c r="AC10" s="58"/>
      <c r="AD10" s="58"/>
      <c r="AE10" s="58"/>
      <c r="AF10" s="58"/>
      <c r="AG10" s="58"/>
      <c r="AH10" s="58"/>
      <c r="AI10" s="58"/>
      <c r="AJ10" s="58"/>
      <c r="AK10" s="58"/>
      <c r="AL10" s="58"/>
      <c r="AM10" s="58"/>
      <c r="AN10" s="58"/>
      <c r="AO10" s="58"/>
      <c r="AP10" s="58"/>
      <c r="AQ10" s="58"/>
      <c r="AR10" s="58"/>
      <c r="AS10" s="58"/>
      <c r="AT10" s="58"/>
      <c r="AU10" s="58"/>
      <c r="AV10" s="60" t="s">
        <v>63</v>
      </c>
      <c r="AW10" s="8">
        <f>+COUNTIFS(Y10:AV10,#REF!)</f>
      </c>
    </row>
    <row x14ac:dyDescent="0.25" r="11" customHeight="1" ht="18.75">
      <c r="A11" s="144"/>
      <c r="B11" s="6" t="s">
        <v>47</v>
      </c>
      <c r="C11" s="163" t="s">
        <v>64</v>
      </c>
      <c r="D11" s="190">
        <v>2023</v>
      </c>
      <c r="E11" s="53"/>
      <c r="F11" s="51">
        <v>138</v>
      </c>
      <c r="G11" s="53" t="s">
        <v>320</v>
      </c>
      <c r="H11" s="64" t="s">
        <v>321</v>
      </c>
      <c r="I11" s="53" t="s">
        <v>59</v>
      </c>
      <c r="J11" s="53" t="s">
        <v>60</v>
      </c>
      <c r="K11" s="55" t="s">
        <v>322</v>
      </c>
      <c r="L11" s="56" t="s">
        <v>56</v>
      </c>
      <c r="M11" s="57">
        <v>0</v>
      </c>
      <c r="N11" s="57">
        <v>0</v>
      </c>
      <c r="O11" s="57">
        <v>0</v>
      </c>
      <c r="P11" s="80" t="s">
        <v>56</v>
      </c>
      <c r="Q11" s="57" t="s">
        <v>72</v>
      </c>
      <c r="R11" s="57" t="s">
        <v>72</v>
      </c>
      <c r="S11" s="57" t="s">
        <v>72</v>
      </c>
      <c r="T11" s="57" t="s">
        <v>72</v>
      </c>
      <c r="U11" s="80" t="s">
        <v>72</v>
      </c>
      <c r="V11" s="80" t="s">
        <v>72</v>
      </c>
      <c r="W11" s="80" t="s">
        <v>72</v>
      </c>
      <c r="X11" s="80" t="s">
        <v>72</v>
      </c>
      <c r="Y11" s="58"/>
      <c r="Z11" s="58"/>
      <c r="AA11" s="58"/>
      <c r="AB11" s="59"/>
      <c r="AC11" s="58"/>
      <c r="AD11" s="58"/>
      <c r="AE11" s="58"/>
      <c r="AF11" s="58"/>
      <c r="AG11" s="58"/>
      <c r="AH11" s="58"/>
      <c r="AI11" s="58"/>
      <c r="AJ11" s="58"/>
      <c r="AK11" s="58"/>
      <c r="AL11" s="58"/>
      <c r="AM11" s="58"/>
      <c r="AN11" s="58"/>
      <c r="AO11" s="58"/>
      <c r="AP11" s="58"/>
      <c r="AQ11" s="58"/>
      <c r="AR11" s="58"/>
      <c r="AS11" s="58"/>
      <c r="AT11" s="58"/>
      <c r="AU11" s="58"/>
      <c r="AV11" s="60" t="s">
        <v>63</v>
      </c>
      <c r="AW11" s="8">
        <f>+COUNTIFS(Y11:AV11,#REF!)</f>
      </c>
    </row>
    <row x14ac:dyDescent="0.25" r="12" customHeight="1" ht="18.75">
      <c r="A12" s="143"/>
      <c r="B12" s="6"/>
      <c r="C12" s="163"/>
      <c r="D12" s="51"/>
      <c r="E12" s="53"/>
      <c r="F12" s="51"/>
      <c r="G12" s="53"/>
      <c r="H12" s="164"/>
      <c r="I12" s="53"/>
      <c r="J12" s="53"/>
      <c r="K12" s="55"/>
      <c r="L12" s="56"/>
      <c r="M12" s="80"/>
      <c r="N12" s="80"/>
      <c r="O12" s="80"/>
      <c r="P12" s="80"/>
      <c r="Q12" s="57"/>
      <c r="R12" s="57"/>
      <c r="S12" s="57"/>
      <c r="T12" s="57"/>
      <c r="U12" s="80"/>
      <c r="V12" s="80"/>
      <c r="W12" s="80"/>
      <c r="X12" s="80"/>
      <c r="Y12" s="58"/>
      <c r="Z12" s="58"/>
      <c r="AA12" s="58"/>
      <c r="AB12" s="58"/>
      <c r="AC12" s="58"/>
      <c r="AD12" s="58"/>
      <c r="AE12" s="58"/>
      <c r="AF12" s="58"/>
      <c r="AG12" s="58"/>
      <c r="AH12" s="58"/>
      <c r="AI12" s="58"/>
      <c r="AJ12" s="59"/>
      <c r="AK12" s="58"/>
      <c r="AL12" s="58"/>
      <c r="AM12" s="58"/>
      <c r="AN12" s="58"/>
      <c r="AO12" s="58"/>
      <c r="AP12" s="58"/>
      <c r="AQ12" s="58"/>
      <c r="AR12" s="58"/>
      <c r="AS12" s="58"/>
      <c r="AT12" s="58"/>
      <c r="AU12" s="58"/>
      <c r="AV12" s="58"/>
      <c r="AW12" s="8"/>
    </row>
    <row x14ac:dyDescent="0.25" r="13" customHeight="1" ht="18.75">
      <c r="A13" s="143"/>
      <c r="B13" s="6"/>
      <c r="C13" s="163"/>
      <c r="D13" s="51"/>
      <c r="E13" s="53"/>
      <c r="F13" s="51"/>
      <c r="G13" s="53"/>
      <c r="H13" s="164"/>
      <c r="I13" s="53"/>
      <c r="J13" s="53"/>
      <c r="K13" s="55"/>
      <c r="L13" s="56"/>
      <c r="M13" s="80"/>
      <c r="N13" s="80"/>
      <c r="O13" s="80"/>
      <c r="P13" s="80"/>
      <c r="Q13" s="57"/>
      <c r="R13" s="57"/>
      <c r="S13" s="57"/>
      <c r="T13" s="57"/>
      <c r="U13" s="80"/>
      <c r="V13" s="80"/>
      <c r="W13" s="80"/>
      <c r="X13" s="80"/>
      <c r="Y13" s="58"/>
      <c r="Z13" s="58"/>
      <c r="AA13" s="58"/>
      <c r="AB13" s="58"/>
      <c r="AC13" s="58"/>
      <c r="AD13" s="58"/>
      <c r="AE13" s="58"/>
      <c r="AF13" s="58"/>
      <c r="AG13" s="58"/>
      <c r="AH13" s="58"/>
      <c r="AI13" s="58"/>
      <c r="AJ13" s="59"/>
      <c r="AK13" s="58"/>
      <c r="AL13" s="58"/>
      <c r="AM13" s="58"/>
      <c r="AN13" s="58"/>
      <c r="AO13" s="58"/>
      <c r="AP13" s="58"/>
      <c r="AQ13" s="58"/>
      <c r="AR13" s="58"/>
      <c r="AS13" s="58"/>
      <c r="AT13" s="58"/>
      <c r="AU13" s="58"/>
      <c r="AV13" s="58"/>
      <c r="AW13" s="8"/>
    </row>
    <row x14ac:dyDescent="0.25" r="14" customHeight="1" ht="18.75">
      <c r="A14" s="143"/>
      <c r="B14" s="6"/>
      <c r="C14" s="163"/>
      <c r="D14" s="51"/>
      <c r="E14" s="53"/>
      <c r="F14" s="51"/>
      <c r="G14" s="53"/>
      <c r="H14" s="164"/>
      <c r="I14" s="53"/>
      <c r="J14" s="53"/>
      <c r="K14" s="55"/>
      <c r="L14" s="56"/>
      <c r="M14" s="80"/>
      <c r="N14" s="80"/>
      <c r="O14" s="80"/>
      <c r="P14" s="80"/>
      <c r="Q14" s="57"/>
      <c r="R14" s="57"/>
      <c r="S14" s="57"/>
      <c r="T14" s="57"/>
      <c r="U14" s="80"/>
      <c r="V14" s="80"/>
      <c r="W14" s="80"/>
      <c r="X14" s="80"/>
      <c r="Y14" s="58"/>
      <c r="Z14" s="58"/>
      <c r="AA14" s="58"/>
      <c r="AB14" s="58"/>
      <c r="AC14" s="58"/>
      <c r="AD14" s="58"/>
      <c r="AE14" s="58"/>
      <c r="AF14" s="58"/>
      <c r="AG14" s="58"/>
      <c r="AH14" s="58"/>
      <c r="AI14" s="58"/>
      <c r="AJ14" s="59"/>
      <c r="AK14" s="58"/>
      <c r="AL14" s="58"/>
      <c r="AM14" s="58"/>
      <c r="AN14" s="58"/>
      <c r="AO14" s="58"/>
      <c r="AP14" s="58"/>
      <c r="AQ14" s="58"/>
      <c r="AR14" s="58"/>
      <c r="AS14" s="58"/>
      <c r="AT14" s="58"/>
      <c r="AU14" s="58"/>
      <c r="AV14" s="58"/>
      <c r="AW14" s="8">
        <f>+COUNTIFS(Y14:AV14,#REF!)</f>
      </c>
    </row>
    <row x14ac:dyDescent="0.25" r="15" customHeight="1" ht="18.75">
      <c r="A15" s="143"/>
      <c r="B15" s="1"/>
      <c r="C15" s="163"/>
      <c r="D15" s="51"/>
      <c r="E15" s="53"/>
      <c r="F15" s="51"/>
      <c r="G15" s="53"/>
      <c r="H15" s="164"/>
      <c r="I15" s="53"/>
      <c r="J15" s="53"/>
      <c r="K15" s="55"/>
      <c r="L15" s="56"/>
      <c r="M15" s="99"/>
      <c r="N15" s="99"/>
      <c r="O15" s="99"/>
      <c r="P15" s="99"/>
      <c r="Q15" s="51"/>
      <c r="R15" s="51"/>
      <c r="S15" s="51"/>
      <c r="T15" s="51"/>
      <c r="U15" s="99"/>
      <c r="V15" s="99"/>
      <c r="W15" s="99"/>
      <c r="X15" s="99"/>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8">
        <f>+COUNTIFS(Y15:AV15,#REF!)</f>
      </c>
    </row>
    <row x14ac:dyDescent="0.25" r="16" customHeight="1" ht="18.75">
      <c r="A16" s="143" t="s">
        <v>100</v>
      </c>
      <c r="B16" s="1"/>
      <c r="C16" s="157" t="s">
        <v>323</v>
      </c>
      <c r="D16" s="158"/>
      <c r="E16" s="159"/>
      <c r="F16" s="158"/>
      <c r="G16" s="159"/>
      <c r="H16" s="211"/>
      <c r="I16" s="159"/>
      <c r="J16" s="159"/>
      <c r="K16" s="212"/>
      <c r="L16" s="213"/>
      <c r="M16" s="210" t="s">
        <v>51</v>
      </c>
      <c r="N16" s="210" t="s">
        <v>52</v>
      </c>
      <c r="O16" s="210" t="s">
        <v>53</v>
      </c>
      <c r="P16" s="210" t="s">
        <v>54</v>
      </c>
      <c r="Q16" s="161" t="s">
        <v>51</v>
      </c>
      <c r="R16" s="161" t="s">
        <v>52</v>
      </c>
      <c r="S16" s="161" t="s">
        <v>53</v>
      </c>
      <c r="T16" s="161" t="s">
        <v>54</v>
      </c>
      <c r="U16" s="210" t="s">
        <v>51</v>
      </c>
      <c r="V16" s="210" t="s">
        <v>52</v>
      </c>
      <c r="W16" s="210" t="s">
        <v>53</v>
      </c>
      <c r="X16" s="210" t="s">
        <v>54</v>
      </c>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8">
        <f>+COUNTIFS(Y16:AV16,#REF!)</f>
      </c>
    </row>
    <row x14ac:dyDescent="0.25" r="17" customHeight="1" ht="18.75">
      <c r="A17" s="1"/>
      <c r="B17" s="6" t="s">
        <v>324</v>
      </c>
      <c r="C17" s="163"/>
      <c r="D17" s="51">
        <v>2023</v>
      </c>
      <c r="E17" s="53"/>
      <c r="F17" s="51">
        <v>153</v>
      </c>
      <c r="G17" s="53" t="s">
        <v>325</v>
      </c>
      <c r="H17" s="64" t="s">
        <v>326</v>
      </c>
      <c r="I17" s="53"/>
      <c r="J17" s="53"/>
      <c r="K17" s="55" t="s">
        <v>327</v>
      </c>
      <c r="L17" s="89">
        <v>1</v>
      </c>
      <c r="M17" s="80">
        <v>0</v>
      </c>
      <c r="N17" s="80">
        <v>0</v>
      </c>
      <c r="O17" s="80">
        <v>0</v>
      </c>
      <c r="P17" s="80">
        <v>1</v>
      </c>
      <c r="Q17" s="80">
        <v>1</v>
      </c>
      <c r="R17" s="80">
        <v>1</v>
      </c>
      <c r="S17" s="80">
        <v>1</v>
      </c>
      <c r="T17" s="80">
        <v>1</v>
      </c>
      <c r="U17" s="80">
        <v>1</v>
      </c>
      <c r="V17" s="80">
        <v>1</v>
      </c>
      <c r="W17" s="80">
        <v>1</v>
      </c>
      <c r="X17" s="80">
        <v>1</v>
      </c>
      <c r="Y17" s="59" t="s">
        <v>79</v>
      </c>
      <c r="Z17" s="58"/>
      <c r="AA17" s="58"/>
      <c r="AB17" s="58"/>
      <c r="AC17" s="58"/>
      <c r="AD17" s="58"/>
      <c r="AE17" s="58"/>
      <c r="AF17" s="58"/>
      <c r="AG17" s="59" t="s">
        <v>282</v>
      </c>
      <c r="AH17" s="58"/>
      <c r="AI17" s="58"/>
      <c r="AJ17" s="58"/>
      <c r="AK17" s="58"/>
      <c r="AL17" s="58"/>
      <c r="AM17" s="58"/>
      <c r="AN17" s="58"/>
      <c r="AO17" s="58"/>
      <c r="AP17" s="58"/>
      <c r="AQ17" s="58"/>
      <c r="AR17" s="58"/>
      <c r="AS17" s="58"/>
      <c r="AT17" s="58"/>
      <c r="AU17" s="58"/>
      <c r="AV17" s="59" t="s">
        <v>74</v>
      </c>
      <c r="AW17" s="8">
        <f>+COUNTIFS(Y17:AV17,#REF!)</f>
      </c>
    </row>
    <row x14ac:dyDescent="0.25" r="18" customHeight="1" ht="18.75">
      <c r="A18" s="1"/>
      <c r="B18" s="1"/>
      <c r="C18" s="163"/>
      <c r="D18" s="51"/>
      <c r="E18" s="53"/>
      <c r="F18" s="51"/>
      <c r="G18" s="53"/>
      <c r="H18" s="164"/>
      <c r="I18" s="53"/>
      <c r="J18" s="53"/>
      <c r="K18" s="55"/>
      <c r="L18" s="56"/>
      <c r="M18" s="80"/>
      <c r="N18" s="80"/>
      <c r="O18" s="80"/>
      <c r="P18" s="80"/>
      <c r="Q18" s="57"/>
      <c r="R18" s="57"/>
      <c r="S18" s="57"/>
      <c r="T18" s="57"/>
      <c r="U18" s="80"/>
      <c r="V18" s="80"/>
      <c r="W18" s="80"/>
      <c r="X18" s="80"/>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8">
        <f>+COUNTIFS(Y18:AV18,#REF!)</f>
      </c>
    </row>
    <row x14ac:dyDescent="0.25" r="19" customHeight="1" ht="18.75">
      <c r="A19" s="1"/>
      <c r="B19" s="1"/>
      <c r="C19" s="163"/>
      <c r="D19" s="51"/>
      <c r="E19" s="53"/>
      <c r="F19" s="51"/>
      <c r="G19" s="53"/>
      <c r="H19" s="164"/>
      <c r="I19" s="53"/>
      <c r="J19" s="53"/>
      <c r="K19" s="55"/>
      <c r="L19" s="56"/>
      <c r="M19" s="80"/>
      <c r="N19" s="80"/>
      <c r="O19" s="80"/>
      <c r="P19" s="80"/>
      <c r="Q19" s="57"/>
      <c r="R19" s="57"/>
      <c r="S19" s="57"/>
      <c r="T19" s="57"/>
      <c r="U19" s="80"/>
      <c r="V19" s="80"/>
      <c r="W19" s="80"/>
      <c r="X19" s="80"/>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8">
        <f>+COUNTIFS(Y19:AV19,#REF!)</f>
      </c>
    </row>
    <row x14ac:dyDescent="0.25" r="20" customHeight="1" ht="18.75">
      <c r="A20" s="1"/>
      <c r="B20" s="1"/>
      <c r="C20" s="163"/>
      <c r="D20" s="51"/>
      <c r="E20" s="53"/>
      <c r="F20" s="51"/>
      <c r="G20" s="53"/>
      <c r="H20" s="164"/>
      <c r="I20" s="53"/>
      <c r="J20" s="53"/>
      <c r="K20" s="55"/>
      <c r="L20" s="56"/>
      <c r="M20" s="80"/>
      <c r="N20" s="80"/>
      <c r="O20" s="80"/>
      <c r="P20" s="80"/>
      <c r="Q20" s="57"/>
      <c r="R20" s="57"/>
      <c r="S20" s="57"/>
      <c r="T20" s="57"/>
      <c r="U20" s="80"/>
      <c r="V20" s="80"/>
      <c r="W20" s="80"/>
      <c r="X20" s="80"/>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8">
        <f>+COUNTIFS(Y20:AV20,#REF!)</f>
      </c>
    </row>
    <row x14ac:dyDescent="0.25" r="21" customHeight="1" ht="18.75">
      <c r="A21" s="1"/>
      <c r="B21" s="1"/>
      <c r="C21" s="163"/>
      <c r="D21" s="51"/>
      <c r="E21" s="53"/>
      <c r="F21" s="51"/>
      <c r="G21" s="53"/>
      <c r="H21" s="164"/>
      <c r="I21" s="53"/>
      <c r="J21" s="53"/>
      <c r="K21" s="55"/>
      <c r="L21" s="56"/>
      <c r="M21" s="80"/>
      <c r="N21" s="80"/>
      <c r="O21" s="80"/>
      <c r="P21" s="80"/>
      <c r="Q21" s="57"/>
      <c r="R21" s="57"/>
      <c r="S21" s="57"/>
      <c r="T21" s="57"/>
      <c r="U21" s="80"/>
      <c r="V21" s="80"/>
      <c r="W21" s="80"/>
      <c r="X21" s="80"/>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8">
        <f>+COUNTIFS(Y21:AV21,#REF!)</f>
      </c>
    </row>
    <row x14ac:dyDescent="0.25" r="22" customHeight="1" ht="18.75">
      <c r="A22" s="1"/>
      <c r="B22" s="1"/>
      <c r="C22" s="163"/>
      <c r="D22" s="51"/>
      <c r="E22" s="53"/>
      <c r="F22" s="51"/>
      <c r="G22" s="53"/>
      <c r="H22" s="164"/>
      <c r="I22" s="53"/>
      <c r="J22" s="53"/>
      <c r="K22" s="55"/>
      <c r="L22" s="56"/>
      <c r="M22" s="99"/>
      <c r="N22" s="99"/>
      <c r="O22" s="99"/>
      <c r="P22" s="99"/>
      <c r="Q22" s="51"/>
      <c r="R22" s="51"/>
      <c r="S22" s="51"/>
      <c r="T22" s="51"/>
      <c r="U22" s="99"/>
      <c r="V22" s="99"/>
      <c r="W22" s="99"/>
      <c r="X22" s="99"/>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8">
        <f>+COUNTIFS(Y22:AV22,#REF!)</f>
      </c>
    </row>
    <row x14ac:dyDescent="0.25" r="23" customHeight="1" ht="18.75">
      <c r="A23" s="143" t="s">
        <v>245</v>
      </c>
      <c r="B23" s="1"/>
      <c r="C23" s="157" t="s">
        <v>328</v>
      </c>
      <c r="D23" s="158"/>
      <c r="E23" s="159"/>
      <c r="F23" s="158"/>
      <c r="G23" s="159"/>
      <c r="H23" s="211"/>
      <c r="I23" s="159"/>
      <c r="J23" s="159"/>
      <c r="K23" s="212"/>
      <c r="L23" s="213"/>
      <c r="M23" s="210" t="s">
        <v>51</v>
      </c>
      <c r="N23" s="210" t="s">
        <v>52</v>
      </c>
      <c r="O23" s="210" t="s">
        <v>53</v>
      </c>
      <c r="P23" s="210" t="s">
        <v>54</v>
      </c>
      <c r="Q23" s="161" t="s">
        <v>51</v>
      </c>
      <c r="R23" s="161" t="s">
        <v>52</v>
      </c>
      <c r="S23" s="161" t="s">
        <v>53</v>
      </c>
      <c r="T23" s="161" t="s">
        <v>54</v>
      </c>
      <c r="U23" s="210" t="s">
        <v>51</v>
      </c>
      <c r="V23" s="210" t="s">
        <v>52</v>
      </c>
      <c r="W23" s="210" t="s">
        <v>53</v>
      </c>
      <c r="X23" s="210" t="s">
        <v>54</v>
      </c>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8">
        <f>+COUNTIFS(Y23:AV23,#REF!)</f>
      </c>
    </row>
    <row x14ac:dyDescent="0.25" r="24" customHeight="1" ht="18.75">
      <c r="A24" s="143"/>
      <c r="B24" s="6" t="s">
        <v>55</v>
      </c>
      <c r="C24" s="163"/>
      <c r="D24" s="51">
        <v>2023</v>
      </c>
      <c r="E24" s="53"/>
      <c r="F24" s="51">
        <v>143</v>
      </c>
      <c r="G24" s="53" t="s">
        <v>329</v>
      </c>
      <c r="H24" s="64" t="s">
        <v>330</v>
      </c>
      <c r="I24" s="53" t="s">
        <v>59</v>
      </c>
      <c r="J24" s="53"/>
      <c r="K24" s="55" t="s">
        <v>331</v>
      </c>
      <c r="L24" s="56" t="s">
        <v>332</v>
      </c>
      <c r="M24" s="120"/>
      <c r="N24" s="120"/>
      <c r="O24" s="120"/>
      <c r="P24" s="120"/>
      <c r="Q24" s="79"/>
      <c r="R24" s="79"/>
      <c r="S24" s="79"/>
      <c r="T24" s="79"/>
      <c r="U24" s="120"/>
      <c r="V24" s="120"/>
      <c r="W24" s="120"/>
      <c r="X24" s="120"/>
      <c r="Y24" s="58"/>
      <c r="Z24" s="58"/>
      <c r="AA24" s="58"/>
      <c r="AB24" s="58"/>
      <c r="AC24" s="58"/>
      <c r="AD24" s="58"/>
      <c r="AE24" s="58"/>
      <c r="AF24" s="58"/>
      <c r="AG24" s="58"/>
      <c r="AH24" s="58"/>
      <c r="AI24" s="58"/>
      <c r="AJ24" s="59" t="s">
        <v>333</v>
      </c>
      <c r="AK24" s="58"/>
      <c r="AL24" s="58"/>
      <c r="AM24" s="58"/>
      <c r="AN24" s="58"/>
      <c r="AO24" s="58"/>
      <c r="AP24" s="58"/>
      <c r="AQ24" s="58"/>
      <c r="AR24" s="58"/>
      <c r="AS24" s="58"/>
      <c r="AT24" s="58"/>
      <c r="AU24" s="58"/>
      <c r="AV24" s="58"/>
      <c r="AW24" s="8">
        <f>+COUNTIFS(Y24:AV24,#REF!)</f>
      </c>
    </row>
    <row x14ac:dyDescent="0.25" r="25" customHeight="1" ht="18.75">
      <c r="A25" s="5"/>
      <c r="B25" s="6" t="s">
        <v>55</v>
      </c>
      <c r="C25" s="171"/>
      <c r="D25" s="51">
        <v>2023</v>
      </c>
      <c r="E25" s="53"/>
      <c r="F25" s="51">
        <v>156</v>
      </c>
      <c r="G25" s="53" t="s">
        <v>334</v>
      </c>
      <c r="H25" s="64" t="s">
        <v>335</v>
      </c>
      <c r="I25" s="53"/>
      <c r="J25" s="53"/>
      <c r="K25" s="55" t="s">
        <v>336</v>
      </c>
      <c r="L25" s="89">
        <v>1</v>
      </c>
      <c r="M25" s="120"/>
      <c r="N25" s="120"/>
      <c r="O25" s="120"/>
      <c r="P25" s="120"/>
      <c r="Q25" s="79"/>
      <c r="R25" s="79"/>
      <c r="S25" s="79"/>
      <c r="T25" s="79"/>
      <c r="U25" s="120"/>
      <c r="V25" s="120"/>
      <c r="W25" s="120"/>
      <c r="X25" s="120"/>
      <c r="Y25" s="214"/>
      <c r="Z25" s="214"/>
      <c r="AA25" s="214"/>
      <c r="AB25" s="214"/>
      <c r="AC25" s="214"/>
      <c r="AD25" s="214"/>
      <c r="AE25" s="59"/>
      <c r="AF25" s="58"/>
      <c r="AG25" s="58"/>
      <c r="AH25" s="58"/>
      <c r="AI25" s="58"/>
      <c r="AJ25" s="59" t="s">
        <v>337</v>
      </c>
      <c r="AK25" s="58"/>
      <c r="AL25" s="58"/>
      <c r="AM25" s="58"/>
      <c r="AN25" s="58"/>
      <c r="AO25" s="58"/>
      <c r="AP25" s="58"/>
      <c r="AQ25" s="58"/>
      <c r="AR25" s="58"/>
      <c r="AS25" s="58"/>
      <c r="AT25" s="59" t="s">
        <v>130</v>
      </c>
      <c r="AU25" s="58"/>
      <c r="AV25" s="60"/>
      <c r="AW25" s="8">
        <f>+COUNTIFS(Y25:AV25,#REF!)</f>
      </c>
    </row>
    <row x14ac:dyDescent="0.25" r="26" customHeight="1" ht="18.75">
      <c r="A26" s="5"/>
      <c r="B26" s="6" t="s">
        <v>55</v>
      </c>
      <c r="C26" s="163"/>
      <c r="D26" s="51">
        <v>2023</v>
      </c>
      <c r="E26" s="53"/>
      <c r="F26" s="51">
        <v>157</v>
      </c>
      <c r="G26" s="53" t="s">
        <v>338</v>
      </c>
      <c r="H26" s="106" t="s">
        <v>339</v>
      </c>
      <c r="I26" s="53"/>
      <c r="J26" s="53"/>
      <c r="K26" s="55" t="s">
        <v>340</v>
      </c>
      <c r="L26" s="56" t="s">
        <v>332</v>
      </c>
      <c r="M26" s="120"/>
      <c r="N26" s="120"/>
      <c r="O26" s="120"/>
      <c r="P26" s="120"/>
      <c r="Q26" s="79"/>
      <c r="R26" s="79"/>
      <c r="S26" s="79"/>
      <c r="T26" s="79"/>
      <c r="U26" s="120"/>
      <c r="V26" s="120"/>
      <c r="W26" s="120"/>
      <c r="X26" s="120"/>
      <c r="Y26" s="214" t="s">
        <v>79</v>
      </c>
      <c r="Z26" s="214" t="s">
        <v>79</v>
      </c>
      <c r="AA26" s="214" t="s">
        <v>79</v>
      </c>
      <c r="AB26" s="214" t="s">
        <v>79</v>
      </c>
      <c r="AC26" s="214" t="s">
        <v>79</v>
      </c>
      <c r="AD26" s="214" t="s">
        <v>79</v>
      </c>
      <c r="AE26" s="59"/>
      <c r="AF26" s="58"/>
      <c r="AG26" s="58"/>
      <c r="AH26" s="58"/>
      <c r="AI26" s="58"/>
      <c r="AJ26" s="59" t="s">
        <v>341</v>
      </c>
      <c r="AK26" s="59"/>
      <c r="AL26" s="59"/>
      <c r="AM26" s="59"/>
      <c r="AN26" s="59"/>
      <c r="AO26" s="59"/>
      <c r="AP26" s="59"/>
      <c r="AQ26" s="59"/>
      <c r="AR26" s="59"/>
      <c r="AS26" s="59"/>
      <c r="AT26" s="59"/>
      <c r="AU26" s="59"/>
      <c r="AV26" s="60"/>
      <c r="AW26" s="8">
        <f>+COUNTIFS(Y26:AV26,#REF!)</f>
      </c>
    </row>
    <row x14ac:dyDescent="0.25" r="27" customHeight="1" ht="18.75">
      <c r="A27" s="5"/>
      <c r="B27" s="6" t="s">
        <v>55</v>
      </c>
      <c r="C27" s="163"/>
      <c r="D27" s="51">
        <v>2023</v>
      </c>
      <c r="E27" s="53"/>
      <c r="F27" s="51">
        <v>158</v>
      </c>
      <c r="G27" s="53" t="s">
        <v>342</v>
      </c>
      <c r="H27" s="106" t="s">
        <v>343</v>
      </c>
      <c r="I27" s="53"/>
      <c r="J27" s="53"/>
      <c r="K27" s="55" t="s">
        <v>344</v>
      </c>
      <c r="L27" s="56" t="s">
        <v>332</v>
      </c>
      <c r="M27" s="120"/>
      <c r="N27" s="120"/>
      <c r="O27" s="120"/>
      <c r="P27" s="120"/>
      <c r="Q27" s="79"/>
      <c r="R27" s="79"/>
      <c r="S27" s="79"/>
      <c r="T27" s="79"/>
      <c r="U27" s="120"/>
      <c r="V27" s="120"/>
      <c r="W27" s="120"/>
      <c r="X27" s="120"/>
      <c r="Y27" s="214" t="s">
        <v>79</v>
      </c>
      <c r="Z27" s="214" t="s">
        <v>79</v>
      </c>
      <c r="AA27" s="214" t="s">
        <v>79</v>
      </c>
      <c r="AB27" s="214" t="s">
        <v>79</v>
      </c>
      <c r="AC27" s="214" t="s">
        <v>79</v>
      </c>
      <c r="AD27" s="214" t="s">
        <v>79</v>
      </c>
      <c r="AE27" s="59"/>
      <c r="AF27" s="58"/>
      <c r="AG27" s="58"/>
      <c r="AH27" s="58"/>
      <c r="AI27" s="58"/>
      <c r="AJ27" s="59" t="s">
        <v>341</v>
      </c>
      <c r="AK27" s="59"/>
      <c r="AL27" s="59"/>
      <c r="AM27" s="59"/>
      <c r="AN27" s="59"/>
      <c r="AO27" s="59"/>
      <c r="AP27" s="59"/>
      <c r="AQ27" s="59"/>
      <c r="AR27" s="59"/>
      <c r="AS27" s="59"/>
      <c r="AT27" s="59"/>
      <c r="AU27" s="59"/>
      <c r="AV27" s="60"/>
      <c r="AW27" s="8">
        <f>+COUNTIFS(Y27:AV27,#REF!)</f>
      </c>
    </row>
    <row x14ac:dyDescent="0.25" r="28" customHeight="1" ht="18.75">
      <c r="A28" s="5"/>
      <c r="B28" s="6" t="s">
        <v>55</v>
      </c>
      <c r="C28" s="163"/>
      <c r="D28" s="51">
        <v>2023</v>
      </c>
      <c r="E28" s="53"/>
      <c r="F28" s="51">
        <v>159</v>
      </c>
      <c r="G28" s="53" t="s">
        <v>345</v>
      </c>
      <c r="H28" s="106" t="s">
        <v>346</v>
      </c>
      <c r="I28" s="53"/>
      <c r="J28" s="53"/>
      <c r="K28" s="55" t="s">
        <v>347</v>
      </c>
      <c r="L28" s="56" t="s">
        <v>332</v>
      </c>
      <c r="M28" s="120"/>
      <c r="N28" s="120"/>
      <c r="O28" s="120"/>
      <c r="P28" s="120"/>
      <c r="Q28" s="79"/>
      <c r="R28" s="79"/>
      <c r="S28" s="79"/>
      <c r="T28" s="79"/>
      <c r="U28" s="120"/>
      <c r="V28" s="120"/>
      <c r="W28" s="120"/>
      <c r="X28" s="120"/>
      <c r="Y28" s="214" t="s">
        <v>79</v>
      </c>
      <c r="Z28" s="214" t="s">
        <v>79</v>
      </c>
      <c r="AA28" s="214" t="s">
        <v>79</v>
      </c>
      <c r="AB28" s="214" t="s">
        <v>79</v>
      </c>
      <c r="AC28" s="214" t="s">
        <v>79</v>
      </c>
      <c r="AD28" s="214" t="s">
        <v>79</v>
      </c>
      <c r="AE28" s="59"/>
      <c r="AF28" s="58"/>
      <c r="AG28" s="58"/>
      <c r="AH28" s="58"/>
      <c r="AI28" s="58"/>
      <c r="AJ28" s="59" t="s">
        <v>341</v>
      </c>
      <c r="AK28" s="59"/>
      <c r="AL28" s="59"/>
      <c r="AM28" s="59"/>
      <c r="AN28" s="59"/>
      <c r="AO28" s="59"/>
      <c r="AP28" s="59"/>
      <c r="AQ28" s="59"/>
      <c r="AR28" s="59"/>
      <c r="AS28" s="59"/>
      <c r="AT28" s="59"/>
      <c r="AU28" s="59"/>
      <c r="AV28" s="60"/>
      <c r="AW28" s="8">
        <f>+COUNTIFS(Y28:AV28,#REF!)</f>
      </c>
    </row>
    <row x14ac:dyDescent="0.25" r="29" customHeight="1" ht="18.75">
      <c r="A29" s="5"/>
      <c r="B29" s="6" t="s">
        <v>55</v>
      </c>
      <c r="C29" s="163"/>
      <c r="D29" s="51">
        <v>2023</v>
      </c>
      <c r="E29" s="53"/>
      <c r="F29" s="51">
        <v>160</v>
      </c>
      <c r="G29" s="53" t="s">
        <v>348</v>
      </c>
      <c r="H29" s="64" t="s">
        <v>349</v>
      </c>
      <c r="I29" s="53"/>
      <c r="J29" s="53"/>
      <c r="K29" s="55" t="s">
        <v>350</v>
      </c>
      <c r="L29" s="56" t="s">
        <v>351</v>
      </c>
      <c r="M29" s="120"/>
      <c r="N29" s="120"/>
      <c r="O29" s="120"/>
      <c r="P29" s="120"/>
      <c r="Q29" s="79"/>
      <c r="R29" s="79"/>
      <c r="S29" s="79"/>
      <c r="T29" s="79"/>
      <c r="U29" s="120"/>
      <c r="V29" s="120"/>
      <c r="W29" s="120"/>
      <c r="X29" s="120"/>
      <c r="Y29" s="59"/>
      <c r="Z29" s="59"/>
      <c r="AA29" s="59"/>
      <c r="AB29" s="58"/>
      <c r="AC29" s="58"/>
      <c r="AD29" s="58"/>
      <c r="AE29" s="59"/>
      <c r="AF29" s="58"/>
      <c r="AG29" s="58"/>
      <c r="AH29" s="58"/>
      <c r="AI29" s="58"/>
      <c r="AJ29" s="59" t="s">
        <v>352</v>
      </c>
      <c r="AK29" s="59"/>
      <c r="AL29" s="59"/>
      <c r="AM29" s="59"/>
      <c r="AN29" s="59"/>
      <c r="AO29" s="59"/>
      <c r="AP29" s="59"/>
      <c r="AQ29" s="59"/>
      <c r="AR29" s="59"/>
      <c r="AS29" s="59"/>
      <c r="AT29" s="59" t="s">
        <v>130</v>
      </c>
      <c r="AU29" s="59"/>
      <c r="AV29" s="60"/>
      <c r="AW29" s="8">
        <f>+COUNTIFS(Y29:AV29,#REF!)</f>
      </c>
    </row>
    <row x14ac:dyDescent="0.25" r="30" customHeight="1" ht="18.75">
      <c r="A30" s="5"/>
      <c r="B30" s="6"/>
      <c r="C30" s="163"/>
      <c r="D30" s="51"/>
      <c r="E30" s="53"/>
      <c r="F30" s="51"/>
      <c r="G30" s="53"/>
      <c r="H30" s="164"/>
      <c r="I30" s="53"/>
      <c r="J30" s="53"/>
      <c r="K30" s="55"/>
      <c r="L30" s="56"/>
      <c r="M30" s="80"/>
      <c r="N30" s="80"/>
      <c r="O30" s="80"/>
      <c r="P30" s="80"/>
      <c r="Q30" s="57"/>
      <c r="R30" s="57"/>
      <c r="S30" s="57"/>
      <c r="T30" s="57"/>
      <c r="U30" s="80"/>
      <c r="V30" s="80"/>
      <c r="W30" s="80"/>
      <c r="X30" s="80"/>
      <c r="Y30" s="58"/>
      <c r="Z30" s="58"/>
      <c r="AA30" s="58"/>
      <c r="AB30" s="58"/>
      <c r="AC30" s="58"/>
      <c r="AD30" s="58"/>
      <c r="AE30" s="59"/>
      <c r="AF30" s="58"/>
      <c r="AG30" s="58"/>
      <c r="AH30" s="58"/>
      <c r="AI30" s="58"/>
      <c r="AJ30" s="59"/>
      <c r="AK30" s="59"/>
      <c r="AL30" s="59"/>
      <c r="AM30" s="59"/>
      <c r="AN30" s="59"/>
      <c r="AO30" s="59"/>
      <c r="AP30" s="59"/>
      <c r="AQ30" s="59"/>
      <c r="AR30" s="59"/>
      <c r="AS30" s="59"/>
      <c r="AT30" s="59"/>
      <c r="AU30" s="59"/>
      <c r="AV30" s="60"/>
      <c r="AW30" s="8">
        <f>+COUNTIFS(Y30:AV30,#REF!)</f>
      </c>
    </row>
    <row x14ac:dyDescent="0.25" r="31" customHeight="1" ht="18.75">
      <c r="A31" s="5"/>
      <c r="B31" s="6"/>
      <c r="C31" s="163"/>
      <c r="D31" s="51"/>
      <c r="E31" s="53"/>
      <c r="F31" s="51"/>
      <c r="G31" s="53"/>
      <c r="H31" s="164"/>
      <c r="I31" s="53"/>
      <c r="J31" s="53"/>
      <c r="K31" s="55"/>
      <c r="L31" s="56"/>
      <c r="M31" s="80"/>
      <c r="N31" s="80"/>
      <c r="O31" s="80"/>
      <c r="P31" s="80"/>
      <c r="Q31" s="57"/>
      <c r="R31" s="57"/>
      <c r="S31" s="57"/>
      <c r="T31" s="57"/>
      <c r="U31" s="80"/>
      <c r="V31" s="80"/>
      <c r="W31" s="80"/>
      <c r="X31" s="80"/>
      <c r="Y31" s="58"/>
      <c r="Z31" s="58"/>
      <c r="AA31" s="58"/>
      <c r="AB31" s="58"/>
      <c r="AC31" s="58"/>
      <c r="AD31" s="58"/>
      <c r="AE31" s="59"/>
      <c r="AF31" s="58"/>
      <c r="AG31" s="58"/>
      <c r="AH31" s="58"/>
      <c r="AI31" s="58"/>
      <c r="AJ31" s="59"/>
      <c r="AK31" s="59"/>
      <c r="AL31" s="59"/>
      <c r="AM31" s="59"/>
      <c r="AN31" s="59"/>
      <c r="AO31" s="59"/>
      <c r="AP31" s="59"/>
      <c r="AQ31" s="59"/>
      <c r="AR31" s="59"/>
      <c r="AS31" s="59"/>
      <c r="AT31" s="59"/>
      <c r="AU31" s="59"/>
      <c r="AV31" s="60"/>
      <c r="AW31" s="8">
        <f>+COUNTIFS(Y31:AV31,#REF!)</f>
      </c>
    </row>
    <row x14ac:dyDescent="0.25" r="32" customHeight="1" ht="18.75">
      <c r="A32" s="5"/>
      <c r="B32" s="6"/>
      <c r="C32" s="163"/>
      <c r="D32" s="51"/>
      <c r="E32" s="53"/>
      <c r="F32" s="51"/>
      <c r="G32" s="53"/>
      <c r="H32" s="164"/>
      <c r="I32" s="53"/>
      <c r="J32" s="53"/>
      <c r="K32" s="55"/>
      <c r="L32" s="56"/>
      <c r="M32" s="80"/>
      <c r="N32" s="80"/>
      <c r="O32" s="80"/>
      <c r="P32" s="80"/>
      <c r="Q32" s="57"/>
      <c r="R32" s="57"/>
      <c r="S32" s="57"/>
      <c r="T32" s="57"/>
      <c r="U32" s="80"/>
      <c r="V32" s="80"/>
      <c r="W32" s="80"/>
      <c r="X32" s="80"/>
      <c r="Y32" s="58"/>
      <c r="Z32" s="58"/>
      <c r="AA32" s="58"/>
      <c r="AB32" s="58"/>
      <c r="AC32" s="58"/>
      <c r="AD32" s="58"/>
      <c r="AE32" s="59"/>
      <c r="AF32" s="58"/>
      <c r="AG32" s="58"/>
      <c r="AH32" s="58"/>
      <c r="AI32" s="58"/>
      <c r="AJ32" s="59"/>
      <c r="AK32" s="59"/>
      <c r="AL32" s="59"/>
      <c r="AM32" s="59"/>
      <c r="AN32" s="59"/>
      <c r="AO32" s="59"/>
      <c r="AP32" s="59"/>
      <c r="AQ32" s="59"/>
      <c r="AR32" s="59"/>
      <c r="AS32" s="59"/>
      <c r="AT32" s="59"/>
      <c r="AU32" s="59"/>
      <c r="AV32" s="60"/>
      <c r="AW32" s="8">
        <f>+COUNTIFS(Y32:AV32,#REF!)</f>
      </c>
    </row>
    <row x14ac:dyDescent="0.25" r="33" customHeight="1" ht="18.75">
      <c r="A33" s="5"/>
      <c r="B33" s="6"/>
      <c r="C33" s="163"/>
      <c r="D33" s="51"/>
      <c r="E33" s="53"/>
      <c r="F33" s="51"/>
      <c r="G33" s="53"/>
      <c r="H33" s="164"/>
      <c r="I33" s="53"/>
      <c r="J33" s="53"/>
      <c r="K33" s="55"/>
      <c r="L33" s="56"/>
      <c r="M33" s="80"/>
      <c r="N33" s="80"/>
      <c r="O33" s="80"/>
      <c r="P33" s="80"/>
      <c r="Q33" s="57"/>
      <c r="R33" s="57"/>
      <c r="S33" s="57"/>
      <c r="T33" s="57"/>
      <c r="U33" s="80"/>
      <c r="V33" s="80"/>
      <c r="W33" s="80"/>
      <c r="X33" s="80"/>
      <c r="Y33" s="58"/>
      <c r="Z33" s="58"/>
      <c r="AA33" s="58"/>
      <c r="AB33" s="58"/>
      <c r="AC33" s="58"/>
      <c r="AD33" s="58"/>
      <c r="AE33" s="59"/>
      <c r="AF33" s="58"/>
      <c r="AG33" s="58"/>
      <c r="AH33" s="58"/>
      <c r="AI33" s="58"/>
      <c r="AJ33" s="59"/>
      <c r="AK33" s="59"/>
      <c r="AL33" s="59"/>
      <c r="AM33" s="59"/>
      <c r="AN33" s="59"/>
      <c r="AO33" s="59"/>
      <c r="AP33" s="59"/>
      <c r="AQ33" s="59"/>
      <c r="AR33" s="59"/>
      <c r="AS33" s="59"/>
      <c r="AT33" s="59"/>
      <c r="AU33" s="59"/>
      <c r="AV33" s="60"/>
      <c r="AW33" s="8">
        <f>+COUNTIFS(Y33:AV33,#REF!)</f>
      </c>
    </row>
    <row x14ac:dyDescent="0.25" r="34" customHeight="1" ht="18.75">
      <c r="A34" s="5"/>
      <c r="B34" s="6"/>
      <c r="C34" s="163"/>
      <c r="D34" s="51"/>
      <c r="E34" s="53"/>
      <c r="F34" s="51"/>
      <c r="G34" s="53"/>
      <c r="H34" s="164"/>
      <c r="I34" s="53"/>
      <c r="J34" s="53"/>
      <c r="K34" s="55"/>
      <c r="L34" s="56"/>
      <c r="M34" s="80"/>
      <c r="N34" s="80"/>
      <c r="O34" s="80"/>
      <c r="P34" s="80"/>
      <c r="Q34" s="57"/>
      <c r="R34" s="57"/>
      <c r="S34" s="57"/>
      <c r="T34" s="57"/>
      <c r="U34" s="80"/>
      <c r="V34" s="80"/>
      <c r="W34" s="80"/>
      <c r="X34" s="80"/>
      <c r="Y34" s="58"/>
      <c r="Z34" s="58"/>
      <c r="AA34" s="58"/>
      <c r="AB34" s="58"/>
      <c r="AC34" s="58"/>
      <c r="AD34" s="58"/>
      <c r="AE34" s="59"/>
      <c r="AF34" s="58"/>
      <c r="AG34" s="58"/>
      <c r="AH34" s="58"/>
      <c r="AI34" s="58"/>
      <c r="AJ34" s="59"/>
      <c r="AK34" s="59"/>
      <c r="AL34" s="59"/>
      <c r="AM34" s="59"/>
      <c r="AN34" s="59"/>
      <c r="AO34" s="59"/>
      <c r="AP34" s="59"/>
      <c r="AQ34" s="59"/>
      <c r="AR34" s="59"/>
      <c r="AS34" s="59"/>
      <c r="AT34" s="59"/>
      <c r="AU34" s="59"/>
      <c r="AV34" s="60"/>
      <c r="AW34" s="8">
        <f>+COUNTIFS(Y34:AV34,#REF!)</f>
      </c>
    </row>
    <row x14ac:dyDescent="0.25" r="35" customHeight="1" ht="18.75">
      <c r="A35" s="5"/>
      <c r="B35" s="6"/>
      <c r="C35" s="163"/>
      <c r="D35" s="51"/>
      <c r="E35" s="53"/>
      <c r="F35" s="51"/>
      <c r="G35" s="53"/>
      <c r="H35" s="164"/>
      <c r="I35" s="53"/>
      <c r="J35" s="53"/>
      <c r="K35" s="55"/>
      <c r="L35" s="56"/>
      <c r="M35" s="80"/>
      <c r="N35" s="80"/>
      <c r="O35" s="80"/>
      <c r="P35" s="80"/>
      <c r="Q35" s="57"/>
      <c r="R35" s="57"/>
      <c r="S35" s="57"/>
      <c r="T35" s="57"/>
      <c r="U35" s="80"/>
      <c r="V35" s="80"/>
      <c r="W35" s="80"/>
      <c r="X35" s="80"/>
      <c r="Y35" s="58"/>
      <c r="Z35" s="58"/>
      <c r="AA35" s="58"/>
      <c r="AB35" s="58"/>
      <c r="AC35" s="58"/>
      <c r="AD35" s="58"/>
      <c r="AE35" s="59"/>
      <c r="AF35" s="58"/>
      <c r="AG35" s="58"/>
      <c r="AH35" s="58"/>
      <c r="AI35" s="58"/>
      <c r="AJ35" s="59"/>
      <c r="AK35" s="59"/>
      <c r="AL35" s="59"/>
      <c r="AM35" s="59"/>
      <c r="AN35" s="59"/>
      <c r="AO35" s="59"/>
      <c r="AP35" s="59"/>
      <c r="AQ35" s="59"/>
      <c r="AR35" s="59"/>
      <c r="AS35" s="59"/>
      <c r="AT35" s="59"/>
      <c r="AU35" s="59"/>
      <c r="AV35" s="60"/>
      <c r="AW35" s="8">
        <f>+COUNTIFS(Y35:AV35,#REF!)</f>
      </c>
    </row>
    <row x14ac:dyDescent="0.25" r="36" customHeight="1" ht="18.75">
      <c r="A36" s="5"/>
      <c r="B36" s="6"/>
      <c r="C36" s="163"/>
      <c r="D36" s="51"/>
      <c r="E36" s="53"/>
      <c r="F36" s="51"/>
      <c r="G36" s="53"/>
      <c r="H36" s="164"/>
      <c r="I36" s="53"/>
      <c r="J36" s="53"/>
      <c r="K36" s="55"/>
      <c r="L36" s="56"/>
      <c r="M36" s="80"/>
      <c r="N36" s="80"/>
      <c r="O36" s="80"/>
      <c r="P36" s="80"/>
      <c r="Q36" s="57"/>
      <c r="R36" s="57"/>
      <c r="S36" s="57"/>
      <c r="T36" s="57"/>
      <c r="U36" s="80"/>
      <c r="V36" s="80"/>
      <c r="W36" s="80"/>
      <c r="X36" s="80"/>
      <c r="Y36" s="58"/>
      <c r="Z36" s="58"/>
      <c r="AA36" s="58"/>
      <c r="AB36" s="58"/>
      <c r="AC36" s="58"/>
      <c r="AD36" s="58"/>
      <c r="AE36" s="59"/>
      <c r="AF36" s="58"/>
      <c r="AG36" s="58"/>
      <c r="AH36" s="58"/>
      <c r="AI36" s="58"/>
      <c r="AJ36" s="59"/>
      <c r="AK36" s="59"/>
      <c r="AL36" s="59"/>
      <c r="AM36" s="59"/>
      <c r="AN36" s="59"/>
      <c r="AO36" s="59"/>
      <c r="AP36" s="59"/>
      <c r="AQ36" s="59"/>
      <c r="AR36" s="59"/>
      <c r="AS36" s="59"/>
      <c r="AT36" s="59"/>
      <c r="AU36" s="59"/>
      <c r="AV36" s="60"/>
      <c r="AW36" s="8">
        <f>+COUNTIFS(Y36:AV36,#REF!)</f>
      </c>
    </row>
    <row x14ac:dyDescent="0.25" r="37" customHeight="1" ht="18.75">
      <c r="A37" s="5"/>
      <c r="B37" s="6"/>
      <c r="C37" s="163"/>
      <c r="D37" s="51"/>
      <c r="E37" s="53"/>
      <c r="F37" s="51"/>
      <c r="G37" s="53"/>
      <c r="H37" s="164"/>
      <c r="I37" s="53"/>
      <c r="J37" s="53"/>
      <c r="K37" s="215"/>
      <c r="L37" s="79"/>
      <c r="M37" s="80"/>
      <c r="N37" s="80"/>
      <c r="O37" s="80"/>
      <c r="P37" s="80"/>
      <c r="Q37" s="57"/>
      <c r="R37" s="57"/>
      <c r="S37" s="57"/>
      <c r="T37" s="57"/>
      <c r="U37" s="80"/>
      <c r="V37" s="80"/>
      <c r="W37" s="80"/>
      <c r="X37" s="80"/>
      <c r="Y37" s="58"/>
      <c r="Z37" s="58"/>
      <c r="AA37" s="58"/>
      <c r="AB37" s="58"/>
      <c r="AC37" s="58"/>
      <c r="AD37" s="58"/>
      <c r="AE37" s="59"/>
      <c r="AF37" s="58"/>
      <c r="AG37" s="58"/>
      <c r="AH37" s="58"/>
      <c r="AI37" s="58"/>
      <c r="AJ37" s="59"/>
      <c r="AK37" s="59"/>
      <c r="AL37" s="59"/>
      <c r="AM37" s="59"/>
      <c r="AN37" s="59"/>
      <c r="AO37" s="59"/>
      <c r="AP37" s="59"/>
      <c r="AQ37" s="59"/>
      <c r="AR37" s="59"/>
      <c r="AS37" s="59"/>
      <c r="AT37" s="59"/>
      <c r="AU37" s="59"/>
      <c r="AV37" s="60"/>
      <c r="AW37" s="8">
        <f>+COUNTIFS(Y37:AV37,#REF!)</f>
      </c>
    </row>
    <row x14ac:dyDescent="0.25" r="38" customHeight="1" ht="18.75">
      <c r="A38" s="1"/>
      <c r="B38" s="1"/>
      <c r="C38" s="163"/>
      <c r="D38" s="51"/>
      <c r="E38" s="53"/>
      <c r="F38" s="51"/>
      <c r="G38" s="53"/>
      <c r="H38" s="164"/>
      <c r="I38" s="53"/>
      <c r="J38" s="53"/>
      <c r="K38" s="53"/>
      <c r="L38" s="51"/>
      <c r="M38" s="80"/>
      <c r="N38" s="80"/>
      <c r="O38" s="80"/>
      <c r="P38" s="80"/>
      <c r="Q38" s="57"/>
      <c r="R38" s="57"/>
      <c r="S38" s="57"/>
      <c r="T38" s="57"/>
      <c r="U38" s="80"/>
      <c r="V38" s="80"/>
      <c r="W38" s="80"/>
      <c r="X38" s="80"/>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8">
        <f>+COUNTIFS(Y38:AV38,#REF!)</f>
      </c>
    </row>
    <row x14ac:dyDescent="0.25" r="39" customHeight="1" ht="34.15">
      <c r="A39" s="143" t="s">
        <v>8</v>
      </c>
      <c r="B39" s="144"/>
      <c r="C39" s="178" t="s">
        <v>353</v>
      </c>
      <c r="D39" s="179"/>
      <c r="E39" s="180"/>
      <c r="F39" s="179"/>
      <c r="G39" s="180"/>
      <c r="H39" s="181"/>
      <c r="I39" s="180"/>
      <c r="J39" s="180"/>
      <c r="K39" s="180"/>
      <c r="L39" s="179"/>
      <c r="M39" s="208"/>
      <c r="N39" s="208"/>
      <c r="O39" s="208"/>
      <c r="P39" s="208"/>
      <c r="Q39" s="179"/>
      <c r="R39" s="179"/>
      <c r="S39" s="179"/>
      <c r="T39" s="179"/>
      <c r="U39" s="208"/>
      <c r="V39" s="208"/>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
    </row>
    <row x14ac:dyDescent="0.25" r="40" customHeight="1" ht="24.5">
      <c r="A40" s="32"/>
      <c r="B40" s="216"/>
      <c r="C40" s="152" t="s">
        <v>11</v>
      </c>
      <c r="D40" s="153" t="s">
        <v>12</v>
      </c>
      <c r="E40" s="32" t="s">
        <v>13</v>
      </c>
      <c r="F40" s="153" t="s">
        <v>15</v>
      </c>
      <c r="G40" s="32"/>
      <c r="H40" s="217" t="s">
        <v>16</v>
      </c>
      <c r="I40" s="152" t="s">
        <v>17</v>
      </c>
      <c r="J40" s="152" t="s">
        <v>18</v>
      </c>
      <c r="K40" s="32" t="s">
        <v>19</v>
      </c>
      <c r="L40" s="153" t="s">
        <v>20</v>
      </c>
      <c r="M40" s="185" t="s">
        <v>21</v>
      </c>
      <c r="N40" s="185"/>
      <c r="O40" s="185"/>
      <c r="P40" s="185"/>
      <c r="Q40" s="155" t="s">
        <v>22</v>
      </c>
      <c r="R40" s="155"/>
      <c r="S40" s="155"/>
      <c r="T40" s="155"/>
      <c r="U40" s="185" t="s">
        <v>23</v>
      </c>
      <c r="V40" s="185"/>
      <c r="W40" s="185"/>
      <c r="X40" s="185"/>
      <c r="Y40" s="40" t="s">
        <v>24</v>
      </c>
      <c r="Z40" s="40" t="s">
        <v>25</v>
      </c>
      <c r="AA40" s="41" t="s">
        <v>26</v>
      </c>
      <c r="AB40" s="41" t="s">
        <v>27</v>
      </c>
      <c r="AC40" s="41" t="s">
        <v>28</v>
      </c>
      <c r="AD40" s="41" t="s">
        <v>29</v>
      </c>
      <c r="AE40" s="41" t="s">
        <v>30</v>
      </c>
      <c r="AF40" s="41" t="s">
        <v>31</v>
      </c>
      <c r="AG40" s="41" t="s">
        <v>32</v>
      </c>
      <c r="AH40" s="41" t="s">
        <v>33</v>
      </c>
      <c r="AI40" s="41" t="s">
        <v>34</v>
      </c>
      <c r="AJ40" s="41" t="s">
        <v>35</v>
      </c>
      <c r="AK40" s="41" t="s">
        <v>36</v>
      </c>
      <c r="AL40" s="41" t="s">
        <v>37</v>
      </c>
      <c r="AM40" s="41" t="s">
        <v>38</v>
      </c>
      <c r="AN40" s="41" t="s">
        <v>39</v>
      </c>
      <c r="AO40" s="41" t="s">
        <v>40</v>
      </c>
      <c r="AP40" s="41" t="s">
        <v>41</v>
      </c>
      <c r="AQ40" s="41" t="s">
        <v>42</v>
      </c>
      <c r="AR40" s="41" t="s">
        <v>43</v>
      </c>
      <c r="AS40" s="41" t="s">
        <v>44</v>
      </c>
      <c r="AT40" s="41" t="s">
        <v>45</v>
      </c>
      <c r="AU40" s="156" t="s">
        <v>46</v>
      </c>
      <c r="AV40" s="156" t="s">
        <v>47</v>
      </c>
      <c r="AW40" s="8"/>
    </row>
    <row x14ac:dyDescent="0.25" r="41" customHeight="1" ht="18.75">
      <c r="A41" s="143" t="s">
        <v>49</v>
      </c>
      <c r="B41" s="1"/>
      <c r="C41" s="157" t="s">
        <v>354</v>
      </c>
      <c r="D41" s="158"/>
      <c r="E41" s="159"/>
      <c r="F41" s="158"/>
      <c r="G41" s="159"/>
      <c r="H41" s="211"/>
      <c r="I41" s="159"/>
      <c r="J41" s="159"/>
      <c r="K41" s="159"/>
      <c r="L41" s="158"/>
      <c r="M41" s="210" t="s">
        <v>51</v>
      </c>
      <c r="N41" s="210" t="s">
        <v>52</v>
      </c>
      <c r="O41" s="210" t="s">
        <v>53</v>
      </c>
      <c r="P41" s="210" t="s">
        <v>54</v>
      </c>
      <c r="Q41" s="161" t="s">
        <v>51</v>
      </c>
      <c r="R41" s="161" t="s">
        <v>52</v>
      </c>
      <c r="S41" s="161" t="s">
        <v>53</v>
      </c>
      <c r="T41" s="161" t="s">
        <v>54</v>
      </c>
      <c r="U41" s="210" t="s">
        <v>51</v>
      </c>
      <c r="V41" s="210" t="s">
        <v>52</v>
      </c>
      <c r="W41" s="210" t="s">
        <v>53</v>
      </c>
      <c r="X41" s="210" t="s">
        <v>54</v>
      </c>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8">
        <f>+COUNTIFS(Y41:AV41,#REF!)</f>
      </c>
    </row>
    <row x14ac:dyDescent="0.25" r="42" customHeight="1" ht="18.75">
      <c r="A42" s="143"/>
      <c r="B42" s="6" t="s">
        <v>355</v>
      </c>
      <c r="C42" s="163"/>
      <c r="D42" s="51">
        <v>2024</v>
      </c>
      <c r="E42" s="53"/>
      <c r="F42" s="51">
        <v>172</v>
      </c>
      <c r="G42" s="53" t="s">
        <v>356</v>
      </c>
      <c r="H42" s="64" t="s">
        <v>357</v>
      </c>
      <c r="I42" s="53"/>
      <c r="J42" s="53"/>
      <c r="K42" s="55" t="s">
        <v>358</v>
      </c>
      <c r="L42" s="63" t="s">
        <v>56</v>
      </c>
      <c r="M42" s="80" t="s">
        <v>72</v>
      </c>
      <c r="N42" s="80" t="s">
        <v>72</v>
      </c>
      <c r="O42" s="80" t="s">
        <v>72</v>
      </c>
      <c r="P42" s="80" t="s">
        <v>72</v>
      </c>
      <c r="Q42" s="57">
        <v>0</v>
      </c>
      <c r="R42" s="57">
        <v>0</v>
      </c>
      <c r="S42" s="57">
        <v>0</v>
      </c>
      <c r="T42" s="57">
        <v>1</v>
      </c>
      <c r="U42" s="57">
        <v>1</v>
      </c>
      <c r="V42" s="57">
        <v>1</v>
      </c>
      <c r="W42" s="57">
        <v>1</v>
      </c>
      <c r="X42" s="57">
        <v>1</v>
      </c>
      <c r="Y42" s="58"/>
      <c r="Z42" s="58"/>
      <c r="AA42" s="58"/>
      <c r="AB42" s="58"/>
      <c r="AC42" s="58"/>
      <c r="AD42" s="58"/>
      <c r="AE42" s="58"/>
      <c r="AF42" s="58"/>
      <c r="AG42" s="59" t="s">
        <v>282</v>
      </c>
      <c r="AH42" s="60" t="s">
        <v>216</v>
      </c>
      <c r="AI42" s="58"/>
      <c r="AJ42" s="58"/>
      <c r="AK42" s="58"/>
      <c r="AL42" s="58"/>
      <c r="AM42" s="58"/>
      <c r="AN42" s="58"/>
      <c r="AO42" s="58"/>
      <c r="AP42" s="58"/>
      <c r="AQ42" s="58"/>
      <c r="AR42" s="58"/>
      <c r="AS42" s="58"/>
      <c r="AT42" s="58"/>
      <c r="AU42" s="58"/>
      <c r="AV42" s="59" t="s">
        <v>74</v>
      </c>
      <c r="AW42" s="8">
        <f>+COUNTIFS(Y42:AV42,#REF!)</f>
      </c>
    </row>
    <row x14ac:dyDescent="0.25" r="43" customHeight="1" ht="18.75">
      <c r="A43" s="143"/>
      <c r="B43" s="78" t="s">
        <v>359</v>
      </c>
      <c r="C43" s="163"/>
      <c r="D43" s="190">
        <v>2024</v>
      </c>
      <c r="E43" s="53"/>
      <c r="F43" s="51">
        <v>177</v>
      </c>
      <c r="G43" s="53" t="s">
        <v>360</v>
      </c>
      <c r="H43" s="106" t="s">
        <v>361</v>
      </c>
      <c r="I43" s="53"/>
      <c r="J43" s="53"/>
      <c r="K43" s="55" t="s">
        <v>362</v>
      </c>
      <c r="L43" s="56">
        <v>1</v>
      </c>
      <c r="M43" s="80" t="s">
        <v>72</v>
      </c>
      <c r="N43" s="80" t="s">
        <v>72</v>
      </c>
      <c r="O43" s="80" t="s">
        <v>72</v>
      </c>
      <c r="P43" s="80" t="s">
        <v>72</v>
      </c>
      <c r="Q43" s="57">
        <v>0</v>
      </c>
      <c r="R43" s="57">
        <v>0</v>
      </c>
      <c r="S43" s="57">
        <v>0</v>
      </c>
      <c r="T43" s="57">
        <v>1</v>
      </c>
      <c r="U43" s="80" t="s">
        <v>72</v>
      </c>
      <c r="V43" s="80" t="s">
        <v>72</v>
      </c>
      <c r="W43" s="80" t="s">
        <v>72</v>
      </c>
      <c r="X43" s="80" t="s">
        <v>72</v>
      </c>
      <c r="Y43" s="59" t="s">
        <v>79</v>
      </c>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8">
        <f>+COUNTIFS(Y43:AV43,#REF!)</f>
      </c>
    </row>
    <row x14ac:dyDescent="0.25" r="44" customHeight="1" ht="18.75">
      <c r="A44" s="143"/>
      <c r="B44" s="1"/>
      <c r="C44" s="163"/>
      <c r="D44" s="190"/>
      <c r="E44" s="53"/>
      <c r="F44" s="51"/>
      <c r="G44" s="53"/>
      <c r="H44" s="218"/>
      <c r="I44" s="53"/>
      <c r="J44" s="53"/>
      <c r="K44" s="215"/>
      <c r="L44" s="79"/>
      <c r="M44" s="80"/>
      <c r="N44" s="80"/>
      <c r="O44" s="80"/>
      <c r="P44" s="80"/>
      <c r="Q44" s="57"/>
      <c r="R44" s="57"/>
      <c r="S44" s="57"/>
      <c r="T44" s="57"/>
      <c r="U44" s="80"/>
      <c r="V44" s="80"/>
      <c r="W44" s="80"/>
      <c r="X44" s="80"/>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8">
        <f>+COUNTIFS(Y44:AV44,#REF!)</f>
      </c>
    </row>
    <row x14ac:dyDescent="0.25" r="45" customHeight="1" ht="18.75">
      <c r="A45" s="143"/>
      <c r="B45" s="1"/>
      <c r="C45" s="163"/>
      <c r="D45" s="190"/>
      <c r="E45" s="53"/>
      <c r="F45" s="51"/>
      <c r="G45" s="53"/>
      <c r="H45" s="218"/>
      <c r="I45" s="53"/>
      <c r="J45" s="53"/>
      <c r="K45" s="53"/>
      <c r="L45" s="51"/>
      <c r="M45" s="80"/>
      <c r="N45" s="80"/>
      <c r="O45" s="80"/>
      <c r="P45" s="80"/>
      <c r="Q45" s="57"/>
      <c r="R45" s="57"/>
      <c r="S45" s="57"/>
      <c r="T45" s="57"/>
      <c r="U45" s="80"/>
      <c r="V45" s="80"/>
      <c r="W45" s="80"/>
      <c r="X45" s="80"/>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8">
        <f>+COUNTIFS(Y45:AV45,#REF!)</f>
      </c>
    </row>
    <row x14ac:dyDescent="0.25" r="46" customHeight="1" ht="18.75">
      <c r="A46" s="143"/>
      <c r="B46" s="1"/>
      <c r="C46" s="163"/>
      <c r="D46" s="190"/>
      <c r="E46" s="53"/>
      <c r="F46" s="51"/>
      <c r="G46" s="53"/>
      <c r="H46" s="218"/>
      <c r="I46" s="53"/>
      <c r="J46" s="53"/>
      <c r="K46" s="53"/>
      <c r="L46" s="51"/>
      <c r="M46" s="80"/>
      <c r="N46" s="80"/>
      <c r="O46" s="80"/>
      <c r="P46" s="80"/>
      <c r="Q46" s="57"/>
      <c r="R46" s="57"/>
      <c r="S46" s="57"/>
      <c r="T46" s="57"/>
      <c r="U46" s="80"/>
      <c r="V46" s="80"/>
      <c r="W46" s="80"/>
      <c r="X46" s="80"/>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8">
        <f>+COUNTIFS(Y46:AV46,#REF!)</f>
      </c>
    </row>
    <row x14ac:dyDescent="0.25" r="47" customHeight="1" ht="18.75">
      <c r="A47" s="143"/>
      <c r="B47" s="1"/>
      <c r="C47" s="163"/>
      <c r="D47" s="190"/>
      <c r="E47" s="53"/>
      <c r="F47" s="51"/>
      <c r="G47" s="53"/>
      <c r="H47" s="218"/>
      <c r="I47" s="53"/>
      <c r="J47" s="53"/>
      <c r="K47" s="53"/>
      <c r="L47" s="51"/>
      <c r="M47" s="99"/>
      <c r="N47" s="99"/>
      <c r="O47" s="99"/>
      <c r="P47" s="99"/>
      <c r="Q47" s="51"/>
      <c r="R47" s="51"/>
      <c r="S47" s="51"/>
      <c r="T47" s="51"/>
      <c r="U47" s="99"/>
      <c r="V47" s="99"/>
      <c r="W47" s="99"/>
      <c r="X47" s="99"/>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8">
        <f>+COUNTIFS(Y47:AV47,#REF!)</f>
      </c>
    </row>
    <row x14ac:dyDescent="0.25" r="48" customHeight="1" ht="34.15">
      <c r="A48" s="143" t="s">
        <v>8</v>
      </c>
      <c r="B48" s="144"/>
      <c r="C48" s="178" t="s">
        <v>363</v>
      </c>
      <c r="D48" s="179"/>
      <c r="E48" s="180"/>
      <c r="F48" s="179"/>
      <c r="G48" s="180"/>
      <c r="H48" s="181"/>
      <c r="I48" s="180"/>
      <c r="J48" s="180"/>
      <c r="K48" s="180"/>
      <c r="L48" s="179"/>
      <c r="M48" s="208"/>
      <c r="N48" s="208"/>
      <c r="O48" s="208"/>
      <c r="P48" s="208"/>
      <c r="Q48" s="179"/>
      <c r="R48" s="179"/>
      <c r="S48" s="179"/>
      <c r="T48" s="179"/>
      <c r="U48" s="208"/>
      <c r="V48" s="208"/>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
    </row>
    <row x14ac:dyDescent="0.25" r="49" customHeight="1" ht="24.5">
      <c r="A49" s="32"/>
      <c r="B49" s="216"/>
      <c r="C49" s="152" t="s">
        <v>11</v>
      </c>
      <c r="D49" s="153" t="s">
        <v>12</v>
      </c>
      <c r="E49" s="32" t="s">
        <v>13</v>
      </c>
      <c r="F49" s="153" t="s">
        <v>15</v>
      </c>
      <c r="G49" s="32"/>
      <c r="H49" s="217" t="s">
        <v>16</v>
      </c>
      <c r="I49" s="152" t="s">
        <v>17</v>
      </c>
      <c r="J49" s="152" t="s">
        <v>18</v>
      </c>
      <c r="K49" s="32" t="s">
        <v>19</v>
      </c>
      <c r="L49" s="153" t="s">
        <v>20</v>
      </c>
      <c r="M49" s="185" t="s">
        <v>21</v>
      </c>
      <c r="N49" s="185"/>
      <c r="O49" s="185"/>
      <c r="P49" s="185"/>
      <c r="Q49" s="155" t="s">
        <v>22</v>
      </c>
      <c r="R49" s="155"/>
      <c r="S49" s="155"/>
      <c r="T49" s="155"/>
      <c r="U49" s="185" t="s">
        <v>23</v>
      </c>
      <c r="V49" s="185"/>
      <c r="W49" s="185"/>
      <c r="X49" s="185"/>
      <c r="Y49" s="40" t="s">
        <v>24</v>
      </c>
      <c r="Z49" s="40" t="s">
        <v>25</v>
      </c>
      <c r="AA49" s="41" t="s">
        <v>26</v>
      </c>
      <c r="AB49" s="41" t="s">
        <v>27</v>
      </c>
      <c r="AC49" s="41" t="s">
        <v>28</v>
      </c>
      <c r="AD49" s="41" t="s">
        <v>29</v>
      </c>
      <c r="AE49" s="41" t="s">
        <v>30</v>
      </c>
      <c r="AF49" s="41" t="s">
        <v>31</v>
      </c>
      <c r="AG49" s="41" t="s">
        <v>32</v>
      </c>
      <c r="AH49" s="41" t="s">
        <v>33</v>
      </c>
      <c r="AI49" s="41" t="s">
        <v>34</v>
      </c>
      <c r="AJ49" s="41" t="s">
        <v>35</v>
      </c>
      <c r="AK49" s="41" t="s">
        <v>36</v>
      </c>
      <c r="AL49" s="41" t="s">
        <v>37</v>
      </c>
      <c r="AM49" s="41" t="s">
        <v>38</v>
      </c>
      <c r="AN49" s="41" t="s">
        <v>39</v>
      </c>
      <c r="AO49" s="41" t="s">
        <v>40</v>
      </c>
      <c r="AP49" s="41" t="s">
        <v>41</v>
      </c>
      <c r="AQ49" s="41" t="s">
        <v>42</v>
      </c>
      <c r="AR49" s="41" t="s">
        <v>43</v>
      </c>
      <c r="AS49" s="41" t="s">
        <v>44</v>
      </c>
      <c r="AT49" s="41" t="s">
        <v>45</v>
      </c>
      <c r="AU49" s="156" t="s">
        <v>46</v>
      </c>
      <c r="AV49" s="156" t="s">
        <v>47</v>
      </c>
      <c r="AW49" s="8"/>
    </row>
    <row x14ac:dyDescent="0.25" r="50" customHeight="1" ht="18.75">
      <c r="A50" s="143" t="s">
        <v>49</v>
      </c>
      <c r="B50" s="1"/>
      <c r="C50" s="157" t="s">
        <v>364</v>
      </c>
      <c r="D50" s="158"/>
      <c r="E50" s="159"/>
      <c r="F50" s="158"/>
      <c r="G50" s="159"/>
      <c r="H50" s="211"/>
      <c r="I50" s="159"/>
      <c r="J50" s="159"/>
      <c r="K50" s="159"/>
      <c r="L50" s="158"/>
      <c r="M50" s="210" t="s">
        <v>51</v>
      </c>
      <c r="N50" s="210" t="s">
        <v>52</v>
      </c>
      <c r="O50" s="210" t="s">
        <v>53</v>
      </c>
      <c r="P50" s="210" t="s">
        <v>54</v>
      </c>
      <c r="Q50" s="161" t="s">
        <v>51</v>
      </c>
      <c r="R50" s="161" t="s">
        <v>52</v>
      </c>
      <c r="S50" s="161" t="s">
        <v>53</v>
      </c>
      <c r="T50" s="161" t="s">
        <v>54</v>
      </c>
      <c r="U50" s="210" t="s">
        <v>51</v>
      </c>
      <c r="V50" s="210" t="s">
        <v>52</v>
      </c>
      <c r="W50" s="210" t="s">
        <v>53</v>
      </c>
      <c r="X50" s="210" t="s">
        <v>54</v>
      </c>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8">
        <f>+COUNTIFS(Y50:AV50,#REF!)</f>
      </c>
    </row>
    <row x14ac:dyDescent="0.25" r="51" customHeight="1" ht="18.75">
      <c r="A51" s="143"/>
      <c r="B51" s="78"/>
      <c r="C51" s="163"/>
      <c r="D51" s="51"/>
      <c r="E51" s="53"/>
      <c r="F51" s="51"/>
      <c r="G51" s="53"/>
      <c r="H51" s="164"/>
      <c r="I51" s="53"/>
      <c r="J51" s="53"/>
      <c r="K51" s="53"/>
      <c r="L51" s="51"/>
      <c r="M51" s="80"/>
      <c r="N51" s="80"/>
      <c r="O51" s="80"/>
      <c r="P51" s="80"/>
      <c r="Q51" s="57"/>
      <c r="R51" s="57"/>
      <c r="S51" s="57"/>
      <c r="T51" s="57"/>
      <c r="U51" s="80"/>
      <c r="V51" s="80"/>
      <c r="W51" s="80"/>
      <c r="X51" s="80"/>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8"/>
    </row>
    <row x14ac:dyDescent="0.25" r="52" customHeight="1" ht="18.75">
      <c r="A52" s="143"/>
      <c r="B52" s="78"/>
      <c r="C52" s="163"/>
      <c r="D52" s="51"/>
      <c r="E52" s="53"/>
      <c r="F52" s="51"/>
      <c r="G52" s="53"/>
      <c r="H52" s="164"/>
      <c r="I52" s="53"/>
      <c r="J52" s="53"/>
      <c r="K52" s="53"/>
      <c r="L52" s="51"/>
      <c r="M52" s="80"/>
      <c r="N52" s="80"/>
      <c r="O52" s="80"/>
      <c r="P52" s="80"/>
      <c r="Q52" s="57"/>
      <c r="R52" s="57"/>
      <c r="S52" s="57"/>
      <c r="T52" s="57"/>
      <c r="U52" s="80"/>
      <c r="V52" s="80"/>
      <c r="W52" s="80"/>
      <c r="X52" s="80"/>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8"/>
    </row>
    <row x14ac:dyDescent="0.25" r="53" customHeight="1" ht="18.75">
      <c r="A53" s="143"/>
      <c r="B53" s="78"/>
      <c r="C53" s="163"/>
      <c r="D53" s="51"/>
      <c r="E53" s="53"/>
      <c r="F53" s="51"/>
      <c r="G53" s="53"/>
      <c r="H53" s="164"/>
      <c r="I53" s="53"/>
      <c r="J53" s="53"/>
      <c r="K53" s="53"/>
      <c r="L53" s="51"/>
      <c r="M53" s="80"/>
      <c r="N53" s="80"/>
      <c r="O53" s="80"/>
      <c r="P53" s="80"/>
      <c r="Q53" s="57"/>
      <c r="R53" s="57"/>
      <c r="S53" s="57"/>
      <c r="T53" s="57"/>
      <c r="U53" s="80"/>
      <c r="V53" s="80"/>
      <c r="W53" s="80"/>
      <c r="X53" s="80"/>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8"/>
    </row>
    <row x14ac:dyDescent="0.25" r="54" customHeight="1" ht="18.75">
      <c r="A54" s="143"/>
      <c r="B54" s="78"/>
      <c r="C54" s="163"/>
      <c r="D54" s="51"/>
      <c r="E54" s="53"/>
      <c r="F54" s="51"/>
      <c r="G54" s="53"/>
      <c r="H54" s="164"/>
      <c r="I54" s="53"/>
      <c r="J54" s="53"/>
      <c r="K54" s="53"/>
      <c r="L54" s="51"/>
      <c r="M54" s="80"/>
      <c r="N54" s="80"/>
      <c r="O54" s="80"/>
      <c r="P54" s="80"/>
      <c r="Q54" s="57"/>
      <c r="R54" s="57"/>
      <c r="S54" s="57"/>
      <c r="T54" s="57"/>
      <c r="U54" s="80"/>
      <c r="V54" s="80"/>
      <c r="W54" s="80"/>
      <c r="X54" s="80"/>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8"/>
    </row>
    <row x14ac:dyDescent="0.25" r="55" customHeight="1" ht="18.75">
      <c r="A55" s="143"/>
      <c r="B55" s="1"/>
      <c r="C55" s="163"/>
      <c r="D55" s="51"/>
      <c r="E55" s="53"/>
      <c r="F55" s="51"/>
      <c r="G55" s="53"/>
      <c r="H55" s="164"/>
      <c r="I55" s="53"/>
      <c r="J55" s="53"/>
      <c r="K55" s="53"/>
      <c r="L55" s="51"/>
      <c r="M55" s="99"/>
      <c r="N55" s="99"/>
      <c r="O55" s="99"/>
      <c r="P55" s="99"/>
      <c r="Q55" s="51"/>
      <c r="R55" s="51"/>
      <c r="S55" s="51"/>
      <c r="T55" s="51"/>
      <c r="U55" s="99"/>
      <c r="V55" s="99"/>
      <c r="W55" s="99"/>
      <c r="X55" s="99"/>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8">
        <f>+COUNTIFS(Y55:AV55,#REF!)</f>
      </c>
    </row>
    <row x14ac:dyDescent="0.25" r="56" customHeight="1" ht="18.75">
      <c r="A56" s="143" t="s">
        <v>100</v>
      </c>
      <c r="B56" s="1"/>
      <c r="C56" s="157" t="s">
        <v>365</v>
      </c>
      <c r="D56" s="158"/>
      <c r="E56" s="159"/>
      <c r="F56" s="158"/>
      <c r="G56" s="159"/>
      <c r="H56" s="211"/>
      <c r="I56" s="159"/>
      <c r="J56" s="159"/>
      <c r="K56" s="159"/>
      <c r="L56" s="158"/>
      <c r="M56" s="210" t="s">
        <v>51</v>
      </c>
      <c r="N56" s="210" t="s">
        <v>52</v>
      </c>
      <c r="O56" s="210" t="s">
        <v>53</v>
      </c>
      <c r="P56" s="210" t="s">
        <v>54</v>
      </c>
      <c r="Q56" s="161" t="s">
        <v>51</v>
      </c>
      <c r="R56" s="161" t="s">
        <v>52</v>
      </c>
      <c r="S56" s="161" t="s">
        <v>53</v>
      </c>
      <c r="T56" s="161" t="s">
        <v>54</v>
      </c>
      <c r="U56" s="210" t="s">
        <v>51</v>
      </c>
      <c r="V56" s="210" t="s">
        <v>52</v>
      </c>
      <c r="W56" s="210" t="s">
        <v>53</v>
      </c>
      <c r="X56" s="210" t="s">
        <v>54</v>
      </c>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8"/>
      <c r="AU56" s="158"/>
      <c r="AV56" s="158"/>
      <c r="AW56" s="8">
        <f>+COUNTIFS(Y56:AV56,#REF!)</f>
      </c>
    </row>
    <row x14ac:dyDescent="0.25" r="57" customHeight="1" ht="59.5">
      <c r="A57" s="1"/>
      <c r="B57" s="6" t="s">
        <v>132</v>
      </c>
      <c r="C57" s="163"/>
      <c r="D57" s="219">
        <v>2024</v>
      </c>
      <c r="E57" s="220"/>
      <c r="F57" s="221">
        <v>180</v>
      </c>
      <c r="G57" s="220" t="s">
        <v>366</v>
      </c>
      <c r="H57" s="222" t="s">
        <v>367</v>
      </c>
      <c r="I57" s="53"/>
      <c r="J57" s="53"/>
      <c r="K57" s="55" t="s">
        <v>368</v>
      </c>
      <c r="L57" s="89">
        <v>1</v>
      </c>
      <c r="M57" s="80" t="s">
        <v>72</v>
      </c>
      <c r="N57" s="80" t="s">
        <v>72</v>
      </c>
      <c r="O57" s="80" t="s">
        <v>72</v>
      </c>
      <c r="P57" s="80" t="s">
        <v>72</v>
      </c>
      <c r="Q57" s="80">
        <v>0</v>
      </c>
      <c r="R57" s="80">
        <v>0</v>
      </c>
      <c r="S57" s="80">
        <v>0</v>
      </c>
      <c r="T57" s="80">
        <v>1</v>
      </c>
      <c r="U57" s="80">
        <v>1</v>
      </c>
      <c r="V57" s="80">
        <v>1</v>
      </c>
      <c r="W57" s="80">
        <v>1</v>
      </c>
      <c r="X57" s="80">
        <v>1</v>
      </c>
      <c r="Y57" s="58"/>
      <c r="Z57" s="58"/>
      <c r="AA57" s="58"/>
      <c r="AB57" s="58"/>
      <c r="AC57" s="58"/>
      <c r="AD57" s="58"/>
      <c r="AE57" s="58"/>
      <c r="AF57" s="58"/>
      <c r="AG57" s="59" t="s">
        <v>254</v>
      </c>
      <c r="AH57" s="58"/>
      <c r="AI57" s="58"/>
      <c r="AJ57" s="58"/>
      <c r="AK57" s="59" t="s">
        <v>369</v>
      </c>
      <c r="AL57" s="58"/>
      <c r="AM57" s="58"/>
      <c r="AN57" s="58"/>
      <c r="AO57" s="58"/>
      <c r="AP57" s="58"/>
      <c r="AQ57" s="58"/>
      <c r="AR57" s="58"/>
      <c r="AS57" s="58"/>
      <c r="AT57" s="58"/>
      <c r="AU57" s="58"/>
      <c r="AV57" s="58"/>
      <c r="AW57" s="8">
        <f>+COUNTIFS(Y57:AV57,#REF!)</f>
      </c>
    </row>
    <row x14ac:dyDescent="0.25" r="58" customHeight="1" ht="18.75">
      <c r="A58" s="1"/>
      <c r="B58" s="6" t="s">
        <v>132</v>
      </c>
      <c r="C58" s="163"/>
      <c r="D58" s="221">
        <v>2024</v>
      </c>
      <c r="E58" s="220"/>
      <c r="F58" s="221">
        <v>181</v>
      </c>
      <c r="G58" s="220" t="s">
        <v>370</v>
      </c>
      <c r="H58" s="223" t="s">
        <v>371</v>
      </c>
      <c r="I58" s="53"/>
      <c r="J58" s="53"/>
      <c r="K58" s="55" t="s">
        <v>372</v>
      </c>
      <c r="L58" s="224">
        <v>1</v>
      </c>
      <c r="M58" s="80" t="s">
        <v>72</v>
      </c>
      <c r="N58" s="80" t="s">
        <v>72</v>
      </c>
      <c r="O58" s="80" t="s">
        <v>72</v>
      </c>
      <c r="P58" s="80" t="s">
        <v>72</v>
      </c>
      <c r="Q58" s="57">
        <v>0</v>
      </c>
      <c r="R58" s="57">
        <v>0</v>
      </c>
      <c r="S58" s="57">
        <v>0</v>
      </c>
      <c r="T58" s="57">
        <v>1</v>
      </c>
      <c r="U58" s="80"/>
      <c r="V58" s="80"/>
      <c r="W58" s="80"/>
      <c r="X58" s="80"/>
      <c r="Y58" s="58"/>
      <c r="Z58" s="58"/>
      <c r="AA58" s="58"/>
      <c r="AB58" s="58"/>
      <c r="AC58" s="58"/>
      <c r="AD58" s="58"/>
      <c r="AE58" s="58"/>
      <c r="AF58" s="58"/>
      <c r="AG58" s="59" t="s">
        <v>254</v>
      </c>
      <c r="AH58" s="58"/>
      <c r="AI58" s="58"/>
      <c r="AJ58" s="58"/>
      <c r="AK58" s="59" t="s">
        <v>369</v>
      </c>
      <c r="AL58" s="58"/>
      <c r="AM58" s="58"/>
      <c r="AN58" s="58"/>
      <c r="AO58" s="58"/>
      <c r="AP58" s="58"/>
      <c r="AQ58" s="58"/>
      <c r="AR58" s="58"/>
      <c r="AS58" s="58"/>
      <c r="AT58" s="58"/>
      <c r="AU58" s="58"/>
      <c r="AV58" s="58"/>
      <c r="AW58" s="8">
        <f>+COUNTIFS(Y58:AV58,#REF!)</f>
      </c>
    </row>
    <row x14ac:dyDescent="0.25" r="59" customHeight="1" ht="18.75">
      <c r="A59" s="1"/>
      <c r="B59" s="1"/>
      <c r="C59" s="192"/>
      <c r="D59" s="193"/>
      <c r="E59" s="194"/>
      <c r="F59" s="193"/>
      <c r="G59" s="194"/>
      <c r="H59" s="225"/>
      <c r="I59" s="194"/>
      <c r="J59" s="194"/>
      <c r="K59" s="194"/>
      <c r="L59" s="193"/>
      <c r="M59" s="226"/>
      <c r="N59" s="226"/>
      <c r="O59" s="226"/>
      <c r="P59" s="226"/>
      <c r="Q59" s="227"/>
      <c r="R59" s="227"/>
      <c r="S59" s="227"/>
      <c r="T59" s="227"/>
      <c r="U59" s="226"/>
      <c r="V59" s="226"/>
      <c r="W59" s="226"/>
      <c r="X59" s="226"/>
      <c r="Y59" s="196"/>
      <c r="Z59" s="196"/>
      <c r="AA59" s="196"/>
      <c r="AB59" s="196"/>
      <c r="AC59" s="196"/>
      <c r="AD59" s="196"/>
      <c r="AE59" s="196"/>
      <c r="AF59" s="196"/>
      <c r="AG59" s="196"/>
      <c r="AH59" s="196"/>
      <c r="AI59" s="196"/>
      <c r="AJ59" s="196"/>
      <c r="AK59" s="196"/>
      <c r="AL59" s="196"/>
      <c r="AM59" s="196"/>
      <c r="AN59" s="196"/>
      <c r="AO59" s="196"/>
      <c r="AP59" s="196"/>
      <c r="AQ59" s="196"/>
      <c r="AR59" s="196"/>
      <c r="AS59" s="196"/>
      <c r="AT59" s="196"/>
      <c r="AU59" s="196"/>
      <c r="AV59" s="196"/>
      <c r="AW59" s="8">
        <f>+COUNTIFS(Y59:AV59,#REF!)</f>
      </c>
    </row>
  </sheetData>
  <mergeCells count="9">
    <mergeCell ref="M8:P8"/>
    <mergeCell ref="Q8:T8"/>
    <mergeCell ref="U8:X8"/>
    <mergeCell ref="M40:P40"/>
    <mergeCell ref="Q40:T40"/>
    <mergeCell ref="U40:X40"/>
    <mergeCell ref="M49:P49"/>
    <mergeCell ref="Q49:T49"/>
    <mergeCell ref="U49:X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62"/>
  <sheetViews>
    <sheetView workbookViewId="0"/>
  </sheetViews>
  <sheetFormatPr defaultRowHeight="15" x14ac:dyDescent="0.25"/>
  <cols>
    <col min="1" max="1" style="133" width="10.719285714285713" customWidth="1" bestFit="1"/>
    <col min="2" max="2" style="133" width="8.862142857142858" customWidth="1" bestFit="1"/>
    <col min="3" max="3" style="198" width="12.862142857142858" customWidth="1" bestFit="1"/>
    <col min="4" max="4" style="134" width="11.005" customWidth="1" bestFit="1"/>
    <col min="5" max="5" style="198" width="10.576428571428572" customWidth="1" bestFit="1"/>
    <col min="6" max="6" style="134" width="13.576428571428572" customWidth="1" bestFit="1" hidden="1"/>
    <col min="7" max="7" style="198" width="8.147857142857141" customWidth="1" bestFit="1"/>
    <col min="8" max="8" style="198" width="54.29071428571429" customWidth="1" bestFit="1"/>
    <col min="9" max="9" style="198" width="13.576428571428572" customWidth="1" bestFit="1" hidden="1"/>
    <col min="10" max="10" style="198" width="13.576428571428572" customWidth="1" bestFit="1" hidden="1"/>
    <col min="11" max="11" style="198" width="12.719285714285713" customWidth="1" bestFit="1"/>
    <col min="12" max="12" style="199" width="10.862142857142858" customWidth="1" bestFit="1"/>
    <col min="13" max="13" style="134" width="13.576428571428572" customWidth="1" bestFit="1" hidden="1"/>
    <col min="14" max="14" style="134" width="13.576428571428572" customWidth="1" bestFit="1" hidden="1"/>
    <col min="15" max="15" style="134" width="13.576428571428572" customWidth="1" bestFit="1" hidden="1"/>
    <col min="16" max="16" style="134" width="13.576428571428572" customWidth="1" bestFit="1" hidden="1"/>
    <col min="17" max="17" style="134" width="13.576428571428572" customWidth="1" bestFit="1" hidden="1"/>
    <col min="18" max="18" style="134" width="13.576428571428572" customWidth="1" bestFit="1" hidden="1"/>
    <col min="19" max="19" style="134" width="13.576428571428572" customWidth="1" bestFit="1" hidden="1"/>
    <col min="20" max="20" style="134" width="13.576428571428572" customWidth="1" bestFit="1" hidden="1"/>
    <col min="21" max="21" style="134" width="13.576428571428572" customWidth="1" bestFit="1" hidden="1"/>
    <col min="22" max="22" style="134" width="13.576428571428572" customWidth="1" bestFit="1" hidden="1"/>
    <col min="23" max="23" style="134" width="13.576428571428572" customWidth="1" bestFit="1" hidden="1"/>
    <col min="24" max="24" style="134" width="13.576428571428572" customWidth="1" bestFit="1" hidden="1"/>
    <col min="25" max="25" style="134" width="11.147857142857141" customWidth="1" bestFit="1"/>
    <col min="26" max="26" style="134" width="16.290714285714284" customWidth="1" bestFit="1"/>
    <col min="27" max="27" style="134" width="15.005" customWidth="1" bestFit="1"/>
    <col min="28" max="28" style="134" width="14.147857142857141" customWidth="1" bestFit="1"/>
    <col min="29" max="29" style="134" width="9.862142857142858" customWidth="1" bestFit="1"/>
    <col min="30" max="30" style="134" width="20.290714285714284" customWidth="1" bestFit="1"/>
    <col min="31" max="31" style="134" width="13.576428571428572" customWidth="1" bestFit="1"/>
    <col min="32" max="32" style="134" width="10.576428571428572" customWidth="1" bestFit="1"/>
    <col min="33" max="33" style="134" width="8.290714285714287" customWidth="1" bestFit="1"/>
    <col min="34" max="34" style="134" width="22.862142857142857" customWidth="1" bestFit="1"/>
    <col min="35" max="35" style="134" width="16.719285714285714" customWidth="1" bestFit="1"/>
    <col min="36" max="36" style="134" width="16.290714285714284" customWidth="1" bestFit="1"/>
    <col min="37" max="37" style="134" width="8.147857142857141" customWidth="1" bestFit="1"/>
    <col min="38" max="38" style="134" width="6.2907142857142855" customWidth="1" bestFit="1"/>
    <col min="39" max="39" style="134" width="6.147857142857143" customWidth="1" bestFit="1"/>
    <col min="40" max="40" style="134" width="12.719285714285713" customWidth="1" bestFit="1"/>
    <col min="41" max="41" style="134" width="21.719285714285714" customWidth="1" bestFit="1"/>
    <col min="42" max="42" style="134" width="14.290714285714287" customWidth="1" bestFit="1"/>
    <col min="43" max="43" style="134" width="11.290714285714287" customWidth="1" bestFit="1"/>
    <col min="44" max="44" style="134" width="11.719285714285713" customWidth="1" bestFit="1"/>
    <col min="45" max="45" style="134" width="11.290714285714287" customWidth="1" bestFit="1"/>
    <col min="46" max="46" style="200" width="11.290714285714287" customWidth="1" bestFit="1"/>
    <col min="47" max="47" style="200" width="11.290714285714287" customWidth="1" bestFit="1"/>
    <col min="48" max="48" style="200" width="11.290714285714287" customWidth="1" bestFit="1"/>
    <col min="49" max="49" style="136" width="10.147857142857141" customWidth="1" bestFit="1"/>
  </cols>
  <sheetData>
    <row x14ac:dyDescent="0.25" r="1" customHeight="1" ht="8.25">
      <c r="A1" s="1"/>
      <c r="B1" s="1"/>
      <c r="C1" s="137"/>
      <c r="D1" s="2"/>
      <c r="E1" s="137"/>
      <c r="F1" s="2"/>
      <c r="G1" s="137"/>
      <c r="H1" s="137"/>
      <c r="I1" s="137"/>
      <c r="J1" s="137"/>
      <c r="K1" s="137"/>
      <c r="L1" s="138"/>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139"/>
      <c r="AU1" s="139"/>
      <c r="AV1" s="139"/>
      <c r="AW1" s="4"/>
    </row>
    <row x14ac:dyDescent="0.25" r="2" customHeight="1" ht="25.5">
      <c r="A2" s="5"/>
      <c r="B2" s="6"/>
      <c r="C2" s="7"/>
      <c r="D2" s="8"/>
      <c r="E2" s="9"/>
      <c r="F2" s="8"/>
      <c r="G2" s="9"/>
      <c r="H2" s="9"/>
      <c r="I2" s="9"/>
      <c r="J2" s="9"/>
      <c r="K2" s="10" t="s">
        <v>0</v>
      </c>
      <c r="L2" s="140">
        <f>+COUNTIF(B9:B76,"&lt;&gt;")</f>
      </c>
      <c r="M2" s="140"/>
      <c r="N2" s="140"/>
      <c r="O2" s="140"/>
      <c r="P2" s="140"/>
      <c r="Q2" s="140"/>
      <c r="R2" s="140"/>
      <c r="S2" s="140"/>
      <c r="T2" s="140"/>
      <c r="U2" s="140"/>
      <c r="V2" s="140"/>
      <c r="W2" s="140"/>
      <c r="X2" s="140"/>
      <c r="Y2" s="2"/>
      <c r="Z2" s="12" t="s">
        <v>1</v>
      </c>
      <c r="AA2" s="2"/>
      <c r="AB2" s="2"/>
      <c r="AC2" s="2"/>
      <c r="AD2" s="2"/>
      <c r="AE2" s="2"/>
      <c r="AF2" s="2"/>
      <c r="AG2" s="2"/>
      <c r="AH2" s="2"/>
      <c r="AI2" s="2"/>
      <c r="AJ2" s="2"/>
      <c r="AK2" s="2"/>
      <c r="AL2" s="2"/>
      <c r="AM2" s="2"/>
      <c r="AN2" s="2"/>
      <c r="AO2" s="2"/>
      <c r="AP2" s="2"/>
      <c r="AQ2" s="2"/>
      <c r="AR2" s="2"/>
      <c r="AS2" s="2"/>
      <c r="AT2" s="139"/>
      <c r="AU2" s="139"/>
      <c r="AV2" s="139"/>
      <c r="AW2" s="4"/>
    </row>
    <row x14ac:dyDescent="0.25" r="3" customHeight="1" ht="18">
      <c r="A3" s="5"/>
      <c r="B3" s="6"/>
      <c r="C3" s="7"/>
      <c r="D3" s="8"/>
      <c r="E3" s="9"/>
      <c r="F3" s="8"/>
      <c r="G3" s="9"/>
      <c r="H3" s="9"/>
      <c r="I3" s="9"/>
      <c r="J3" s="9"/>
      <c r="K3" s="10" t="s">
        <v>2</v>
      </c>
      <c r="L3" s="13">
        <f>+L2-COUNTIF(B9:B147,Z2)</f>
      </c>
      <c r="M3" s="13"/>
      <c r="N3" s="13"/>
      <c r="O3" s="13"/>
      <c r="P3" s="13"/>
      <c r="Q3" s="13"/>
      <c r="R3" s="13"/>
      <c r="S3" s="13"/>
      <c r="T3" s="13"/>
      <c r="U3" s="13"/>
      <c r="V3" s="13"/>
      <c r="W3" s="13"/>
      <c r="X3" s="13"/>
      <c r="Y3" s="2"/>
      <c r="Z3" s="2"/>
      <c r="AA3" s="2"/>
      <c r="AB3" s="2"/>
      <c r="AC3" s="2"/>
      <c r="AD3" s="2"/>
      <c r="AE3" s="2"/>
      <c r="AF3" s="2"/>
      <c r="AG3" s="2"/>
      <c r="AH3" s="2"/>
      <c r="AI3" s="2"/>
      <c r="AJ3" s="2"/>
      <c r="AK3" s="2"/>
      <c r="AL3" s="2"/>
      <c r="AM3" s="2"/>
      <c r="AN3" s="2"/>
      <c r="AO3" s="2"/>
      <c r="AP3" s="2"/>
      <c r="AQ3" s="2"/>
      <c r="AR3" s="2"/>
      <c r="AS3" s="2"/>
      <c r="AT3" s="139"/>
      <c r="AU3" s="139"/>
      <c r="AV3" s="139"/>
      <c r="AW3" s="4"/>
    </row>
    <row x14ac:dyDescent="0.25" r="4" customHeight="1" ht="8.25">
      <c r="A4" s="5"/>
      <c r="B4" s="6"/>
      <c r="C4" s="15" t="s">
        <v>3</v>
      </c>
      <c r="D4" s="16">
        <f>+COUNTIF(D9:D177,"2023")</f>
      </c>
      <c r="E4" s="9"/>
      <c r="F4" s="8"/>
      <c r="G4" s="9"/>
      <c r="H4" s="9"/>
      <c r="I4" s="9"/>
      <c r="J4" s="9"/>
      <c r="K4" s="9"/>
      <c r="L4" s="141"/>
      <c r="M4" s="17"/>
      <c r="N4" s="17"/>
      <c r="O4" s="17"/>
      <c r="P4" s="17"/>
      <c r="Q4" s="17"/>
      <c r="R4" s="17"/>
      <c r="S4" s="17"/>
      <c r="T4" s="17"/>
      <c r="U4" s="17"/>
      <c r="V4" s="17"/>
      <c r="W4" s="17"/>
      <c r="X4" s="17"/>
      <c r="Y4" s="2"/>
      <c r="Z4" s="2"/>
      <c r="AA4" s="2"/>
      <c r="AB4" s="2"/>
      <c r="AC4" s="2"/>
      <c r="AD4" s="2"/>
      <c r="AE4" s="2"/>
      <c r="AF4" s="2"/>
      <c r="AG4" s="2"/>
      <c r="AH4" s="2"/>
      <c r="AI4" s="2"/>
      <c r="AJ4" s="2"/>
      <c r="AK4" s="2"/>
      <c r="AL4" s="2"/>
      <c r="AM4" s="2"/>
      <c r="AN4" s="2"/>
      <c r="AO4" s="2"/>
      <c r="AP4" s="2"/>
      <c r="AQ4" s="2"/>
      <c r="AR4" s="2"/>
      <c r="AS4" s="2"/>
      <c r="AT4" s="139"/>
      <c r="AU4" s="139"/>
      <c r="AV4" s="139"/>
      <c r="AW4" s="4"/>
    </row>
    <row x14ac:dyDescent="0.25" r="5" customHeight="1" ht="8.25">
      <c r="A5" s="5"/>
      <c r="B5" s="6"/>
      <c r="C5" s="15" t="s">
        <v>4</v>
      </c>
      <c r="D5" s="16">
        <f>+COUNTIF(D9:D177,"2024")</f>
      </c>
      <c r="E5" s="9"/>
      <c r="F5" s="8"/>
      <c r="G5" s="9"/>
      <c r="H5" s="9"/>
      <c r="I5" s="9"/>
      <c r="J5" s="9"/>
      <c r="K5" s="9"/>
      <c r="L5" s="138"/>
      <c r="M5" s="18"/>
      <c r="N5" s="18"/>
      <c r="O5" s="18"/>
      <c r="P5" s="18"/>
      <c r="Q5" s="18"/>
      <c r="R5" s="18"/>
      <c r="S5" s="18"/>
      <c r="T5" s="18"/>
      <c r="U5" s="18"/>
      <c r="V5" s="18"/>
      <c r="W5" s="18"/>
      <c r="X5" s="18" t="s">
        <v>5</v>
      </c>
      <c r="Y5" s="19">
        <f>+COUNTIF(Y9:Y96,#REF!)</f>
      </c>
      <c r="Z5" s="19">
        <f>+COUNTIF(Z9:Z96,#REF!)</f>
      </c>
      <c r="AA5" s="19">
        <f>+COUNTIF(AA9:AA96,#REF!)</f>
      </c>
      <c r="AB5" s="19">
        <f>+COUNTIF(AB9:AB96,#REF!)</f>
      </c>
      <c r="AC5" s="19">
        <f>+COUNTIF(AC9:AC96,#REF!)</f>
      </c>
      <c r="AD5" s="19">
        <f>+COUNTIF(AD9:AD96,#REF!)</f>
      </c>
      <c r="AE5" s="19">
        <f>+COUNTIF(AE9:AE96,#REF!)</f>
      </c>
      <c r="AF5" s="19">
        <f>+COUNTIF(AF9:AF96,#REF!)</f>
      </c>
      <c r="AG5" s="19">
        <f>+COUNTIF(AG9:AG96,#REF!)</f>
      </c>
      <c r="AH5" s="19">
        <f>+COUNTIF(AH9:AH96,#REF!)</f>
      </c>
      <c r="AI5" s="19">
        <f>+COUNTIF(AI9:AI96,#REF!)</f>
      </c>
      <c r="AJ5" s="19">
        <f>+COUNTIF(AJ9:AJ96,#REF!)</f>
      </c>
      <c r="AK5" s="19">
        <f>+COUNTIF(AK9:AK96,#REF!)</f>
      </c>
      <c r="AL5" s="19">
        <f>+COUNTIF(AL9:AL96,#REF!)</f>
      </c>
      <c r="AM5" s="19">
        <f>+COUNTIF(AM9:AM96,#REF!)</f>
      </c>
      <c r="AN5" s="19">
        <f>+COUNTIF(AN9:AN96,#REF!)</f>
      </c>
      <c r="AO5" s="19">
        <f>+COUNTIF(AO9:AO96,#REF!)</f>
      </c>
      <c r="AP5" s="19">
        <f>+COUNTIF(AP9:AP96,#REF!)</f>
      </c>
      <c r="AQ5" s="19">
        <f>+COUNTIF(AQ9:AQ96,#REF!)</f>
      </c>
      <c r="AR5" s="19">
        <f>+COUNTIF(AR9:AR96,#REF!)</f>
      </c>
      <c r="AS5" s="19">
        <f>+COUNTIF(AS9:AS96,#REF!)</f>
      </c>
      <c r="AT5" s="142">
        <f>+COUNTIF(AT9:AT96,#REF!)</f>
      </c>
      <c r="AU5" s="142">
        <f>+COUNTIF(AU9:AU96,#REF!)</f>
      </c>
      <c r="AV5" s="142">
        <f>+COUNTIF(AV9:AV96,#REF!)</f>
      </c>
      <c r="AW5" s="4"/>
    </row>
    <row x14ac:dyDescent="0.25" r="6" customHeight="1" ht="29.25">
      <c r="A6" s="5"/>
      <c r="B6" s="6"/>
      <c r="C6" s="15" t="s">
        <v>6</v>
      </c>
      <c r="D6" s="16">
        <f>+COUNTIF(D9:D177,"2025")</f>
      </c>
      <c r="E6" s="21"/>
      <c r="F6" s="20"/>
      <c r="G6" s="21"/>
      <c r="H6" s="21"/>
      <c r="I6" s="21"/>
      <c r="J6" s="21"/>
      <c r="K6" s="21"/>
      <c r="L6" s="138"/>
      <c r="M6" s="18"/>
      <c r="N6" s="18"/>
      <c r="O6" s="18"/>
      <c r="P6" s="18"/>
      <c r="Q6" s="18"/>
      <c r="R6" s="18"/>
      <c r="S6" s="18"/>
      <c r="T6" s="18"/>
      <c r="U6" s="18"/>
      <c r="V6" s="18"/>
      <c r="W6" s="18"/>
      <c r="X6" s="18" t="s">
        <v>7</v>
      </c>
      <c r="Y6" s="19">
        <f>+COUNTIF(Y10:Y97,#REF!)</f>
      </c>
      <c r="Z6" s="19">
        <f>+COUNTIF(Z10:Z97,#REF!)</f>
      </c>
      <c r="AA6" s="19">
        <f>+COUNTIF(AA10:AA97,#REF!)</f>
      </c>
      <c r="AB6" s="19">
        <f>+COUNTIF(AB10:AB97,#REF!)</f>
      </c>
      <c r="AC6" s="19">
        <f>+COUNTIF(AC10:AC97,#REF!)</f>
      </c>
      <c r="AD6" s="19">
        <f>+COUNTIF(AD10:AD97,#REF!)</f>
      </c>
      <c r="AE6" s="19">
        <f>+COUNTIF(AE10:AE97,#REF!)</f>
      </c>
      <c r="AF6" s="19">
        <f>+COUNTIF(AF10:AF97,#REF!)</f>
      </c>
      <c r="AG6" s="19">
        <f>+COUNTIF(AG10:AG97,#REF!)</f>
      </c>
      <c r="AH6" s="19">
        <f>+COUNTIF(AH10:AH97,#REF!)</f>
      </c>
      <c r="AI6" s="19">
        <f>+COUNTIF(AI10:AI97,#REF!)</f>
      </c>
      <c r="AJ6" s="19">
        <f>+COUNTIF(AJ10:AJ97,#REF!)</f>
      </c>
      <c r="AK6" s="19">
        <f>+COUNTIF(AK10:AK97,#REF!)</f>
      </c>
      <c r="AL6" s="19">
        <f>+COUNTIF(AL10:AL97,#REF!)</f>
      </c>
      <c r="AM6" s="19">
        <f>+COUNTIF(AM10:AM97,#REF!)</f>
      </c>
      <c r="AN6" s="19">
        <f>+COUNTIF(AN10:AN97,#REF!)</f>
      </c>
      <c r="AO6" s="19">
        <f>+COUNTIF(AO10:AO97,#REF!)</f>
      </c>
      <c r="AP6" s="19">
        <f>+COUNTIF(AP10:AP97,#REF!)</f>
      </c>
      <c r="AQ6" s="19">
        <f>+COUNTIF(AQ10:AQ97,#REF!)</f>
      </c>
      <c r="AR6" s="19">
        <f>+COUNTIF(AR10:AR97,#REF!)</f>
      </c>
      <c r="AS6" s="19">
        <f>+COUNTIF(AS10:AS97,#REF!)</f>
      </c>
      <c r="AT6" s="142">
        <f>+COUNTIF(AT10:AT97,#REF!)</f>
      </c>
      <c r="AU6" s="142">
        <f>+COUNTIF(AU10:AU97,#REF!)</f>
      </c>
      <c r="AV6" s="142">
        <f>+COUNTIF(AV10:AV97,#REF!)</f>
      </c>
      <c r="AW6" s="4"/>
    </row>
    <row x14ac:dyDescent="0.25" r="7" customHeight="1" ht="34">
      <c r="A7" s="143" t="s">
        <v>8</v>
      </c>
      <c r="B7" s="144"/>
      <c r="C7" s="145" t="s">
        <v>204</v>
      </c>
      <c r="D7" s="146"/>
      <c r="E7" s="147"/>
      <c r="F7" s="146"/>
      <c r="G7" s="147"/>
      <c r="H7" s="147"/>
      <c r="I7" s="148"/>
      <c r="J7" s="147"/>
      <c r="K7" s="147"/>
      <c r="L7" s="149"/>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50"/>
      <c r="AU7" s="150"/>
      <c r="AV7" s="150"/>
      <c r="AW7" s="4"/>
    </row>
    <row x14ac:dyDescent="0.25" r="8" customHeight="1" ht="24.5">
      <c r="A8" s="1"/>
      <c r="B8" s="151" t="s">
        <v>10</v>
      </c>
      <c r="C8" s="152" t="s">
        <v>11</v>
      </c>
      <c r="D8" s="153" t="s">
        <v>12</v>
      </c>
      <c r="E8" s="32" t="s">
        <v>13</v>
      </c>
      <c r="F8" s="153" t="s">
        <v>14</v>
      </c>
      <c r="G8" s="32" t="s">
        <v>15</v>
      </c>
      <c r="H8" s="32" t="s">
        <v>16</v>
      </c>
      <c r="I8" s="152" t="s">
        <v>17</v>
      </c>
      <c r="J8" s="152" t="s">
        <v>18</v>
      </c>
      <c r="K8" s="32" t="s">
        <v>19</v>
      </c>
      <c r="L8" s="154" t="s">
        <v>20</v>
      </c>
      <c r="M8" s="155" t="s">
        <v>21</v>
      </c>
      <c r="N8" s="155"/>
      <c r="O8" s="155"/>
      <c r="P8" s="155"/>
      <c r="Q8" s="155" t="s">
        <v>22</v>
      </c>
      <c r="R8" s="155"/>
      <c r="S8" s="155"/>
      <c r="T8" s="155"/>
      <c r="U8" s="155" t="s">
        <v>23</v>
      </c>
      <c r="V8" s="155"/>
      <c r="W8" s="155"/>
      <c r="X8" s="155"/>
      <c r="Y8" s="40" t="s">
        <v>24</v>
      </c>
      <c r="Z8" s="40" t="s">
        <v>25</v>
      </c>
      <c r="AA8" s="40" t="s">
        <v>26</v>
      </c>
      <c r="AB8" s="40" t="s">
        <v>27</v>
      </c>
      <c r="AC8" s="156" t="s">
        <v>28</v>
      </c>
      <c r="AD8" s="40" t="s">
        <v>29</v>
      </c>
      <c r="AE8" s="156" t="s">
        <v>30</v>
      </c>
      <c r="AF8" s="40" t="s">
        <v>31</v>
      </c>
      <c r="AG8" s="40" t="s">
        <v>32</v>
      </c>
      <c r="AH8" s="40" t="s">
        <v>33</v>
      </c>
      <c r="AI8" s="40" t="s">
        <v>34</v>
      </c>
      <c r="AJ8" s="40" t="s">
        <v>35</v>
      </c>
      <c r="AK8" s="40" t="s">
        <v>36</v>
      </c>
      <c r="AL8" s="40" t="s">
        <v>37</v>
      </c>
      <c r="AM8" s="40" t="s">
        <v>38</v>
      </c>
      <c r="AN8" s="40" t="s">
        <v>39</v>
      </c>
      <c r="AO8" s="40" t="s">
        <v>40</v>
      </c>
      <c r="AP8" s="40" t="s">
        <v>41</v>
      </c>
      <c r="AQ8" s="40" t="s">
        <v>42</v>
      </c>
      <c r="AR8" s="40" t="s">
        <v>43</v>
      </c>
      <c r="AS8" s="40" t="s">
        <v>44</v>
      </c>
      <c r="AT8" s="156" t="s">
        <v>45</v>
      </c>
      <c r="AU8" s="156" t="s">
        <v>46</v>
      </c>
      <c r="AV8" s="156" t="s">
        <v>47</v>
      </c>
      <c r="AW8" s="43" t="s">
        <v>48</v>
      </c>
    </row>
    <row x14ac:dyDescent="0.25" r="9" customHeight="1" ht="18.75">
      <c r="A9" s="143" t="s">
        <v>49</v>
      </c>
      <c r="B9" s="6"/>
      <c r="C9" s="157" t="s">
        <v>205</v>
      </c>
      <c r="D9" s="158"/>
      <c r="E9" s="159"/>
      <c r="F9" s="158"/>
      <c r="G9" s="159"/>
      <c r="H9" s="159"/>
      <c r="I9" s="159"/>
      <c r="J9" s="159"/>
      <c r="K9" s="159"/>
      <c r="L9" s="160"/>
      <c r="M9" s="161" t="s">
        <v>51</v>
      </c>
      <c r="N9" s="161" t="s">
        <v>52</v>
      </c>
      <c r="O9" s="161" t="s">
        <v>53</v>
      </c>
      <c r="P9" s="161" t="s">
        <v>54</v>
      </c>
      <c r="Q9" s="161" t="s">
        <v>51</v>
      </c>
      <c r="R9" s="161" t="s">
        <v>52</v>
      </c>
      <c r="S9" s="161" t="s">
        <v>53</v>
      </c>
      <c r="T9" s="161" t="s">
        <v>54</v>
      </c>
      <c r="U9" s="161" t="s">
        <v>51</v>
      </c>
      <c r="V9" s="161" t="s">
        <v>52</v>
      </c>
      <c r="W9" s="161" t="s">
        <v>53</v>
      </c>
      <c r="X9" s="161" t="s">
        <v>54</v>
      </c>
      <c r="Y9" s="158"/>
      <c r="Z9" s="158"/>
      <c r="AA9" s="158"/>
      <c r="AB9" s="158"/>
      <c r="AC9" s="158"/>
      <c r="AD9" s="158"/>
      <c r="AE9" s="158"/>
      <c r="AF9" s="158"/>
      <c r="AG9" s="158"/>
      <c r="AH9" s="158"/>
      <c r="AI9" s="158"/>
      <c r="AJ9" s="158"/>
      <c r="AK9" s="158"/>
      <c r="AL9" s="158"/>
      <c r="AM9" s="158"/>
      <c r="AN9" s="158"/>
      <c r="AO9" s="158"/>
      <c r="AP9" s="158"/>
      <c r="AQ9" s="158"/>
      <c r="AR9" s="158"/>
      <c r="AS9" s="158"/>
      <c r="AT9" s="162"/>
      <c r="AU9" s="162"/>
      <c r="AV9" s="162"/>
      <c r="AW9" s="4"/>
    </row>
    <row x14ac:dyDescent="0.25" r="10" customHeight="1" ht="18.75">
      <c r="A10" s="143"/>
      <c r="B10" s="6" t="s">
        <v>85</v>
      </c>
      <c r="C10" s="163"/>
      <c r="D10" s="51">
        <v>2023</v>
      </c>
      <c r="E10" s="53"/>
      <c r="F10" s="51">
        <v>186</v>
      </c>
      <c r="G10" s="53" t="s">
        <v>206</v>
      </c>
      <c r="H10" s="64" t="s">
        <v>207</v>
      </c>
      <c r="I10" s="53" t="s">
        <v>59</v>
      </c>
      <c r="J10" s="164"/>
      <c r="K10" s="55" t="s">
        <v>208</v>
      </c>
      <c r="L10" s="89">
        <v>1</v>
      </c>
      <c r="M10" s="57">
        <v>0</v>
      </c>
      <c r="N10" s="57">
        <v>0</v>
      </c>
      <c r="O10" s="57">
        <v>0</v>
      </c>
      <c r="P10" s="80">
        <v>1</v>
      </c>
      <c r="Q10" s="57" t="s">
        <v>72</v>
      </c>
      <c r="R10" s="57" t="s">
        <v>72</v>
      </c>
      <c r="S10" s="57" t="s">
        <v>72</v>
      </c>
      <c r="T10" s="57" t="s">
        <v>72</v>
      </c>
      <c r="U10" s="57" t="s">
        <v>72</v>
      </c>
      <c r="V10" s="57" t="s">
        <v>72</v>
      </c>
      <c r="W10" s="57" t="s">
        <v>72</v>
      </c>
      <c r="X10" s="57" t="s">
        <v>72</v>
      </c>
      <c r="Y10" s="58"/>
      <c r="Z10" s="58"/>
      <c r="AA10" s="58"/>
      <c r="AB10" s="58"/>
      <c r="AC10" s="59" t="s">
        <v>209</v>
      </c>
      <c r="AD10" s="59"/>
      <c r="AE10" s="58"/>
      <c r="AF10" s="58"/>
      <c r="AG10" s="58"/>
      <c r="AH10" s="59" t="s">
        <v>210</v>
      </c>
      <c r="AI10" s="58"/>
      <c r="AJ10" s="58"/>
      <c r="AK10" s="58"/>
      <c r="AL10" s="58"/>
      <c r="AM10" s="58"/>
      <c r="AN10" s="58"/>
      <c r="AO10" s="58"/>
      <c r="AP10" s="58"/>
      <c r="AQ10" s="58"/>
      <c r="AR10" s="58"/>
      <c r="AS10" s="58"/>
      <c r="AT10" s="104"/>
      <c r="AU10" s="104"/>
      <c r="AV10" s="104"/>
      <c r="AW10" s="61">
        <f>+COUNTIFS(Y10:AV10,#REF!)</f>
      </c>
    </row>
    <row x14ac:dyDescent="0.25" r="11" customHeight="1" ht="18.75">
      <c r="A11" s="143"/>
      <c r="B11" s="6" t="s">
        <v>85</v>
      </c>
      <c r="C11" s="163"/>
      <c r="D11" s="51">
        <v>2023</v>
      </c>
      <c r="E11" s="53"/>
      <c r="F11" s="51">
        <v>187</v>
      </c>
      <c r="G11" s="53" t="s">
        <v>211</v>
      </c>
      <c r="H11" s="165" t="s">
        <v>212</v>
      </c>
      <c r="I11" s="53"/>
      <c r="J11" s="164"/>
      <c r="K11" s="55" t="s">
        <v>213</v>
      </c>
      <c r="L11" s="89" t="s">
        <v>56</v>
      </c>
      <c r="M11" s="57">
        <v>0</v>
      </c>
      <c r="N11" s="57">
        <v>0</v>
      </c>
      <c r="O11" s="57">
        <v>0</v>
      </c>
      <c r="P11" s="57" t="s">
        <v>56</v>
      </c>
      <c r="Q11" s="57" t="s">
        <v>72</v>
      </c>
      <c r="R11" s="57" t="s">
        <v>72</v>
      </c>
      <c r="S11" s="57" t="s">
        <v>72</v>
      </c>
      <c r="T11" s="57" t="s">
        <v>72</v>
      </c>
      <c r="U11" s="57" t="s">
        <v>72</v>
      </c>
      <c r="V11" s="57" t="s">
        <v>72</v>
      </c>
      <c r="W11" s="57" t="s">
        <v>72</v>
      </c>
      <c r="X11" s="57" t="s">
        <v>72</v>
      </c>
      <c r="Y11" s="58"/>
      <c r="Z11" s="58"/>
      <c r="AA11" s="58"/>
      <c r="AB11" s="58"/>
      <c r="AC11" s="59" t="s">
        <v>209</v>
      </c>
      <c r="AD11" s="59" t="s">
        <v>214</v>
      </c>
      <c r="AE11" s="58"/>
      <c r="AF11" s="59" t="s">
        <v>215</v>
      </c>
      <c r="AG11" s="58"/>
      <c r="AH11" s="59" t="s">
        <v>216</v>
      </c>
      <c r="AI11" s="58"/>
      <c r="AJ11" s="58"/>
      <c r="AK11" s="58"/>
      <c r="AL11" s="58"/>
      <c r="AM11" s="58"/>
      <c r="AN11" s="58"/>
      <c r="AO11" s="58"/>
      <c r="AP11" s="58"/>
      <c r="AQ11" s="58"/>
      <c r="AR11" s="58"/>
      <c r="AS11" s="58"/>
      <c r="AT11" s="104"/>
      <c r="AU11" s="104"/>
      <c r="AV11" s="104"/>
      <c r="AW11" s="61">
        <f>+COUNTIFS(Y11:AV11,#REF!)</f>
      </c>
    </row>
    <row x14ac:dyDescent="0.25" r="12" customHeight="1" ht="18.75">
      <c r="A12" s="143"/>
      <c r="B12" s="78" t="s">
        <v>217</v>
      </c>
      <c r="C12" s="163"/>
      <c r="D12" s="51">
        <v>2023</v>
      </c>
      <c r="E12" s="53"/>
      <c r="F12" s="51" t="s">
        <v>218</v>
      </c>
      <c r="G12" s="53" t="s">
        <v>219</v>
      </c>
      <c r="H12" s="64" t="s">
        <v>220</v>
      </c>
      <c r="I12" s="53" t="s">
        <v>59</v>
      </c>
      <c r="J12" s="53" t="s">
        <v>60</v>
      </c>
      <c r="K12" s="55" t="s">
        <v>221</v>
      </c>
      <c r="L12" s="89" t="s">
        <v>222</v>
      </c>
      <c r="M12" s="79" t="s">
        <v>93</v>
      </c>
      <c r="N12" s="79" t="s">
        <v>93</v>
      </c>
      <c r="O12" s="79" t="s">
        <v>93</v>
      </c>
      <c r="P12" s="79" t="s">
        <v>93</v>
      </c>
      <c r="Q12" s="79" t="s">
        <v>93</v>
      </c>
      <c r="R12" s="79" t="s">
        <v>93</v>
      </c>
      <c r="S12" s="79" t="s">
        <v>93</v>
      </c>
      <c r="T12" s="79" t="s">
        <v>93</v>
      </c>
      <c r="U12" s="79" t="s">
        <v>93</v>
      </c>
      <c r="V12" s="79" t="s">
        <v>93</v>
      </c>
      <c r="W12" s="79" t="s">
        <v>93</v>
      </c>
      <c r="X12" s="79" t="s">
        <v>93</v>
      </c>
      <c r="Y12" s="59" t="s">
        <v>130</v>
      </c>
      <c r="Z12" s="59" t="s">
        <v>130</v>
      </c>
      <c r="AA12" s="59"/>
      <c r="AB12" s="59" t="s">
        <v>130</v>
      </c>
      <c r="AC12" s="59" t="s">
        <v>130</v>
      </c>
      <c r="AD12" s="59" t="s">
        <v>130</v>
      </c>
      <c r="AE12" s="58"/>
      <c r="AF12" s="60" t="s">
        <v>223</v>
      </c>
      <c r="AG12" s="58"/>
      <c r="AH12" s="58"/>
      <c r="AI12" s="58"/>
      <c r="AJ12" s="58"/>
      <c r="AK12" s="58"/>
      <c r="AL12" s="58"/>
      <c r="AM12" s="58"/>
      <c r="AN12" s="58"/>
      <c r="AO12" s="58"/>
      <c r="AP12" s="58"/>
      <c r="AQ12" s="60"/>
      <c r="AR12" s="58"/>
      <c r="AS12" s="58"/>
      <c r="AT12" s="104"/>
      <c r="AU12" s="104"/>
      <c r="AV12" s="104"/>
      <c r="AW12" s="61">
        <f>+COUNTIFS(Y12:AV12,#REF!)</f>
      </c>
    </row>
    <row x14ac:dyDescent="0.25" r="13" customHeight="1" ht="51.5">
      <c r="A13" s="143"/>
      <c r="B13" s="78" t="s">
        <v>224</v>
      </c>
      <c r="C13" s="163"/>
      <c r="D13" s="51">
        <v>2023</v>
      </c>
      <c r="E13" s="53"/>
      <c r="F13" s="51">
        <v>190</v>
      </c>
      <c r="G13" s="53" t="s">
        <v>225</v>
      </c>
      <c r="H13" s="166" t="s">
        <v>226</v>
      </c>
      <c r="I13" s="53" t="s">
        <v>59</v>
      </c>
      <c r="J13" s="53" t="s">
        <v>60</v>
      </c>
      <c r="K13" s="55" t="s">
        <v>227</v>
      </c>
      <c r="L13" s="63">
        <v>1</v>
      </c>
      <c r="M13" s="167">
        <v>0</v>
      </c>
      <c r="N13" s="167">
        <v>0</v>
      </c>
      <c r="O13" s="167">
        <v>0</v>
      </c>
      <c r="P13" s="167">
        <v>1</v>
      </c>
      <c r="Q13" s="167" t="s">
        <v>72</v>
      </c>
      <c r="R13" s="167" t="s">
        <v>72</v>
      </c>
      <c r="S13" s="167" t="s">
        <v>72</v>
      </c>
      <c r="T13" s="167" t="s">
        <v>72</v>
      </c>
      <c r="U13" s="167" t="s">
        <v>72</v>
      </c>
      <c r="V13" s="167" t="s">
        <v>72</v>
      </c>
      <c r="W13" s="167" t="s">
        <v>72</v>
      </c>
      <c r="X13" s="167" t="s">
        <v>72</v>
      </c>
      <c r="Y13" s="59"/>
      <c r="Z13" s="59"/>
      <c r="AA13" s="59"/>
      <c r="AB13" s="59"/>
      <c r="AC13" s="59"/>
      <c r="AD13" s="59"/>
      <c r="AE13" s="58"/>
      <c r="AF13" s="60" t="s">
        <v>228</v>
      </c>
      <c r="AG13" s="58"/>
      <c r="AH13" s="58"/>
      <c r="AI13" s="58"/>
      <c r="AJ13" s="58"/>
      <c r="AK13" s="58"/>
      <c r="AL13" s="58"/>
      <c r="AM13" s="58"/>
      <c r="AN13" s="58"/>
      <c r="AO13" s="58"/>
      <c r="AP13" s="58"/>
      <c r="AQ13" s="60"/>
      <c r="AR13" s="58"/>
      <c r="AS13" s="58"/>
      <c r="AT13" s="104"/>
      <c r="AU13" s="104"/>
      <c r="AV13" s="104"/>
      <c r="AW13" s="61">
        <f>+COUNTIFS(Y13:AV13,#REF!)</f>
      </c>
    </row>
    <row x14ac:dyDescent="0.25" r="14" customHeight="1" ht="18.75">
      <c r="A14" s="143"/>
      <c r="B14" s="78" t="s">
        <v>224</v>
      </c>
      <c r="C14" s="163"/>
      <c r="D14" s="51">
        <v>2023</v>
      </c>
      <c r="E14" s="53"/>
      <c r="F14" s="51">
        <v>191</v>
      </c>
      <c r="G14" s="53" t="s">
        <v>229</v>
      </c>
      <c r="H14" s="166" t="s">
        <v>230</v>
      </c>
      <c r="I14" s="53" t="s">
        <v>130</v>
      </c>
      <c r="J14" s="53" t="s">
        <v>60</v>
      </c>
      <c r="K14" s="55" t="s">
        <v>231</v>
      </c>
      <c r="L14" s="63">
        <v>1</v>
      </c>
      <c r="M14" s="167">
        <v>0</v>
      </c>
      <c r="N14" s="167">
        <v>0</v>
      </c>
      <c r="O14" s="167">
        <v>0</v>
      </c>
      <c r="P14" s="167">
        <v>1</v>
      </c>
      <c r="Q14" s="167" t="s">
        <v>72</v>
      </c>
      <c r="R14" s="167" t="s">
        <v>72</v>
      </c>
      <c r="S14" s="167" t="s">
        <v>72</v>
      </c>
      <c r="T14" s="167" t="s">
        <v>72</v>
      </c>
      <c r="U14" s="167" t="s">
        <v>72</v>
      </c>
      <c r="V14" s="167" t="s">
        <v>72</v>
      </c>
      <c r="W14" s="167" t="s">
        <v>72</v>
      </c>
      <c r="X14" s="167" t="s">
        <v>72</v>
      </c>
      <c r="Y14" s="58"/>
      <c r="Z14" s="58"/>
      <c r="AA14" s="58"/>
      <c r="AB14" s="58"/>
      <c r="AC14" s="60" t="s">
        <v>232</v>
      </c>
      <c r="AD14" s="58"/>
      <c r="AE14" s="58"/>
      <c r="AF14" s="60" t="s">
        <v>233</v>
      </c>
      <c r="AG14" s="58"/>
      <c r="AH14" s="58"/>
      <c r="AI14" s="58"/>
      <c r="AJ14" s="58"/>
      <c r="AK14" s="58"/>
      <c r="AL14" s="58"/>
      <c r="AM14" s="58"/>
      <c r="AN14" s="58"/>
      <c r="AO14" s="58"/>
      <c r="AP14" s="58"/>
      <c r="AQ14" s="60"/>
      <c r="AR14" s="58"/>
      <c r="AS14" s="58"/>
      <c r="AT14" s="104"/>
      <c r="AU14" s="104"/>
      <c r="AV14" s="104"/>
      <c r="AW14" s="61">
        <f>+COUNTIFS(Y14:AV14,#REF!)</f>
      </c>
    </row>
    <row x14ac:dyDescent="0.25" r="15" customHeight="1" ht="18.75">
      <c r="A15" s="143"/>
      <c r="B15" s="78"/>
      <c r="C15" s="163"/>
      <c r="D15" s="51"/>
      <c r="E15" s="53"/>
      <c r="F15" s="51"/>
      <c r="G15" s="53"/>
      <c r="H15" s="164"/>
      <c r="I15" s="53"/>
      <c r="J15" s="164"/>
      <c r="K15" s="55"/>
      <c r="L15" s="89"/>
      <c r="M15" s="168"/>
      <c r="N15" s="168"/>
      <c r="O15" s="168"/>
      <c r="P15" s="168"/>
      <c r="Q15" s="168"/>
      <c r="R15" s="168"/>
      <c r="S15" s="168"/>
      <c r="T15" s="168"/>
      <c r="U15" s="168"/>
      <c r="V15" s="168"/>
      <c r="W15" s="168"/>
      <c r="X15" s="168"/>
      <c r="Y15" s="58"/>
      <c r="Z15" s="58"/>
      <c r="AA15" s="58"/>
      <c r="AB15" s="58"/>
      <c r="AC15" s="58"/>
      <c r="AD15" s="58"/>
      <c r="AE15" s="58"/>
      <c r="AF15" s="58"/>
      <c r="AG15" s="58"/>
      <c r="AH15" s="58"/>
      <c r="AI15" s="58"/>
      <c r="AJ15" s="58"/>
      <c r="AK15" s="58"/>
      <c r="AL15" s="58"/>
      <c r="AM15" s="58"/>
      <c r="AN15" s="58"/>
      <c r="AO15" s="58"/>
      <c r="AP15" s="58"/>
      <c r="AQ15" s="60"/>
      <c r="AR15" s="58"/>
      <c r="AS15" s="58"/>
      <c r="AT15" s="104"/>
      <c r="AU15" s="104"/>
      <c r="AV15" s="104"/>
      <c r="AW15" s="61">
        <f>+COUNTIFS(Y15:AV15,#REF!)</f>
      </c>
    </row>
    <row x14ac:dyDescent="0.25" r="16" customHeight="1" ht="18.75">
      <c r="A16" s="143" t="s">
        <v>100</v>
      </c>
      <c r="B16" s="6"/>
      <c r="C16" s="157" t="s">
        <v>234</v>
      </c>
      <c r="D16" s="158"/>
      <c r="E16" s="159"/>
      <c r="F16" s="158"/>
      <c r="G16" s="159"/>
      <c r="H16" s="159"/>
      <c r="I16" s="159"/>
      <c r="J16" s="159"/>
      <c r="K16" s="169"/>
      <c r="L16" s="170"/>
      <c r="M16" s="161" t="s">
        <v>51</v>
      </c>
      <c r="N16" s="161" t="s">
        <v>52</v>
      </c>
      <c r="O16" s="161" t="s">
        <v>53</v>
      </c>
      <c r="P16" s="161" t="s">
        <v>54</v>
      </c>
      <c r="Q16" s="161" t="s">
        <v>51</v>
      </c>
      <c r="R16" s="161" t="s">
        <v>52</v>
      </c>
      <c r="S16" s="161" t="s">
        <v>53</v>
      </c>
      <c r="T16" s="161" t="s">
        <v>54</v>
      </c>
      <c r="U16" s="161" t="s">
        <v>51</v>
      </c>
      <c r="V16" s="161" t="s">
        <v>52</v>
      </c>
      <c r="W16" s="161" t="s">
        <v>53</v>
      </c>
      <c r="X16" s="161" t="s">
        <v>54</v>
      </c>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62"/>
      <c r="AU16" s="162"/>
      <c r="AV16" s="162"/>
      <c r="AW16" s="61">
        <f>+COUNTIFS(Y16:AV16,#REF!)</f>
      </c>
    </row>
    <row x14ac:dyDescent="0.25" r="17" customHeight="1" ht="18.75">
      <c r="A17" s="1"/>
      <c r="B17" s="82" t="s">
        <v>85</v>
      </c>
      <c r="C17" s="163"/>
      <c r="D17" s="51">
        <v>2023</v>
      </c>
      <c r="E17" s="53"/>
      <c r="F17" s="51">
        <v>200</v>
      </c>
      <c r="G17" s="53" t="s">
        <v>235</v>
      </c>
      <c r="H17" s="64" t="s">
        <v>236</v>
      </c>
      <c r="I17" s="53" t="s">
        <v>130</v>
      </c>
      <c r="J17" s="53"/>
      <c r="K17" s="55" t="s">
        <v>237</v>
      </c>
      <c r="L17" s="89">
        <v>1</v>
      </c>
      <c r="M17" s="57">
        <v>0</v>
      </c>
      <c r="N17" s="57">
        <v>0</v>
      </c>
      <c r="O17" s="57">
        <v>0</v>
      </c>
      <c r="P17" s="80">
        <v>1</v>
      </c>
      <c r="Q17" s="92" t="s">
        <v>72</v>
      </c>
      <c r="R17" s="92" t="s">
        <v>72</v>
      </c>
      <c r="S17" s="92" t="s">
        <v>72</v>
      </c>
      <c r="T17" s="92" t="s">
        <v>72</v>
      </c>
      <c r="U17" s="92" t="s">
        <v>72</v>
      </c>
      <c r="V17" s="92" t="s">
        <v>72</v>
      </c>
      <c r="W17" s="92" t="s">
        <v>72</v>
      </c>
      <c r="X17" s="92" t="s">
        <v>72</v>
      </c>
      <c r="Y17" s="58"/>
      <c r="Z17" s="58"/>
      <c r="AA17" s="58"/>
      <c r="AB17" s="58"/>
      <c r="AC17" s="58"/>
      <c r="AD17" s="58"/>
      <c r="AE17" s="58"/>
      <c r="AF17" s="58"/>
      <c r="AG17" s="58"/>
      <c r="AH17" s="59" t="s">
        <v>89</v>
      </c>
      <c r="AI17" s="58"/>
      <c r="AJ17" s="58"/>
      <c r="AK17" s="58"/>
      <c r="AL17" s="58"/>
      <c r="AM17" s="58"/>
      <c r="AN17" s="58"/>
      <c r="AO17" s="58"/>
      <c r="AP17" s="58"/>
      <c r="AQ17" s="58"/>
      <c r="AR17" s="58"/>
      <c r="AS17" s="58"/>
      <c r="AT17" s="104"/>
      <c r="AU17" s="104"/>
      <c r="AV17" s="104"/>
      <c r="AW17" s="61">
        <f>+COUNTIFS(Y17:AV17,#REF!)</f>
      </c>
    </row>
    <row x14ac:dyDescent="0.25" r="18" customHeight="1" ht="18.75">
      <c r="A18" s="5"/>
      <c r="B18" s="82" t="s">
        <v>224</v>
      </c>
      <c r="C18" s="163"/>
      <c r="D18" s="51">
        <v>2023</v>
      </c>
      <c r="E18" s="53"/>
      <c r="F18" s="51">
        <v>201</v>
      </c>
      <c r="G18" s="86" t="s">
        <v>238</v>
      </c>
      <c r="H18" s="166" t="s">
        <v>239</v>
      </c>
      <c r="I18" s="53"/>
      <c r="J18" s="53"/>
      <c r="K18" s="55" t="s">
        <v>240</v>
      </c>
      <c r="L18" s="63">
        <v>1</v>
      </c>
      <c r="M18" s="92">
        <v>0</v>
      </c>
      <c r="N18" s="92">
        <v>0</v>
      </c>
      <c r="O18" s="92">
        <v>0</v>
      </c>
      <c r="P18" s="92">
        <v>1</v>
      </c>
      <c r="Q18" s="92" t="s">
        <v>72</v>
      </c>
      <c r="R18" s="92" t="s">
        <v>72</v>
      </c>
      <c r="S18" s="92" t="s">
        <v>72</v>
      </c>
      <c r="T18" s="92" t="s">
        <v>72</v>
      </c>
      <c r="U18" s="92" t="s">
        <v>72</v>
      </c>
      <c r="V18" s="92" t="s">
        <v>72</v>
      </c>
      <c r="W18" s="92" t="s">
        <v>72</v>
      </c>
      <c r="X18" s="92" t="s">
        <v>72</v>
      </c>
      <c r="Y18" s="58"/>
      <c r="Z18" s="58"/>
      <c r="AA18" s="58"/>
      <c r="AB18" s="58"/>
      <c r="AC18" s="58"/>
      <c r="AD18" s="58"/>
      <c r="AE18" s="58"/>
      <c r="AF18" s="60" t="s">
        <v>233</v>
      </c>
      <c r="AG18" s="58"/>
      <c r="AH18" s="59"/>
      <c r="AI18" s="58"/>
      <c r="AJ18" s="58"/>
      <c r="AK18" s="58"/>
      <c r="AL18" s="58"/>
      <c r="AM18" s="58"/>
      <c r="AN18" s="58"/>
      <c r="AO18" s="58"/>
      <c r="AP18" s="58"/>
      <c r="AQ18" s="58"/>
      <c r="AR18" s="58"/>
      <c r="AS18" s="58"/>
      <c r="AT18" s="104"/>
      <c r="AU18" s="104"/>
      <c r="AV18" s="104"/>
      <c r="AW18" s="61">
        <f>+COUNTIFS(Y18:AV18,#REF!)</f>
      </c>
    </row>
    <row x14ac:dyDescent="0.25" r="19" customHeight="1" ht="18.75">
      <c r="A19" s="5"/>
      <c r="B19" s="82" t="s">
        <v>224</v>
      </c>
      <c r="C19" s="163"/>
      <c r="D19" s="51">
        <v>2023</v>
      </c>
      <c r="E19" s="53"/>
      <c r="F19" s="51">
        <v>203</v>
      </c>
      <c r="G19" s="86" t="s">
        <v>241</v>
      </c>
      <c r="H19" s="54" t="s">
        <v>242</v>
      </c>
      <c r="I19" s="53"/>
      <c r="J19" s="53"/>
      <c r="K19" s="55" t="s">
        <v>243</v>
      </c>
      <c r="L19" s="56">
        <v>1</v>
      </c>
      <c r="M19" s="79">
        <v>0</v>
      </c>
      <c r="N19" s="79">
        <v>0</v>
      </c>
      <c r="O19" s="79">
        <v>0</v>
      </c>
      <c r="P19" s="79">
        <v>1</v>
      </c>
      <c r="Q19" s="79"/>
      <c r="R19" s="79"/>
      <c r="S19" s="79"/>
      <c r="T19" s="79"/>
      <c r="U19" s="79"/>
      <c r="V19" s="79"/>
      <c r="W19" s="79"/>
      <c r="X19" s="79"/>
      <c r="Y19" s="58"/>
      <c r="Z19" s="58"/>
      <c r="AA19" s="58"/>
      <c r="AB19" s="58"/>
      <c r="AC19" s="58"/>
      <c r="AD19" s="58"/>
      <c r="AE19" s="58"/>
      <c r="AF19" s="59" t="s">
        <v>244</v>
      </c>
      <c r="AG19" s="58"/>
      <c r="AH19" s="59"/>
      <c r="AI19" s="58"/>
      <c r="AJ19" s="58"/>
      <c r="AK19" s="58"/>
      <c r="AL19" s="58"/>
      <c r="AM19" s="58"/>
      <c r="AN19" s="58"/>
      <c r="AO19" s="58"/>
      <c r="AP19" s="58"/>
      <c r="AQ19" s="58"/>
      <c r="AR19" s="58"/>
      <c r="AS19" s="58"/>
      <c r="AT19" s="104"/>
      <c r="AU19" s="104"/>
      <c r="AV19" s="104"/>
      <c r="AW19" s="61">
        <f>+COUNTIFS(Y19:AV19,#REF!)</f>
      </c>
    </row>
    <row x14ac:dyDescent="0.25" r="20" customHeight="1" ht="18.75">
      <c r="A20" s="5"/>
      <c r="B20" s="82"/>
      <c r="C20" s="163"/>
      <c r="D20" s="51"/>
      <c r="E20" s="53"/>
      <c r="F20" s="51"/>
      <c r="G20" s="53"/>
      <c r="H20" s="124"/>
      <c r="I20" s="53"/>
      <c r="J20" s="53"/>
      <c r="K20" s="110"/>
      <c r="L20" s="107"/>
      <c r="M20" s="57"/>
      <c r="N20" s="57"/>
      <c r="O20" s="57"/>
      <c r="P20" s="57"/>
      <c r="Q20" s="57"/>
      <c r="R20" s="57"/>
      <c r="S20" s="57"/>
      <c r="T20" s="57"/>
      <c r="U20" s="57"/>
      <c r="V20" s="57"/>
      <c r="W20" s="57"/>
      <c r="X20" s="57"/>
      <c r="Y20" s="58"/>
      <c r="Z20" s="58"/>
      <c r="AA20" s="58"/>
      <c r="AB20" s="58"/>
      <c r="AC20" s="58"/>
      <c r="AD20" s="58"/>
      <c r="AE20" s="58"/>
      <c r="AF20" s="58"/>
      <c r="AG20" s="58"/>
      <c r="AH20" s="59"/>
      <c r="AI20" s="58"/>
      <c r="AJ20" s="58"/>
      <c r="AK20" s="58"/>
      <c r="AL20" s="58"/>
      <c r="AM20" s="58"/>
      <c r="AN20" s="58"/>
      <c r="AO20" s="58"/>
      <c r="AP20" s="58"/>
      <c r="AQ20" s="58"/>
      <c r="AR20" s="58"/>
      <c r="AS20" s="58"/>
      <c r="AT20" s="104"/>
      <c r="AU20" s="104"/>
      <c r="AV20" s="104"/>
      <c r="AW20" s="61">
        <f>+COUNTIFS(Y20:AV20,#REF!)</f>
      </c>
    </row>
    <row x14ac:dyDescent="0.25" r="21" customHeight="1" ht="18.75">
      <c r="A21" s="1"/>
      <c r="B21" s="1"/>
      <c r="C21" s="163"/>
      <c r="D21" s="51"/>
      <c r="E21" s="53"/>
      <c r="F21" s="51"/>
      <c r="G21" s="53"/>
      <c r="H21" s="53"/>
      <c r="I21" s="53"/>
      <c r="J21" s="53"/>
      <c r="K21" s="110"/>
      <c r="L21" s="107"/>
      <c r="M21" s="57"/>
      <c r="N21" s="57"/>
      <c r="O21" s="57"/>
      <c r="P21" s="57"/>
      <c r="Q21" s="57"/>
      <c r="R21" s="57"/>
      <c r="S21" s="57"/>
      <c r="T21" s="57"/>
      <c r="U21" s="57"/>
      <c r="V21" s="57"/>
      <c r="W21" s="57"/>
      <c r="X21" s="57"/>
      <c r="Y21" s="58"/>
      <c r="Z21" s="58"/>
      <c r="AA21" s="58"/>
      <c r="AB21" s="58"/>
      <c r="AC21" s="58"/>
      <c r="AD21" s="58"/>
      <c r="AE21" s="58"/>
      <c r="AF21" s="58"/>
      <c r="AG21" s="58"/>
      <c r="AH21" s="58"/>
      <c r="AI21" s="58"/>
      <c r="AJ21" s="58"/>
      <c r="AK21" s="58"/>
      <c r="AL21" s="58"/>
      <c r="AM21" s="58"/>
      <c r="AN21" s="58"/>
      <c r="AO21" s="58"/>
      <c r="AP21" s="58"/>
      <c r="AQ21" s="58"/>
      <c r="AR21" s="58"/>
      <c r="AS21" s="58"/>
      <c r="AT21" s="104"/>
      <c r="AU21" s="104"/>
      <c r="AV21" s="104"/>
      <c r="AW21" s="61">
        <f>+COUNTIFS(Y21:AV21,#REF!)</f>
      </c>
    </row>
    <row x14ac:dyDescent="0.25" r="22" customHeight="1" ht="18.75">
      <c r="A22" s="1"/>
      <c r="B22" s="1"/>
      <c r="C22" s="171"/>
      <c r="D22" s="172"/>
      <c r="E22" s="173"/>
      <c r="F22" s="172"/>
      <c r="G22" s="173"/>
      <c r="H22" s="173"/>
      <c r="I22" s="173"/>
      <c r="J22" s="53"/>
      <c r="K22" s="110"/>
      <c r="L22" s="107"/>
      <c r="M22" s="57"/>
      <c r="N22" s="57"/>
      <c r="O22" s="57"/>
      <c r="P22" s="57"/>
      <c r="Q22" s="57"/>
      <c r="R22" s="57"/>
      <c r="S22" s="57"/>
      <c r="T22" s="57"/>
      <c r="U22" s="57"/>
      <c r="V22" s="57"/>
      <c r="W22" s="57"/>
      <c r="X22" s="57"/>
      <c r="Y22" s="58"/>
      <c r="Z22" s="58"/>
      <c r="AA22" s="58"/>
      <c r="AB22" s="58"/>
      <c r="AC22" s="58"/>
      <c r="AD22" s="58"/>
      <c r="AE22" s="58"/>
      <c r="AF22" s="58"/>
      <c r="AG22" s="58"/>
      <c r="AH22" s="58"/>
      <c r="AI22" s="58"/>
      <c r="AJ22" s="58"/>
      <c r="AK22" s="58"/>
      <c r="AL22" s="58"/>
      <c r="AM22" s="58"/>
      <c r="AN22" s="58"/>
      <c r="AO22" s="58"/>
      <c r="AP22" s="58"/>
      <c r="AQ22" s="58"/>
      <c r="AR22" s="58"/>
      <c r="AS22" s="58"/>
      <c r="AT22" s="104"/>
      <c r="AU22" s="104"/>
      <c r="AV22" s="104"/>
      <c r="AW22" s="61">
        <f>+COUNTIFS(Y22:AV22,#REF!)</f>
      </c>
    </row>
    <row x14ac:dyDescent="0.25" r="23" customHeight="1" ht="18.75">
      <c r="A23" s="143" t="s">
        <v>245</v>
      </c>
      <c r="B23" s="6"/>
      <c r="C23" s="157" t="s">
        <v>246</v>
      </c>
      <c r="D23" s="158"/>
      <c r="E23" s="159"/>
      <c r="F23" s="158"/>
      <c r="G23" s="159"/>
      <c r="H23" s="159"/>
      <c r="I23" s="159"/>
      <c r="J23" s="159"/>
      <c r="K23" s="169"/>
      <c r="L23" s="170"/>
      <c r="M23" s="161" t="s">
        <v>51</v>
      </c>
      <c r="N23" s="161" t="s">
        <v>52</v>
      </c>
      <c r="O23" s="161" t="s">
        <v>53</v>
      </c>
      <c r="P23" s="161" t="s">
        <v>54</v>
      </c>
      <c r="Q23" s="161" t="s">
        <v>51</v>
      </c>
      <c r="R23" s="161" t="s">
        <v>52</v>
      </c>
      <c r="S23" s="161" t="s">
        <v>53</v>
      </c>
      <c r="T23" s="161" t="s">
        <v>54</v>
      </c>
      <c r="U23" s="161" t="s">
        <v>51</v>
      </c>
      <c r="V23" s="161" t="s">
        <v>52</v>
      </c>
      <c r="W23" s="161" t="s">
        <v>53</v>
      </c>
      <c r="X23" s="161" t="s">
        <v>54</v>
      </c>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62"/>
      <c r="AU23" s="162"/>
      <c r="AV23" s="162"/>
      <c r="AW23" s="61">
        <f>+COUNTIFS(Y23:AV23,#REF!)</f>
      </c>
    </row>
    <row x14ac:dyDescent="0.25" r="24" customHeight="1" ht="40.5">
      <c r="A24" s="1"/>
      <c r="B24" s="82" t="s">
        <v>247</v>
      </c>
      <c r="C24" s="163"/>
      <c r="D24" s="51"/>
      <c r="E24" s="53"/>
      <c r="F24" s="51">
        <v>205</v>
      </c>
      <c r="G24" s="53" t="s">
        <v>248</v>
      </c>
      <c r="H24" s="54" t="s">
        <v>249</v>
      </c>
      <c r="I24" s="53" t="s">
        <v>130</v>
      </c>
      <c r="J24" s="53"/>
      <c r="K24" s="55" t="s">
        <v>243</v>
      </c>
      <c r="L24" s="56">
        <v>1</v>
      </c>
      <c r="M24" s="79"/>
      <c r="N24" s="79"/>
      <c r="O24" s="79"/>
      <c r="P24" s="79"/>
      <c r="Q24" s="79"/>
      <c r="R24" s="79"/>
      <c r="S24" s="79"/>
      <c r="T24" s="79"/>
      <c r="U24" s="79"/>
      <c r="V24" s="79"/>
      <c r="W24" s="79"/>
      <c r="X24" s="79"/>
      <c r="Y24" s="58"/>
      <c r="Z24" s="58"/>
      <c r="AA24" s="59"/>
      <c r="AB24" s="58"/>
      <c r="AC24" s="58"/>
      <c r="AD24" s="59" t="s">
        <v>250</v>
      </c>
      <c r="AE24" s="59"/>
      <c r="AF24" s="58" t="s">
        <v>251</v>
      </c>
      <c r="AG24" s="58"/>
      <c r="AH24" s="58"/>
      <c r="AI24" s="58"/>
      <c r="AJ24" s="58"/>
      <c r="AK24" s="58"/>
      <c r="AL24" s="58"/>
      <c r="AM24" s="58"/>
      <c r="AN24" s="58"/>
      <c r="AO24" s="58"/>
      <c r="AP24" s="58"/>
      <c r="AQ24" s="58"/>
      <c r="AR24" s="58"/>
      <c r="AS24" s="58"/>
      <c r="AT24" s="104"/>
      <c r="AU24" s="104"/>
      <c r="AV24" s="104"/>
      <c r="AW24" s="61">
        <f>+COUNTIFS(Y24:AV24,#REF!)</f>
      </c>
    </row>
    <row x14ac:dyDescent="0.25" r="25" customHeight="1" ht="41">
      <c r="A25" s="1"/>
      <c r="B25" s="82" t="s">
        <v>153</v>
      </c>
      <c r="C25" s="163"/>
      <c r="D25" s="51">
        <v>2023</v>
      </c>
      <c r="E25" s="53"/>
      <c r="F25" s="51">
        <v>206</v>
      </c>
      <c r="G25" s="53" t="s">
        <v>252</v>
      </c>
      <c r="H25" s="54" t="s">
        <v>253</v>
      </c>
      <c r="I25" s="53" t="s">
        <v>59</v>
      </c>
      <c r="J25" s="53" t="s">
        <v>60</v>
      </c>
      <c r="K25" s="65" t="s">
        <v>191</v>
      </c>
      <c r="L25" s="107">
        <v>1</v>
      </c>
      <c r="M25" s="57" t="s">
        <v>72</v>
      </c>
      <c r="N25" s="57" t="s">
        <v>72</v>
      </c>
      <c r="O25" s="57" t="s">
        <v>72</v>
      </c>
      <c r="P25" s="80">
        <v>1</v>
      </c>
      <c r="Q25" s="80">
        <v>1</v>
      </c>
      <c r="R25" s="80">
        <v>1</v>
      </c>
      <c r="S25" s="80">
        <v>1</v>
      </c>
      <c r="T25" s="80">
        <v>1</v>
      </c>
      <c r="U25" s="80">
        <v>1</v>
      </c>
      <c r="V25" s="80">
        <v>1</v>
      </c>
      <c r="W25" s="80">
        <v>1</v>
      </c>
      <c r="X25" s="80">
        <v>1</v>
      </c>
      <c r="Y25" s="58"/>
      <c r="Z25" s="58"/>
      <c r="AA25" s="59"/>
      <c r="AB25" s="58"/>
      <c r="AC25" s="58"/>
      <c r="AD25" s="58"/>
      <c r="AE25" s="59"/>
      <c r="AF25" s="59" t="s">
        <v>251</v>
      </c>
      <c r="AG25" s="60" t="s">
        <v>254</v>
      </c>
      <c r="AH25" s="58"/>
      <c r="AI25" s="58"/>
      <c r="AJ25" s="58"/>
      <c r="AK25" s="58"/>
      <c r="AL25" s="58"/>
      <c r="AM25" s="58"/>
      <c r="AN25" s="58"/>
      <c r="AO25" s="59" t="s">
        <v>159</v>
      </c>
      <c r="AP25" s="58"/>
      <c r="AQ25" s="58"/>
      <c r="AR25" s="58"/>
      <c r="AS25" s="58"/>
      <c r="AT25" s="104"/>
      <c r="AU25" s="104"/>
      <c r="AV25" s="104"/>
      <c r="AW25" s="61">
        <f>+COUNTIFS(Y25:AV25,#REF!)</f>
      </c>
    </row>
    <row x14ac:dyDescent="0.25" r="26" customHeight="1" ht="40">
      <c r="A26" s="1"/>
      <c r="B26" s="82" t="s">
        <v>224</v>
      </c>
      <c r="C26" s="163"/>
      <c r="D26" s="51">
        <v>2023</v>
      </c>
      <c r="E26" s="53"/>
      <c r="F26" s="51">
        <v>207</v>
      </c>
      <c r="G26" s="53" t="s">
        <v>255</v>
      </c>
      <c r="H26" s="54" t="s">
        <v>256</v>
      </c>
      <c r="I26" s="53" t="s">
        <v>59</v>
      </c>
      <c r="J26" s="53" t="s">
        <v>135</v>
      </c>
      <c r="K26" s="55" t="s">
        <v>257</v>
      </c>
      <c r="L26" s="89" t="s">
        <v>258</v>
      </c>
      <c r="M26" s="79">
        <v>0</v>
      </c>
      <c r="N26" s="79">
        <v>0</v>
      </c>
      <c r="O26" s="79">
        <v>0</v>
      </c>
      <c r="P26" s="120">
        <v>0.8</v>
      </c>
      <c r="Q26" s="120">
        <v>0.8</v>
      </c>
      <c r="R26" s="120">
        <v>0.8</v>
      </c>
      <c r="S26" s="120">
        <v>0.8</v>
      </c>
      <c r="T26" s="120">
        <v>0.8</v>
      </c>
      <c r="U26" s="120">
        <v>0.8</v>
      </c>
      <c r="V26" s="120">
        <v>0.8</v>
      </c>
      <c r="W26" s="120">
        <v>0.8</v>
      </c>
      <c r="X26" s="120">
        <v>0.8</v>
      </c>
      <c r="Y26" s="58"/>
      <c r="Z26" s="59" t="s">
        <v>259</v>
      </c>
      <c r="AA26" s="59"/>
      <c r="AB26" s="58"/>
      <c r="AC26" s="58"/>
      <c r="AD26" s="58"/>
      <c r="AE26" s="59"/>
      <c r="AF26" s="60" t="s">
        <v>233</v>
      </c>
      <c r="AG26" s="58"/>
      <c r="AH26" s="58"/>
      <c r="AI26" s="58"/>
      <c r="AJ26" s="58"/>
      <c r="AK26" s="58"/>
      <c r="AL26" s="58"/>
      <c r="AM26" s="58"/>
      <c r="AN26" s="58"/>
      <c r="AO26" s="58"/>
      <c r="AP26" s="58"/>
      <c r="AQ26" s="58"/>
      <c r="AR26" s="58"/>
      <c r="AS26" s="58"/>
      <c r="AT26" s="104"/>
      <c r="AU26" s="104"/>
      <c r="AV26" s="104"/>
      <c r="AW26" s="61">
        <f>+COUNTIFS(Y26:AV26,#REF!)</f>
      </c>
    </row>
    <row x14ac:dyDescent="0.25" r="27" customHeight="1" ht="36">
      <c r="A27" s="1"/>
      <c r="B27" s="82" t="s">
        <v>224</v>
      </c>
      <c r="C27" s="163"/>
      <c r="D27" s="51">
        <v>2023</v>
      </c>
      <c r="E27" s="53"/>
      <c r="F27" s="51">
        <v>208</v>
      </c>
      <c r="G27" s="53" t="s">
        <v>260</v>
      </c>
      <c r="H27" s="54" t="s">
        <v>261</v>
      </c>
      <c r="I27" s="53" t="s">
        <v>59</v>
      </c>
      <c r="J27" s="53" t="s">
        <v>60</v>
      </c>
      <c r="K27" s="55" t="s">
        <v>262</v>
      </c>
      <c r="L27" s="107">
        <v>1</v>
      </c>
      <c r="M27" s="79">
        <v>0</v>
      </c>
      <c r="N27" s="79">
        <v>0</v>
      </c>
      <c r="O27" s="79">
        <v>0</v>
      </c>
      <c r="P27" s="120">
        <v>1</v>
      </c>
      <c r="Q27" s="57" t="s">
        <v>72</v>
      </c>
      <c r="R27" s="57" t="s">
        <v>72</v>
      </c>
      <c r="S27" s="57" t="s">
        <v>72</v>
      </c>
      <c r="T27" s="57" t="s">
        <v>72</v>
      </c>
      <c r="U27" s="57" t="s">
        <v>72</v>
      </c>
      <c r="V27" s="57" t="s">
        <v>72</v>
      </c>
      <c r="W27" s="57" t="s">
        <v>72</v>
      </c>
      <c r="X27" s="57" t="s">
        <v>72</v>
      </c>
      <c r="Y27" s="59" t="s">
        <v>130</v>
      </c>
      <c r="Z27" s="59" t="s">
        <v>263</v>
      </c>
      <c r="AA27" s="59"/>
      <c r="AB27" s="59" t="s">
        <v>130</v>
      </c>
      <c r="AC27" s="59" t="s">
        <v>130</v>
      </c>
      <c r="AD27" s="59" t="s">
        <v>130</v>
      </c>
      <c r="AE27" s="59"/>
      <c r="AF27" s="59" t="s">
        <v>228</v>
      </c>
      <c r="AG27" s="58"/>
      <c r="AH27" s="58"/>
      <c r="AI27" s="58"/>
      <c r="AJ27" s="58"/>
      <c r="AK27" s="58"/>
      <c r="AL27" s="58"/>
      <c r="AM27" s="58"/>
      <c r="AN27" s="58"/>
      <c r="AO27" s="58"/>
      <c r="AP27" s="58"/>
      <c r="AQ27" s="58"/>
      <c r="AR27" s="58"/>
      <c r="AS27" s="58"/>
      <c r="AT27" s="104"/>
      <c r="AU27" s="104"/>
      <c r="AV27" s="104"/>
      <c r="AW27" s="61">
        <f>+COUNTIFS(Y27:AV27,#REF!)</f>
      </c>
    </row>
    <row x14ac:dyDescent="0.25" r="28" customHeight="1" ht="23.5">
      <c r="A28" s="1"/>
      <c r="B28" s="82" t="s">
        <v>224</v>
      </c>
      <c r="C28" s="163"/>
      <c r="D28" s="51">
        <v>2023</v>
      </c>
      <c r="E28" s="53"/>
      <c r="F28" s="51">
        <v>209</v>
      </c>
      <c r="G28" s="53" t="s">
        <v>264</v>
      </c>
      <c r="H28" s="54" t="s">
        <v>265</v>
      </c>
      <c r="I28" s="53" t="s">
        <v>59</v>
      </c>
      <c r="J28" s="53" t="s">
        <v>135</v>
      </c>
      <c r="K28" s="55" t="s">
        <v>266</v>
      </c>
      <c r="L28" s="56">
        <v>1</v>
      </c>
      <c r="M28" s="79">
        <v>0</v>
      </c>
      <c r="N28" s="79">
        <v>0</v>
      </c>
      <c r="O28" s="79">
        <v>0</v>
      </c>
      <c r="P28" s="79">
        <v>1</v>
      </c>
      <c r="Q28" s="79">
        <v>0</v>
      </c>
      <c r="R28" s="79">
        <v>0</v>
      </c>
      <c r="S28" s="79">
        <v>0</v>
      </c>
      <c r="T28" s="79">
        <v>1</v>
      </c>
      <c r="U28" s="79">
        <v>0</v>
      </c>
      <c r="V28" s="79">
        <v>0</v>
      </c>
      <c r="W28" s="79">
        <v>0</v>
      </c>
      <c r="X28" s="79">
        <v>1</v>
      </c>
      <c r="Y28" s="59" t="s">
        <v>130</v>
      </c>
      <c r="Z28" s="59" t="s">
        <v>263</v>
      </c>
      <c r="AA28" s="59"/>
      <c r="AB28" s="59" t="s">
        <v>130</v>
      </c>
      <c r="AC28" s="59" t="s">
        <v>130</v>
      </c>
      <c r="AD28" s="59" t="s">
        <v>130</v>
      </c>
      <c r="AE28" s="59"/>
      <c r="AF28" s="59" t="s">
        <v>267</v>
      </c>
      <c r="AG28" s="58"/>
      <c r="AH28" s="58"/>
      <c r="AI28" s="58"/>
      <c r="AJ28" s="58"/>
      <c r="AK28" s="58"/>
      <c r="AL28" s="58"/>
      <c r="AM28" s="58"/>
      <c r="AN28" s="58"/>
      <c r="AO28" s="58"/>
      <c r="AP28" s="58"/>
      <c r="AQ28" s="58"/>
      <c r="AR28" s="58"/>
      <c r="AS28" s="58"/>
      <c r="AT28" s="104"/>
      <c r="AU28" s="104"/>
      <c r="AV28" s="104"/>
      <c r="AW28" s="61">
        <f>+COUNTIFS(Y28:AV28,#REF!)</f>
      </c>
    </row>
    <row x14ac:dyDescent="0.25" r="29" customHeight="1" ht="23.5">
      <c r="A29" s="5"/>
      <c r="B29" s="82" t="s">
        <v>224</v>
      </c>
      <c r="C29" s="163"/>
      <c r="D29" s="51">
        <v>2023</v>
      </c>
      <c r="E29" s="53"/>
      <c r="F29" s="51">
        <v>210</v>
      </c>
      <c r="G29" s="53" t="s">
        <v>268</v>
      </c>
      <c r="H29" s="54" t="s">
        <v>269</v>
      </c>
      <c r="I29" s="53" t="s">
        <v>59</v>
      </c>
      <c r="J29" s="53" t="s">
        <v>135</v>
      </c>
      <c r="K29" s="55" t="s">
        <v>270</v>
      </c>
      <c r="L29" s="56">
        <v>1</v>
      </c>
      <c r="M29" s="79">
        <v>0</v>
      </c>
      <c r="N29" s="79">
        <v>0</v>
      </c>
      <c r="O29" s="79">
        <v>0</v>
      </c>
      <c r="P29" s="79">
        <v>1</v>
      </c>
      <c r="Q29" s="79">
        <v>0</v>
      </c>
      <c r="R29" s="79">
        <v>0</v>
      </c>
      <c r="S29" s="79">
        <v>0</v>
      </c>
      <c r="T29" s="79">
        <v>1</v>
      </c>
      <c r="U29" s="79">
        <v>0</v>
      </c>
      <c r="V29" s="79">
        <v>0</v>
      </c>
      <c r="W29" s="79">
        <v>0</v>
      </c>
      <c r="X29" s="79">
        <v>1</v>
      </c>
      <c r="Y29" s="59" t="s">
        <v>130</v>
      </c>
      <c r="Z29" s="59" t="s">
        <v>263</v>
      </c>
      <c r="AA29" s="59"/>
      <c r="AB29" s="59" t="s">
        <v>130</v>
      </c>
      <c r="AC29" s="59" t="s">
        <v>130</v>
      </c>
      <c r="AD29" s="59" t="s">
        <v>130</v>
      </c>
      <c r="AE29" s="59"/>
      <c r="AF29" s="59" t="s">
        <v>267</v>
      </c>
      <c r="AG29" s="58"/>
      <c r="AH29" s="58"/>
      <c r="AI29" s="58"/>
      <c r="AJ29" s="58"/>
      <c r="AK29" s="58"/>
      <c r="AL29" s="58"/>
      <c r="AM29" s="58"/>
      <c r="AN29" s="58"/>
      <c r="AO29" s="58"/>
      <c r="AP29" s="58"/>
      <c r="AQ29" s="58"/>
      <c r="AR29" s="58"/>
      <c r="AS29" s="58"/>
      <c r="AT29" s="104"/>
      <c r="AU29" s="104"/>
      <c r="AV29" s="104"/>
      <c r="AW29" s="61">
        <f>+COUNTIFS(Y29:AV29,#REF!)</f>
      </c>
    </row>
    <row x14ac:dyDescent="0.25" r="30" customHeight="1" ht="23.5">
      <c r="A30" s="5"/>
      <c r="B30" s="82" t="s">
        <v>127</v>
      </c>
      <c r="C30" s="163"/>
      <c r="D30" s="51">
        <v>2023</v>
      </c>
      <c r="E30" s="53"/>
      <c r="F30" s="93">
        <v>330</v>
      </c>
      <c r="G30" s="53" t="s">
        <v>271</v>
      </c>
      <c r="H30" s="174" t="s">
        <v>272</v>
      </c>
      <c r="I30" s="53"/>
      <c r="J30" s="53"/>
      <c r="K30" s="55" t="s">
        <v>273</v>
      </c>
      <c r="L30" s="89" t="s">
        <v>274</v>
      </c>
      <c r="M30" s="79"/>
      <c r="N30" s="79"/>
      <c r="O30" s="79"/>
      <c r="P30" s="79"/>
      <c r="Q30" s="79"/>
      <c r="R30" s="79"/>
      <c r="S30" s="79"/>
      <c r="T30" s="79"/>
      <c r="U30" s="79"/>
      <c r="V30" s="79"/>
      <c r="W30" s="79"/>
      <c r="X30" s="79"/>
      <c r="Y30" s="59"/>
      <c r="Z30" s="59"/>
      <c r="AA30" s="59"/>
      <c r="AB30" s="59"/>
      <c r="AC30" s="59"/>
      <c r="AD30" s="59"/>
      <c r="AE30" s="59"/>
      <c r="AF30" s="59" t="s">
        <v>79</v>
      </c>
      <c r="AG30" s="58"/>
      <c r="AH30" s="58"/>
      <c r="AI30" s="58"/>
      <c r="AJ30" s="58"/>
      <c r="AK30" s="58"/>
      <c r="AL30" s="58"/>
      <c r="AM30" s="58"/>
      <c r="AN30" s="58"/>
      <c r="AO30" s="58"/>
      <c r="AP30" s="58"/>
      <c r="AQ30" s="58"/>
      <c r="AR30" s="58"/>
      <c r="AS30" s="58"/>
      <c r="AT30" s="104"/>
      <c r="AU30" s="104"/>
      <c r="AV30" s="104"/>
      <c r="AW30" s="61">
        <f>+COUNTIFS(Y30:AV30,#REF!)</f>
      </c>
    </row>
    <row x14ac:dyDescent="0.25" r="31" customHeight="1" ht="23.5">
      <c r="A31" s="5"/>
      <c r="B31" s="82"/>
      <c r="C31" s="163"/>
      <c r="D31" s="51"/>
      <c r="E31" s="53"/>
      <c r="F31" s="51"/>
      <c r="G31" s="53"/>
      <c r="H31" s="124"/>
      <c r="I31" s="53"/>
      <c r="J31" s="53"/>
      <c r="K31" s="110"/>
      <c r="L31" s="107"/>
      <c r="M31" s="167"/>
      <c r="N31" s="167"/>
      <c r="O31" s="167"/>
      <c r="P31" s="167"/>
      <c r="Q31" s="167"/>
      <c r="R31" s="167"/>
      <c r="S31" s="167"/>
      <c r="T31" s="167"/>
      <c r="U31" s="167"/>
      <c r="V31" s="167"/>
      <c r="W31" s="167"/>
      <c r="X31" s="167"/>
      <c r="Y31" s="175"/>
      <c r="Z31" s="175"/>
      <c r="AA31" s="176"/>
      <c r="AB31" s="175"/>
      <c r="AC31" s="175"/>
      <c r="AD31" s="175"/>
      <c r="AE31" s="176"/>
      <c r="AF31" s="176"/>
      <c r="AG31" s="175"/>
      <c r="AH31" s="175"/>
      <c r="AI31" s="175"/>
      <c r="AJ31" s="175"/>
      <c r="AK31" s="175"/>
      <c r="AL31" s="175"/>
      <c r="AM31" s="175"/>
      <c r="AN31" s="175"/>
      <c r="AO31" s="175"/>
      <c r="AP31" s="175"/>
      <c r="AQ31" s="175"/>
      <c r="AR31" s="175"/>
      <c r="AS31" s="175"/>
      <c r="AT31" s="177"/>
      <c r="AU31" s="177"/>
      <c r="AV31" s="177"/>
      <c r="AW31" s="61">
        <f>+COUNTIFS(Y31:AV31,#REF!)</f>
      </c>
    </row>
    <row x14ac:dyDescent="0.25" r="32" customHeight="1" ht="23.5">
      <c r="A32" s="5"/>
      <c r="B32" s="82"/>
      <c r="C32" s="163"/>
      <c r="D32" s="51"/>
      <c r="E32" s="53"/>
      <c r="F32" s="51"/>
      <c r="G32" s="53"/>
      <c r="H32" s="124"/>
      <c r="I32" s="53"/>
      <c r="J32" s="53"/>
      <c r="K32" s="110"/>
      <c r="L32" s="107"/>
      <c r="M32" s="167"/>
      <c r="N32" s="167"/>
      <c r="O32" s="167"/>
      <c r="P32" s="167"/>
      <c r="Q32" s="167"/>
      <c r="R32" s="167"/>
      <c r="S32" s="167"/>
      <c r="T32" s="167"/>
      <c r="U32" s="167"/>
      <c r="V32" s="167"/>
      <c r="W32" s="167"/>
      <c r="X32" s="167"/>
      <c r="Y32" s="175"/>
      <c r="Z32" s="175"/>
      <c r="AA32" s="176"/>
      <c r="AB32" s="175"/>
      <c r="AC32" s="175"/>
      <c r="AD32" s="175"/>
      <c r="AE32" s="176"/>
      <c r="AF32" s="176"/>
      <c r="AG32" s="175"/>
      <c r="AH32" s="175"/>
      <c r="AI32" s="175"/>
      <c r="AJ32" s="175"/>
      <c r="AK32" s="175"/>
      <c r="AL32" s="175"/>
      <c r="AM32" s="175"/>
      <c r="AN32" s="175"/>
      <c r="AO32" s="175"/>
      <c r="AP32" s="175"/>
      <c r="AQ32" s="175"/>
      <c r="AR32" s="175"/>
      <c r="AS32" s="175"/>
      <c r="AT32" s="177"/>
      <c r="AU32" s="177"/>
      <c r="AV32" s="177"/>
      <c r="AW32" s="61">
        <f>+COUNTIFS(Y32:AV32,#REF!)</f>
      </c>
    </row>
    <row x14ac:dyDescent="0.25" r="33" customHeight="1" ht="23.5">
      <c r="A33" s="5"/>
      <c r="B33" s="82"/>
      <c r="C33" s="163"/>
      <c r="D33" s="51"/>
      <c r="E33" s="53"/>
      <c r="F33" s="51"/>
      <c r="G33" s="53"/>
      <c r="H33" s="124"/>
      <c r="I33" s="53"/>
      <c r="J33" s="53"/>
      <c r="K33" s="110"/>
      <c r="L33" s="107"/>
      <c r="M33" s="167"/>
      <c r="N33" s="167"/>
      <c r="O33" s="167"/>
      <c r="P33" s="167"/>
      <c r="Q33" s="167"/>
      <c r="R33" s="167"/>
      <c r="S33" s="167"/>
      <c r="T33" s="167"/>
      <c r="U33" s="167"/>
      <c r="V33" s="167"/>
      <c r="W33" s="167"/>
      <c r="X33" s="167"/>
      <c r="Y33" s="175"/>
      <c r="Z33" s="175"/>
      <c r="AA33" s="176"/>
      <c r="AB33" s="175"/>
      <c r="AC33" s="175"/>
      <c r="AD33" s="175"/>
      <c r="AE33" s="176"/>
      <c r="AF33" s="176"/>
      <c r="AG33" s="175"/>
      <c r="AH33" s="175"/>
      <c r="AI33" s="175"/>
      <c r="AJ33" s="175"/>
      <c r="AK33" s="175"/>
      <c r="AL33" s="175"/>
      <c r="AM33" s="175"/>
      <c r="AN33" s="175"/>
      <c r="AO33" s="175"/>
      <c r="AP33" s="175"/>
      <c r="AQ33" s="175"/>
      <c r="AR33" s="175"/>
      <c r="AS33" s="175"/>
      <c r="AT33" s="177"/>
      <c r="AU33" s="177"/>
      <c r="AV33" s="177"/>
      <c r="AW33" s="61">
        <f>+COUNTIFS(Y33:AV33,#REF!)</f>
      </c>
    </row>
    <row x14ac:dyDescent="0.25" r="34" customHeight="1" ht="23.5">
      <c r="A34" s="5"/>
      <c r="B34" s="82"/>
      <c r="C34" s="163"/>
      <c r="D34" s="51"/>
      <c r="E34" s="53"/>
      <c r="F34" s="51"/>
      <c r="G34" s="53"/>
      <c r="H34" s="124"/>
      <c r="I34" s="53"/>
      <c r="J34" s="53"/>
      <c r="K34" s="110"/>
      <c r="L34" s="107"/>
      <c r="M34" s="167"/>
      <c r="N34" s="167"/>
      <c r="O34" s="167"/>
      <c r="P34" s="167"/>
      <c r="Q34" s="167"/>
      <c r="R34" s="167"/>
      <c r="S34" s="167"/>
      <c r="T34" s="167"/>
      <c r="U34" s="167"/>
      <c r="V34" s="167"/>
      <c r="W34" s="167"/>
      <c r="X34" s="167"/>
      <c r="Y34" s="175"/>
      <c r="Z34" s="175"/>
      <c r="AA34" s="176"/>
      <c r="AB34" s="175"/>
      <c r="AC34" s="175"/>
      <c r="AD34" s="175"/>
      <c r="AE34" s="176"/>
      <c r="AF34" s="176"/>
      <c r="AG34" s="175"/>
      <c r="AH34" s="175"/>
      <c r="AI34" s="175"/>
      <c r="AJ34" s="175"/>
      <c r="AK34" s="175"/>
      <c r="AL34" s="175"/>
      <c r="AM34" s="175"/>
      <c r="AN34" s="175"/>
      <c r="AO34" s="175"/>
      <c r="AP34" s="175"/>
      <c r="AQ34" s="175"/>
      <c r="AR34" s="175"/>
      <c r="AS34" s="175"/>
      <c r="AT34" s="177"/>
      <c r="AU34" s="177"/>
      <c r="AV34" s="177"/>
      <c r="AW34" s="61">
        <f>+COUNTIFS(Y34:AV34,#REF!)</f>
      </c>
    </row>
    <row x14ac:dyDescent="0.25" r="35" customHeight="1" ht="23.5">
      <c r="A35" s="5"/>
      <c r="B35" s="82"/>
      <c r="C35" s="163"/>
      <c r="D35" s="51"/>
      <c r="E35" s="53"/>
      <c r="F35" s="51"/>
      <c r="G35" s="53"/>
      <c r="H35" s="124"/>
      <c r="I35" s="53"/>
      <c r="J35" s="53"/>
      <c r="K35" s="110"/>
      <c r="L35" s="107"/>
      <c r="M35" s="93"/>
      <c r="N35" s="93"/>
      <c r="O35" s="93"/>
      <c r="P35" s="93"/>
      <c r="Q35" s="93"/>
      <c r="R35" s="93"/>
      <c r="S35" s="93"/>
      <c r="T35" s="93"/>
      <c r="U35" s="93"/>
      <c r="V35" s="93"/>
      <c r="W35" s="93"/>
      <c r="X35" s="93"/>
      <c r="Y35" s="175"/>
      <c r="Z35" s="175"/>
      <c r="AA35" s="176"/>
      <c r="AB35" s="175"/>
      <c r="AC35" s="175"/>
      <c r="AD35" s="175"/>
      <c r="AE35" s="176"/>
      <c r="AF35" s="176"/>
      <c r="AG35" s="175"/>
      <c r="AH35" s="175"/>
      <c r="AI35" s="175"/>
      <c r="AJ35" s="175"/>
      <c r="AK35" s="175"/>
      <c r="AL35" s="175"/>
      <c r="AM35" s="175"/>
      <c r="AN35" s="175"/>
      <c r="AO35" s="175"/>
      <c r="AP35" s="175"/>
      <c r="AQ35" s="175"/>
      <c r="AR35" s="175"/>
      <c r="AS35" s="175"/>
      <c r="AT35" s="177"/>
      <c r="AU35" s="177"/>
      <c r="AV35" s="177"/>
      <c r="AW35" s="61">
        <f>+COUNTIFS(Y35:AV35,#REF!)</f>
      </c>
    </row>
    <row x14ac:dyDescent="0.25" r="36" customHeight="1" ht="34.15">
      <c r="A36" s="143" t="s">
        <v>8</v>
      </c>
      <c r="B36" s="144"/>
      <c r="C36" s="178" t="s">
        <v>275</v>
      </c>
      <c r="D36" s="179"/>
      <c r="E36" s="180"/>
      <c r="F36" s="179"/>
      <c r="G36" s="180"/>
      <c r="H36" s="180"/>
      <c r="I36" s="181"/>
      <c r="J36" s="147"/>
      <c r="K36" s="182"/>
      <c r="L36" s="183"/>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50"/>
      <c r="AU36" s="150"/>
      <c r="AV36" s="150"/>
      <c r="AW36" s="61">
        <f>+COUNTIFS(Y36:AV36,#REF!)</f>
      </c>
    </row>
    <row x14ac:dyDescent="0.25" r="37" customHeight="1" ht="24.5">
      <c r="A37" s="1"/>
      <c r="B37" s="151"/>
      <c r="C37" s="152" t="s">
        <v>276</v>
      </c>
      <c r="D37" s="153" t="s">
        <v>12</v>
      </c>
      <c r="E37" s="32" t="s">
        <v>13</v>
      </c>
      <c r="F37" s="153" t="s">
        <v>15</v>
      </c>
      <c r="G37" s="32"/>
      <c r="H37" s="32" t="s">
        <v>16</v>
      </c>
      <c r="I37" s="152" t="s">
        <v>17</v>
      </c>
      <c r="J37" s="152" t="s">
        <v>18</v>
      </c>
      <c r="K37" s="184" t="s">
        <v>19</v>
      </c>
      <c r="L37" s="185" t="s">
        <v>20</v>
      </c>
      <c r="M37" s="155" t="s">
        <v>21</v>
      </c>
      <c r="N37" s="155"/>
      <c r="O37" s="155"/>
      <c r="P37" s="155"/>
      <c r="Q37" s="155" t="s">
        <v>22</v>
      </c>
      <c r="R37" s="155"/>
      <c r="S37" s="155"/>
      <c r="T37" s="155"/>
      <c r="U37" s="155" t="s">
        <v>23</v>
      </c>
      <c r="V37" s="155"/>
      <c r="W37" s="155"/>
      <c r="X37" s="155"/>
      <c r="Y37" s="40" t="s">
        <v>24</v>
      </c>
      <c r="Z37" s="40" t="s">
        <v>25</v>
      </c>
      <c r="AA37" s="40" t="s">
        <v>26</v>
      </c>
      <c r="AB37" s="40" t="s">
        <v>27</v>
      </c>
      <c r="AC37" s="40" t="s">
        <v>28</v>
      </c>
      <c r="AD37" s="40" t="s">
        <v>29</v>
      </c>
      <c r="AE37" s="40" t="s">
        <v>30</v>
      </c>
      <c r="AF37" s="40" t="s">
        <v>31</v>
      </c>
      <c r="AG37" s="40" t="s">
        <v>32</v>
      </c>
      <c r="AH37" s="40" t="s">
        <v>33</v>
      </c>
      <c r="AI37" s="40" t="s">
        <v>34</v>
      </c>
      <c r="AJ37" s="40" t="s">
        <v>35</v>
      </c>
      <c r="AK37" s="40" t="s">
        <v>36</v>
      </c>
      <c r="AL37" s="40" t="s">
        <v>37</v>
      </c>
      <c r="AM37" s="40" t="s">
        <v>38</v>
      </c>
      <c r="AN37" s="40" t="s">
        <v>39</v>
      </c>
      <c r="AO37" s="40" t="s">
        <v>40</v>
      </c>
      <c r="AP37" s="40" t="s">
        <v>41</v>
      </c>
      <c r="AQ37" s="40" t="s">
        <v>42</v>
      </c>
      <c r="AR37" s="40" t="s">
        <v>43</v>
      </c>
      <c r="AS37" s="40" t="s">
        <v>44</v>
      </c>
      <c r="AT37" s="156" t="s">
        <v>45</v>
      </c>
      <c r="AU37" s="156" t="s">
        <v>46</v>
      </c>
      <c r="AV37" s="156" t="s">
        <v>47</v>
      </c>
      <c r="AW37" s="61">
        <f>+COUNTIFS(Y37:AV37,#REF!)</f>
      </c>
    </row>
    <row x14ac:dyDescent="0.25" r="38" customHeight="1" ht="18.75">
      <c r="A38" s="143" t="s">
        <v>49</v>
      </c>
      <c r="B38" s="6"/>
      <c r="C38" s="157" t="s">
        <v>277</v>
      </c>
      <c r="D38" s="158"/>
      <c r="E38" s="159"/>
      <c r="F38" s="158"/>
      <c r="G38" s="159"/>
      <c r="H38" s="159"/>
      <c r="I38" s="159"/>
      <c r="J38" s="159"/>
      <c r="K38" s="169"/>
      <c r="L38" s="170"/>
      <c r="M38" s="161" t="s">
        <v>51</v>
      </c>
      <c r="N38" s="161" t="s">
        <v>52</v>
      </c>
      <c r="O38" s="161" t="s">
        <v>53</v>
      </c>
      <c r="P38" s="161" t="s">
        <v>54</v>
      </c>
      <c r="Q38" s="161" t="s">
        <v>51</v>
      </c>
      <c r="R38" s="161" t="s">
        <v>52</v>
      </c>
      <c r="S38" s="161" t="s">
        <v>53</v>
      </c>
      <c r="T38" s="161" t="s">
        <v>54</v>
      </c>
      <c r="U38" s="161" t="s">
        <v>51</v>
      </c>
      <c r="V38" s="161" t="s">
        <v>52</v>
      </c>
      <c r="W38" s="161" t="s">
        <v>53</v>
      </c>
      <c r="X38" s="161" t="s">
        <v>54</v>
      </c>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62"/>
      <c r="AU38" s="162"/>
      <c r="AV38" s="162"/>
      <c r="AW38" s="61">
        <f>+COUNTIFS(Y38:AV38,#REF!)</f>
      </c>
    </row>
    <row x14ac:dyDescent="0.25" r="39" customHeight="1" ht="18.75">
      <c r="A39" s="143"/>
      <c r="B39" s="6" t="s">
        <v>278</v>
      </c>
      <c r="C39" s="163"/>
      <c r="D39" s="51">
        <v>2023</v>
      </c>
      <c r="E39" s="53"/>
      <c r="F39" s="51">
        <v>214</v>
      </c>
      <c r="G39" s="53" t="s">
        <v>279</v>
      </c>
      <c r="H39" s="54" t="s">
        <v>280</v>
      </c>
      <c r="I39" s="53" t="s">
        <v>59</v>
      </c>
      <c r="J39" s="164"/>
      <c r="K39" s="55" t="s">
        <v>281</v>
      </c>
      <c r="L39" s="107">
        <v>1</v>
      </c>
      <c r="M39" s="80">
        <v>1</v>
      </c>
      <c r="N39" s="80">
        <v>1</v>
      </c>
      <c r="O39" s="80">
        <v>1</v>
      </c>
      <c r="P39" s="80">
        <v>1</v>
      </c>
      <c r="Q39" s="57" t="s">
        <v>72</v>
      </c>
      <c r="R39" s="57" t="s">
        <v>72</v>
      </c>
      <c r="S39" s="57" t="s">
        <v>72</v>
      </c>
      <c r="T39" s="57" t="s">
        <v>72</v>
      </c>
      <c r="U39" s="57" t="s">
        <v>72</v>
      </c>
      <c r="V39" s="57" t="s">
        <v>72</v>
      </c>
      <c r="W39" s="57" t="s">
        <v>72</v>
      </c>
      <c r="X39" s="57" t="s">
        <v>72</v>
      </c>
      <c r="Y39" s="58"/>
      <c r="Z39" s="58"/>
      <c r="AA39" s="58"/>
      <c r="AB39" s="58"/>
      <c r="AC39" s="58"/>
      <c r="AD39" s="58"/>
      <c r="AE39" s="58"/>
      <c r="AF39" s="60"/>
      <c r="AG39" s="60" t="s">
        <v>282</v>
      </c>
      <c r="AH39" s="58"/>
      <c r="AI39" s="58"/>
      <c r="AJ39" s="58"/>
      <c r="AK39" s="58"/>
      <c r="AL39" s="58"/>
      <c r="AM39" s="58"/>
      <c r="AN39" s="58"/>
      <c r="AO39" s="58"/>
      <c r="AP39" s="58"/>
      <c r="AQ39" s="58"/>
      <c r="AR39" s="58"/>
      <c r="AS39" s="58"/>
      <c r="AT39" s="104"/>
      <c r="AU39" s="104"/>
      <c r="AV39" s="104"/>
      <c r="AW39" s="61">
        <f>+COUNTIFS(Y39:AV39,#REF!)</f>
      </c>
    </row>
    <row x14ac:dyDescent="0.25" r="40" customHeight="1" ht="18.75">
      <c r="A40" s="143"/>
      <c r="B40" s="6" t="s">
        <v>138</v>
      </c>
      <c r="C40" s="163"/>
      <c r="D40" s="51">
        <v>2023</v>
      </c>
      <c r="E40" s="53"/>
      <c r="F40" s="51">
        <v>215</v>
      </c>
      <c r="G40" s="53" t="s">
        <v>283</v>
      </c>
      <c r="H40" s="64" t="s">
        <v>284</v>
      </c>
      <c r="I40" s="53"/>
      <c r="J40" s="164"/>
      <c r="K40" s="110" t="s">
        <v>285</v>
      </c>
      <c r="L40" s="107">
        <v>0.75</v>
      </c>
      <c r="M40" s="57"/>
      <c r="N40" s="57"/>
      <c r="O40" s="57"/>
      <c r="P40" s="57"/>
      <c r="Q40" s="57"/>
      <c r="R40" s="57"/>
      <c r="S40" s="57"/>
      <c r="T40" s="57"/>
      <c r="U40" s="57"/>
      <c r="V40" s="57"/>
      <c r="W40" s="57"/>
      <c r="X40" s="57"/>
      <c r="Y40" s="58"/>
      <c r="Z40" s="58"/>
      <c r="AA40" s="58"/>
      <c r="AB40" s="58"/>
      <c r="AC40" s="58"/>
      <c r="AD40" s="58"/>
      <c r="AE40" s="58"/>
      <c r="AF40" s="58"/>
      <c r="AG40" s="58"/>
      <c r="AH40" s="58"/>
      <c r="AI40" s="58"/>
      <c r="AJ40" s="58"/>
      <c r="AK40" s="58"/>
      <c r="AL40" s="58"/>
      <c r="AM40" s="58"/>
      <c r="AN40" s="58"/>
      <c r="AO40" s="58"/>
      <c r="AP40" s="58"/>
      <c r="AQ40" s="58"/>
      <c r="AR40" s="58"/>
      <c r="AS40" s="58"/>
      <c r="AT40" s="104"/>
      <c r="AU40" s="104"/>
      <c r="AV40" s="104"/>
      <c r="AW40" s="61">
        <f>+COUNTIFS(Y40:AV40,#REF!)</f>
      </c>
    </row>
    <row x14ac:dyDescent="0.25" r="41" customHeight="1" ht="18.75">
      <c r="A41" s="1"/>
      <c r="B41" s="82" t="s">
        <v>286</v>
      </c>
      <c r="C41" s="163"/>
      <c r="D41" s="51">
        <v>2023</v>
      </c>
      <c r="E41" s="53"/>
      <c r="F41" s="51">
        <v>221</v>
      </c>
      <c r="G41" s="53" t="s">
        <v>287</v>
      </c>
      <c r="H41" s="64" t="s">
        <v>288</v>
      </c>
      <c r="I41" s="53" t="s">
        <v>59</v>
      </c>
      <c r="J41" s="164"/>
      <c r="K41" s="55" t="s">
        <v>281</v>
      </c>
      <c r="L41" s="107">
        <v>1</v>
      </c>
      <c r="M41" s="80">
        <v>1</v>
      </c>
      <c r="N41" s="80">
        <v>1</v>
      </c>
      <c r="O41" s="80">
        <v>1</v>
      </c>
      <c r="P41" s="80">
        <v>1</v>
      </c>
      <c r="Q41" s="57" t="s">
        <v>72</v>
      </c>
      <c r="R41" s="57" t="s">
        <v>72</v>
      </c>
      <c r="S41" s="57" t="s">
        <v>72</v>
      </c>
      <c r="T41" s="57" t="s">
        <v>72</v>
      </c>
      <c r="U41" s="57" t="s">
        <v>72</v>
      </c>
      <c r="V41" s="57" t="s">
        <v>72</v>
      </c>
      <c r="W41" s="57" t="s">
        <v>72</v>
      </c>
      <c r="X41" s="57" t="s">
        <v>72</v>
      </c>
      <c r="Y41" s="58"/>
      <c r="Z41" s="58"/>
      <c r="AA41" s="58"/>
      <c r="AB41" s="58"/>
      <c r="AC41" s="58"/>
      <c r="AD41" s="58"/>
      <c r="AE41" s="58"/>
      <c r="AF41" s="60"/>
      <c r="AG41" s="60" t="s">
        <v>282</v>
      </c>
      <c r="AH41" s="58"/>
      <c r="AI41" s="58"/>
      <c r="AJ41" s="58"/>
      <c r="AK41" s="58"/>
      <c r="AL41" s="58"/>
      <c r="AM41" s="58"/>
      <c r="AN41" s="58"/>
      <c r="AO41" s="58"/>
      <c r="AP41" s="58"/>
      <c r="AQ41" s="58"/>
      <c r="AR41" s="58"/>
      <c r="AS41" s="58"/>
      <c r="AT41" s="104"/>
      <c r="AU41" s="104"/>
      <c r="AV41" s="104"/>
      <c r="AW41" s="61">
        <f>+COUNTIFS(Y41:AV41,#REF!)</f>
      </c>
    </row>
    <row x14ac:dyDescent="0.25" r="42" customHeight="1" ht="29.5">
      <c r="A42" s="1"/>
      <c r="B42" s="82" t="s">
        <v>289</v>
      </c>
      <c r="C42" s="163"/>
      <c r="D42" s="51"/>
      <c r="E42" s="53"/>
      <c r="F42" s="51">
        <v>225</v>
      </c>
      <c r="G42" s="53" t="s">
        <v>290</v>
      </c>
      <c r="H42" s="54" t="s">
        <v>291</v>
      </c>
      <c r="I42" s="53" t="s">
        <v>59</v>
      </c>
      <c r="J42" s="164"/>
      <c r="K42" s="55" t="s">
        <v>281</v>
      </c>
      <c r="L42" s="107">
        <v>1</v>
      </c>
      <c r="M42" s="80">
        <v>1</v>
      </c>
      <c r="N42" s="80">
        <v>1</v>
      </c>
      <c r="O42" s="80">
        <v>1</v>
      </c>
      <c r="P42" s="80">
        <v>1</v>
      </c>
      <c r="Q42" s="57" t="s">
        <v>72</v>
      </c>
      <c r="R42" s="57" t="s">
        <v>72</v>
      </c>
      <c r="S42" s="57" t="s">
        <v>72</v>
      </c>
      <c r="T42" s="57" t="s">
        <v>72</v>
      </c>
      <c r="U42" s="57" t="s">
        <v>72</v>
      </c>
      <c r="V42" s="57" t="s">
        <v>72</v>
      </c>
      <c r="W42" s="57" t="s">
        <v>72</v>
      </c>
      <c r="X42" s="57" t="s">
        <v>72</v>
      </c>
      <c r="Y42" s="58"/>
      <c r="Z42" s="58"/>
      <c r="AA42" s="58"/>
      <c r="AB42" s="58"/>
      <c r="AC42" s="58"/>
      <c r="AD42" s="58"/>
      <c r="AE42" s="58"/>
      <c r="AF42" s="58"/>
      <c r="AG42" s="60" t="s">
        <v>282</v>
      </c>
      <c r="AH42" s="58"/>
      <c r="AI42" s="58"/>
      <c r="AJ42" s="58"/>
      <c r="AK42" s="58"/>
      <c r="AL42" s="58"/>
      <c r="AM42" s="58"/>
      <c r="AN42" s="58"/>
      <c r="AO42" s="58"/>
      <c r="AP42" s="58"/>
      <c r="AQ42" s="58"/>
      <c r="AR42" s="58"/>
      <c r="AS42" s="58"/>
      <c r="AT42" s="104"/>
      <c r="AU42" s="104"/>
      <c r="AV42" s="104"/>
      <c r="AW42" s="61">
        <f>+COUNTIFS(Y42:AV42,#REF!)</f>
      </c>
    </row>
    <row x14ac:dyDescent="0.25" r="43" customHeight="1" ht="31">
      <c r="A43" s="1"/>
      <c r="B43" s="82" t="s">
        <v>289</v>
      </c>
      <c r="C43" s="163"/>
      <c r="D43" s="51"/>
      <c r="E43" s="53"/>
      <c r="F43" s="51">
        <v>226</v>
      </c>
      <c r="G43" s="53" t="s">
        <v>292</v>
      </c>
      <c r="H43" s="54" t="s">
        <v>293</v>
      </c>
      <c r="I43" s="53" t="s">
        <v>59</v>
      </c>
      <c r="J43" s="164"/>
      <c r="K43" s="55" t="s">
        <v>281</v>
      </c>
      <c r="L43" s="107">
        <v>1</v>
      </c>
      <c r="M43" s="57"/>
      <c r="N43" s="57"/>
      <c r="O43" s="57"/>
      <c r="P43" s="57"/>
      <c r="Q43" s="57"/>
      <c r="R43" s="57"/>
      <c r="S43" s="57"/>
      <c r="T43" s="57"/>
      <c r="U43" s="57"/>
      <c r="V43" s="57"/>
      <c r="W43" s="57"/>
      <c r="X43" s="57"/>
      <c r="Y43" s="58"/>
      <c r="Z43" s="58"/>
      <c r="AA43" s="58"/>
      <c r="AB43" s="58"/>
      <c r="AC43" s="58"/>
      <c r="AD43" s="58"/>
      <c r="AE43" s="58"/>
      <c r="AF43" s="58"/>
      <c r="AG43" s="60" t="s">
        <v>282</v>
      </c>
      <c r="AH43" s="58"/>
      <c r="AI43" s="58"/>
      <c r="AJ43" s="58"/>
      <c r="AK43" s="58"/>
      <c r="AL43" s="58"/>
      <c r="AM43" s="58"/>
      <c r="AN43" s="58"/>
      <c r="AO43" s="58"/>
      <c r="AP43" s="58"/>
      <c r="AQ43" s="58"/>
      <c r="AR43" s="58"/>
      <c r="AS43" s="58"/>
      <c r="AT43" s="104"/>
      <c r="AU43" s="104"/>
      <c r="AV43" s="104"/>
      <c r="AW43" s="61">
        <f>+COUNTIFS(Y43:AV43,#REF!)</f>
      </c>
    </row>
    <row x14ac:dyDescent="0.25" r="44" customHeight="1" ht="23.5">
      <c r="A44" s="5"/>
      <c r="B44" s="82" t="s">
        <v>44</v>
      </c>
      <c r="C44" s="163"/>
      <c r="D44" s="51">
        <v>2023</v>
      </c>
      <c r="E44" s="53"/>
      <c r="F44" s="51">
        <v>227</v>
      </c>
      <c r="G44" s="53" t="s">
        <v>294</v>
      </c>
      <c r="H44" s="54" t="s">
        <v>295</v>
      </c>
      <c r="I44" s="53" t="s">
        <v>59</v>
      </c>
      <c r="J44" s="53" t="s">
        <v>135</v>
      </c>
      <c r="K44" s="110" t="s">
        <v>296</v>
      </c>
      <c r="L44" s="111">
        <v>2000</v>
      </c>
      <c r="M44" s="57">
        <v>0</v>
      </c>
      <c r="N44" s="57">
        <v>0</v>
      </c>
      <c r="O44" s="57">
        <v>0</v>
      </c>
      <c r="P44" s="57">
        <v>2000</v>
      </c>
      <c r="Q44" s="57" t="s">
        <v>72</v>
      </c>
      <c r="R44" s="57" t="s">
        <v>72</v>
      </c>
      <c r="S44" s="57" t="s">
        <v>72</v>
      </c>
      <c r="T44" s="57" t="s">
        <v>72</v>
      </c>
      <c r="U44" s="57" t="s">
        <v>72</v>
      </c>
      <c r="V44" s="57" t="s">
        <v>72</v>
      </c>
      <c r="W44" s="57" t="s">
        <v>72</v>
      </c>
      <c r="X44" s="57" t="s">
        <v>72</v>
      </c>
      <c r="Y44" s="59"/>
      <c r="Z44" s="59"/>
      <c r="AA44" s="59"/>
      <c r="AB44" s="59"/>
      <c r="AC44" s="59"/>
      <c r="AD44" s="59"/>
      <c r="AE44" s="59"/>
      <c r="AF44" s="59"/>
      <c r="AG44" s="60" t="s">
        <v>282</v>
      </c>
      <c r="AH44" s="59"/>
      <c r="AI44" s="59"/>
      <c r="AJ44" s="59"/>
      <c r="AK44" s="59"/>
      <c r="AL44" s="59"/>
      <c r="AM44" s="59"/>
      <c r="AN44" s="59"/>
      <c r="AO44" s="59"/>
      <c r="AP44" s="59"/>
      <c r="AQ44" s="59"/>
      <c r="AR44" s="59"/>
      <c r="AS44" s="60" t="s">
        <v>297</v>
      </c>
      <c r="AT44" s="60"/>
      <c r="AU44" s="60"/>
      <c r="AV44" s="60"/>
      <c r="AW44" s="61">
        <f>+COUNTIFS(Y44:AV44,#REF!)</f>
      </c>
    </row>
    <row x14ac:dyDescent="0.25" r="45" customHeight="1" ht="21">
      <c r="A45" s="5"/>
      <c r="B45" s="82" t="s">
        <v>44</v>
      </c>
      <c r="C45" s="163"/>
      <c r="D45" s="51" t="s">
        <v>298</v>
      </c>
      <c r="E45" s="53"/>
      <c r="F45" s="51">
        <v>229</v>
      </c>
      <c r="G45" s="53" t="s">
        <v>299</v>
      </c>
      <c r="H45" s="54" t="s">
        <v>300</v>
      </c>
      <c r="I45" s="53" t="s">
        <v>59</v>
      </c>
      <c r="J45" s="53" t="s">
        <v>60</v>
      </c>
      <c r="K45" s="110" t="s">
        <v>296</v>
      </c>
      <c r="L45" s="111">
        <v>40</v>
      </c>
      <c r="M45" s="57">
        <v>0</v>
      </c>
      <c r="N45" s="57">
        <v>0</v>
      </c>
      <c r="O45" s="57">
        <v>0</v>
      </c>
      <c r="P45" s="57">
        <v>0</v>
      </c>
      <c r="Q45" s="57">
        <v>0</v>
      </c>
      <c r="R45" s="57">
        <v>0</v>
      </c>
      <c r="S45" s="57">
        <v>0</v>
      </c>
      <c r="T45" s="57">
        <v>40</v>
      </c>
      <c r="U45" s="57" t="s">
        <v>72</v>
      </c>
      <c r="V45" s="57" t="s">
        <v>72</v>
      </c>
      <c r="W45" s="57" t="s">
        <v>72</v>
      </c>
      <c r="X45" s="57" t="s">
        <v>72</v>
      </c>
      <c r="Y45" s="59"/>
      <c r="Z45" s="59"/>
      <c r="AA45" s="59"/>
      <c r="AB45" s="59"/>
      <c r="AC45" s="59"/>
      <c r="AD45" s="59"/>
      <c r="AE45" s="59"/>
      <c r="AF45" s="59"/>
      <c r="AG45" s="60" t="s">
        <v>282</v>
      </c>
      <c r="AH45" s="59"/>
      <c r="AI45" s="59"/>
      <c r="AJ45" s="59"/>
      <c r="AK45" s="59"/>
      <c r="AL45" s="59"/>
      <c r="AM45" s="59"/>
      <c r="AN45" s="59"/>
      <c r="AO45" s="59"/>
      <c r="AP45" s="59"/>
      <c r="AQ45" s="59"/>
      <c r="AR45" s="59"/>
      <c r="AS45" s="60" t="s">
        <v>297</v>
      </c>
      <c r="AT45" s="60"/>
      <c r="AU45" s="60"/>
      <c r="AV45" s="60"/>
      <c r="AW45" s="61">
        <f>+COUNTIFS(Y45:AV45,#REF!)</f>
      </c>
    </row>
    <row x14ac:dyDescent="0.25" r="46" customHeight="1" ht="13.5">
      <c r="A46" s="1"/>
      <c r="B46" s="1"/>
      <c r="C46" s="163"/>
      <c r="D46" s="51"/>
      <c r="E46" s="53"/>
      <c r="F46" s="51"/>
      <c r="G46" s="53"/>
      <c r="H46" s="53"/>
      <c r="I46" s="164"/>
      <c r="J46" s="164"/>
      <c r="K46" s="110"/>
      <c r="L46" s="107"/>
      <c r="M46" s="57"/>
      <c r="N46" s="57"/>
      <c r="O46" s="57"/>
      <c r="P46" s="57"/>
      <c r="Q46" s="57"/>
      <c r="R46" s="57"/>
      <c r="S46" s="57"/>
      <c r="T46" s="57"/>
      <c r="U46" s="57"/>
      <c r="V46" s="57"/>
      <c r="W46" s="57"/>
      <c r="X46" s="57"/>
      <c r="Y46" s="58"/>
      <c r="Z46" s="58"/>
      <c r="AA46" s="58"/>
      <c r="AB46" s="58"/>
      <c r="AC46" s="58"/>
      <c r="AD46" s="58"/>
      <c r="AE46" s="58"/>
      <c r="AF46" s="58"/>
      <c r="AG46" s="58"/>
      <c r="AH46" s="58"/>
      <c r="AI46" s="58"/>
      <c r="AJ46" s="58"/>
      <c r="AK46" s="58"/>
      <c r="AL46" s="58"/>
      <c r="AM46" s="58"/>
      <c r="AN46" s="58"/>
      <c r="AO46" s="58"/>
      <c r="AP46" s="58"/>
      <c r="AQ46" s="58"/>
      <c r="AR46" s="58"/>
      <c r="AS46" s="58"/>
      <c r="AT46" s="104"/>
      <c r="AU46" s="104"/>
      <c r="AV46" s="104"/>
      <c r="AW46" s="61">
        <f>+COUNTIFS(Y46:AV46,#REF!)</f>
      </c>
    </row>
    <row x14ac:dyDescent="0.25" r="47" customHeight="1" ht="13.5">
      <c r="A47" s="1"/>
      <c r="B47" s="1"/>
      <c r="C47" s="163"/>
      <c r="D47" s="51"/>
      <c r="E47" s="53"/>
      <c r="F47" s="51"/>
      <c r="G47" s="53"/>
      <c r="H47" s="53"/>
      <c r="I47" s="164"/>
      <c r="J47" s="164"/>
      <c r="K47" s="110"/>
      <c r="L47" s="107"/>
      <c r="M47" s="57"/>
      <c r="N47" s="57"/>
      <c r="O47" s="57"/>
      <c r="P47" s="57"/>
      <c r="Q47" s="57"/>
      <c r="R47" s="57"/>
      <c r="S47" s="57"/>
      <c r="T47" s="57"/>
      <c r="U47" s="57"/>
      <c r="V47" s="57"/>
      <c r="W47" s="57"/>
      <c r="X47" s="57"/>
      <c r="Y47" s="58"/>
      <c r="Z47" s="58"/>
      <c r="AA47" s="58"/>
      <c r="AB47" s="58"/>
      <c r="AC47" s="58"/>
      <c r="AD47" s="58"/>
      <c r="AE47" s="58"/>
      <c r="AF47" s="58"/>
      <c r="AG47" s="58"/>
      <c r="AH47" s="58"/>
      <c r="AI47" s="58"/>
      <c r="AJ47" s="58"/>
      <c r="AK47" s="58"/>
      <c r="AL47" s="58"/>
      <c r="AM47" s="58"/>
      <c r="AN47" s="58"/>
      <c r="AO47" s="58"/>
      <c r="AP47" s="58"/>
      <c r="AQ47" s="58"/>
      <c r="AR47" s="58"/>
      <c r="AS47" s="58"/>
      <c r="AT47" s="104"/>
      <c r="AU47" s="104"/>
      <c r="AV47" s="104"/>
      <c r="AW47" s="61">
        <f>+COUNTIFS(Y47:AV47,#REF!)</f>
      </c>
    </row>
    <row x14ac:dyDescent="0.25" r="48" customHeight="1" ht="13.5">
      <c r="A48" s="1"/>
      <c r="B48" s="1"/>
      <c r="C48" s="163"/>
      <c r="D48" s="51"/>
      <c r="E48" s="53"/>
      <c r="F48" s="51"/>
      <c r="G48" s="53"/>
      <c r="H48" s="53"/>
      <c r="I48" s="164"/>
      <c r="J48" s="164"/>
      <c r="K48" s="110"/>
      <c r="L48" s="107"/>
      <c r="M48" s="57"/>
      <c r="N48" s="57"/>
      <c r="O48" s="57"/>
      <c r="P48" s="57"/>
      <c r="Q48" s="57"/>
      <c r="R48" s="57"/>
      <c r="S48" s="57"/>
      <c r="T48" s="57"/>
      <c r="U48" s="57"/>
      <c r="V48" s="57"/>
      <c r="W48" s="57"/>
      <c r="X48" s="57"/>
      <c r="Y48" s="58"/>
      <c r="Z48" s="58"/>
      <c r="AA48" s="58"/>
      <c r="AB48" s="58"/>
      <c r="AC48" s="58"/>
      <c r="AD48" s="58"/>
      <c r="AE48" s="58"/>
      <c r="AF48" s="58"/>
      <c r="AG48" s="58"/>
      <c r="AH48" s="58"/>
      <c r="AI48" s="58"/>
      <c r="AJ48" s="58"/>
      <c r="AK48" s="58"/>
      <c r="AL48" s="58"/>
      <c r="AM48" s="58"/>
      <c r="AN48" s="58"/>
      <c r="AO48" s="58"/>
      <c r="AP48" s="58"/>
      <c r="AQ48" s="58"/>
      <c r="AR48" s="58"/>
      <c r="AS48" s="58"/>
      <c r="AT48" s="104"/>
      <c r="AU48" s="104"/>
      <c r="AV48" s="104"/>
      <c r="AW48" s="61">
        <f>+COUNTIFS(Y48:AV48,#REF!)</f>
      </c>
    </row>
    <row x14ac:dyDescent="0.25" r="49" customHeight="1" ht="13.5">
      <c r="A49" s="1"/>
      <c r="B49" s="1"/>
      <c r="C49" s="163"/>
      <c r="D49" s="51"/>
      <c r="E49" s="53"/>
      <c r="F49" s="51"/>
      <c r="G49" s="53"/>
      <c r="H49" s="53"/>
      <c r="I49" s="164"/>
      <c r="J49" s="164"/>
      <c r="K49" s="110"/>
      <c r="L49" s="107"/>
      <c r="M49" s="57"/>
      <c r="N49" s="57"/>
      <c r="O49" s="57"/>
      <c r="P49" s="57"/>
      <c r="Q49" s="57"/>
      <c r="R49" s="57"/>
      <c r="S49" s="57"/>
      <c r="T49" s="57"/>
      <c r="U49" s="57"/>
      <c r="V49" s="57"/>
      <c r="W49" s="57"/>
      <c r="X49" s="57"/>
      <c r="Y49" s="58"/>
      <c r="Z49" s="58"/>
      <c r="AA49" s="58"/>
      <c r="AB49" s="58"/>
      <c r="AC49" s="58"/>
      <c r="AD49" s="58"/>
      <c r="AE49" s="58"/>
      <c r="AF49" s="58"/>
      <c r="AG49" s="58"/>
      <c r="AH49" s="58"/>
      <c r="AI49" s="58"/>
      <c r="AJ49" s="58"/>
      <c r="AK49" s="58"/>
      <c r="AL49" s="58"/>
      <c r="AM49" s="58"/>
      <c r="AN49" s="58"/>
      <c r="AO49" s="58"/>
      <c r="AP49" s="58"/>
      <c r="AQ49" s="58"/>
      <c r="AR49" s="58"/>
      <c r="AS49" s="58"/>
      <c r="AT49" s="104"/>
      <c r="AU49" s="104"/>
      <c r="AV49" s="104"/>
      <c r="AW49" s="61">
        <f>+COUNTIFS(Y49:AV49,#REF!)</f>
      </c>
    </row>
    <row x14ac:dyDescent="0.25" r="50" customHeight="1" ht="18.75">
      <c r="A50" s="143"/>
      <c r="B50" s="6"/>
      <c r="C50" s="186"/>
      <c r="D50" s="93"/>
      <c r="E50" s="86"/>
      <c r="F50" s="93"/>
      <c r="G50" s="86"/>
      <c r="H50" s="187"/>
      <c r="I50" s="86"/>
      <c r="J50" s="86"/>
      <c r="K50" s="188"/>
      <c r="L50" s="189"/>
      <c r="M50" s="167"/>
      <c r="N50" s="167"/>
      <c r="O50" s="167"/>
      <c r="P50" s="167"/>
      <c r="Q50" s="167"/>
      <c r="R50" s="167"/>
      <c r="S50" s="167"/>
      <c r="T50" s="167"/>
      <c r="U50" s="167"/>
      <c r="V50" s="167"/>
      <c r="W50" s="167"/>
      <c r="X50" s="167"/>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7"/>
      <c r="AU50" s="177"/>
      <c r="AV50" s="177"/>
      <c r="AW50" s="61">
        <f>+COUNTIFS(Y50:AV50,#REF!)</f>
      </c>
    </row>
    <row x14ac:dyDescent="0.25" r="51" customHeight="1" ht="18.75">
      <c r="A51" s="143" t="s">
        <v>100</v>
      </c>
      <c r="B51" s="6"/>
      <c r="C51" s="157" t="s">
        <v>301</v>
      </c>
      <c r="D51" s="158"/>
      <c r="E51" s="159"/>
      <c r="F51" s="158"/>
      <c r="G51" s="159"/>
      <c r="H51" s="159"/>
      <c r="I51" s="159"/>
      <c r="J51" s="159"/>
      <c r="K51" s="169"/>
      <c r="L51" s="170"/>
      <c r="M51" s="161" t="s">
        <v>51</v>
      </c>
      <c r="N51" s="161" t="s">
        <v>52</v>
      </c>
      <c r="O51" s="161" t="s">
        <v>53</v>
      </c>
      <c r="P51" s="161" t="s">
        <v>54</v>
      </c>
      <c r="Q51" s="161" t="s">
        <v>51</v>
      </c>
      <c r="R51" s="161" t="s">
        <v>52</v>
      </c>
      <c r="S51" s="161" t="s">
        <v>53</v>
      </c>
      <c r="T51" s="161" t="s">
        <v>54</v>
      </c>
      <c r="U51" s="161" t="s">
        <v>51</v>
      </c>
      <c r="V51" s="161" t="s">
        <v>52</v>
      </c>
      <c r="W51" s="161" t="s">
        <v>53</v>
      </c>
      <c r="X51" s="161" t="s">
        <v>54</v>
      </c>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62"/>
      <c r="AU51" s="162"/>
      <c r="AV51" s="162"/>
      <c r="AW51" s="61">
        <f>+COUNTIFS(Y51:AV51,#REF!)</f>
      </c>
    </row>
    <row x14ac:dyDescent="0.25" r="52" customHeight="1" ht="18.75">
      <c r="A52" s="143"/>
      <c r="B52" s="6" t="s">
        <v>286</v>
      </c>
      <c r="C52" s="163" t="s">
        <v>56</v>
      </c>
      <c r="D52" s="51">
        <v>2023</v>
      </c>
      <c r="E52" s="53" t="s">
        <v>72</v>
      </c>
      <c r="F52" s="51">
        <v>232</v>
      </c>
      <c r="G52" s="53" t="s">
        <v>302</v>
      </c>
      <c r="H52" s="64" t="s">
        <v>303</v>
      </c>
      <c r="I52" s="53" t="s">
        <v>59</v>
      </c>
      <c r="J52" s="53"/>
      <c r="K52" s="55" t="s">
        <v>266</v>
      </c>
      <c r="L52" s="56">
        <v>1</v>
      </c>
      <c r="M52" s="57">
        <v>0</v>
      </c>
      <c r="N52" s="57">
        <v>0</v>
      </c>
      <c r="O52" s="57">
        <v>0</v>
      </c>
      <c r="P52" s="57">
        <v>1</v>
      </c>
      <c r="Q52" s="57">
        <v>0</v>
      </c>
      <c r="R52" s="57">
        <v>0</v>
      </c>
      <c r="S52" s="57">
        <v>0</v>
      </c>
      <c r="T52" s="57">
        <v>1</v>
      </c>
      <c r="U52" s="57">
        <v>0</v>
      </c>
      <c r="V52" s="57">
        <v>0</v>
      </c>
      <c r="W52" s="57">
        <v>0</v>
      </c>
      <c r="X52" s="57">
        <v>1</v>
      </c>
      <c r="Y52" s="58"/>
      <c r="Z52" s="58"/>
      <c r="AA52" s="58"/>
      <c r="AB52" s="58"/>
      <c r="AC52" s="58"/>
      <c r="AD52" s="58"/>
      <c r="AE52" s="58"/>
      <c r="AF52" s="60"/>
      <c r="AG52" s="60" t="s">
        <v>304</v>
      </c>
      <c r="AH52" s="58"/>
      <c r="AI52" s="58"/>
      <c r="AJ52" s="58"/>
      <c r="AK52" s="58"/>
      <c r="AL52" s="58"/>
      <c r="AM52" s="58"/>
      <c r="AN52" s="58"/>
      <c r="AO52" s="58"/>
      <c r="AP52" s="58"/>
      <c r="AQ52" s="58"/>
      <c r="AR52" s="58"/>
      <c r="AS52" s="58"/>
      <c r="AT52" s="104"/>
      <c r="AU52" s="104"/>
      <c r="AV52" s="104"/>
      <c r="AW52" s="61">
        <f>+COUNTIFS(Y52:AV52,#REF!)</f>
      </c>
    </row>
    <row x14ac:dyDescent="0.25" r="53" customHeight="1" ht="18.75">
      <c r="A53" s="143"/>
      <c r="B53" s="6" t="s">
        <v>286</v>
      </c>
      <c r="C53" s="163" t="s">
        <v>64</v>
      </c>
      <c r="D53" s="51">
        <v>2023</v>
      </c>
      <c r="E53" s="53"/>
      <c r="F53" s="51">
        <v>233</v>
      </c>
      <c r="G53" s="53" t="s">
        <v>305</v>
      </c>
      <c r="H53" s="64" t="s">
        <v>306</v>
      </c>
      <c r="I53" s="53" t="s">
        <v>59</v>
      </c>
      <c r="J53" s="53"/>
      <c r="K53" s="110" t="s">
        <v>307</v>
      </c>
      <c r="L53" s="107">
        <v>1</v>
      </c>
      <c r="M53" s="57">
        <v>0</v>
      </c>
      <c r="N53" s="57">
        <v>0</v>
      </c>
      <c r="O53" s="57">
        <v>0</v>
      </c>
      <c r="P53" s="80">
        <v>1</v>
      </c>
      <c r="Q53" s="57" t="s">
        <v>72</v>
      </c>
      <c r="R53" s="57" t="s">
        <v>72</v>
      </c>
      <c r="S53" s="57" t="s">
        <v>72</v>
      </c>
      <c r="T53" s="57" t="s">
        <v>72</v>
      </c>
      <c r="U53" s="57" t="s">
        <v>72</v>
      </c>
      <c r="V53" s="57" t="s">
        <v>72</v>
      </c>
      <c r="W53" s="57" t="s">
        <v>72</v>
      </c>
      <c r="X53" s="57" t="s">
        <v>72</v>
      </c>
      <c r="Y53" s="58"/>
      <c r="Z53" s="58"/>
      <c r="AA53" s="58"/>
      <c r="AB53" s="58"/>
      <c r="AC53" s="58"/>
      <c r="AD53" s="58"/>
      <c r="AE53" s="58"/>
      <c r="AF53" s="60"/>
      <c r="AG53" s="60" t="s">
        <v>304</v>
      </c>
      <c r="AH53" s="58"/>
      <c r="AI53" s="58"/>
      <c r="AJ53" s="58"/>
      <c r="AK53" s="58"/>
      <c r="AL53" s="58"/>
      <c r="AM53" s="58"/>
      <c r="AN53" s="58"/>
      <c r="AO53" s="58"/>
      <c r="AP53" s="58"/>
      <c r="AQ53" s="58"/>
      <c r="AR53" s="58"/>
      <c r="AS53" s="58"/>
      <c r="AT53" s="104"/>
      <c r="AU53" s="104"/>
      <c r="AV53" s="104"/>
      <c r="AW53" s="61">
        <f>+COUNTIFS(Y53:AV53,#REF!)</f>
      </c>
    </row>
    <row x14ac:dyDescent="0.25" r="54" customHeight="1" ht="244">
      <c r="A54" s="143"/>
      <c r="B54" s="6" t="s">
        <v>286</v>
      </c>
      <c r="C54" s="163" t="s">
        <v>64</v>
      </c>
      <c r="D54" s="51">
        <v>2023</v>
      </c>
      <c r="E54" s="53"/>
      <c r="F54" s="190" t="s">
        <v>308</v>
      </c>
      <c r="G54" s="53" t="s">
        <v>309</v>
      </c>
      <c r="H54" s="64" t="s">
        <v>310</v>
      </c>
      <c r="I54" s="53" t="s">
        <v>59</v>
      </c>
      <c r="J54" s="53"/>
      <c r="K54" s="65" t="s">
        <v>311</v>
      </c>
      <c r="L54" s="191" t="s">
        <v>274</v>
      </c>
      <c r="M54" s="57">
        <v>0</v>
      </c>
      <c r="N54" s="57">
        <v>0</v>
      </c>
      <c r="O54" s="57">
        <v>0</v>
      </c>
      <c r="P54" s="57">
        <v>7</v>
      </c>
      <c r="Q54" s="57" t="s">
        <v>72</v>
      </c>
      <c r="R54" s="57" t="s">
        <v>72</v>
      </c>
      <c r="S54" s="57" t="s">
        <v>72</v>
      </c>
      <c r="T54" s="57" t="s">
        <v>72</v>
      </c>
      <c r="U54" s="57" t="s">
        <v>72</v>
      </c>
      <c r="V54" s="57" t="s">
        <v>72</v>
      </c>
      <c r="W54" s="57" t="s">
        <v>72</v>
      </c>
      <c r="X54" s="57" t="s">
        <v>72</v>
      </c>
      <c r="Y54" s="58"/>
      <c r="Z54" s="58"/>
      <c r="AA54" s="58"/>
      <c r="AB54" s="58"/>
      <c r="AC54" s="58"/>
      <c r="AD54" s="58"/>
      <c r="AE54" s="58"/>
      <c r="AF54" s="60"/>
      <c r="AG54" s="60" t="s">
        <v>312</v>
      </c>
      <c r="AH54" s="58"/>
      <c r="AI54" s="58"/>
      <c r="AJ54" s="58"/>
      <c r="AK54" s="58"/>
      <c r="AL54" s="58"/>
      <c r="AM54" s="58"/>
      <c r="AN54" s="58"/>
      <c r="AO54" s="59" t="s">
        <v>313</v>
      </c>
      <c r="AP54" s="58"/>
      <c r="AQ54" s="58"/>
      <c r="AR54" s="58"/>
      <c r="AS54" s="58"/>
      <c r="AT54" s="104"/>
      <c r="AU54" s="104"/>
      <c r="AV54" s="104"/>
      <c r="AW54" s="61">
        <f>+COUNTIFS(Y54:AV54,#REF!)</f>
      </c>
    </row>
    <row x14ac:dyDescent="0.25" r="55" customHeight="1" ht="18.75">
      <c r="A55" s="143"/>
      <c r="B55" s="6"/>
      <c r="C55" s="163"/>
      <c r="D55" s="51"/>
      <c r="E55" s="53"/>
      <c r="F55" s="51"/>
      <c r="G55" s="53"/>
      <c r="H55" s="164"/>
      <c r="I55" s="53"/>
      <c r="J55" s="53"/>
      <c r="K55" s="53"/>
      <c r="L55" s="99"/>
      <c r="M55" s="51"/>
      <c r="N55" s="51"/>
      <c r="O55" s="51"/>
      <c r="P55" s="51"/>
      <c r="Q55" s="51"/>
      <c r="R55" s="51"/>
      <c r="S55" s="51"/>
      <c r="T55" s="51"/>
      <c r="U55" s="51"/>
      <c r="V55" s="51"/>
      <c r="W55" s="51"/>
      <c r="X55" s="51"/>
      <c r="Y55" s="58"/>
      <c r="Z55" s="58"/>
      <c r="AA55" s="58"/>
      <c r="AB55" s="58"/>
      <c r="AC55" s="58"/>
      <c r="AD55" s="58"/>
      <c r="AE55" s="58"/>
      <c r="AF55" s="58"/>
      <c r="AG55" s="58"/>
      <c r="AH55" s="58"/>
      <c r="AI55" s="58"/>
      <c r="AJ55" s="58"/>
      <c r="AK55" s="58"/>
      <c r="AL55" s="58"/>
      <c r="AM55" s="58"/>
      <c r="AN55" s="58"/>
      <c r="AO55" s="58"/>
      <c r="AP55" s="58"/>
      <c r="AQ55" s="58"/>
      <c r="AR55" s="58"/>
      <c r="AS55" s="58"/>
      <c r="AT55" s="104"/>
      <c r="AU55" s="104"/>
      <c r="AV55" s="104"/>
      <c r="AW55" s="61">
        <f>+COUNTIFS(Y55:AV55,#REF!)</f>
      </c>
    </row>
    <row x14ac:dyDescent="0.25" r="56" customHeight="1" ht="18.75">
      <c r="A56" s="143"/>
      <c r="B56" s="6"/>
      <c r="C56" s="163"/>
      <c r="D56" s="51"/>
      <c r="E56" s="53"/>
      <c r="F56" s="51"/>
      <c r="G56" s="53"/>
      <c r="H56" s="164"/>
      <c r="I56" s="53"/>
      <c r="J56" s="53"/>
      <c r="K56" s="53"/>
      <c r="L56" s="99"/>
      <c r="M56" s="51"/>
      <c r="N56" s="51"/>
      <c r="O56" s="51"/>
      <c r="P56" s="51"/>
      <c r="Q56" s="51"/>
      <c r="R56" s="51"/>
      <c r="S56" s="51"/>
      <c r="T56" s="51"/>
      <c r="U56" s="51"/>
      <c r="V56" s="51"/>
      <c r="W56" s="51"/>
      <c r="X56" s="51"/>
      <c r="Y56" s="58"/>
      <c r="Z56" s="58"/>
      <c r="AA56" s="58"/>
      <c r="AB56" s="58"/>
      <c r="AC56" s="58"/>
      <c r="AD56" s="58"/>
      <c r="AE56" s="58"/>
      <c r="AF56" s="58"/>
      <c r="AG56" s="58"/>
      <c r="AH56" s="58"/>
      <c r="AI56" s="58"/>
      <c r="AJ56" s="58"/>
      <c r="AK56" s="58"/>
      <c r="AL56" s="58"/>
      <c r="AM56" s="58"/>
      <c r="AN56" s="58"/>
      <c r="AO56" s="58"/>
      <c r="AP56" s="58"/>
      <c r="AQ56" s="58"/>
      <c r="AR56" s="58"/>
      <c r="AS56" s="58"/>
      <c r="AT56" s="104"/>
      <c r="AU56" s="104"/>
      <c r="AV56" s="104"/>
      <c r="AW56" s="61">
        <f>+COUNTIFS(Y56:AV56,#REF!)</f>
      </c>
    </row>
    <row x14ac:dyDescent="0.25" r="57" customHeight="1" ht="18.75">
      <c r="A57" s="143"/>
      <c r="B57" s="6"/>
      <c r="C57" s="163"/>
      <c r="D57" s="51"/>
      <c r="E57" s="53"/>
      <c r="F57" s="51"/>
      <c r="G57" s="53"/>
      <c r="H57" s="164"/>
      <c r="I57" s="53"/>
      <c r="J57" s="53"/>
      <c r="K57" s="53"/>
      <c r="L57" s="99"/>
      <c r="M57" s="51"/>
      <c r="N57" s="51"/>
      <c r="O57" s="51"/>
      <c r="P57" s="51"/>
      <c r="Q57" s="51"/>
      <c r="R57" s="51"/>
      <c r="S57" s="51"/>
      <c r="T57" s="51"/>
      <c r="U57" s="51"/>
      <c r="V57" s="51"/>
      <c r="W57" s="51"/>
      <c r="X57" s="51"/>
      <c r="Y57" s="58"/>
      <c r="Z57" s="58"/>
      <c r="AA57" s="58"/>
      <c r="AB57" s="58"/>
      <c r="AC57" s="58"/>
      <c r="AD57" s="58"/>
      <c r="AE57" s="58"/>
      <c r="AF57" s="58"/>
      <c r="AG57" s="58"/>
      <c r="AH57" s="58"/>
      <c r="AI57" s="58"/>
      <c r="AJ57" s="58"/>
      <c r="AK57" s="58"/>
      <c r="AL57" s="58"/>
      <c r="AM57" s="58"/>
      <c r="AN57" s="58"/>
      <c r="AO57" s="58"/>
      <c r="AP57" s="58"/>
      <c r="AQ57" s="58"/>
      <c r="AR57" s="58"/>
      <c r="AS57" s="58"/>
      <c r="AT57" s="104"/>
      <c r="AU57" s="104"/>
      <c r="AV57" s="104"/>
      <c r="AW57" s="61">
        <f>+COUNTIFS(Y57:AV57,#REF!)</f>
      </c>
    </row>
    <row x14ac:dyDescent="0.25" r="58" customHeight="1" ht="18.75">
      <c r="A58" s="143"/>
      <c r="B58" s="6"/>
      <c r="C58" s="163"/>
      <c r="D58" s="51"/>
      <c r="E58" s="53"/>
      <c r="F58" s="51"/>
      <c r="G58" s="53"/>
      <c r="H58" s="164"/>
      <c r="I58" s="53"/>
      <c r="J58" s="53"/>
      <c r="K58" s="53"/>
      <c r="L58" s="99"/>
      <c r="M58" s="51"/>
      <c r="N58" s="51"/>
      <c r="O58" s="51"/>
      <c r="P58" s="51"/>
      <c r="Q58" s="51"/>
      <c r="R58" s="51"/>
      <c r="S58" s="51"/>
      <c r="T58" s="51"/>
      <c r="U58" s="51"/>
      <c r="V58" s="51"/>
      <c r="W58" s="51"/>
      <c r="X58" s="51"/>
      <c r="Y58" s="58"/>
      <c r="Z58" s="58"/>
      <c r="AA58" s="58"/>
      <c r="AB58" s="58"/>
      <c r="AC58" s="58"/>
      <c r="AD58" s="58"/>
      <c r="AE58" s="58"/>
      <c r="AF58" s="58"/>
      <c r="AG58" s="58"/>
      <c r="AH58" s="58"/>
      <c r="AI58" s="58"/>
      <c r="AJ58" s="58"/>
      <c r="AK58" s="58"/>
      <c r="AL58" s="58"/>
      <c r="AM58" s="58"/>
      <c r="AN58" s="58"/>
      <c r="AO58" s="58"/>
      <c r="AP58" s="58"/>
      <c r="AQ58" s="58"/>
      <c r="AR58" s="58"/>
      <c r="AS58" s="58"/>
      <c r="AT58" s="104"/>
      <c r="AU58" s="104"/>
      <c r="AV58" s="104"/>
      <c r="AW58" s="61">
        <f>+COUNTIFS(Y58:AV58,#REF!)</f>
      </c>
    </row>
    <row x14ac:dyDescent="0.25" r="59" customHeight="1" ht="18.75">
      <c r="A59" s="143"/>
      <c r="B59" s="6"/>
      <c r="C59" s="163"/>
      <c r="D59" s="51"/>
      <c r="E59" s="53"/>
      <c r="F59" s="51"/>
      <c r="G59" s="53"/>
      <c r="H59" s="164"/>
      <c r="I59" s="53"/>
      <c r="J59" s="53"/>
      <c r="K59" s="53"/>
      <c r="L59" s="99"/>
      <c r="M59" s="51"/>
      <c r="N59" s="51"/>
      <c r="O59" s="51"/>
      <c r="P59" s="51"/>
      <c r="Q59" s="51"/>
      <c r="R59" s="51"/>
      <c r="S59" s="51"/>
      <c r="T59" s="51"/>
      <c r="U59" s="51"/>
      <c r="V59" s="51"/>
      <c r="W59" s="51"/>
      <c r="X59" s="51"/>
      <c r="Y59" s="58"/>
      <c r="Z59" s="58"/>
      <c r="AA59" s="58"/>
      <c r="AB59" s="58"/>
      <c r="AC59" s="58"/>
      <c r="AD59" s="58"/>
      <c r="AE59" s="58"/>
      <c r="AF59" s="58"/>
      <c r="AG59" s="58"/>
      <c r="AH59" s="58"/>
      <c r="AI59" s="58"/>
      <c r="AJ59" s="58"/>
      <c r="AK59" s="58"/>
      <c r="AL59" s="58"/>
      <c r="AM59" s="58"/>
      <c r="AN59" s="58"/>
      <c r="AO59" s="58"/>
      <c r="AP59" s="58"/>
      <c r="AQ59" s="58"/>
      <c r="AR59" s="58"/>
      <c r="AS59" s="58"/>
      <c r="AT59" s="104"/>
      <c r="AU59" s="104"/>
      <c r="AV59" s="104"/>
      <c r="AW59" s="61">
        <f>+COUNTIFS(Y59:AV59,#REF!)</f>
      </c>
    </row>
    <row x14ac:dyDescent="0.25" r="60" customHeight="1" ht="18.75">
      <c r="A60" s="143"/>
      <c r="B60" s="6"/>
      <c r="C60" s="163"/>
      <c r="D60" s="51"/>
      <c r="E60" s="53"/>
      <c r="F60" s="51"/>
      <c r="G60" s="53"/>
      <c r="H60" s="164"/>
      <c r="I60" s="53"/>
      <c r="J60" s="53"/>
      <c r="K60" s="53"/>
      <c r="L60" s="99"/>
      <c r="M60" s="51"/>
      <c r="N60" s="51"/>
      <c r="O60" s="51"/>
      <c r="P60" s="51"/>
      <c r="Q60" s="51"/>
      <c r="R60" s="51"/>
      <c r="S60" s="51"/>
      <c r="T60" s="51"/>
      <c r="U60" s="51"/>
      <c r="V60" s="51"/>
      <c r="W60" s="51"/>
      <c r="X60" s="51"/>
      <c r="Y60" s="58"/>
      <c r="Z60" s="58"/>
      <c r="AA60" s="58"/>
      <c r="AB60" s="58"/>
      <c r="AC60" s="58"/>
      <c r="AD60" s="58"/>
      <c r="AE60" s="58"/>
      <c r="AF60" s="58"/>
      <c r="AG60" s="58"/>
      <c r="AH60" s="58"/>
      <c r="AI60" s="58"/>
      <c r="AJ60" s="58"/>
      <c r="AK60" s="58"/>
      <c r="AL60" s="58"/>
      <c r="AM60" s="58"/>
      <c r="AN60" s="58"/>
      <c r="AO60" s="58"/>
      <c r="AP60" s="58"/>
      <c r="AQ60" s="58"/>
      <c r="AR60" s="58"/>
      <c r="AS60" s="58"/>
      <c r="AT60" s="104"/>
      <c r="AU60" s="104"/>
      <c r="AV60" s="104"/>
      <c r="AW60" s="61">
        <f>+COUNTIFS(Y60:AV60,#REF!)</f>
      </c>
    </row>
    <row x14ac:dyDescent="0.25" r="61" customHeight="1" ht="18.75">
      <c r="A61" s="143"/>
      <c r="B61" s="6"/>
      <c r="C61" s="163"/>
      <c r="D61" s="51"/>
      <c r="E61" s="53"/>
      <c r="F61" s="51"/>
      <c r="G61" s="53"/>
      <c r="H61" s="53"/>
      <c r="I61" s="53"/>
      <c r="J61" s="53"/>
      <c r="K61" s="53"/>
      <c r="L61" s="99"/>
      <c r="M61" s="51"/>
      <c r="N61" s="51"/>
      <c r="O61" s="51"/>
      <c r="P61" s="51"/>
      <c r="Q61" s="51"/>
      <c r="R61" s="51"/>
      <c r="S61" s="51"/>
      <c r="T61" s="51"/>
      <c r="U61" s="51"/>
      <c r="V61" s="51"/>
      <c r="W61" s="51"/>
      <c r="X61" s="51"/>
      <c r="Y61" s="58"/>
      <c r="Z61" s="58"/>
      <c r="AA61" s="58"/>
      <c r="AB61" s="58"/>
      <c r="AC61" s="58"/>
      <c r="AD61" s="58"/>
      <c r="AE61" s="58"/>
      <c r="AF61" s="58"/>
      <c r="AG61" s="58"/>
      <c r="AH61" s="58"/>
      <c r="AI61" s="58"/>
      <c r="AJ61" s="58"/>
      <c r="AK61" s="58"/>
      <c r="AL61" s="58"/>
      <c r="AM61" s="58"/>
      <c r="AN61" s="58"/>
      <c r="AO61" s="58"/>
      <c r="AP61" s="58"/>
      <c r="AQ61" s="58"/>
      <c r="AR61" s="58"/>
      <c r="AS61" s="58"/>
      <c r="AT61" s="104"/>
      <c r="AU61" s="104"/>
      <c r="AV61" s="104"/>
      <c r="AW61" s="61">
        <f>+COUNTIFS(Y61:AV61,#REF!)</f>
      </c>
    </row>
    <row x14ac:dyDescent="0.25" r="62" customHeight="1" ht="18.75">
      <c r="A62" s="1"/>
      <c r="B62" s="1"/>
      <c r="C62" s="192"/>
      <c r="D62" s="193"/>
      <c r="E62" s="194"/>
      <c r="F62" s="193"/>
      <c r="G62" s="194"/>
      <c r="H62" s="194"/>
      <c r="I62" s="194"/>
      <c r="J62" s="194"/>
      <c r="K62" s="194"/>
      <c r="L62" s="195"/>
      <c r="M62" s="84"/>
      <c r="N62" s="84"/>
      <c r="O62" s="84"/>
      <c r="P62" s="84"/>
      <c r="Q62" s="84"/>
      <c r="R62" s="84"/>
      <c r="S62" s="84"/>
      <c r="T62" s="84"/>
      <c r="U62" s="84"/>
      <c r="V62" s="84"/>
      <c r="W62" s="84"/>
      <c r="X62" s="84"/>
      <c r="Y62" s="196"/>
      <c r="Z62" s="196"/>
      <c r="AA62" s="196"/>
      <c r="AB62" s="196"/>
      <c r="AC62" s="196"/>
      <c r="AD62" s="196"/>
      <c r="AE62" s="196"/>
      <c r="AF62" s="196"/>
      <c r="AG62" s="196"/>
      <c r="AH62" s="196"/>
      <c r="AI62" s="196"/>
      <c r="AJ62" s="196"/>
      <c r="AK62" s="196"/>
      <c r="AL62" s="196"/>
      <c r="AM62" s="196"/>
      <c r="AN62" s="196"/>
      <c r="AO62" s="196"/>
      <c r="AP62" s="196"/>
      <c r="AQ62" s="196"/>
      <c r="AR62" s="196"/>
      <c r="AS62" s="196"/>
      <c r="AT62" s="197"/>
      <c r="AU62" s="197"/>
      <c r="AV62" s="197"/>
      <c r="AW62" s="61">
        <f>+COUNTIFS(Y62:AV62,#REF!)</f>
      </c>
    </row>
  </sheetData>
  <mergeCells count="6">
    <mergeCell ref="M8:P8"/>
    <mergeCell ref="Q8:T8"/>
    <mergeCell ref="U8:X8"/>
    <mergeCell ref="M37:P37"/>
    <mergeCell ref="Q37:T37"/>
    <mergeCell ref="U37:X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77"/>
  <sheetViews>
    <sheetView workbookViewId="0"/>
  </sheetViews>
  <sheetFormatPr defaultRowHeight="15" x14ac:dyDescent="0.25"/>
  <cols>
    <col min="1" max="1" style="133" width="10.719285714285713" customWidth="1" bestFit="1"/>
    <col min="2" max="2" style="133" width="13.862142857142858" customWidth="1" bestFit="1"/>
    <col min="3" max="3" style="133" width="23.14785714285714" customWidth="1" bestFit="1"/>
    <col min="4" max="4" style="134" width="10.576428571428572" customWidth="1" bestFit="1"/>
    <col min="5" max="5" style="135" width="10.576428571428572" customWidth="1" bestFit="1"/>
    <col min="6" max="6" style="135" width="13.576428571428572" customWidth="1" bestFit="1" hidden="1"/>
    <col min="7" max="7" style="133" width="8.147857142857141" customWidth="1" bestFit="1"/>
    <col min="8" max="8" style="133" width="81.29071428571429" customWidth="1" bestFit="1"/>
    <col min="9" max="9" style="133" width="13.576428571428572" customWidth="1" bestFit="1" hidden="1"/>
    <col min="10" max="10" style="133" width="13.576428571428572" customWidth="1" bestFit="1" hidden="1"/>
    <col min="11" max="11" style="133" width="15.43357142857143" customWidth="1" bestFit="1"/>
    <col min="12" max="12" style="135" width="9.005" customWidth="1" bestFit="1"/>
    <col min="13" max="13" style="135" width="13.576428571428572" customWidth="1" bestFit="1" hidden="1"/>
    <col min="14" max="14" style="135" width="13.576428571428572" customWidth="1" bestFit="1" hidden="1"/>
    <col min="15" max="15" style="135" width="13.576428571428572" customWidth="1" bestFit="1" hidden="1"/>
    <col min="16" max="16" style="135" width="13.576428571428572" customWidth="1" bestFit="1" hidden="1"/>
    <col min="17" max="17" style="135" width="13.576428571428572" customWidth="1" bestFit="1" hidden="1"/>
    <col min="18" max="18" style="135" width="13.576428571428572" customWidth="1" bestFit="1" hidden="1"/>
    <col min="19" max="19" style="135" width="13.576428571428572" customWidth="1" bestFit="1" hidden="1"/>
    <col min="20" max="20" style="135" width="13.576428571428572" customWidth="1" bestFit="1" hidden="1"/>
    <col min="21" max="21" style="135" width="13.576428571428572" customWidth="1" bestFit="1" hidden="1"/>
    <col min="22" max="22" style="135" width="13.576428571428572" customWidth="1" bestFit="1" hidden="1"/>
    <col min="23" max="23" style="135" width="13.576428571428572" customWidth="1" bestFit="1" hidden="1"/>
    <col min="24" max="24" style="135" width="13.576428571428572" customWidth="1" bestFit="1" hidden="1"/>
    <col min="25" max="25" style="134" width="10.862142857142858" customWidth="1" bestFit="1"/>
    <col min="26" max="26" style="134" width="11.147857142857141" customWidth="1" bestFit="1"/>
    <col min="27" max="27" style="134" width="16.290714285714284" customWidth="1" bestFit="1"/>
    <col min="28" max="28" style="134" width="15.005" customWidth="1" bestFit="1"/>
    <col min="29" max="29" style="134" width="14.147857142857141" customWidth="1" bestFit="1"/>
    <col min="30" max="30" style="134" width="9.862142857142858" customWidth="1" bestFit="1"/>
    <col min="31" max="31" style="134" width="20.290714285714284" customWidth="1" bestFit="1"/>
    <col min="32" max="32" style="134" width="7.862142857142857" customWidth="1" bestFit="1"/>
    <col min="33" max="33" style="134" width="10.576428571428572" customWidth="1" bestFit="1"/>
    <col min="34" max="34" style="134" width="13.147857142857141" customWidth="1" bestFit="1"/>
    <col min="35" max="35" style="134" width="22.862142857142857" customWidth="1" bestFit="1"/>
    <col min="36" max="36" style="134" width="16.719285714285714" customWidth="1" bestFit="1"/>
    <col min="37" max="37" style="134" width="16.290714285714284" customWidth="1" bestFit="1"/>
    <col min="38" max="38" style="134" width="8.147857142857141" customWidth="1" bestFit="1"/>
    <col min="39" max="39" style="134" width="9.576428571428572" customWidth="1" bestFit="1"/>
    <col min="40" max="40" style="134" width="11.719285714285713" customWidth="1" bestFit="1"/>
    <col min="41" max="41" style="134" width="12.719285714285713" customWidth="1" bestFit="1"/>
    <col min="42" max="42" style="134" width="21.719285714285714" customWidth="1" bestFit="1"/>
    <col min="43" max="43" style="134" width="14.290714285714287" customWidth="1" bestFit="1"/>
    <col min="44" max="44" style="134" width="11.290714285714287" customWidth="1" bestFit="1"/>
    <col min="45" max="45" style="134" width="11.719285714285713" customWidth="1" bestFit="1"/>
    <col min="46" max="46" style="134" width="11.290714285714287" customWidth="1" bestFit="1"/>
    <col min="47" max="47" style="134" width="11.290714285714287" customWidth="1" bestFit="1"/>
    <col min="48" max="48" style="134" width="11.290714285714287" customWidth="1" bestFit="1"/>
    <col min="49" max="49" style="136" width="10.147857142857141" customWidth="1" bestFit="1"/>
  </cols>
  <sheetData>
    <row x14ac:dyDescent="0.25" r="1" customHeight="1" ht="8.25">
      <c r="A1" s="1"/>
      <c r="B1" s="1"/>
      <c r="C1" s="1"/>
      <c r="D1" s="2"/>
      <c r="E1" s="3"/>
      <c r="F1" s="3"/>
      <c r="G1" s="1"/>
      <c r="H1" s="1"/>
      <c r="I1" s="1"/>
      <c r="J1" s="1"/>
      <c r="K1" s="1"/>
      <c r="L1" s="3"/>
      <c r="M1" s="3"/>
      <c r="N1" s="3"/>
      <c r="O1" s="3"/>
      <c r="P1" s="3"/>
      <c r="Q1" s="3"/>
      <c r="R1" s="3"/>
      <c r="S1" s="3"/>
      <c r="T1" s="3"/>
      <c r="U1" s="3"/>
      <c r="V1" s="3"/>
      <c r="W1" s="3"/>
      <c r="X1" s="3"/>
      <c r="Y1" s="2"/>
      <c r="Z1" s="2"/>
      <c r="AA1" s="2"/>
      <c r="AB1" s="2"/>
      <c r="AC1" s="2"/>
      <c r="AD1" s="2"/>
      <c r="AE1" s="2"/>
      <c r="AF1" s="2"/>
      <c r="AG1" s="2"/>
      <c r="AH1" s="2"/>
      <c r="AI1" s="2"/>
      <c r="AJ1" s="2"/>
      <c r="AK1" s="2"/>
      <c r="AL1" s="2"/>
      <c r="AM1" s="2"/>
      <c r="AN1" s="2"/>
      <c r="AO1" s="2"/>
      <c r="AP1" s="2"/>
      <c r="AQ1" s="2"/>
      <c r="AR1" s="2"/>
      <c r="AS1" s="2"/>
      <c r="AT1" s="2"/>
      <c r="AU1" s="2"/>
      <c r="AV1" s="2"/>
      <c r="AW1" s="4"/>
    </row>
    <row x14ac:dyDescent="0.25" r="2" customHeight="1" ht="25.5">
      <c r="A2" s="5"/>
      <c r="B2" s="6"/>
      <c r="C2" s="7"/>
      <c r="D2" s="8"/>
      <c r="E2" s="8"/>
      <c r="F2" s="8"/>
      <c r="G2" s="9"/>
      <c r="H2" s="9"/>
      <c r="I2" s="9"/>
      <c r="J2" s="9"/>
      <c r="K2" s="10" t="s">
        <v>0</v>
      </c>
      <c r="L2" s="11">
        <f>+COUNTIF(B9:B119,"&lt;&gt;")</f>
      </c>
      <c r="M2" s="11"/>
      <c r="N2" s="11"/>
      <c r="O2" s="11"/>
      <c r="P2" s="11"/>
      <c r="Q2" s="11"/>
      <c r="R2" s="11"/>
      <c r="S2" s="11"/>
      <c r="T2" s="11"/>
      <c r="U2" s="11"/>
      <c r="V2" s="11"/>
      <c r="W2" s="11"/>
      <c r="X2" s="11"/>
      <c r="Y2" s="2"/>
      <c r="Z2" s="12" t="s">
        <v>1</v>
      </c>
      <c r="AA2" s="2"/>
      <c r="AB2" s="2"/>
      <c r="AC2" s="2"/>
      <c r="AD2" s="2"/>
      <c r="AE2" s="2"/>
      <c r="AF2" s="2"/>
      <c r="AG2" s="2"/>
      <c r="AH2" s="2"/>
      <c r="AI2" s="2"/>
      <c r="AJ2" s="2"/>
      <c r="AK2" s="2"/>
      <c r="AL2" s="2"/>
      <c r="AM2" s="2"/>
      <c r="AN2" s="2"/>
      <c r="AO2" s="2"/>
      <c r="AP2" s="2"/>
      <c r="AQ2" s="2"/>
      <c r="AR2" s="2"/>
      <c r="AS2" s="2"/>
      <c r="AT2" s="2"/>
      <c r="AU2" s="2"/>
      <c r="AV2" s="2"/>
      <c r="AW2" s="4"/>
    </row>
    <row x14ac:dyDescent="0.25" r="3" customHeight="1" ht="21.5">
      <c r="A3" s="5"/>
      <c r="B3" s="6"/>
      <c r="C3" s="7"/>
      <c r="D3" s="8"/>
      <c r="E3" s="8"/>
      <c r="F3" s="8"/>
      <c r="G3" s="9"/>
      <c r="H3" s="9"/>
      <c r="I3" s="9"/>
      <c r="J3" s="9"/>
      <c r="K3" s="10" t="s">
        <v>2</v>
      </c>
      <c r="L3" s="13">
        <f>+L2-COUNTIF(B9:B153,Z2)</f>
      </c>
      <c r="M3" s="14"/>
      <c r="N3" s="14"/>
      <c r="O3" s="14"/>
      <c r="P3" s="14"/>
      <c r="Q3" s="14"/>
      <c r="R3" s="14"/>
      <c r="S3" s="14"/>
      <c r="T3" s="14"/>
      <c r="U3" s="14"/>
      <c r="V3" s="14"/>
      <c r="W3" s="14"/>
      <c r="X3" s="14"/>
      <c r="Y3" s="2"/>
      <c r="Z3" s="2"/>
      <c r="AA3" s="2"/>
      <c r="AB3" s="2"/>
      <c r="AC3" s="2"/>
      <c r="AD3" s="2"/>
      <c r="AE3" s="2"/>
      <c r="AF3" s="2"/>
      <c r="AG3" s="2"/>
      <c r="AH3" s="2"/>
      <c r="AI3" s="2"/>
      <c r="AJ3" s="2"/>
      <c r="AK3" s="2"/>
      <c r="AL3" s="2"/>
      <c r="AM3" s="2"/>
      <c r="AN3" s="2"/>
      <c r="AO3" s="2"/>
      <c r="AP3" s="2"/>
      <c r="AQ3" s="2"/>
      <c r="AR3" s="2"/>
      <c r="AS3" s="2"/>
      <c r="AT3" s="2"/>
      <c r="AU3" s="2"/>
      <c r="AV3" s="2"/>
      <c r="AW3" s="4"/>
    </row>
    <row x14ac:dyDescent="0.25" r="4" customHeight="1" ht="8.25">
      <c r="A4" s="5"/>
      <c r="B4" s="6"/>
      <c r="C4" s="15" t="s">
        <v>3</v>
      </c>
      <c r="D4" s="16">
        <f>+COUNTIF(D9:D77,"2023")</f>
      </c>
      <c r="E4" s="8"/>
      <c r="F4" s="8"/>
      <c r="G4" s="9"/>
      <c r="H4" s="9"/>
      <c r="I4" s="9"/>
      <c r="J4" s="9"/>
      <c r="K4" s="9"/>
      <c r="L4" s="17"/>
      <c r="M4" s="17"/>
      <c r="N4" s="17"/>
      <c r="O4" s="17"/>
      <c r="P4" s="17"/>
      <c r="Q4" s="17"/>
      <c r="R4" s="17"/>
      <c r="S4" s="17"/>
      <c r="T4" s="17"/>
      <c r="U4" s="17"/>
      <c r="V4" s="17"/>
      <c r="W4" s="17"/>
      <c r="X4" s="17"/>
      <c r="Y4" s="2"/>
      <c r="Z4" s="2"/>
      <c r="AA4" s="2"/>
      <c r="AB4" s="2"/>
      <c r="AC4" s="2"/>
      <c r="AD4" s="2"/>
      <c r="AE4" s="2"/>
      <c r="AF4" s="2"/>
      <c r="AG4" s="2"/>
      <c r="AH4" s="2"/>
      <c r="AI4" s="2"/>
      <c r="AJ4" s="2"/>
      <c r="AK4" s="2"/>
      <c r="AL4" s="2"/>
      <c r="AM4" s="2"/>
      <c r="AN4" s="2"/>
      <c r="AO4" s="2"/>
      <c r="AP4" s="2"/>
      <c r="AQ4" s="2"/>
      <c r="AR4" s="2"/>
      <c r="AS4" s="2"/>
      <c r="AT4" s="2"/>
      <c r="AU4" s="2"/>
      <c r="AV4" s="2"/>
      <c r="AW4" s="4"/>
    </row>
    <row x14ac:dyDescent="0.25" r="5" customHeight="1" ht="8.25">
      <c r="A5" s="5"/>
      <c r="B5" s="6"/>
      <c r="C5" s="15" t="s">
        <v>4</v>
      </c>
      <c r="D5" s="16">
        <f>+COUNTIF(D9:D77,"2024")</f>
      </c>
      <c r="E5" s="8"/>
      <c r="F5" s="8"/>
      <c r="G5" s="9"/>
      <c r="H5" s="9"/>
      <c r="I5" s="9"/>
      <c r="J5" s="9"/>
      <c r="K5" s="9"/>
      <c r="L5" s="3"/>
      <c r="M5" s="18"/>
      <c r="N5" s="18"/>
      <c r="O5" s="18"/>
      <c r="P5" s="18"/>
      <c r="Q5" s="18"/>
      <c r="R5" s="18"/>
      <c r="S5" s="18"/>
      <c r="T5" s="18"/>
      <c r="U5" s="18"/>
      <c r="V5" s="18"/>
      <c r="W5" s="18"/>
      <c r="X5" s="18" t="s">
        <v>5</v>
      </c>
      <c r="Y5" s="19">
        <f>+COUNTIF(Y9:Y139,#REF!)</f>
      </c>
      <c r="Z5" s="19">
        <f>+COUNTIF(Z9:Z139,#REF!)</f>
      </c>
      <c r="AA5" s="19">
        <f>+COUNTIF(AA9:AA139,#REF!)</f>
      </c>
      <c r="AB5" s="19">
        <f>+COUNTIF(AB9:AB139,#REF!)</f>
      </c>
      <c r="AC5" s="19">
        <f>+COUNTIF(AC9:AC139,#REF!)</f>
      </c>
      <c r="AD5" s="19">
        <f>+COUNTIF(AD9:AD139,#REF!)</f>
      </c>
      <c r="AE5" s="19">
        <f>+COUNTIF(AE9:AE139,#REF!)</f>
      </c>
      <c r="AF5" s="19">
        <f>+COUNTIF(AF9:AF139,#REF!)</f>
      </c>
      <c r="AG5" s="19">
        <f>+COUNTIF(AG9:AG139,#REF!)</f>
      </c>
      <c r="AH5" s="19">
        <f>+COUNTIF(AH9:AH139,#REF!)</f>
      </c>
      <c r="AI5" s="19">
        <f>+COUNTIF(AI9:AI139,#REF!)</f>
      </c>
      <c r="AJ5" s="19">
        <f>+COUNTIF(AJ9:AJ139,#REF!)</f>
      </c>
      <c r="AK5" s="19">
        <f>+COUNTIF(AK9:AK139,#REF!)</f>
      </c>
      <c r="AL5" s="19">
        <f>+COUNTIF(AL9:AL139,#REF!)</f>
      </c>
      <c r="AM5" s="19">
        <f>+COUNTIF(AM9:AM139,#REF!)</f>
      </c>
      <c r="AN5" s="19">
        <f>+COUNTIF(AN9:AN139,#REF!)</f>
      </c>
      <c r="AO5" s="19">
        <f>+COUNTIF(AO9:AO139,#REF!)</f>
      </c>
      <c r="AP5" s="19">
        <f>+COUNTIF(AP9:AP139,#REF!)</f>
      </c>
      <c r="AQ5" s="19">
        <f>+COUNTIF(AQ9:AQ139,#REF!)</f>
      </c>
      <c r="AR5" s="19">
        <f>+COUNTIF(AR9:AR139,#REF!)</f>
      </c>
      <c r="AS5" s="19">
        <f>+COUNTIF(AS9:AS139,#REF!)</f>
      </c>
      <c r="AT5" s="19">
        <f>+COUNTIF(AT9:AT139,#REF!)</f>
      </c>
      <c r="AU5" s="19">
        <f>+COUNTIF(AU9:AU139,#REF!)</f>
      </c>
      <c r="AV5" s="19">
        <f>+COUNTIF(AV9:AV139,#REF!)</f>
      </c>
      <c r="AW5" s="4"/>
    </row>
    <row x14ac:dyDescent="0.25" r="6" customHeight="1" ht="29.25">
      <c r="A6" s="5"/>
      <c r="B6" s="6"/>
      <c r="C6" s="15" t="s">
        <v>6</v>
      </c>
      <c r="D6" s="16">
        <f>+COUNTIF(D9:D77,"2025")</f>
      </c>
      <c r="E6" s="20"/>
      <c r="F6" s="20"/>
      <c r="G6" s="21"/>
      <c r="H6" s="22"/>
      <c r="I6" s="21"/>
      <c r="J6" s="21"/>
      <c r="K6" s="21"/>
      <c r="L6" s="3"/>
      <c r="M6" s="18"/>
      <c r="N6" s="18"/>
      <c r="O6" s="18"/>
      <c r="P6" s="18"/>
      <c r="Q6" s="18"/>
      <c r="R6" s="18"/>
      <c r="S6" s="18"/>
      <c r="T6" s="18"/>
      <c r="U6" s="18"/>
      <c r="V6" s="18"/>
      <c r="W6" s="18"/>
      <c r="X6" s="18" t="s">
        <v>7</v>
      </c>
      <c r="Y6" s="19">
        <f>+COUNTIF(Y10:Y140,#REF!)</f>
      </c>
      <c r="Z6" s="19">
        <f>+COUNTIF(Z10:Z140,#REF!)</f>
      </c>
      <c r="AA6" s="19">
        <f>+COUNTIF(AA10:AA140,#REF!)</f>
      </c>
      <c r="AB6" s="19">
        <f>+COUNTIF(AB10:AB140,#REF!)</f>
      </c>
      <c r="AC6" s="19">
        <f>+COUNTIF(AC10:AC140,#REF!)</f>
      </c>
      <c r="AD6" s="19">
        <f>+COUNTIF(AD10:AD140,#REF!)</f>
      </c>
      <c r="AE6" s="19">
        <f>+COUNTIF(AE10:AE140,#REF!)</f>
      </c>
      <c r="AF6" s="19">
        <f>+COUNTIF(AF10:AF140,#REF!)</f>
      </c>
      <c r="AG6" s="19">
        <f>+COUNTIF(AG10:AG140,#REF!)</f>
      </c>
      <c r="AH6" s="23">
        <f>+COUNTIF(AH10:AH140,#REF!)</f>
      </c>
      <c r="AI6" s="19">
        <f>+COUNTIF(AI10:AI140,#REF!)</f>
      </c>
      <c r="AJ6" s="19">
        <f>+COUNTIF(AJ10:AJ140,#REF!)</f>
      </c>
      <c r="AK6" s="19">
        <f>+COUNTIF(AK10:AK140,#REF!)</f>
      </c>
      <c r="AL6" s="19">
        <f>+COUNTIF(AL10:AL140,#REF!)</f>
      </c>
      <c r="AM6" s="19">
        <f>+COUNTIF(AM10:AM140,#REF!)</f>
      </c>
      <c r="AN6" s="19">
        <f>+COUNTIF(AN10:AN140,#REF!)</f>
      </c>
      <c r="AO6" s="19">
        <f>+COUNTIF(AO10:AO140,#REF!)</f>
      </c>
      <c r="AP6" s="19">
        <f>+COUNTIF(AP10:AP140,#REF!)</f>
      </c>
      <c r="AQ6" s="19">
        <f>+COUNTIF(AQ10:AQ140,#REF!)</f>
      </c>
      <c r="AR6" s="19">
        <f>+COUNTIF(AR10:AR140,#REF!)</f>
      </c>
      <c r="AS6" s="19">
        <f>+COUNTIF(AS10:AS140,#REF!)</f>
      </c>
      <c r="AT6" s="19">
        <f>+COUNTIF(AT10:AT140,#REF!)</f>
      </c>
      <c r="AU6" s="19">
        <f>+COUNTIF(AU10:AU140,#REF!)</f>
      </c>
      <c r="AV6" s="19">
        <f>+COUNTIF(AV10:AV140,#REF!)</f>
      </c>
      <c r="AW6" s="4"/>
    </row>
    <row x14ac:dyDescent="0.25" r="7" customHeight="1" ht="34.15">
      <c r="A7" s="24" t="s">
        <v>8</v>
      </c>
      <c r="B7" s="25"/>
      <c r="C7" s="26" t="s">
        <v>9</v>
      </c>
      <c r="D7" s="27"/>
      <c r="E7" s="28"/>
      <c r="F7" s="28"/>
      <c r="G7" s="29"/>
      <c r="H7" s="30"/>
      <c r="I7" s="30"/>
      <c r="J7" s="30"/>
      <c r="K7" s="30"/>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4"/>
    </row>
    <row x14ac:dyDescent="0.25" r="8" customHeight="1" ht="24.5">
      <c r="A8" s="32"/>
      <c r="B8" s="33" t="s">
        <v>10</v>
      </c>
      <c r="C8" s="34" t="s">
        <v>11</v>
      </c>
      <c r="D8" s="35" t="s">
        <v>12</v>
      </c>
      <c r="E8" s="36" t="s">
        <v>13</v>
      </c>
      <c r="F8" s="36" t="s">
        <v>14</v>
      </c>
      <c r="G8" s="37" t="s">
        <v>15</v>
      </c>
      <c r="H8" s="37" t="s">
        <v>16</v>
      </c>
      <c r="I8" s="38" t="s">
        <v>17</v>
      </c>
      <c r="J8" s="38" t="s">
        <v>18</v>
      </c>
      <c r="K8" s="37" t="s">
        <v>19</v>
      </c>
      <c r="L8" s="36" t="s">
        <v>20</v>
      </c>
      <c r="M8" s="39" t="s">
        <v>21</v>
      </c>
      <c r="N8" s="39"/>
      <c r="O8" s="39"/>
      <c r="P8" s="39"/>
      <c r="Q8" s="39" t="s">
        <v>22</v>
      </c>
      <c r="R8" s="39"/>
      <c r="S8" s="39"/>
      <c r="T8" s="39"/>
      <c r="U8" s="39" t="s">
        <v>23</v>
      </c>
      <c r="V8" s="39"/>
      <c r="W8" s="39"/>
      <c r="X8" s="39"/>
      <c r="Y8" s="40" t="s">
        <v>24</v>
      </c>
      <c r="Z8" s="40" t="s">
        <v>25</v>
      </c>
      <c r="AA8" s="41" t="s">
        <v>26</v>
      </c>
      <c r="AB8" s="41" t="s">
        <v>27</v>
      </c>
      <c r="AC8" s="41" t="s">
        <v>28</v>
      </c>
      <c r="AD8" s="41" t="s">
        <v>29</v>
      </c>
      <c r="AE8" s="41" t="s">
        <v>30</v>
      </c>
      <c r="AF8" s="41" t="s">
        <v>31</v>
      </c>
      <c r="AG8" s="41" t="s">
        <v>32</v>
      </c>
      <c r="AH8" s="41" t="s">
        <v>33</v>
      </c>
      <c r="AI8" s="41" t="s">
        <v>34</v>
      </c>
      <c r="AJ8" s="41" t="s">
        <v>35</v>
      </c>
      <c r="AK8" s="41" t="s">
        <v>36</v>
      </c>
      <c r="AL8" s="41" t="s">
        <v>37</v>
      </c>
      <c r="AM8" s="41" t="s">
        <v>38</v>
      </c>
      <c r="AN8" s="41" t="s">
        <v>39</v>
      </c>
      <c r="AO8" s="41" t="s">
        <v>40</v>
      </c>
      <c r="AP8" s="41" t="s">
        <v>41</v>
      </c>
      <c r="AQ8" s="41" t="s">
        <v>42</v>
      </c>
      <c r="AR8" s="41" t="s">
        <v>43</v>
      </c>
      <c r="AS8" s="41" t="s">
        <v>44</v>
      </c>
      <c r="AT8" s="41" t="s">
        <v>45</v>
      </c>
      <c r="AU8" s="42" t="s">
        <v>46</v>
      </c>
      <c r="AV8" s="41" t="s">
        <v>47</v>
      </c>
      <c r="AW8" s="43" t="s">
        <v>48</v>
      </c>
    </row>
    <row x14ac:dyDescent="0.25" r="9" customHeight="1" ht="18.75">
      <c r="A9" s="24" t="s">
        <v>49</v>
      </c>
      <c r="B9" s="44"/>
      <c r="C9" s="45" t="s">
        <v>50</v>
      </c>
      <c r="D9" s="46"/>
      <c r="E9" s="47"/>
      <c r="F9" s="47"/>
      <c r="G9" s="48"/>
      <c r="H9" s="48"/>
      <c r="I9" s="48"/>
      <c r="J9" s="48"/>
      <c r="K9" s="48"/>
      <c r="L9" s="47"/>
      <c r="M9" s="49" t="s">
        <v>51</v>
      </c>
      <c r="N9" s="49" t="s">
        <v>52</v>
      </c>
      <c r="O9" s="49" t="s">
        <v>53</v>
      </c>
      <c r="P9" s="49" t="s">
        <v>54</v>
      </c>
      <c r="Q9" s="49" t="s">
        <v>51</v>
      </c>
      <c r="R9" s="49" t="s">
        <v>52</v>
      </c>
      <c r="S9" s="49" t="s">
        <v>53</v>
      </c>
      <c r="T9" s="49" t="s">
        <v>54</v>
      </c>
      <c r="U9" s="49" t="s">
        <v>51</v>
      </c>
      <c r="V9" s="49" t="s">
        <v>52</v>
      </c>
      <c r="W9" s="49" t="s">
        <v>53</v>
      </c>
      <c r="X9" s="49" t="s">
        <v>54</v>
      </c>
      <c r="Y9" s="47"/>
      <c r="Z9" s="47"/>
      <c r="AA9" s="47"/>
      <c r="AB9" s="47"/>
      <c r="AC9" s="47"/>
      <c r="AD9" s="47"/>
      <c r="AE9" s="47"/>
      <c r="AF9" s="47"/>
      <c r="AG9" s="47"/>
      <c r="AH9" s="47"/>
      <c r="AI9" s="47"/>
      <c r="AJ9" s="47"/>
      <c r="AK9" s="47"/>
      <c r="AL9" s="47"/>
      <c r="AM9" s="47"/>
      <c r="AN9" s="47"/>
      <c r="AO9" s="47"/>
      <c r="AP9" s="47"/>
      <c r="AQ9" s="47"/>
      <c r="AR9" s="47"/>
      <c r="AS9" s="47"/>
      <c r="AT9" s="47"/>
      <c r="AU9" s="47"/>
      <c r="AV9" s="47"/>
      <c r="AW9" s="4"/>
    </row>
    <row x14ac:dyDescent="0.25" r="10" customHeight="1" ht="18.75">
      <c r="A10" s="24"/>
      <c r="B10" s="44" t="s">
        <v>55</v>
      </c>
      <c r="C10" s="50" t="s">
        <v>56</v>
      </c>
      <c r="D10" s="51">
        <v>2023</v>
      </c>
      <c r="E10" s="52"/>
      <c r="F10" s="51">
        <v>242</v>
      </c>
      <c r="G10" s="53" t="s">
        <v>57</v>
      </c>
      <c r="H10" s="54" t="s">
        <v>58</v>
      </c>
      <c r="I10" s="53" t="s">
        <v>59</v>
      </c>
      <c r="J10" s="53" t="s">
        <v>60</v>
      </c>
      <c r="K10" s="55" t="s">
        <v>61</v>
      </c>
      <c r="L10" s="56" t="s">
        <v>56</v>
      </c>
      <c r="M10" s="57">
        <v>0</v>
      </c>
      <c r="N10" s="57">
        <v>0</v>
      </c>
      <c r="O10" s="57">
        <v>0</v>
      </c>
      <c r="P10" s="57" t="s">
        <v>56</v>
      </c>
      <c r="Q10" s="57">
        <v>1</v>
      </c>
      <c r="R10" s="57">
        <v>1</v>
      </c>
      <c r="S10" s="57">
        <v>1</v>
      </c>
      <c r="T10" s="57">
        <v>1</v>
      </c>
      <c r="U10" s="57">
        <v>1</v>
      </c>
      <c r="V10" s="57">
        <v>1</v>
      </c>
      <c r="W10" s="57">
        <v>1</v>
      </c>
      <c r="X10" s="57">
        <v>1</v>
      </c>
      <c r="Y10" s="58"/>
      <c r="Z10" s="58"/>
      <c r="AA10" s="58"/>
      <c r="AB10" s="58"/>
      <c r="AC10" s="58"/>
      <c r="AD10" s="58"/>
      <c r="AE10" s="58"/>
      <c r="AF10" s="58"/>
      <c r="AG10" s="58"/>
      <c r="AH10" s="58"/>
      <c r="AI10" s="58"/>
      <c r="AJ10" s="59" t="s">
        <v>62</v>
      </c>
      <c r="AK10" s="58"/>
      <c r="AL10" s="58"/>
      <c r="AM10" s="58"/>
      <c r="AN10" s="58"/>
      <c r="AO10" s="58"/>
      <c r="AP10" s="58"/>
      <c r="AQ10" s="58"/>
      <c r="AR10" s="58"/>
      <c r="AS10" s="58"/>
      <c r="AT10" s="58"/>
      <c r="AU10" s="58"/>
      <c r="AV10" s="60" t="s">
        <v>63</v>
      </c>
      <c r="AW10" s="61">
        <f>+COUNTIFS(Y10:AV10,#REF!)</f>
      </c>
    </row>
    <row x14ac:dyDescent="0.25" r="11" customHeight="1" ht="18.75">
      <c r="A11" s="24"/>
      <c r="B11" s="44" t="s">
        <v>43</v>
      </c>
      <c r="C11" s="50" t="s">
        <v>64</v>
      </c>
      <c r="D11" s="51">
        <v>2023</v>
      </c>
      <c r="E11" s="62"/>
      <c r="F11" s="51">
        <v>243</v>
      </c>
      <c r="G11" s="53" t="s">
        <v>65</v>
      </c>
      <c r="H11" s="54" t="s">
        <v>66</v>
      </c>
      <c r="I11" s="53" t="s">
        <v>59</v>
      </c>
      <c r="J11" s="53" t="s">
        <v>60</v>
      </c>
      <c r="K11" s="55" t="s">
        <v>67</v>
      </c>
      <c r="L11" s="63" t="s">
        <v>56</v>
      </c>
      <c r="M11" s="57">
        <v>0</v>
      </c>
      <c r="N11" s="57">
        <v>0</v>
      </c>
      <c r="O11" s="57">
        <v>0</v>
      </c>
      <c r="P11" s="57" t="s">
        <v>56</v>
      </c>
      <c r="Q11" s="57">
        <v>1</v>
      </c>
      <c r="R11" s="57">
        <v>1</v>
      </c>
      <c r="S11" s="57">
        <v>1</v>
      </c>
      <c r="T11" s="57">
        <v>1</v>
      </c>
      <c r="U11" s="57">
        <v>1</v>
      </c>
      <c r="V11" s="57">
        <v>1</v>
      </c>
      <c r="W11" s="57">
        <v>1</v>
      </c>
      <c r="X11" s="57">
        <v>1</v>
      </c>
      <c r="Y11" s="58"/>
      <c r="Z11" s="58"/>
      <c r="AA11" s="58"/>
      <c r="AB11" s="58"/>
      <c r="AC11" s="58"/>
      <c r="AD11" s="58"/>
      <c r="AE11" s="58"/>
      <c r="AF11" s="58"/>
      <c r="AG11" s="58"/>
      <c r="AH11" s="58"/>
      <c r="AI11" s="58"/>
      <c r="AJ11" s="58"/>
      <c r="AK11" s="58"/>
      <c r="AL11" s="58"/>
      <c r="AM11" s="58"/>
      <c r="AN11" s="58"/>
      <c r="AO11" s="58"/>
      <c r="AP11" s="58"/>
      <c r="AQ11" s="58"/>
      <c r="AR11" s="60" t="s">
        <v>68</v>
      </c>
      <c r="AS11" s="58"/>
      <c r="AT11" s="58"/>
      <c r="AU11" s="58"/>
      <c r="AV11" s="60" t="s">
        <v>63</v>
      </c>
      <c r="AW11" s="61">
        <f>+COUNTIFS(Y11:AV11,#REF!)</f>
      </c>
    </row>
    <row x14ac:dyDescent="0.25" r="12" customHeight="1" ht="18.75">
      <c r="A12" s="24"/>
      <c r="B12" s="44" t="s">
        <v>43</v>
      </c>
      <c r="C12" s="50" t="s">
        <v>64</v>
      </c>
      <c r="D12" s="51">
        <v>2023</v>
      </c>
      <c r="E12" s="51">
        <v>2025</v>
      </c>
      <c r="F12" s="51">
        <v>244</v>
      </c>
      <c r="G12" s="53" t="s">
        <v>69</v>
      </c>
      <c r="H12" s="64" t="s">
        <v>70</v>
      </c>
      <c r="I12" s="53" t="s">
        <v>59</v>
      </c>
      <c r="J12" s="53" t="s">
        <v>60</v>
      </c>
      <c r="K12" s="65" t="s">
        <v>71</v>
      </c>
      <c r="L12" s="66" t="s">
        <v>56</v>
      </c>
      <c r="M12" s="57">
        <v>0</v>
      </c>
      <c r="N12" s="57">
        <v>0</v>
      </c>
      <c r="O12" s="57">
        <v>0</v>
      </c>
      <c r="P12" s="57" t="s">
        <v>56</v>
      </c>
      <c r="Q12" s="57" t="s">
        <v>72</v>
      </c>
      <c r="R12" s="57" t="s">
        <v>72</v>
      </c>
      <c r="S12" s="57" t="s">
        <v>72</v>
      </c>
      <c r="T12" s="57" t="s">
        <v>72</v>
      </c>
      <c r="U12" s="57" t="s">
        <v>72</v>
      </c>
      <c r="V12" s="57" t="s">
        <v>72</v>
      </c>
      <c r="W12" s="57" t="s">
        <v>72</v>
      </c>
      <c r="X12" s="57" t="s">
        <v>72</v>
      </c>
      <c r="Y12" s="58"/>
      <c r="Z12" s="58"/>
      <c r="AA12" s="58"/>
      <c r="AB12" s="58"/>
      <c r="AC12" s="58"/>
      <c r="AD12" s="58"/>
      <c r="AE12" s="58"/>
      <c r="AF12" s="58"/>
      <c r="AG12" s="58"/>
      <c r="AH12" s="58"/>
      <c r="AI12" s="58"/>
      <c r="AJ12" s="58"/>
      <c r="AK12" s="58"/>
      <c r="AL12" s="58"/>
      <c r="AM12" s="58"/>
      <c r="AN12" s="58"/>
      <c r="AO12" s="58"/>
      <c r="AP12" s="58"/>
      <c r="AQ12" s="58"/>
      <c r="AR12" s="60" t="s">
        <v>73</v>
      </c>
      <c r="AS12" s="58"/>
      <c r="AT12" s="58"/>
      <c r="AU12" s="58"/>
      <c r="AV12" s="60" t="s">
        <v>74</v>
      </c>
      <c r="AW12" s="61">
        <f>+COUNTIFS(Y12:AV12,#REF!)</f>
      </c>
    </row>
    <row x14ac:dyDescent="0.25" r="13" customHeight="1" ht="18.75">
      <c r="A13" s="24"/>
      <c r="B13" s="6" t="s">
        <v>75</v>
      </c>
      <c r="C13" s="50"/>
      <c r="D13" s="51">
        <v>2023</v>
      </c>
      <c r="E13" s="52"/>
      <c r="F13" s="51">
        <v>337</v>
      </c>
      <c r="G13" s="53" t="s">
        <v>76</v>
      </c>
      <c r="H13" s="64" t="s">
        <v>77</v>
      </c>
      <c r="I13" s="53"/>
      <c r="J13" s="53"/>
      <c r="K13" s="55" t="s">
        <v>78</v>
      </c>
      <c r="L13" s="56" t="s">
        <v>56</v>
      </c>
      <c r="M13" s="57">
        <v>0</v>
      </c>
      <c r="N13" s="57">
        <v>0</v>
      </c>
      <c r="O13" s="57">
        <v>0</v>
      </c>
      <c r="P13" s="57" t="s">
        <v>56</v>
      </c>
      <c r="Q13" s="57" t="s">
        <v>56</v>
      </c>
      <c r="R13" s="57" t="s">
        <v>56</v>
      </c>
      <c r="S13" s="57" t="s">
        <v>56</v>
      </c>
      <c r="T13" s="57" t="s">
        <v>56</v>
      </c>
      <c r="U13" s="57" t="s">
        <v>56</v>
      </c>
      <c r="V13" s="57" t="s">
        <v>56</v>
      </c>
      <c r="W13" s="57" t="s">
        <v>56</v>
      </c>
      <c r="X13" s="57" t="s">
        <v>56</v>
      </c>
      <c r="Y13" s="58"/>
      <c r="Z13" s="58"/>
      <c r="AA13" s="58"/>
      <c r="AB13" s="58"/>
      <c r="AC13" s="58"/>
      <c r="AD13" s="58"/>
      <c r="AE13" s="58"/>
      <c r="AF13" s="58"/>
      <c r="AG13" s="58"/>
      <c r="AH13" s="58"/>
      <c r="AI13" s="58"/>
      <c r="AJ13" s="58"/>
      <c r="AK13" s="58"/>
      <c r="AL13" s="58" t="s">
        <v>79</v>
      </c>
      <c r="AM13" s="58"/>
      <c r="AN13" s="58"/>
      <c r="AO13" s="58"/>
      <c r="AP13" s="58"/>
      <c r="AQ13" s="58"/>
      <c r="AR13" s="58"/>
      <c r="AS13" s="58"/>
      <c r="AT13" s="58"/>
      <c r="AU13" s="58"/>
      <c r="AV13" s="60" t="s">
        <v>74</v>
      </c>
      <c r="AW13" s="61">
        <f>+COUNTIFS(Y13:AV13,#REF!)</f>
      </c>
    </row>
    <row x14ac:dyDescent="0.25" r="14" customHeight="1" ht="18.75">
      <c r="A14" s="24"/>
      <c r="B14" s="6" t="s">
        <v>75</v>
      </c>
      <c r="C14" s="50"/>
      <c r="D14" s="51">
        <v>2024</v>
      </c>
      <c r="E14" s="52"/>
      <c r="F14" s="51">
        <v>338</v>
      </c>
      <c r="G14" s="53" t="s">
        <v>80</v>
      </c>
      <c r="H14" s="64" t="s">
        <v>81</v>
      </c>
      <c r="I14" s="53"/>
      <c r="J14" s="53"/>
      <c r="K14" s="55" t="s">
        <v>82</v>
      </c>
      <c r="L14" s="56" t="s">
        <v>56</v>
      </c>
      <c r="M14" s="57" t="s">
        <v>72</v>
      </c>
      <c r="N14" s="57" t="s">
        <v>72</v>
      </c>
      <c r="O14" s="57" t="s">
        <v>72</v>
      </c>
      <c r="P14" s="57" t="s">
        <v>72</v>
      </c>
      <c r="Q14" s="57">
        <v>0</v>
      </c>
      <c r="R14" s="57">
        <v>0</v>
      </c>
      <c r="S14" s="57">
        <v>0</v>
      </c>
      <c r="T14" s="57" t="s">
        <v>56</v>
      </c>
      <c r="U14" s="57" t="s">
        <v>56</v>
      </c>
      <c r="V14" s="57" t="s">
        <v>56</v>
      </c>
      <c r="W14" s="57" t="s">
        <v>56</v>
      </c>
      <c r="X14" s="57" t="s">
        <v>56</v>
      </c>
      <c r="Y14" s="58"/>
      <c r="Z14" s="58"/>
      <c r="AA14" s="58"/>
      <c r="AB14" s="58"/>
      <c r="AC14" s="58"/>
      <c r="AD14" s="58"/>
      <c r="AE14" s="58"/>
      <c r="AF14" s="58"/>
      <c r="AG14" s="58"/>
      <c r="AH14" s="58"/>
      <c r="AI14" s="58"/>
      <c r="AJ14" s="58"/>
      <c r="AK14" s="58"/>
      <c r="AL14" s="58" t="s">
        <v>79</v>
      </c>
      <c r="AM14" s="58"/>
      <c r="AN14" s="58"/>
      <c r="AO14" s="58"/>
      <c r="AP14" s="58"/>
      <c r="AQ14" s="58"/>
      <c r="AR14" s="58"/>
      <c r="AS14" s="58"/>
      <c r="AT14" s="58"/>
      <c r="AU14" s="58"/>
      <c r="AV14" s="60" t="s">
        <v>74</v>
      </c>
      <c r="AW14" s="61">
        <f>+COUNTIFS(Y14:AV14,#REF!)</f>
      </c>
    </row>
    <row x14ac:dyDescent="0.25" r="15" customHeight="1" ht="18.75">
      <c r="A15" s="24"/>
      <c r="B15" s="44"/>
      <c r="C15" s="67"/>
      <c r="D15" s="68"/>
      <c r="E15" s="52"/>
      <c r="F15" s="68"/>
      <c r="G15" s="69"/>
      <c r="H15" s="70"/>
      <c r="I15" s="70"/>
      <c r="J15" s="70"/>
      <c r="K15" s="55"/>
      <c r="L15" s="56"/>
      <c r="M15" s="52"/>
      <c r="N15" s="52"/>
      <c r="O15" s="52"/>
      <c r="P15" s="52"/>
      <c r="Q15" s="52"/>
      <c r="R15" s="52"/>
      <c r="S15" s="52"/>
      <c r="T15" s="52"/>
      <c r="U15" s="52"/>
      <c r="V15" s="52"/>
      <c r="W15" s="52"/>
      <c r="X15" s="52"/>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61">
        <f>+COUNTIFS(Y15:AV15,#REF!)</f>
      </c>
    </row>
    <row x14ac:dyDescent="0.25" r="16" customHeight="1" ht="18.75">
      <c r="A16" s="24"/>
      <c r="B16" s="44"/>
      <c r="C16" s="67"/>
      <c r="D16" s="68"/>
      <c r="E16" s="52"/>
      <c r="F16" s="68"/>
      <c r="G16" s="69"/>
      <c r="H16" s="70"/>
      <c r="I16" s="70"/>
      <c r="J16" s="70"/>
      <c r="K16" s="70"/>
      <c r="L16" s="52"/>
      <c r="M16" s="52"/>
      <c r="N16" s="52"/>
      <c r="O16" s="52"/>
      <c r="P16" s="52"/>
      <c r="Q16" s="52"/>
      <c r="R16" s="52"/>
      <c r="S16" s="52"/>
      <c r="T16" s="52"/>
      <c r="U16" s="52"/>
      <c r="V16" s="52"/>
      <c r="W16" s="52"/>
      <c r="X16" s="52"/>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61">
        <f>+COUNTIFS(Y16:AV16,#REF!)</f>
      </c>
    </row>
    <row x14ac:dyDescent="0.25" r="17" customHeight="1" ht="34.15">
      <c r="A17" s="24" t="s">
        <v>8</v>
      </c>
      <c r="B17" s="25"/>
      <c r="C17" s="71" t="s">
        <v>83</v>
      </c>
      <c r="D17" s="72"/>
      <c r="E17" s="73"/>
      <c r="F17" s="73"/>
      <c r="G17" s="74"/>
      <c r="H17" s="74"/>
      <c r="I17" s="74"/>
      <c r="J17" s="74"/>
      <c r="K17" s="74"/>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17"/>
    </row>
    <row x14ac:dyDescent="0.25" r="18" customHeight="1" ht="24.5">
      <c r="A18" s="32"/>
      <c r="B18" s="33"/>
      <c r="C18" s="34" t="s">
        <v>11</v>
      </c>
      <c r="D18" s="35" t="s">
        <v>12</v>
      </c>
      <c r="E18" s="36" t="s">
        <v>13</v>
      </c>
      <c r="F18" s="36" t="s">
        <v>15</v>
      </c>
      <c r="G18" s="37"/>
      <c r="H18" s="37" t="s">
        <v>16</v>
      </c>
      <c r="I18" s="38" t="s">
        <v>17</v>
      </c>
      <c r="J18" s="38" t="s">
        <v>18</v>
      </c>
      <c r="K18" s="37" t="s">
        <v>19</v>
      </c>
      <c r="L18" s="36" t="s">
        <v>20</v>
      </c>
      <c r="M18" s="39" t="s">
        <v>21</v>
      </c>
      <c r="N18" s="39"/>
      <c r="O18" s="39"/>
      <c r="P18" s="39"/>
      <c r="Q18" s="39" t="s">
        <v>22</v>
      </c>
      <c r="R18" s="39"/>
      <c r="S18" s="39"/>
      <c r="T18" s="39"/>
      <c r="U18" s="39" t="s">
        <v>23</v>
      </c>
      <c r="V18" s="39"/>
      <c r="W18" s="39"/>
      <c r="X18" s="39"/>
      <c r="Y18" s="40" t="s">
        <v>24</v>
      </c>
      <c r="Z18" s="40" t="s">
        <v>25</v>
      </c>
      <c r="AA18" s="41" t="s">
        <v>26</v>
      </c>
      <c r="AB18" s="41" t="s">
        <v>27</v>
      </c>
      <c r="AC18" s="41" t="s">
        <v>28</v>
      </c>
      <c r="AD18" s="41" t="s">
        <v>29</v>
      </c>
      <c r="AE18" s="41" t="s">
        <v>30</v>
      </c>
      <c r="AF18" s="41" t="s">
        <v>31</v>
      </c>
      <c r="AG18" s="41" t="s">
        <v>32</v>
      </c>
      <c r="AH18" s="41" t="s">
        <v>33</v>
      </c>
      <c r="AI18" s="41" t="s">
        <v>34</v>
      </c>
      <c r="AJ18" s="41" t="s">
        <v>35</v>
      </c>
      <c r="AK18" s="41" t="s">
        <v>36</v>
      </c>
      <c r="AL18" s="41" t="s">
        <v>37</v>
      </c>
      <c r="AM18" s="41" t="s">
        <v>38</v>
      </c>
      <c r="AN18" s="41" t="s">
        <v>39</v>
      </c>
      <c r="AO18" s="41" t="s">
        <v>40</v>
      </c>
      <c r="AP18" s="41" t="s">
        <v>41</v>
      </c>
      <c r="AQ18" s="41" t="s">
        <v>42</v>
      </c>
      <c r="AR18" s="41" t="s">
        <v>43</v>
      </c>
      <c r="AS18" s="41" t="s">
        <v>44</v>
      </c>
      <c r="AT18" s="41" t="s">
        <v>45</v>
      </c>
      <c r="AU18" s="42" t="s">
        <v>46</v>
      </c>
      <c r="AV18" s="41" t="s">
        <v>47</v>
      </c>
      <c r="AW18" s="17"/>
    </row>
    <row x14ac:dyDescent="0.25" r="19" customHeight="1" ht="18.75">
      <c r="A19" s="24" t="s">
        <v>49</v>
      </c>
      <c r="B19" s="44"/>
      <c r="C19" s="45" t="s">
        <v>84</v>
      </c>
      <c r="D19" s="46"/>
      <c r="E19" s="47"/>
      <c r="F19" s="47"/>
      <c r="G19" s="48"/>
      <c r="H19" s="48"/>
      <c r="I19" s="48"/>
      <c r="J19" s="48"/>
      <c r="K19" s="75"/>
      <c r="L19" s="76"/>
      <c r="M19" s="49" t="s">
        <v>51</v>
      </c>
      <c r="N19" s="49" t="s">
        <v>52</v>
      </c>
      <c r="O19" s="49" t="s">
        <v>53</v>
      </c>
      <c r="P19" s="49" t="s">
        <v>54</v>
      </c>
      <c r="Q19" s="49" t="s">
        <v>51</v>
      </c>
      <c r="R19" s="49" t="s">
        <v>52</v>
      </c>
      <c r="S19" s="49" t="s">
        <v>53</v>
      </c>
      <c r="T19" s="49" t="s">
        <v>54</v>
      </c>
      <c r="U19" s="49" t="s">
        <v>51</v>
      </c>
      <c r="V19" s="49" t="s">
        <v>52</v>
      </c>
      <c r="W19" s="49" t="s">
        <v>53</v>
      </c>
      <c r="X19" s="49" t="s">
        <v>54</v>
      </c>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61">
        <f>+COUNTIFS(Y19:AV19,#REF!)</f>
      </c>
    </row>
    <row x14ac:dyDescent="0.25" r="20" customHeight="1" ht="18.75">
      <c r="A20" s="24"/>
      <c r="B20" s="6" t="s">
        <v>85</v>
      </c>
      <c r="C20" s="77" t="s">
        <v>64</v>
      </c>
      <c r="D20" s="51">
        <v>2023</v>
      </c>
      <c r="E20" s="52"/>
      <c r="F20" s="51">
        <v>253</v>
      </c>
      <c r="G20" s="53" t="s">
        <v>86</v>
      </c>
      <c r="H20" s="64" t="s">
        <v>87</v>
      </c>
      <c r="I20" s="53" t="s">
        <v>59</v>
      </c>
      <c r="J20" s="53" t="s">
        <v>60</v>
      </c>
      <c r="K20" s="55" t="s">
        <v>88</v>
      </c>
      <c r="L20" s="63" t="s">
        <v>56</v>
      </c>
      <c r="M20" s="57">
        <v>0</v>
      </c>
      <c r="N20" s="57">
        <v>0</v>
      </c>
      <c r="O20" s="57">
        <v>0</v>
      </c>
      <c r="P20" s="57" t="s">
        <v>56</v>
      </c>
      <c r="Q20" s="57" t="s">
        <v>56</v>
      </c>
      <c r="R20" s="57" t="s">
        <v>56</v>
      </c>
      <c r="S20" s="57" t="s">
        <v>56</v>
      </c>
      <c r="T20" s="57" t="s">
        <v>56</v>
      </c>
      <c r="U20" s="57" t="s">
        <v>56</v>
      </c>
      <c r="V20" s="57" t="s">
        <v>56</v>
      </c>
      <c r="W20" s="57" t="s">
        <v>56</v>
      </c>
      <c r="X20" s="57" t="s">
        <v>56</v>
      </c>
      <c r="Y20" s="58"/>
      <c r="Z20" s="58"/>
      <c r="AA20" s="58"/>
      <c r="AB20" s="58"/>
      <c r="AC20" s="58"/>
      <c r="AD20" s="58"/>
      <c r="AE20" s="58"/>
      <c r="AF20" s="58"/>
      <c r="AG20" s="58"/>
      <c r="AH20" s="60" t="s">
        <v>89</v>
      </c>
      <c r="AI20" s="58"/>
      <c r="AJ20" s="58"/>
      <c r="AK20" s="58"/>
      <c r="AL20" s="58"/>
      <c r="AM20" s="60"/>
      <c r="AN20" s="58"/>
      <c r="AO20" s="58"/>
      <c r="AP20" s="58"/>
      <c r="AQ20" s="59"/>
      <c r="AR20" s="58"/>
      <c r="AS20" s="58"/>
      <c r="AT20" s="58"/>
      <c r="AU20" s="58"/>
      <c r="AV20" s="58"/>
      <c r="AW20" s="61">
        <f>+COUNTIFS(Y20:AV20,#REF!)</f>
      </c>
    </row>
    <row x14ac:dyDescent="0.25" r="21" customHeight="1" ht="18.75">
      <c r="A21" s="24"/>
      <c r="B21" s="78" t="s">
        <v>42</v>
      </c>
      <c r="C21" s="77" t="s">
        <v>64</v>
      </c>
      <c r="D21" s="51">
        <v>2023</v>
      </c>
      <c r="E21" s="52"/>
      <c r="F21" s="51">
        <v>254</v>
      </c>
      <c r="G21" s="53" t="s">
        <v>90</v>
      </c>
      <c r="H21" s="64" t="s">
        <v>91</v>
      </c>
      <c r="I21" s="53" t="s">
        <v>59</v>
      </c>
      <c r="J21" s="53" t="s">
        <v>60</v>
      </c>
      <c r="K21" s="55" t="s">
        <v>92</v>
      </c>
      <c r="L21" s="56" t="s">
        <v>93</v>
      </c>
      <c r="M21" s="57">
        <v>0</v>
      </c>
      <c r="N21" s="57">
        <v>0</v>
      </c>
      <c r="O21" s="57">
        <v>0</v>
      </c>
      <c r="P21" s="79" t="s">
        <v>93</v>
      </c>
      <c r="Q21" s="79" t="s">
        <v>93</v>
      </c>
      <c r="R21" s="79" t="s">
        <v>93</v>
      </c>
      <c r="S21" s="79" t="s">
        <v>93</v>
      </c>
      <c r="T21" s="79" t="s">
        <v>93</v>
      </c>
      <c r="U21" s="79" t="s">
        <v>93</v>
      </c>
      <c r="V21" s="79" t="s">
        <v>93</v>
      </c>
      <c r="W21" s="79" t="s">
        <v>93</v>
      </c>
      <c r="X21" s="79" t="s">
        <v>93</v>
      </c>
      <c r="Y21" s="58"/>
      <c r="Z21" s="58"/>
      <c r="AA21" s="58"/>
      <c r="AB21" s="58"/>
      <c r="AC21" s="58"/>
      <c r="AD21" s="58"/>
      <c r="AE21" s="58"/>
      <c r="AF21" s="58"/>
      <c r="AG21" s="58"/>
      <c r="AH21" s="60"/>
      <c r="AI21" s="58"/>
      <c r="AJ21" s="58"/>
      <c r="AK21" s="58"/>
      <c r="AL21" s="58"/>
      <c r="AM21" s="60"/>
      <c r="AN21" s="58"/>
      <c r="AO21" s="58"/>
      <c r="AP21" s="58"/>
      <c r="AQ21" s="60" t="s">
        <v>94</v>
      </c>
      <c r="AR21" s="58"/>
      <c r="AS21" s="58"/>
      <c r="AT21" s="58"/>
      <c r="AU21" s="58"/>
      <c r="AV21" s="58"/>
      <c r="AW21" s="61">
        <f>+COUNTIFS(Y21:AV21,#REF!)</f>
      </c>
    </row>
    <row x14ac:dyDescent="0.25" r="22" customHeight="1" ht="18.75">
      <c r="A22" s="24"/>
      <c r="B22" s="6" t="s">
        <v>95</v>
      </c>
      <c r="C22" s="77" t="s">
        <v>56</v>
      </c>
      <c r="D22" s="51">
        <v>2024</v>
      </c>
      <c r="E22" s="52"/>
      <c r="F22" s="51">
        <v>255</v>
      </c>
      <c r="G22" s="53" t="s">
        <v>96</v>
      </c>
      <c r="H22" s="64" t="s">
        <v>97</v>
      </c>
      <c r="I22" s="53" t="s">
        <v>59</v>
      </c>
      <c r="J22" s="53" t="s">
        <v>60</v>
      </c>
      <c r="K22" s="55" t="s">
        <v>98</v>
      </c>
      <c r="L22" s="56" t="s">
        <v>56</v>
      </c>
      <c r="M22" s="57" t="s">
        <v>72</v>
      </c>
      <c r="N22" s="57" t="s">
        <v>72</v>
      </c>
      <c r="O22" s="57" t="s">
        <v>72</v>
      </c>
      <c r="P22" s="57" t="s">
        <v>72</v>
      </c>
      <c r="Q22" s="57">
        <v>0</v>
      </c>
      <c r="R22" s="57">
        <v>0</v>
      </c>
      <c r="S22" s="57">
        <v>0</v>
      </c>
      <c r="T22" s="80">
        <v>1</v>
      </c>
      <c r="U22" s="57">
        <v>0</v>
      </c>
      <c r="V22" s="57">
        <v>0</v>
      </c>
      <c r="W22" s="57">
        <v>0</v>
      </c>
      <c r="X22" s="80">
        <v>1</v>
      </c>
      <c r="Y22" s="58"/>
      <c r="Z22" s="58"/>
      <c r="AA22" s="58"/>
      <c r="AB22" s="58"/>
      <c r="AC22" s="58"/>
      <c r="AD22" s="58"/>
      <c r="AE22" s="58"/>
      <c r="AF22" s="58"/>
      <c r="AG22" s="58"/>
      <c r="AH22" s="60"/>
      <c r="AI22" s="58"/>
      <c r="AJ22" s="58"/>
      <c r="AK22" s="58"/>
      <c r="AL22" s="58"/>
      <c r="AM22" s="60"/>
      <c r="AN22" s="58"/>
      <c r="AO22" s="58"/>
      <c r="AP22" s="58"/>
      <c r="AQ22" s="59"/>
      <c r="AR22" s="58"/>
      <c r="AS22" s="58"/>
      <c r="AT22" s="58"/>
      <c r="AU22" s="59" t="s">
        <v>79</v>
      </c>
      <c r="AV22" s="60" t="s">
        <v>99</v>
      </c>
      <c r="AW22" s="61">
        <f>+COUNTIFS(Y22:AV22,#REF!)</f>
      </c>
    </row>
    <row x14ac:dyDescent="0.25" r="23" customHeight="1" ht="18.75">
      <c r="A23" s="24"/>
      <c r="B23" s="44"/>
      <c r="C23" s="81"/>
      <c r="D23" s="68"/>
      <c r="E23" s="52"/>
      <c r="F23" s="52"/>
      <c r="G23" s="70"/>
      <c r="H23" s="70"/>
      <c r="I23" s="70"/>
      <c r="J23" s="70"/>
      <c r="K23" s="70"/>
      <c r="L23" s="52"/>
      <c r="M23" s="57"/>
      <c r="N23" s="57"/>
      <c r="O23" s="57"/>
      <c r="P23" s="57"/>
      <c r="Q23" s="57"/>
      <c r="R23" s="57"/>
      <c r="S23" s="57"/>
      <c r="T23" s="57"/>
      <c r="U23" s="57"/>
      <c r="V23" s="57"/>
      <c r="W23" s="57"/>
      <c r="X23" s="57"/>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61">
        <f>+COUNTIFS(Y23:AV23,#REF!)</f>
      </c>
    </row>
    <row x14ac:dyDescent="0.25" r="24" customHeight="1" ht="18.75">
      <c r="A24" s="24" t="s">
        <v>100</v>
      </c>
      <c r="B24" s="44"/>
      <c r="C24" s="45" t="s">
        <v>101</v>
      </c>
      <c r="D24" s="46"/>
      <c r="E24" s="47"/>
      <c r="F24" s="47"/>
      <c r="G24" s="48"/>
      <c r="H24" s="48"/>
      <c r="I24" s="48"/>
      <c r="J24" s="48"/>
      <c r="K24" s="48"/>
      <c r="L24" s="47"/>
      <c r="M24" s="49" t="s">
        <v>51</v>
      </c>
      <c r="N24" s="49" t="s">
        <v>52</v>
      </c>
      <c r="O24" s="49" t="s">
        <v>53</v>
      </c>
      <c r="P24" s="49" t="s">
        <v>54</v>
      </c>
      <c r="Q24" s="49" t="s">
        <v>51</v>
      </c>
      <c r="R24" s="49" t="s">
        <v>52</v>
      </c>
      <c r="S24" s="49" t="s">
        <v>53</v>
      </c>
      <c r="T24" s="49" t="s">
        <v>54</v>
      </c>
      <c r="U24" s="49" t="s">
        <v>51</v>
      </c>
      <c r="V24" s="49" t="s">
        <v>52</v>
      </c>
      <c r="W24" s="49" t="s">
        <v>53</v>
      </c>
      <c r="X24" s="49" t="s">
        <v>54</v>
      </c>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61">
        <f>+COUNTIFS(Y24:AV24,#REF!)</f>
      </c>
    </row>
    <row x14ac:dyDescent="0.25" r="25" customHeight="1" ht="18.75">
      <c r="A25" s="1"/>
      <c r="B25" s="82" t="s">
        <v>102</v>
      </c>
      <c r="C25" s="83" t="s">
        <v>64</v>
      </c>
      <c r="D25" s="84">
        <v>2023</v>
      </c>
      <c r="E25" s="85"/>
      <c r="F25" s="84">
        <v>259</v>
      </c>
      <c r="G25" s="86" t="s">
        <v>103</v>
      </c>
      <c r="H25" s="87" t="s">
        <v>104</v>
      </c>
      <c r="I25" s="88" t="s">
        <v>59</v>
      </c>
      <c r="J25" s="88" t="s">
        <v>60</v>
      </c>
      <c r="K25" s="55" t="s">
        <v>105</v>
      </c>
      <c r="L25" s="89">
        <v>1</v>
      </c>
      <c r="M25" s="90">
        <v>0</v>
      </c>
      <c r="N25" s="90">
        <v>0</v>
      </c>
      <c r="O25" s="90">
        <v>0</v>
      </c>
      <c r="P25" s="80">
        <v>1</v>
      </c>
      <c r="Q25" s="57" t="s">
        <v>72</v>
      </c>
      <c r="R25" s="57" t="s">
        <v>72</v>
      </c>
      <c r="S25" s="57" t="s">
        <v>72</v>
      </c>
      <c r="T25" s="57" t="s">
        <v>72</v>
      </c>
      <c r="U25" s="57" t="s">
        <v>72</v>
      </c>
      <c r="V25" s="57" t="s">
        <v>72</v>
      </c>
      <c r="W25" s="57" t="s">
        <v>72</v>
      </c>
      <c r="X25" s="57" t="s">
        <v>72</v>
      </c>
      <c r="Y25" s="58"/>
      <c r="Z25" s="58"/>
      <c r="AA25" s="58"/>
      <c r="AB25" s="58"/>
      <c r="AC25" s="58"/>
      <c r="AD25" s="58"/>
      <c r="AE25" s="58"/>
      <c r="AF25" s="58"/>
      <c r="AG25" s="58"/>
      <c r="AH25" s="58"/>
      <c r="AI25" s="58"/>
      <c r="AJ25" s="58"/>
      <c r="AK25" s="58"/>
      <c r="AL25" s="58"/>
      <c r="AM25" s="58"/>
      <c r="AN25" s="60" t="s">
        <v>106</v>
      </c>
      <c r="AO25" s="58"/>
      <c r="AP25" s="58"/>
      <c r="AQ25" s="58"/>
      <c r="AR25" s="58"/>
      <c r="AS25" s="58"/>
      <c r="AT25" s="58"/>
      <c r="AU25" s="58"/>
      <c r="AV25" s="58"/>
      <c r="AW25" s="61">
        <f>+COUNTIFS(Y25:AV25,#REF!)</f>
      </c>
    </row>
    <row x14ac:dyDescent="0.25" r="26" customHeight="1" ht="18.75">
      <c r="A26" s="91"/>
      <c r="B26" s="82" t="s">
        <v>47</v>
      </c>
      <c r="C26" s="83" t="s">
        <v>64</v>
      </c>
      <c r="D26" s="84">
        <v>2023</v>
      </c>
      <c r="E26" s="85"/>
      <c r="F26" s="84">
        <v>260</v>
      </c>
      <c r="G26" s="86" t="s">
        <v>107</v>
      </c>
      <c r="H26" s="87" t="s">
        <v>108</v>
      </c>
      <c r="I26" s="88" t="s">
        <v>59</v>
      </c>
      <c r="J26" s="88" t="s">
        <v>60</v>
      </c>
      <c r="K26" s="55" t="s">
        <v>109</v>
      </c>
      <c r="L26" s="66" t="s">
        <v>56</v>
      </c>
      <c r="M26" s="92">
        <v>0</v>
      </c>
      <c r="N26" s="92">
        <v>0</v>
      </c>
      <c r="O26" s="92">
        <v>0</v>
      </c>
      <c r="P26" s="92" t="s">
        <v>56</v>
      </c>
      <c r="Q26" s="57" t="s">
        <v>72</v>
      </c>
      <c r="R26" s="57" t="s">
        <v>72</v>
      </c>
      <c r="S26" s="57" t="s">
        <v>72</v>
      </c>
      <c r="T26" s="57" t="s">
        <v>72</v>
      </c>
      <c r="U26" s="57" t="s">
        <v>72</v>
      </c>
      <c r="V26" s="57" t="s">
        <v>72</v>
      </c>
      <c r="W26" s="57" t="s">
        <v>72</v>
      </c>
      <c r="X26" s="57" t="s">
        <v>72</v>
      </c>
      <c r="Y26" s="58"/>
      <c r="Z26" s="58"/>
      <c r="AA26" s="58"/>
      <c r="AB26" s="58"/>
      <c r="AC26" s="58"/>
      <c r="AD26" s="58"/>
      <c r="AE26" s="58"/>
      <c r="AF26" s="58"/>
      <c r="AG26" s="58"/>
      <c r="AH26" s="58"/>
      <c r="AI26" s="58"/>
      <c r="AJ26" s="58"/>
      <c r="AK26" s="58"/>
      <c r="AL26" s="58"/>
      <c r="AM26" s="58"/>
      <c r="AN26" s="60"/>
      <c r="AO26" s="58"/>
      <c r="AP26" s="58"/>
      <c r="AQ26" s="58"/>
      <c r="AR26" s="58"/>
      <c r="AS26" s="58"/>
      <c r="AT26" s="58"/>
      <c r="AU26" s="58"/>
      <c r="AV26" s="60" t="s">
        <v>63</v>
      </c>
      <c r="AW26" s="61">
        <f>+COUNTIFS(Y26:AV26,#REF!)</f>
      </c>
    </row>
    <row x14ac:dyDescent="0.25" r="27" customHeight="1" ht="18.75">
      <c r="A27" s="91"/>
      <c r="B27" s="82"/>
      <c r="C27" s="83"/>
      <c r="D27" s="84">
        <v>2023</v>
      </c>
      <c r="E27" s="85"/>
      <c r="F27" s="84">
        <v>336</v>
      </c>
      <c r="G27" s="88" t="s">
        <v>110</v>
      </c>
      <c r="H27" s="87" t="s">
        <v>111</v>
      </c>
      <c r="I27" s="88"/>
      <c r="J27" s="88"/>
      <c r="K27" s="55" t="s">
        <v>112</v>
      </c>
      <c r="L27" s="66">
        <v>1</v>
      </c>
      <c r="M27" s="92">
        <v>0</v>
      </c>
      <c r="N27" s="92">
        <v>0</v>
      </c>
      <c r="O27" s="92">
        <v>0</v>
      </c>
      <c r="P27" s="92">
        <v>1</v>
      </c>
      <c r="Q27" s="92">
        <v>0</v>
      </c>
      <c r="R27" s="92">
        <v>0</v>
      </c>
      <c r="S27" s="92">
        <v>0</v>
      </c>
      <c r="T27" s="92">
        <v>1</v>
      </c>
      <c r="U27" s="92">
        <v>0</v>
      </c>
      <c r="V27" s="92">
        <v>0</v>
      </c>
      <c r="W27" s="92">
        <v>0</v>
      </c>
      <c r="X27" s="92">
        <v>1</v>
      </c>
      <c r="Y27" s="58"/>
      <c r="Z27" s="58"/>
      <c r="AA27" s="58"/>
      <c r="AB27" s="58"/>
      <c r="AC27" s="58"/>
      <c r="AD27" s="58"/>
      <c r="AE27" s="58"/>
      <c r="AF27" s="58"/>
      <c r="AG27" s="58"/>
      <c r="AH27" s="58"/>
      <c r="AI27" s="58"/>
      <c r="AJ27" s="58"/>
      <c r="AK27" s="58"/>
      <c r="AL27" s="58"/>
      <c r="AM27" s="58"/>
      <c r="AN27" s="60"/>
      <c r="AO27" s="58"/>
      <c r="AP27" s="59" t="s">
        <v>113</v>
      </c>
      <c r="AQ27" s="58"/>
      <c r="AR27" s="58"/>
      <c r="AS27" s="58"/>
      <c r="AT27" s="58"/>
      <c r="AU27" s="58"/>
      <c r="AV27" s="60"/>
      <c r="AW27" s="61">
        <f>+COUNTIFS(Y27:AV27,#REF!)</f>
      </c>
    </row>
    <row x14ac:dyDescent="0.25" r="28" customHeight="1" ht="18.75">
      <c r="A28" s="91"/>
      <c r="B28" s="82" t="s">
        <v>47</v>
      </c>
      <c r="C28" s="83" t="s">
        <v>56</v>
      </c>
      <c r="D28" s="93">
        <v>2023</v>
      </c>
      <c r="E28" s="85"/>
      <c r="F28" s="84">
        <v>262</v>
      </c>
      <c r="G28" s="86" t="s">
        <v>114</v>
      </c>
      <c r="H28" s="87" t="s">
        <v>115</v>
      </c>
      <c r="I28" s="88" t="s">
        <v>59</v>
      </c>
      <c r="J28" s="88" t="s">
        <v>60</v>
      </c>
      <c r="K28" s="55" t="s">
        <v>116</v>
      </c>
      <c r="L28" s="66">
        <v>1</v>
      </c>
      <c r="M28" s="92">
        <v>0</v>
      </c>
      <c r="N28" s="92">
        <v>0</v>
      </c>
      <c r="O28" s="92">
        <v>0</v>
      </c>
      <c r="P28" s="92">
        <v>1</v>
      </c>
      <c r="Q28" s="92">
        <v>0</v>
      </c>
      <c r="R28" s="92">
        <v>0</v>
      </c>
      <c r="S28" s="92">
        <v>0</v>
      </c>
      <c r="T28" s="92">
        <v>1</v>
      </c>
      <c r="U28" s="92">
        <v>0</v>
      </c>
      <c r="V28" s="92">
        <v>0</v>
      </c>
      <c r="W28" s="92">
        <v>0</v>
      </c>
      <c r="X28" s="92">
        <v>1</v>
      </c>
      <c r="Y28" s="58"/>
      <c r="Z28" s="58"/>
      <c r="AA28" s="58"/>
      <c r="AB28" s="58"/>
      <c r="AC28" s="58"/>
      <c r="AD28" s="58"/>
      <c r="AE28" s="58"/>
      <c r="AF28" s="58"/>
      <c r="AG28" s="58"/>
      <c r="AH28" s="58"/>
      <c r="AI28" s="58"/>
      <c r="AJ28" s="58"/>
      <c r="AK28" s="58"/>
      <c r="AL28" s="58"/>
      <c r="AM28" s="58"/>
      <c r="AN28" s="60"/>
      <c r="AO28" s="58"/>
      <c r="AP28" s="58"/>
      <c r="AQ28" s="58"/>
      <c r="AR28" s="58"/>
      <c r="AS28" s="58"/>
      <c r="AT28" s="58"/>
      <c r="AU28" s="58"/>
      <c r="AV28" s="60" t="s">
        <v>63</v>
      </c>
      <c r="AW28" s="61">
        <f>+COUNTIFS(Y28:AV28,#REF!)</f>
      </c>
    </row>
    <row x14ac:dyDescent="0.25" r="29" customHeight="1" ht="18.75">
      <c r="A29" s="91"/>
      <c r="B29" s="82" t="s">
        <v>117</v>
      </c>
      <c r="C29" s="94"/>
      <c r="D29" s="84">
        <v>2023</v>
      </c>
      <c r="E29" s="85"/>
      <c r="F29" s="84">
        <v>333</v>
      </c>
      <c r="G29" s="88" t="s">
        <v>118</v>
      </c>
      <c r="H29" s="87" t="s">
        <v>119</v>
      </c>
      <c r="I29" s="88"/>
      <c r="J29" s="88"/>
      <c r="K29" s="65" t="s">
        <v>120</v>
      </c>
      <c r="L29" s="66" t="s">
        <v>56</v>
      </c>
      <c r="M29" s="92">
        <v>0</v>
      </c>
      <c r="N29" s="92">
        <v>0</v>
      </c>
      <c r="O29" s="92">
        <v>0</v>
      </c>
      <c r="P29" s="92" t="s">
        <v>56</v>
      </c>
      <c r="Q29" s="57" t="s">
        <v>72</v>
      </c>
      <c r="R29" s="57" t="s">
        <v>72</v>
      </c>
      <c r="S29" s="57" t="s">
        <v>72</v>
      </c>
      <c r="T29" s="57" t="s">
        <v>72</v>
      </c>
      <c r="U29" s="57" t="s">
        <v>72</v>
      </c>
      <c r="V29" s="57" t="s">
        <v>72</v>
      </c>
      <c r="W29" s="57" t="s">
        <v>72</v>
      </c>
      <c r="X29" s="57" t="s">
        <v>72</v>
      </c>
      <c r="Y29" s="58"/>
      <c r="Z29" s="58"/>
      <c r="AA29" s="58"/>
      <c r="AB29" s="58"/>
      <c r="AC29" s="58"/>
      <c r="AD29" s="58"/>
      <c r="AE29" s="58"/>
      <c r="AF29" s="58"/>
      <c r="AG29" s="58"/>
      <c r="AH29" s="58"/>
      <c r="AI29" s="58"/>
      <c r="AJ29" s="58"/>
      <c r="AK29" s="58"/>
      <c r="AL29" s="58"/>
      <c r="AM29" s="58"/>
      <c r="AN29" s="58"/>
      <c r="AO29" s="60"/>
      <c r="AP29" s="59" t="s">
        <v>113</v>
      </c>
      <c r="AQ29" s="59"/>
      <c r="AR29" s="58"/>
      <c r="AS29" s="58"/>
      <c r="AT29" s="58"/>
      <c r="AU29" s="58"/>
      <c r="AV29" s="58"/>
      <c r="AW29" s="61">
        <f>+COUNTIFS(Y29:AV29,#REF!)</f>
      </c>
    </row>
    <row x14ac:dyDescent="0.25" r="30" customHeight="1" ht="18.75">
      <c r="A30" s="91"/>
      <c r="B30" s="82" t="s">
        <v>47</v>
      </c>
      <c r="C30" s="83" t="s">
        <v>56</v>
      </c>
      <c r="D30" s="93">
        <v>2024</v>
      </c>
      <c r="E30" s="85"/>
      <c r="F30" s="84">
        <v>261</v>
      </c>
      <c r="G30" s="86" t="s">
        <v>121</v>
      </c>
      <c r="H30" s="87" t="s">
        <v>122</v>
      </c>
      <c r="I30" s="88" t="s">
        <v>59</v>
      </c>
      <c r="J30" s="88" t="s">
        <v>60</v>
      </c>
      <c r="K30" s="55" t="s">
        <v>123</v>
      </c>
      <c r="L30" s="95">
        <v>1</v>
      </c>
      <c r="M30" s="92">
        <v>0</v>
      </c>
      <c r="N30" s="92">
        <v>0</v>
      </c>
      <c r="O30" s="92">
        <v>0</v>
      </c>
      <c r="P30" s="92">
        <v>1</v>
      </c>
      <c r="Q30" s="92">
        <v>0</v>
      </c>
      <c r="R30" s="92">
        <v>0</v>
      </c>
      <c r="S30" s="92">
        <v>0</v>
      </c>
      <c r="T30" s="92">
        <v>1</v>
      </c>
      <c r="U30" s="92">
        <v>0</v>
      </c>
      <c r="V30" s="92">
        <v>0</v>
      </c>
      <c r="W30" s="92">
        <v>0</v>
      </c>
      <c r="X30" s="92">
        <v>1</v>
      </c>
      <c r="Y30" s="58"/>
      <c r="Z30" s="58"/>
      <c r="AA30" s="58"/>
      <c r="AB30" s="58"/>
      <c r="AC30" s="58"/>
      <c r="AD30" s="58"/>
      <c r="AE30" s="58"/>
      <c r="AF30" s="58"/>
      <c r="AG30" s="58"/>
      <c r="AH30" s="58"/>
      <c r="AI30" s="58"/>
      <c r="AJ30" s="58"/>
      <c r="AK30" s="58"/>
      <c r="AL30" s="58"/>
      <c r="AM30" s="60" t="s">
        <v>124</v>
      </c>
      <c r="AN30" s="60"/>
      <c r="AO30" s="58"/>
      <c r="AP30" s="58"/>
      <c r="AQ30" s="58"/>
      <c r="AR30" s="58"/>
      <c r="AS30" s="58"/>
      <c r="AT30" s="58"/>
      <c r="AU30" s="58"/>
      <c r="AV30" s="60" t="s">
        <v>74</v>
      </c>
      <c r="AW30" s="61">
        <f>+COUNTIFS(Y30:AV30,#REF!)</f>
      </c>
    </row>
    <row x14ac:dyDescent="0.25" r="31" customHeight="1" ht="18.75">
      <c r="A31" s="91"/>
      <c r="B31" s="82"/>
      <c r="C31" s="94"/>
      <c r="D31" s="96"/>
      <c r="E31" s="85"/>
      <c r="F31" s="96"/>
      <c r="G31" s="97"/>
      <c r="H31" s="98"/>
      <c r="I31" s="88"/>
      <c r="J31" s="88"/>
      <c r="K31" s="55"/>
      <c r="L31" s="89"/>
      <c r="M31" s="80"/>
      <c r="N31" s="80"/>
      <c r="O31" s="80"/>
      <c r="P31" s="80"/>
      <c r="Q31" s="80"/>
      <c r="R31" s="80"/>
      <c r="S31" s="80"/>
      <c r="T31" s="80"/>
      <c r="U31" s="80"/>
      <c r="V31" s="80"/>
      <c r="W31" s="80"/>
      <c r="X31" s="80"/>
      <c r="Y31" s="58"/>
      <c r="Z31" s="58"/>
      <c r="AA31" s="58"/>
      <c r="AB31" s="58"/>
      <c r="AC31" s="58"/>
      <c r="AD31" s="58"/>
      <c r="AE31" s="58"/>
      <c r="AF31" s="58"/>
      <c r="AG31" s="58"/>
      <c r="AH31" s="58"/>
      <c r="AI31" s="58"/>
      <c r="AJ31" s="58"/>
      <c r="AK31" s="58"/>
      <c r="AL31" s="58"/>
      <c r="AM31" s="58"/>
      <c r="AN31" s="60"/>
      <c r="AO31" s="58"/>
      <c r="AP31" s="58"/>
      <c r="AQ31" s="58"/>
      <c r="AR31" s="58"/>
      <c r="AS31" s="58"/>
      <c r="AT31" s="58"/>
      <c r="AU31" s="58"/>
      <c r="AV31" s="58"/>
      <c r="AW31" s="61">
        <f>+COUNTIFS(Y31:AV31,#REF!)</f>
      </c>
    </row>
    <row x14ac:dyDescent="0.25" r="32" customHeight="1" ht="18.75">
      <c r="A32" s="91"/>
      <c r="B32" s="82"/>
      <c r="C32" s="94"/>
      <c r="D32" s="96"/>
      <c r="E32" s="85"/>
      <c r="F32" s="96"/>
      <c r="G32" s="97"/>
      <c r="H32" s="98"/>
      <c r="I32" s="88"/>
      <c r="J32" s="88"/>
      <c r="K32" s="53"/>
      <c r="L32" s="99"/>
      <c r="M32" s="99"/>
      <c r="N32" s="99"/>
      <c r="O32" s="99"/>
      <c r="P32" s="99"/>
      <c r="Q32" s="99"/>
      <c r="R32" s="99"/>
      <c r="S32" s="99"/>
      <c r="T32" s="99"/>
      <c r="U32" s="99"/>
      <c r="V32" s="99"/>
      <c r="W32" s="99"/>
      <c r="X32" s="99"/>
      <c r="Y32" s="58"/>
      <c r="Z32" s="58"/>
      <c r="AA32" s="58"/>
      <c r="AB32" s="58"/>
      <c r="AC32" s="58"/>
      <c r="AD32" s="58"/>
      <c r="AE32" s="58"/>
      <c r="AF32" s="58"/>
      <c r="AG32" s="58"/>
      <c r="AH32" s="58"/>
      <c r="AI32" s="58"/>
      <c r="AJ32" s="58"/>
      <c r="AK32" s="58"/>
      <c r="AL32" s="58"/>
      <c r="AM32" s="58"/>
      <c r="AN32" s="60"/>
      <c r="AO32" s="58"/>
      <c r="AP32" s="58"/>
      <c r="AQ32" s="58"/>
      <c r="AR32" s="58"/>
      <c r="AS32" s="58"/>
      <c r="AT32" s="58"/>
      <c r="AU32" s="58"/>
      <c r="AV32" s="58"/>
      <c r="AW32" s="61">
        <f>+COUNTIFS(Y32:AV32,#REF!)</f>
      </c>
    </row>
    <row x14ac:dyDescent="0.25" r="33" customHeight="1" ht="18.75">
      <c r="A33" s="91"/>
      <c r="B33" s="82"/>
      <c r="C33" s="94"/>
      <c r="D33" s="96"/>
      <c r="E33" s="85"/>
      <c r="F33" s="96"/>
      <c r="G33" s="97"/>
      <c r="H33" s="98"/>
      <c r="I33" s="88"/>
      <c r="J33" s="88"/>
      <c r="K33" s="53"/>
      <c r="L33" s="99"/>
      <c r="M33" s="99"/>
      <c r="N33" s="99"/>
      <c r="O33" s="99"/>
      <c r="P33" s="99"/>
      <c r="Q33" s="99"/>
      <c r="R33" s="99"/>
      <c r="S33" s="99"/>
      <c r="T33" s="99"/>
      <c r="U33" s="99"/>
      <c r="V33" s="99"/>
      <c r="W33" s="99"/>
      <c r="X33" s="99"/>
      <c r="Y33" s="58"/>
      <c r="Z33" s="58"/>
      <c r="AA33" s="58"/>
      <c r="AB33" s="58"/>
      <c r="AC33" s="58"/>
      <c r="AD33" s="58"/>
      <c r="AE33" s="58"/>
      <c r="AF33" s="58"/>
      <c r="AG33" s="58"/>
      <c r="AH33" s="58"/>
      <c r="AI33" s="58"/>
      <c r="AJ33" s="58"/>
      <c r="AK33" s="58"/>
      <c r="AL33" s="58"/>
      <c r="AM33" s="58"/>
      <c r="AN33" s="60"/>
      <c r="AO33" s="58"/>
      <c r="AP33" s="58"/>
      <c r="AQ33" s="58"/>
      <c r="AR33" s="58"/>
      <c r="AS33" s="58"/>
      <c r="AT33" s="58"/>
      <c r="AU33" s="58"/>
      <c r="AV33" s="58"/>
      <c r="AW33" s="61">
        <f>+COUNTIFS(Y33:AV33,#REF!)</f>
      </c>
    </row>
    <row x14ac:dyDescent="0.25" r="34" customHeight="1" ht="18.75">
      <c r="A34" s="91"/>
      <c r="B34" s="82"/>
      <c r="C34" s="94"/>
      <c r="D34" s="96"/>
      <c r="E34" s="85"/>
      <c r="F34" s="96"/>
      <c r="G34" s="97"/>
      <c r="H34" s="98"/>
      <c r="I34" s="88"/>
      <c r="J34" s="88"/>
      <c r="K34" s="53"/>
      <c r="L34" s="99"/>
      <c r="M34" s="99"/>
      <c r="N34" s="99"/>
      <c r="O34" s="99"/>
      <c r="P34" s="99"/>
      <c r="Q34" s="99"/>
      <c r="R34" s="99"/>
      <c r="S34" s="99"/>
      <c r="T34" s="99"/>
      <c r="U34" s="99"/>
      <c r="V34" s="99"/>
      <c r="W34" s="99"/>
      <c r="X34" s="99"/>
      <c r="Y34" s="58"/>
      <c r="Z34" s="58"/>
      <c r="AA34" s="58"/>
      <c r="AB34" s="58"/>
      <c r="AC34" s="58"/>
      <c r="AD34" s="58"/>
      <c r="AE34" s="58"/>
      <c r="AF34" s="58"/>
      <c r="AG34" s="58"/>
      <c r="AH34" s="58"/>
      <c r="AI34" s="58"/>
      <c r="AJ34" s="58"/>
      <c r="AK34" s="58"/>
      <c r="AL34" s="58"/>
      <c r="AM34" s="58"/>
      <c r="AN34" s="60"/>
      <c r="AO34" s="58"/>
      <c r="AP34" s="58"/>
      <c r="AQ34" s="58"/>
      <c r="AR34" s="58"/>
      <c r="AS34" s="58"/>
      <c r="AT34" s="58"/>
      <c r="AU34" s="58"/>
      <c r="AV34" s="58"/>
      <c r="AW34" s="61">
        <f>+COUNTIFS(Y34:AV34,#REF!)</f>
      </c>
    </row>
    <row x14ac:dyDescent="0.25" r="35" customHeight="1" ht="18.75">
      <c r="A35" s="91"/>
      <c r="B35" s="82"/>
      <c r="C35" s="94"/>
      <c r="D35" s="96"/>
      <c r="E35" s="85"/>
      <c r="F35" s="96"/>
      <c r="G35" s="97"/>
      <c r="H35" s="98"/>
      <c r="I35" s="88"/>
      <c r="J35" s="88"/>
      <c r="K35" s="53"/>
      <c r="L35" s="99"/>
      <c r="M35" s="99"/>
      <c r="N35" s="99"/>
      <c r="O35" s="99"/>
      <c r="P35" s="99"/>
      <c r="Q35" s="99"/>
      <c r="R35" s="99"/>
      <c r="S35" s="99"/>
      <c r="T35" s="99"/>
      <c r="U35" s="99"/>
      <c r="V35" s="99"/>
      <c r="W35" s="99"/>
      <c r="X35" s="99"/>
      <c r="Y35" s="58"/>
      <c r="Z35" s="58"/>
      <c r="AA35" s="58"/>
      <c r="AB35" s="58"/>
      <c r="AC35" s="58"/>
      <c r="AD35" s="58"/>
      <c r="AE35" s="58"/>
      <c r="AF35" s="58"/>
      <c r="AG35" s="58"/>
      <c r="AH35" s="58"/>
      <c r="AI35" s="58"/>
      <c r="AJ35" s="58"/>
      <c r="AK35" s="58"/>
      <c r="AL35" s="58"/>
      <c r="AM35" s="58"/>
      <c r="AN35" s="60"/>
      <c r="AO35" s="58"/>
      <c r="AP35" s="58"/>
      <c r="AQ35" s="58"/>
      <c r="AR35" s="58"/>
      <c r="AS35" s="58"/>
      <c r="AT35" s="58"/>
      <c r="AU35" s="58"/>
      <c r="AV35" s="58"/>
      <c r="AW35" s="61">
        <f>+COUNTIFS(Y35:AV35,#REF!)</f>
      </c>
    </row>
    <row x14ac:dyDescent="0.25" r="36" customHeight="1" ht="18.75">
      <c r="A36" s="91"/>
      <c r="B36" s="82"/>
      <c r="C36" s="94"/>
      <c r="D36" s="96"/>
      <c r="E36" s="85"/>
      <c r="F36" s="96"/>
      <c r="G36" s="97"/>
      <c r="H36" s="98"/>
      <c r="I36" s="88"/>
      <c r="J36" s="88"/>
      <c r="K36" s="53"/>
      <c r="L36" s="99"/>
      <c r="M36" s="99"/>
      <c r="N36" s="99"/>
      <c r="O36" s="99"/>
      <c r="P36" s="99"/>
      <c r="Q36" s="99"/>
      <c r="R36" s="99"/>
      <c r="S36" s="99"/>
      <c r="T36" s="99"/>
      <c r="U36" s="99"/>
      <c r="V36" s="99"/>
      <c r="W36" s="99"/>
      <c r="X36" s="99"/>
      <c r="Y36" s="58"/>
      <c r="Z36" s="58"/>
      <c r="AA36" s="58"/>
      <c r="AB36" s="58"/>
      <c r="AC36" s="58"/>
      <c r="AD36" s="58"/>
      <c r="AE36" s="58"/>
      <c r="AF36" s="58"/>
      <c r="AG36" s="58"/>
      <c r="AH36" s="58"/>
      <c r="AI36" s="58"/>
      <c r="AJ36" s="58"/>
      <c r="AK36" s="58"/>
      <c r="AL36" s="58"/>
      <c r="AM36" s="58"/>
      <c r="AN36" s="60"/>
      <c r="AO36" s="58"/>
      <c r="AP36" s="58"/>
      <c r="AQ36" s="58"/>
      <c r="AR36" s="58"/>
      <c r="AS36" s="58"/>
      <c r="AT36" s="58"/>
      <c r="AU36" s="58"/>
      <c r="AV36" s="58"/>
      <c r="AW36" s="61">
        <f>+COUNTIFS(Y36:AV36,#REF!)</f>
      </c>
    </row>
    <row x14ac:dyDescent="0.25" r="37" customHeight="1" ht="18.75">
      <c r="A37" s="91"/>
      <c r="B37" s="82"/>
      <c r="C37" s="94"/>
      <c r="D37" s="96"/>
      <c r="E37" s="85"/>
      <c r="F37" s="96"/>
      <c r="G37" s="97"/>
      <c r="H37" s="98"/>
      <c r="I37" s="88"/>
      <c r="J37" s="88"/>
      <c r="K37" s="53"/>
      <c r="L37" s="99"/>
      <c r="M37" s="99"/>
      <c r="N37" s="99"/>
      <c r="O37" s="99"/>
      <c r="P37" s="99"/>
      <c r="Q37" s="99"/>
      <c r="R37" s="99"/>
      <c r="S37" s="99"/>
      <c r="T37" s="99"/>
      <c r="U37" s="99"/>
      <c r="V37" s="99"/>
      <c r="W37" s="99"/>
      <c r="X37" s="99"/>
      <c r="Y37" s="58"/>
      <c r="Z37" s="58"/>
      <c r="AA37" s="58"/>
      <c r="AB37" s="58"/>
      <c r="AC37" s="58"/>
      <c r="AD37" s="58"/>
      <c r="AE37" s="58"/>
      <c r="AF37" s="58"/>
      <c r="AG37" s="58"/>
      <c r="AH37" s="58"/>
      <c r="AI37" s="58"/>
      <c r="AJ37" s="58"/>
      <c r="AK37" s="58"/>
      <c r="AL37" s="58"/>
      <c r="AM37" s="58"/>
      <c r="AN37" s="60"/>
      <c r="AO37" s="58"/>
      <c r="AP37" s="58"/>
      <c r="AQ37" s="58"/>
      <c r="AR37" s="58"/>
      <c r="AS37" s="58"/>
      <c r="AT37" s="58"/>
      <c r="AU37" s="58"/>
      <c r="AV37" s="58"/>
      <c r="AW37" s="61">
        <f>+COUNTIFS(Y37:AV37,#REF!)</f>
      </c>
    </row>
    <row x14ac:dyDescent="0.25" r="38" customHeight="1" ht="18.75">
      <c r="A38" s="1"/>
      <c r="B38" s="1"/>
      <c r="C38" s="100"/>
      <c r="D38" s="96"/>
      <c r="E38" s="85"/>
      <c r="F38" s="85"/>
      <c r="G38" s="101"/>
      <c r="H38" s="101"/>
      <c r="I38" s="97"/>
      <c r="J38" s="97"/>
      <c r="K38" s="70"/>
      <c r="L38" s="52"/>
      <c r="M38" s="52"/>
      <c r="N38" s="52"/>
      <c r="O38" s="52"/>
      <c r="P38" s="52"/>
      <c r="Q38" s="52"/>
      <c r="R38" s="52"/>
      <c r="S38" s="52"/>
      <c r="T38" s="52"/>
      <c r="U38" s="52"/>
      <c r="V38" s="52"/>
      <c r="W38" s="52"/>
      <c r="X38" s="52"/>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61">
        <f>+COUNTIFS(Y38:AV38,#REF!)</f>
      </c>
    </row>
    <row x14ac:dyDescent="0.25" r="39" customHeight="1" ht="34.15">
      <c r="A39" s="24" t="s">
        <v>8</v>
      </c>
      <c r="B39" s="25"/>
      <c r="C39" s="71" t="s">
        <v>125</v>
      </c>
      <c r="D39" s="72"/>
      <c r="E39" s="73"/>
      <c r="F39" s="73"/>
      <c r="G39" s="74"/>
      <c r="H39" s="74"/>
      <c r="I39" s="74"/>
      <c r="J39" s="74"/>
      <c r="K39" s="74"/>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17"/>
    </row>
    <row x14ac:dyDescent="0.25" r="40" customHeight="1" ht="24.5">
      <c r="A40" s="32"/>
      <c r="B40" s="33"/>
      <c r="C40" s="34" t="s">
        <v>11</v>
      </c>
      <c r="D40" s="35" t="s">
        <v>12</v>
      </c>
      <c r="E40" s="36" t="s">
        <v>13</v>
      </c>
      <c r="F40" s="36" t="s">
        <v>15</v>
      </c>
      <c r="G40" s="37"/>
      <c r="H40" s="37" t="s">
        <v>16</v>
      </c>
      <c r="I40" s="38" t="s">
        <v>17</v>
      </c>
      <c r="J40" s="38" t="s">
        <v>18</v>
      </c>
      <c r="K40" s="37" t="s">
        <v>19</v>
      </c>
      <c r="L40" s="36" t="s">
        <v>20</v>
      </c>
      <c r="M40" s="39" t="s">
        <v>21</v>
      </c>
      <c r="N40" s="39"/>
      <c r="O40" s="39"/>
      <c r="P40" s="39"/>
      <c r="Q40" s="39" t="s">
        <v>22</v>
      </c>
      <c r="R40" s="39"/>
      <c r="S40" s="39"/>
      <c r="T40" s="39"/>
      <c r="U40" s="39" t="s">
        <v>23</v>
      </c>
      <c r="V40" s="39"/>
      <c r="W40" s="39"/>
      <c r="X40" s="39"/>
      <c r="Y40" s="40" t="s">
        <v>24</v>
      </c>
      <c r="Z40" s="40" t="s">
        <v>25</v>
      </c>
      <c r="AA40" s="41" t="s">
        <v>26</v>
      </c>
      <c r="AB40" s="41" t="s">
        <v>27</v>
      </c>
      <c r="AC40" s="41" t="s">
        <v>28</v>
      </c>
      <c r="AD40" s="41" t="s">
        <v>29</v>
      </c>
      <c r="AE40" s="41" t="s">
        <v>30</v>
      </c>
      <c r="AF40" s="41" t="s">
        <v>31</v>
      </c>
      <c r="AG40" s="41" t="s">
        <v>32</v>
      </c>
      <c r="AH40" s="41" t="s">
        <v>33</v>
      </c>
      <c r="AI40" s="41" t="s">
        <v>34</v>
      </c>
      <c r="AJ40" s="41" t="s">
        <v>35</v>
      </c>
      <c r="AK40" s="41" t="s">
        <v>36</v>
      </c>
      <c r="AL40" s="41" t="s">
        <v>37</v>
      </c>
      <c r="AM40" s="41" t="s">
        <v>38</v>
      </c>
      <c r="AN40" s="41" t="s">
        <v>39</v>
      </c>
      <c r="AO40" s="41" t="s">
        <v>40</v>
      </c>
      <c r="AP40" s="41" t="s">
        <v>41</v>
      </c>
      <c r="AQ40" s="41" t="s">
        <v>42</v>
      </c>
      <c r="AR40" s="41" t="s">
        <v>43</v>
      </c>
      <c r="AS40" s="41" t="s">
        <v>44</v>
      </c>
      <c r="AT40" s="41" t="s">
        <v>45</v>
      </c>
      <c r="AU40" s="42" t="s">
        <v>46</v>
      </c>
      <c r="AV40" s="41" t="s">
        <v>47</v>
      </c>
      <c r="AW40" s="17"/>
    </row>
    <row x14ac:dyDescent="0.25" r="41" customHeight="1" ht="18.75">
      <c r="A41" s="24" t="s">
        <v>49</v>
      </c>
      <c r="B41" s="44"/>
      <c r="C41" s="45" t="s">
        <v>126</v>
      </c>
      <c r="D41" s="46"/>
      <c r="E41" s="47"/>
      <c r="F41" s="47"/>
      <c r="G41" s="48"/>
      <c r="H41" s="48"/>
      <c r="I41" s="48"/>
      <c r="J41" s="48"/>
      <c r="K41" s="48"/>
      <c r="L41" s="47"/>
      <c r="M41" s="49" t="s">
        <v>51</v>
      </c>
      <c r="N41" s="49" t="s">
        <v>52</v>
      </c>
      <c r="O41" s="49" t="s">
        <v>53</v>
      </c>
      <c r="P41" s="49" t="s">
        <v>54</v>
      </c>
      <c r="Q41" s="49" t="s">
        <v>51</v>
      </c>
      <c r="R41" s="49" t="s">
        <v>52</v>
      </c>
      <c r="S41" s="49" t="s">
        <v>53</v>
      </c>
      <c r="T41" s="49" t="s">
        <v>54</v>
      </c>
      <c r="U41" s="49" t="s">
        <v>51</v>
      </c>
      <c r="V41" s="49" t="s">
        <v>52</v>
      </c>
      <c r="W41" s="49" t="s">
        <v>53</v>
      </c>
      <c r="X41" s="49" t="s">
        <v>54</v>
      </c>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61">
        <f>+COUNTIFS(Y41:AV41,#REF!)</f>
      </c>
    </row>
    <row x14ac:dyDescent="0.25" r="42" customHeight="1" ht="18.75">
      <c r="A42" s="24"/>
      <c r="B42" s="6" t="s">
        <v>127</v>
      </c>
      <c r="C42" s="77" t="s">
        <v>64</v>
      </c>
      <c r="D42" s="51">
        <v>2023</v>
      </c>
      <c r="E42" s="52"/>
      <c r="F42" s="51">
        <v>313</v>
      </c>
      <c r="G42" s="53" t="s">
        <v>128</v>
      </c>
      <c r="H42" s="102" t="s">
        <v>129</v>
      </c>
      <c r="I42" s="53" t="s">
        <v>130</v>
      </c>
      <c r="J42" s="53" t="s">
        <v>60</v>
      </c>
      <c r="K42" s="55" t="s">
        <v>131</v>
      </c>
      <c r="L42" s="103">
        <v>1</v>
      </c>
      <c r="M42" s="80"/>
      <c r="N42" s="80"/>
      <c r="O42" s="80"/>
      <c r="P42" s="80"/>
      <c r="Q42" s="80"/>
      <c r="R42" s="80"/>
      <c r="S42" s="80"/>
      <c r="T42" s="80"/>
      <c r="U42" s="80"/>
      <c r="V42" s="80"/>
      <c r="W42" s="80"/>
      <c r="X42" s="80"/>
      <c r="Y42" s="58"/>
      <c r="Z42" s="58" t="s">
        <v>79</v>
      </c>
      <c r="AA42" s="58"/>
      <c r="AB42" s="58"/>
      <c r="AC42" s="58"/>
      <c r="AD42" s="58"/>
      <c r="AE42" s="59"/>
      <c r="AF42" s="58"/>
      <c r="AG42" s="58"/>
      <c r="AH42" s="58"/>
      <c r="AI42" s="58" t="s">
        <v>130</v>
      </c>
      <c r="AJ42" s="104"/>
      <c r="AK42" s="59" t="s">
        <v>130</v>
      </c>
      <c r="AL42" s="58"/>
      <c r="AM42" s="58"/>
      <c r="AN42" s="58"/>
      <c r="AO42" s="58"/>
      <c r="AP42" s="58"/>
      <c r="AQ42" s="58"/>
      <c r="AR42" s="58"/>
      <c r="AS42" s="58"/>
      <c r="AT42" s="58"/>
      <c r="AU42" s="58"/>
      <c r="AV42" s="60" t="s">
        <v>74</v>
      </c>
      <c r="AW42" s="4"/>
    </row>
    <row x14ac:dyDescent="0.25" r="43" customHeight="1" ht="18.75">
      <c r="A43" s="24"/>
      <c r="B43" s="6" t="s">
        <v>132</v>
      </c>
      <c r="C43" s="77" t="s">
        <v>64</v>
      </c>
      <c r="D43" s="51">
        <v>2023</v>
      </c>
      <c r="E43" s="52"/>
      <c r="F43" s="105">
        <v>272.275</v>
      </c>
      <c r="G43" s="53" t="s">
        <v>133</v>
      </c>
      <c r="H43" s="64" t="s">
        <v>134</v>
      </c>
      <c r="I43" s="53" t="s">
        <v>59</v>
      </c>
      <c r="J43" s="53" t="s">
        <v>135</v>
      </c>
      <c r="K43" s="55" t="s">
        <v>136</v>
      </c>
      <c r="L43" s="56">
        <v>1</v>
      </c>
      <c r="M43" s="57" t="s">
        <v>72</v>
      </c>
      <c r="N43" s="57" t="s">
        <v>72</v>
      </c>
      <c r="O43" s="57" t="s">
        <v>72</v>
      </c>
      <c r="P43" s="57" t="s">
        <v>72</v>
      </c>
      <c r="Q43" s="57">
        <v>0</v>
      </c>
      <c r="R43" s="57">
        <v>0</v>
      </c>
      <c r="S43" s="57">
        <v>0</v>
      </c>
      <c r="T43" s="57">
        <v>1</v>
      </c>
      <c r="U43" s="57" t="s">
        <v>72</v>
      </c>
      <c r="V43" s="57" t="s">
        <v>72</v>
      </c>
      <c r="W43" s="57" t="s">
        <v>72</v>
      </c>
      <c r="X43" s="57" t="s">
        <v>72</v>
      </c>
      <c r="Y43" s="58"/>
      <c r="Z43" s="58"/>
      <c r="AA43" s="58"/>
      <c r="AB43" s="58"/>
      <c r="AC43" s="58"/>
      <c r="AD43" s="58"/>
      <c r="AE43" s="59"/>
      <c r="AF43" s="58"/>
      <c r="AG43" s="58"/>
      <c r="AH43" s="58"/>
      <c r="AI43" s="58"/>
      <c r="AJ43" s="58"/>
      <c r="AK43" s="59" t="s">
        <v>137</v>
      </c>
      <c r="AL43" s="58"/>
      <c r="AM43" s="58"/>
      <c r="AN43" s="58"/>
      <c r="AO43" s="58"/>
      <c r="AP43" s="58"/>
      <c r="AQ43" s="58"/>
      <c r="AR43" s="58"/>
      <c r="AS43" s="58"/>
      <c r="AT43" s="58"/>
      <c r="AU43" s="58"/>
      <c r="AV43" s="59" t="s">
        <v>79</v>
      </c>
      <c r="AW43" s="61">
        <f>+COUNTIFS(Y43:AV43,#REF!)</f>
      </c>
    </row>
    <row x14ac:dyDescent="0.25" r="44" customHeight="1" ht="18.75">
      <c r="A44" s="24"/>
      <c r="B44" s="6" t="s">
        <v>138</v>
      </c>
      <c r="C44" s="77" t="s">
        <v>64</v>
      </c>
      <c r="D44" s="51">
        <v>2024</v>
      </c>
      <c r="E44" s="52"/>
      <c r="F44" s="51">
        <v>305</v>
      </c>
      <c r="G44" s="53" t="s">
        <v>139</v>
      </c>
      <c r="H44" s="106" t="s">
        <v>140</v>
      </c>
      <c r="I44" s="53" t="s">
        <v>59</v>
      </c>
      <c r="J44" s="53" t="s">
        <v>135</v>
      </c>
      <c r="K44" s="55" t="s">
        <v>136</v>
      </c>
      <c r="L44" s="56">
        <v>1</v>
      </c>
      <c r="M44" s="57">
        <v>0</v>
      </c>
      <c r="N44" s="57">
        <v>0</v>
      </c>
      <c r="O44" s="57">
        <v>0</v>
      </c>
      <c r="P44" s="57">
        <v>1</v>
      </c>
      <c r="Q44" s="57" t="s">
        <v>72</v>
      </c>
      <c r="R44" s="57" t="s">
        <v>72</v>
      </c>
      <c r="S44" s="57" t="s">
        <v>72</v>
      </c>
      <c r="T44" s="57" t="s">
        <v>72</v>
      </c>
      <c r="U44" s="57" t="s">
        <v>72</v>
      </c>
      <c r="V44" s="57" t="s">
        <v>72</v>
      </c>
      <c r="W44" s="57" t="s">
        <v>72</v>
      </c>
      <c r="X44" s="57" t="s">
        <v>72</v>
      </c>
      <c r="Y44" s="58" t="s">
        <v>79</v>
      </c>
      <c r="Z44" s="58" t="s">
        <v>79</v>
      </c>
      <c r="AA44" s="58" t="s">
        <v>79</v>
      </c>
      <c r="AB44" s="58" t="s">
        <v>79</v>
      </c>
      <c r="AC44" s="58" t="s">
        <v>79</v>
      </c>
      <c r="AD44" s="58" t="s">
        <v>79</v>
      </c>
      <c r="AE44" s="59"/>
      <c r="AF44" s="58"/>
      <c r="AG44" s="58"/>
      <c r="AH44" s="58"/>
      <c r="AI44" s="58"/>
      <c r="AJ44" s="58"/>
      <c r="AK44" s="59"/>
      <c r="AL44" s="58"/>
      <c r="AM44" s="58"/>
      <c r="AN44" s="58"/>
      <c r="AO44" s="58"/>
      <c r="AP44" s="58"/>
      <c r="AQ44" s="58"/>
      <c r="AR44" s="58"/>
      <c r="AS44" s="58"/>
      <c r="AT44" s="58"/>
      <c r="AU44" s="58"/>
      <c r="AV44" s="59"/>
      <c r="AW44" s="61">
        <f>+COUNTIFS(Y44:AV44,#REF!)</f>
      </c>
    </row>
    <row x14ac:dyDescent="0.25" r="45" customHeight="1" ht="41.25">
      <c r="A45" s="24"/>
      <c r="B45" s="6" t="s">
        <v>141</v>
      </c>
      <c r="C45" s="77" t="s">
        <v>64</v>
      </c>
      <c r="D45" s="51">
        <v>2024</v>
      </c>
      <c r="E45" s="52"/>
      <c r="F45" s="51">
        <v>270</v>
      </c>
      <c r="G45" s="53" t="s">
        <v>142</v>
      </c>
      <c r="H45" s="64" t="s">
        <v>143</v>
      </c>
      <c r="I45" s="53" t="s">
        <v>59</v>
      </c>
      <c r="J45" s="53" t="s">
        <v>135</v>
      </c>
      <c r="K45" s="55" t="s">
        <v>136</v>
      </c>
      <c r="L45" s="56">
        <v>1</v>
      </c>
      <c r="M45" s="57">
        <v>0</v>
      </c>
      <c r="N45" s="57">
        <v>0</v>
      </c>
      <c r="O45" s="57">
        <v>0</v>
      </c>
      <c r="P45" s="57">
        <v>1</v>
      </c>
      <c r="Q45" s="57" t="s">
        <v>72</v>
      </c>
      <c r="R45" s="57" t="s">
        <v>72</v>
      </c>
      <c r="S45" s="57" t="s">
        <v>72</v>
      </c>
      <c r="T45" s="57" t="s">
        <v>72</v>
      </c>
      <c r="U45" s="57" t="s">
        <v>72</v>
      </c>
      <c r="V45" s="57" t="s">
        <v>72</v>
      </c>
      <c r="W45" s="57" t="s">
        <v>72</v>
      </c>
      <c r="X45" s="57" t="s">
        <v>72</v>
      </c>
      <c r="Y45" s="58"/>
      <c r="Z45" s="58"/>
      <c r="AA45" s="58"/>
      <c r="AB45" s="58"/>
      <c r="AC45" s="58"/>
      <c r="AD45" s="58"/>
      <c r="AE45" s="59" t="s">
        <v>144</v>
      </c>
      <c r="AF45" s="58"/>
      <c r="AG45" s="58"/>
      <c r="AH45" s="58"/>
      <c r="AI45" s="58"/>
      <c r="AJ45" s="58"/>
      <c r="AK45" s="59" t="s">
        <v>137</v>
      </c>
      <c r="AL45" s="58"/>
      <c r="AM45" s="58"/>
      <c r="AN45" s="58"/>
      <c r="AO45" s="58"/>
      <c r="AP45" s="58"/>
      <c r="AQ45" s="58"/>
      <c r="AR45" s="58"/>
      <c r="AS45" s="58"/>
      <c r="AT45" s="58"/>
      <c r="AU45" s="58"/>
      <c r="AV45" s="60" t="s">
        <v>74</v>
      </c>
      <c r="AW45" s="61">
        <f>+COUNTIFS(Y45:AV45,#REF!)</f>
      </c>
    </row>
    <row x14ac:dyDescent="0.25" r="46" customHeight="1" ht="18.75">
      <c r="A46" s="24"/>
      <c r="B46" s="6" t="s">
        <v>145</v>
      </c>
      <c r="C46" s="77" t="s">
        <v>56</v>
      </c>
      <c r="D46" s="51">
        <v>2024</v>
      </c>
      <c r="E46" s="52"/>
      <c r="F46" s="51">
        <v>271</v>
      </c>
      <c r="G46" s="53" t="s">
        <v>146</v>
      </c>
      <c r="H46" s="64" t="s">
        <v>147</v>
      </c>
      <c r="I46" s="53" t="s">
        <v>59</v>
      </c>
      <c r="J46" s="53"/>
      <c r="K46" s="55" t="s">
        <v>148</v>
      </c>
      <c r="L46" s="107">
        <v>0.95</v>
      </c>
      <c r="M46" s="80">
        <v>0</v>
      </c>
      <c r="N46" s="80">
        <v>0</v>
      </c>
      <c r="O46" s="80">
        <v>0</v>
      </c>
      <c r="P46" s="80">
        <v>0.95</v>
      </c>
      <c r="Q46" s="80">
        <v>0</v>
      </c>
      <c r="R46" s="80">
        <v>0</v>
      </c>
      <c r="S46" s="80">
        <v>0</v>
      </c>
      <c r="T46" s="80">
        <v>0.95</v>
      </c>
      <c r="U46" s="80">
        <v>0</v>
      </c>
      <c r="V46" s="80">
        <v>0</v>
      </c>
      <c r="W46" s="80">
        <v>0</v>
      </c>
      <c r="X46" s="80">
        <v>0.95</v>
      </c>
      <c r="Y46" s="58"/>
      <c r="Z46" s="58"/>
      <c r="AA46" s="58"/>
      <c r="AB46" s="58"/>
      <c r="AC46" s="58"/>
      <c r="AD46" s="58"/>
      <c r="AE46" s="59"/>
      <c r="AF46" s="58"/>
      <c r="AG46" s="58"/>
      <c r="AH46" s="58"/>
      <c r="AI46" s="58"/>
      <c r="AJ46" s="58"/>
      <c r="AK46" s="59" t="s">
        <v>137</v>
      </c>
      <c r="AL46" s="58"/>
      <c r="AM46" s="58"/>
      <c r="AN46" s="58"/>
      <c r="AO46" s="58"/>
      <c r="AP46" s="58"/>
      <c r="AQ46" s="58"/>
      <c r="AR46" s="58"/>
      <c r="AS46" s="58"/>
      <c r="AT46" s="58"/>
      <c r="AU46" s="58"/>
      <c r="AV46" s="59"/>
      <c r="AW46" s="61">
        <f>+COUNTIFS(Y46:AV46,#REF!)</f>
      </c>
    </row>
    <row x14ac:dyDescent="0.25" r="47" customHeight="1" ht="18.75">
      <c r="A47" s="24"/>
      <c r="B47" s="6"/>
      <c r="C47" s="81"/>
      <c r="D47" s="51"/>
      <c r="E47" s="52"/>
      <c r="F47" s="52"/>
      <c r="G47" s="108"/>
      <c r="H47" s="109"/>
      <c r="I47" s="70"/>
      <c r="J47" s="70"/>
      <c r="K47" s="110"/>
      <c r="L47" s="111"/>
      <c r="M47" s="57"/>
      <c r="N47" s="57"/>
      <c r="O47" s="57"/>
      <c r="P47" s="57"/>
      <c r="Q47" s="57"/>
      <c r="R47" s="57"/>
      <c r="S47" s="57"/>
      <c r="T47" s="57"/>
      <c r="U47" s="57"/>
      <c r="V47" s="57"/>
      <c r="W47" s="57"/>
      <c r="X47" s="57"/>
      <c r="Y47" s="58"/>
      <c r="Z47" s="58"/>
      <c r="AA47" s="58"/>
      <c r="AB47" s="58"/>
      <c r="AC47" s="58"/>
      <c r="AD47" s="58"/>
      <c r="AE47" s="59"/>
      <c r="AF47" s="58"/>
      <c r="AG47" s="58"/>
      <c r="AH47" s="58"/>
      <c r="AI47" s="58"/>
      <c r="AJ47" s="58"/>
      <c r="AK47" s="59"/>
      <c r="AL47" s="58"/>
      <c r="AM47" s="58"/>
      <c r="AN47" s="58"/>
      <c r="AO47" s="58"/>
      <c r="AP47" s="58"/>
      <c r="AQ47" s="58"/>
      <c r="AR47" s="58"/>
      <c r="AS47" s="58"/>
      <c r="AT47" s="58"/>
      <c r="AU47" s="58"/>
      <c r="AV47" s="59"/>
      <c r="AW47" s="61">
        <f>+COUNTIFS(Y47:AV47,#REF!)</f>
      </c>
    </row>
    <row x14ac:dyDescent="0.25" r="48" customHeight="1" ht="18.75">
      <c r="A48" s="24"/>
      <c r="B48" s="6"/>
      <c r="C48" s="81"/>
      <c r="D48" s="51"/>
      <c r="E48" s="52"/>
      <c r="F48" s="52"/>
      <c r="G48" s="108"/>
      <c r="H48" s="109"/>
      <c r="I48" s="70"/>
      <c r="J48" s="70"/>
      <c r="K48" s="110"/>
      <c r="L48" s="111"/>
      <c r="M48" s="57"/>
      <c r="N48" s="57"/>
      <c r="O48" s="57"/>
      <c r="P48" s="57"/>
      <c r="Q48" s="57"/>
      <c r="R48" s="57"/>
      <c r="S48" s="57"/>
      <c r="T48" s="57"/>
      <c r="U48" s="57"/>
      <c r="V48" s="57"/>
      <c r="W48" s="57"/>
      <c r="X48" s="57"/>
      <c r="Y48" s="58"/>
      <c r="Z48" s="58"/>
      <c r="AA48" s="58"/>
      <c r="AB48" s="58"/>
      <c r="AC48" s="58"/>
      <c r="AD48" s="58"/>
      <c r="AE48" s="59"/>
      <c r="AF48" s="58"/>
      <c r="AG48" s="58"/>
      <c r="AH48" s="58"/>
      <c r="AI48" s="58"/>
      <c r="AJ48" s="58"/>
      <c r="AK48" s="59"/>
      <c r="AL48" s="58"/>
      <c r="AM48" s="58"/>
      <c r="AN48" s="58"/>
      <c r="AO48" s="58"/>
      <c r="AP48" s="58"/>
      <c r="AQ48" s="58"/>
      <c r="AR48" s="58"/>
      <c r="AS48" s="58"/>
      <c r="AT48" s="58"/>
      <c r="AU48" s="58"/>
      <c r="AV48" s="59"/>
      <c r="AW48" s="61">
        <f>+COUNTIFS(Y48:AV48,#REF!)</f>
      </c>
    </row>
    <row x14ac:dyDescent="0.25" r="49" customHeight="1" ht="18.75">
      <c r="A49" s="24"/>
      <c r="B49" s="6"/>
      <c r="C49" s="81"/>
      <c r="D49" s="51"/>
      <c r="E49" s="52"/>
      <c r="F49" s="52"/>
      <c r="G49" s="108"/>
      <c r="H49" s="109"/>
      <c r="I49" s="70"/>
      <c r="J49" s="70"/>
      <c r="K49" s="110"/>
      <c r="L49" s="111"/>
      <c r="M49" s="57"/>
      <c r="N49" s="57"/>
      <c r="O49" s="57"/>
      <c r="P49" s="57"/>
      <c r="Q49" s="57"/>
      <c r="R49" s="57"/>
      <c r="S49" s="57"/>
      <c r="T49" s="57"/>
      <c r="U49" s="57"/>
      <c r="V49" s="57"/>
      <c r="W49" s="57"/>
      <c r="X49" s="57"/>
      <c r="Y49" s="58"/>
      <c r="Z49" s="58"/>
      <c r="AA49" s="58"/>
      <c r="AB49" s="58"/>
      <c r="AC49" s="59"/>
      <c r="AD49" s="58"/>
      <c r="AE49" s="58"/>
      <c r="AF49" s="58"/>
      <c r="AG49" s="58"/>
      <c r="AH49" s="60"/>
      <c r="AI49" s="58"/>
      <c r="AJ49" s="58"/>
      <c r="AK49" s="59"/>
      <c r="AL49" s="58"/>
      <c r="AM49" s="58"/>
      <c r="AN49" s="58"/>
      <c r="AO49" s="58"/>
      <c r="AP49" s="58"/>
      <c r="AQ49" s="58"/>
      <c r="AR49" s="58"/>
      <c r="AS49" s="58"/>
      <c r="AT49" s="58"/>
      <c r="AU49" s="58"/>
      <c r="AV49" s="58"/>
      <c r="AW49" s="61">
        <f>+COUNTIFS(Y49:AV49,#REF!)</f>
      </c>
    </row>
    <row x14ac:dyDescent="0.25" r="50" customHeight="1" ht="18.75">
      <c r="A50" s="24"/>
      <c r="B50" s="44"/>
      <c r="C50" s="112"/>
      <c r="D50" s="113"/>
      <c r="E50" s="114"/>
      <c r="F50" s="114"/>
      <c r="G50" s="115"/>
      <c r="H50" s="115"/>
      <c r="I50" s="70"/>
      <c r="J50" s="70"/>
      <c r="K50" s="110"/>
      <c r="L50" s="111"/>
      <c r="M50" s="57"/>
      <c r="N50" s="57"/>
      <c r="O50" s="57"/>
      <c r="P50" s="57"/>
      <c r="Q50" s="57"/>
      <c r="R50" s="57"/>
      <c r="S50" s="57"/>
      <c r="T50" s="57"/>
      <c r="U50" s="57"/>
      <c r="V50" s="57"/>
      <c r="W50" s="57"/>
      <c r="X50" s="57"/>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61">
        <f>+COUNTIFS(Y50:AV50,#REF!)</f>
      </c>
    </row>
    <row x14ac:dyDescent="0.25" r="51" customHeight="1" ht="18.75">
      <c r="A51" s="24" t="s">
        <v>100</v>
      </c>
      <c r="B51" s="44"/>
      <c r="C51" s="45" t="s">
        <v>149</v>
      </c>
      <c r="D51" s="46"/>
      <c r="E51" s="47"/>
      <c r="F51" s="47"/>
      <c r="G51" s="48"/>
      <c r="H51" s="48"/>
      <c r="I51" s="48"/>
      <c r="J51" s="48"/>
      <c r="K51" s="48"/>
      <c r="L51" s="47"/>
      <c r="M51" s="49" t="s">
        <v>51</v>
      </c>
      <c r="N51" s="49" t="s">
        <v>52</v>
      </c>
      <c r="O51" s="49" t="s">
        <v>53</v>
      </c>
      <c r="P51" s="49" t="s">
        <v>54</v>
      </c>
      <c r="Q51" s="49" t="s">
        <v>51</v>
      </c>
      <c r="R51" s="49" t="s">
        <v>52</v>
      </c>
      <c r="S51" s="49" t="s">
        <v>53</v>
      </c>
      <c r="T51" s="49" t="s">
        <v>54</v>
      </c>
      <c r="U51" s="49" t="s">
        <v>51</v>
      </c>
      <c r="V51" s="49" t="s">
        <v>52</v>
      </c>
      <c r="W51" s="49" t="s">
        <v>53</v>
      </c>
      <c r="X51" s="49" t="s">
        <v>54</v>
      </c>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61">
        <f>+COUNTIFS(Y51:AV51,#REF!)</f>
      </c>
    </row>
    <row x14ac:dyDescent="0.25" r="52" customHeight="1" ht="18.75">
      <c r="A52" s="91"/>
      <c r="B52" s="6" t="s">
        <v>127</v>
      </c>
      <c r="C52" s="94"/>
      <c r="D52" s="116">
        <v>2023</v>
      </c>
      <c r="E52" s="117"/>
      <c r="F52" s="116">
        <v>314</v>
      </c>
      <c r="G52" s="86" t="s">
        <v>150</v>
      </c>
      <c r="H52" s="102" t="s">
        <v>151</v>
      </c>
      <c r="I52" s="109" t="s">
        <v>130</v>
      </c>
      <c r="J52" s="109" t="s">
        <v>60</v>
      </c>
      <c r="K52" s="55" t="s">
        <v>152</v>
      </c>
      <c r="L52" s="56" t="s">
        <v>56</v>
      </c>
      <c r="M52" s="57">
        <v>0</v>
      </c>
      <c r="N52" s="57">
        <v>0</v>
      </c>
      <c r="O52" s="57">
        <v>0</v>
      </c>
      <c r="P52" s="57" t="s">
        <v>56</v>
      </c>
      <c r="Q52" s="57" t="s">
        <v>72</v>
      </c>
      <c r="R52" s="57" t="s">
        <v>72</v>
      </c>
      <c r="S52" s="57" t="s">
        <v>72</v>
      </c>
      <c r="T52" s="57" t="s">
        <v>72</v>
      </c>
      <c r="U52" s="57" t="s">
        <v>72</v>
      </c>
      <c r="V52" s="57" t="s">
        <v>72</v>
      </c>
      <c r="W52" s="57" t="s">
        <v>72</v>
      </c>
      <c r="X52" s="57" t="s">
        <v>72</v>
      </c>
      <c r="Y52" s="58"/>
      <c r="Z52" s="58"/>
      <c r="AA52" s="58" t="s">
        <v>130</v>
      </c>
      <c r="AB52" s="58"/>
      <c r="AC52" s="59"/>
      <c r="AD52" s="58"/>
      <c r="AE52" s="58"/>
      <c r="AF52" s="58"/>
      <c r="AG52" s="58"/>
      <c r="AH52" s="60"/>
      <c r="AI52" s="58"/>
      <c r="AJ52" s="58"/>
      <c r="AK52" s="58"/>
      <c r="AL52" s="59"/>
      <c r="AM52" s="58"/>
      <c r="AN52" s="58"/>
      <c r="AO52" s="58"/>
      <c r="AP52" s="58"/>
      <c r="AQ52" s="58"/>
      <c r="AR52" s="58"/>
      <c r="AS52" s="58"/>
      <c r="AT52" s="58" t="s">
        <v>79</v>
      </c>
      <c r="AU52" s="58"/>
      <c r="AV52" s="58"/>
      <c r="AW52" s="58"/>
    </row>
    <row x14ac:dyDescent="0.25" r="53" customHeight="1" ht="18.75">
      <c r="A53" s="91"/>
      <c r="B53" s="6" t="s">
        <v>153</v>
      </c>
      <c r="C53" s="94"/>
      <c r="D53" s="116">
        <v>2024</v>
      </c>
      <c r="E53" s="117"/>
      <c r="F53" s="51">
        <v>280</v>
      </c>
      <c r="G53" s="118" t="s">
        <v>154</v>
      </c>
      <c r="H53" s="119" t="s">
        <v>155</v>
      </c>
      <c r="I53" s="109" t="s">
        <v>130</v>
      </c>
      <c r="J53" s="109" t="s">
        <v>60</v>
      </c>
      <c r="K53" s="55" t="s">
        <v>156</v>
      </c>
      <c r="L53" s="89">
        <v>1</v>
      </c>
      <c r="M53" s="120"/>
      <c r="N53" s="120"/>
      <c r="O53" s="120"/>
      <c r="P53" s="120"/>
      <c r="Q53" s="120"/>
      <c r="R53" s="120"/>
      <c r="S53" s="120"/>
      <c r="T53" s="120"/>
      <c r="U53" s="120"/>
      <c r="V53" s="120"/>
      <c r="W53" s="120"/>
      <c r="X53" s="120"/>
      <c r="Y53" s="58"/>
      <c r="Z53" s="58"/>
      <c r="AA53" s="58"/>
      <c r="AB53" s="58"/>
      <c r="AC53" s="59"/>
      <c r="AD53" s="58"/>
      <c r="AE53" s="58"/>
      <c r="AF53" s="58"/>
      <c r="AG53" s="58"/>
      <c r="AH53" s="60"/>
      <c r="AI53" s="58"/>
      <c r="AJ53" s="58"/>
      <c r="AK53" s="59" t="s">
        <v>157</v>
      </c>
      <c r="AL53" s="58"/>
      <c r="AM53" s="58"/>
      <c r="AN53" s="59" t="s">
        <v>158</v>
      </c>
      <c r="AO53" s="60" t="s">
        <v>159</v>
      </c>
      <c r="AP53" s="58"/>
      <c r="AQ53" s="58"/>
      <c r="AR53" s="58"/>
      <c r="AS53" s="58"/>
      <c r="AT53" s="58"/>
      <c r="AU53" s="58"/>
      <c r="AV53" s="58"/>
      <c r="AW53" s="61">
        <f>+COUNTIFS(Y53:AV53,#REF!)</f>
      </c>
    </row>
    <row x14ac:dyDescent="0.25" r="54" customHeight="1" ht="18.75">
      <c r="A54" s="91"/>
      <c r="B54" s="6" t="s">
        <v>132</v>
      </c>
      <c r="C54" s="94"/>
      <c r="D54" s="51">
        <v>2024</v>
      </c>
      <c r="E54" s="117"/>
      <c r="F54" s="116">
        <v>281</v>
      </c>
      <c r="G54" s="86" t="s">
        <v>160</v>
      </c>
      <c r="H54" s="87" t="s">
        <v>161</v>
      </c>
      <c r="I54" s="109" t="s">
        <v>59</v>
      </c>
      <c r="J54" s="109" t="s">
        <v>60</v>
      </c>
      <c r="K54" s="65" t="s">
        <v>71</v>
      </c>
      <c r="L54" s="66" t="s">
        <v>56</v>
      </c>
      <c r="M54" s="57" t="s">
        <v>72</v>
      </c>
      <c r="N54" s="57" t="s">
        <v>72</v>
      </c>
      <c r="O54" s="57" t="s">
        <v>72</v>
      </c>
      <c r="P54" s="57" t="s">
        <v>72</v>
      </c>
      <c r="Q54" s="57">
        <v>0</v>
      </c>
      <c r="R54" s="57">
        <v>0</v>
      </c>
      <c r="S54" s="57">
        <v>0</v>
      </c>
      <c r="T54" s="57" t="s">
        <v>56</v>
      </c>
      <c r="U54" s="57" t="s">
        <v>72</v>
      </c>
      <c r="V54" s="57" t="s">
        <v>72</v>
      </c>
      <c r="W54" s="57" t="s">
        <v>72</v>
      </c>
      <c r="X54" s="57" t="s">
        <v>72</v>
      </c>
      <c r="Y54" s="58"/>
      <c r="Z54" s="58"/>
      <c r="AA54" s="58"/>
      <c r="AB54" s="58"/>
      <c r="AC54" s="59"/>
      <c r="AD54" s="58"/>
      <c r="AE54" s="58"/>
      <c r="AF54" s="58"/>
      <c r="AG54" s="58"/>
      <c r="AH54" s="60"/>
      <c r="AI54" s="58"/>
      <c r="AJ54" s="58"/>
      <c r="AK54" s="59" t="s">
        <v>137</v>
      </c>
      <c r="AL54" s="58"/>
      <c r="AM54" s="58"/>
      <c r="AN54" s="58"/>
      <c r="AO54" s="58"/>
      <c r="AP54" s="58"/>
      <c r="AQ54" s="58"/>
      <c r="AR54" s="58"/>
      <c r="AS54" s="58"/>
      <c r="AT54" s="58"/>
      <c r="AU54" s="58"/>
      <c r="AV54" s="58" t="s">
        <v>130</v>
      </c>
      <c r="AW54" s="61">
        <f>+COUNTIFS(Y54:AV54,#REF!)</f>
      </c>
    </row>
    <row x14ac:dyDescent="0.25" r="55" customHeight="1" ht="18.75">
      <c r="A55" s="91"/>
      <c r="B55" s="6" t="s">
        <v>132</v>
      </c>
      <c r="C55" s="94"/>
      <c r="D55" s="51">
        <v>2024</v>
      </c>
      <c r="E55" s="117"/>
      <c r="F55" s="116">
        <v>283</v>
      </c>
      <c r="G55" s="118" t="s">
        <v>162</v>
      </c>
      <c r="H55" s="87" t="s">
        <v>163</v>
      </c>
      <c r="I55" s="109" t="s">
        <v>59</v>
      </c>
      <c r="J55" s="109" t="s">
        <v>60</v>
      </c>
      <c r="K55" s="55" t="s">
        <v>164</v>
      </c>
      <c r="L55" s="89">
        <v>1</v>
      </c>
      <c r="M55" s="57" t="s">
        <v>72</v>
      </c>
      <c r="N55" s="57" t="s">
        <v>72</v>
      </c>
      <c r="O55" s="57" t="s">
        <v>72</v>
      </c>
      <c r="P55" s="57" t="s">
        <v>72</v>
      </c>
      <c r="Q55" s="80">
        <v>0</v>
      </c>
      <c r="R55" s="80">
        <v>0</v>
      </c>
      <c r="S55" s="80">
        <v>0</v>
      </c>
      <c r="T55" s="80">
        <v>1</v>
      </c>
      <c r="U55" s="80">
        <v>1</v>
      </c>
      <c r="V55" s="80">
        <v>1</v>
      </c>
      <c r="W55" s="80">
        <v>1</v>
      </c>
      <c r="X55" s="80">
        <v>1</v>
      </c>
      <c r="Y55" s="58"/>
      <c r="Z55" s="58"/>
      <c r="AA55" s="58"/>
      <c r="AB55" s="58"/>
      <c r="AC55" s="59"/>
      <c r="AD55" s="58"/>
      <c r="AE55" s="58"/>
      <c r="AF55" s="58"/>
      <c r="AG55" s="58"/>
      <c r="AH55" s="60"/>
      <c r="AI55" s="58"/>
      <c r="AJ55" s="58"/>
      <c r="AK55" s="59" t="s">
        <v>137</v>
      </c>
      <c r="AL55" s="58"/>
      <c r="AM55" s="58"/>
      <c r="AN55" s="58"/>
      <c r="AO55" s="58"/>
      <c r="AP55" s="58"/>
      <c r="AQ55" s="58"/>
      <c r="AR55" s="58"/>
      <c r="AS55" s="58"/>
      <c r="AT55" s="58"/>
      <c r="AU55" s="58"/>
      <c r="AV55" s="58"/>
      <c r="AW55" s="61">
        <f>+COUNTIFS(Y55:AV55,#REF!)</f>
      </c>
    </row>
    <row x14ac:dyDescent="0.25" r="56" customHeight="1" ht="18.75">
      <c r="A56" s="91"/>
      <c r="B56" s="6" t="s">
        <v>132</v>
      </c>
      <c r="C56" s="94"/>
      <c r="D56" s="51">
        <v>2024</v>
      </c>
      <c r="E56" s="117"/>
      <c r="F56" s="51">
        <v>284</v>
      </c>
      <c r="G56" s="86" t="s">
        <v>165</v>
      </c>
      <c r="H56" s="119" t="s">
        <v>166</v>
      </c>
      <c r="I56" s="109" t="s">
        <v>59</v>
      </c>
      <c r="J56" s="109" t="s">
        <v>60</v>
      </c>
      <c r="K56" s="55" t="s">
        <v>167</v>
      </c>
      <c r="L56" s="56" t="s">
        <v>56</v>
      </c>
      <c r="M56" s="57" t="s">
        <v>72</v>
      </c>
      <c r="N56" s="57" t="s">
        <v>72</v>
      </c>
      <c r="O56" s="57" t="s">
        <v>72</v>
      </c>
      <c r="P56" s="57" t="s">
        <v>72</v>
      </c>
      <c r="Q56" s="57">
        <v>0</v>
      </c>
      <c r="R56" s="57">
        <v>0</v>
      </c>
      <c r="S56" s="57">
        <v>0</v>
      </c>
      <c r="T56" s="57" t="s">
        <v>56</v>
      </c>
      <c r="U56" s="57" t="s">
        <v>56</v>
      </c>
      <c r="V56" s="57" t="s">
        <v>56</v>
      </c>
      <c r="W56" s="57" t="s">
        <v>56</v>
      </c>
      <c r="X56" s="57" t="s">
        <v>56</v>
      </c>
      <c r="Y56" s="58"/>
      <c r="Z56" s="58"/>
      <c r="AA56" s="58"/>
      <c r="AB56" s="58"/>
      <c r="AC56" s="59"/>
      <c r="AD56" s="58"/>
      <c r="AE56" s="58"/>
      <c r="AF56" s="58"/>
      <c r="AG56" s="58"/>
      <c r="AH56" s="60"/>
      <c r="AI56" s="58"/>
      <c r="AJ56" s="58"/>
      <c r="AK56" s="59" t="s">
        <v>137</v>
      </c>
      <c r="AL56" s="58"/>
      <c r="AM56" s="58"/>
      <c r="AN56" s="58"/>
      <c r="AO56" s="58"/>
      <c r="AP56" s="58"/>
      <c r="AQ56" s="58"/>
      <c r="AR56" s="58"/>
      <c r="AS56" s="58"/>
      <c r="AT56" s="58"/>
      <c r="AU56" s="58"/>
      <c r="AV56" s="58" t="s">
        <v>130</v>
      </c>
      <c r="AW56" s="61">
        <f>+COUNTIFS(Y56:AV56,#REF!)</f>
      </c>
    </row>
    <row x14ac:dyDescent="0.25" r="57" customHeight="1" ht="18.75">
      <c r="A57" s="91"/>
      <c r="B57" s="6" t="s">
        <v>132</v>
      </c>
      <c r="C57" s="94"/>
      <c r="D57" s="51">
        <v>2025</v>
      </c>
      <c r="E57" s="117"/>
      <c r="F57" s="116">
        <v>285</v>
      </c>
      <c r="G57" s="118" t="s">
        <v>168</v>
      </c>
      <c r="H57" s="119" t="s">
        <v>169</v>
      </c>
      <c r="I57" s="109" t="s">
        <v>59</v>
      </c>
      <c r="J57" s="109" t="s">
        <v>60</v>
      </c>
      <c r="K57" s="55" t="s">
        <v>123</v>
      </c>
      <c r="L57" s="95">
        <v>1</v>
      </c>
      <c r="M57" s="57" t="s">
        <v>72</v>
      </c>
      <c r="N57" s="57" t="s">
        <v>72</v>
      </c>
      <c r="O57" s="57" t="s">
        <v>72</v>
      </c>
      <c r="P57" s="57" t="s">
        <v>72</v>
      </c>
      <c r="Q57" s="57" t="s">
        <v>72</v>
      </c>
      <c r="R57" s="57" t="s">
        <v>72</v>
      </c>
      <c r="S57" s="57" t="s">
        <v>72</v>
      </c>
      <c r="T57" s="57" t="s">
        <v>72</v>
      </c>
      <c r="U57" s="57">
        <v>0</v>
      </c>
      <c r="V57" s="57">
        <v>0</v>
      </c>
      <c r="W57" s="57">
        <v>0</v>
      </c>
      <c r="X57" s="57">
        <v>1</v>
      </c>
      <c r="Y57" s="58"/>
      <c r="Z57" s="58"/>
      <c r="AA57" s="58"/>
      <c r="AB57" s="58"/>
      <c r="AC57" s="59"/>
      <c r="AD57" s="58"/>
      <c r="AE57" s="58"/>
      <c r="AF57" s="58"/>
      <c r="AG57" s="58"/>
      <c r="AH57" s="60"/>
      <c r="AI57" s="58"/>
      <c r="AJ57" s="58"/>
      <c r="AK57" s="59" t="s">
        <v>137</v>
      </c>
      <c r="AL57" s="58"/>
      <c r="AM57" s="58"/>
      <c r="AN57" s="58"/>
      <c r="AO57" s="58"/>
      <c r="AP57" s="58"/>
      <c r="AQ57" s="58"/>
      <c r="AR57" s="58"/>
      <c r="AS57" s="58"/>
      <c r="AT57" s="58"/>
      <c r="AU57" s="58"/>
      <c r="AV57" s="58" t="s">
        <v>130</v>
      </c>
      <c r="AW57" s="61">
        <f>+COUNTIFS(Y57:AV57,#REF!)</f>
      </c>
    </row>
    <row x14ac:dyDescent="0.25" r="58" customHeight="1" ht="18.75">
      <c r="A58" s="91"/>
      <c r="B58" s="6" t="s">
        <v>132</v>
      </c>
      <c r="C58" s="121"/>
      <c r="D58" s="51">
        <v>2025</v>
      </c>
      <c r="E58" s="117"/>
      <c r="F58" s="51">
        <v>286</v>
      </c>
      <c r="G58" s="86" t="s">
        <v>170</v>
      </c>
      <c r="H58" s="87" t="s">
        <v>171</v>
      </c>
      <c r="I58" s="109" t="s">
        <v>59</v>
      </c>
      <c r="J58" s="109" t="s">
        <v>60</v>
      </c>
      <c r="K58" s="55" t="s">
        <v>172</v>
      </c>
      <c r="L58" s="89">
        <v>1</v>
      </c>
      <c r="M58" s="57" t="s">
        <v>72</v>
      </c>
      <c r="N58" s="57" t="s">
        <v>72</v>
      </c>
      <c r="O58" s="57" t="s">
        <v>72</v>
      </c>
      <c r="P58" s="57" t="s">
        <v>72</v>
      </c>
      <c r="Q58" s="57" t="s">
        <v>72</v>
      </c>
      <c r="R58" s="57" t="s">
        <v>72</v>
      </c>
      <c r="S58" s="57" t="s">
        <v>72</v>
      </c>
      <c r="T58" s="57" t="s">
        <v>72</v>
      </c>
      <c r="U58" s="80">
        <v>0</v>
      </c>
      <c r="V58" s="80">
        <v>0</v>
      </c>
      <c r="W58" s="80">
        <v>0</v>
      </c>
      <c r="X58" s="80">
        <v>1</v>
      </c>
      <c r="Y58" s="58"/>
      <c r="Z58" s="58"/>
      <c r="AA58" s="58"/>
      <c r="AB58" s="58"/>
      <c r="AC58" s="59"/>
      <c r="AD58" s="58"/>
      <c r="AE58" s="58"/>
      <c r="AF58" s="58"/>
      <c r="AG58" s="58"/>
      <c r="AH58" s="60"/>
      <c r="AI58" s="58"/>
      <c r="AJ58" s="58"/>
      <c r="AK58" s="59" t="s">
        <v>137</v>
      </c>
      <c r="AL58" s="58"/>
      <c r="AM58" s="58"/>
      <c r="AN58" s="58"/>
      <c r="AO58" s="58"/>
      <c r="AP58" s="58"/>
      <c r="AQ58" s="58"/>
      <c r="AR58" s="58"/>
      <c r="AS58" s="58"/>
      <c r="AT58" s="58"/>
      <c r="AU58" s="58"/>
      <c r="AV58" s="58"/>
      <c r="AW58" s="61">
        <f>+COUNTIFS(Y58:AV58,#REF!)</f>
      </c>
    </row>
    <row x14ac:dyDescent="0.25" r="59" customHeight="1" ht="18.75">
      <c r="A59" s="91"/>
      <c r="B59" s="6"/>
      <c r="C59" s="94"/>
      <c r="D59" s="117"/>
      <c r="E59" s="117"/>
      <c r="F59" s="117"/>
      <c r="G59" s="109"/>
      <c r="H59" s="109"/>
      <c r="I59" s="109"/>
      <c r="J59" s="109"/>
      <c r="K59" s="55"/>
      <c r="L59" s="56"/>
      <c r="M59" s="57"/>
      <c r="N59" s="57"/>
      <c r="O59" s="57"/>
      <c r="P59" s="57"/>
      <c r="Q59" s="57"/>
      <c r="R59" s="57"/>
      <c r="S59" s="57"/>
      <c r="T59" s="57"/>
      <c r="U59" s="57"/>
      <c r="V59" s="57"/>
      <c r="W59" s="57"/>
      <c r="X59" s="57"/>
      <c r="Y59" s="58"/>
      <c r="Z59" s="58"/>
      <c r="AA59" s="58"/>
      <c r="AB59" s="58"/>
      <c r="AC59" s="59"/>
      <c r="AD59" s="58"/>
      <c r="AE59" s="58"/>
      <c r="AF59" s="58"/>
      <c r="AG59" s="58"/>
      <c r="AH59" s="60"/>
      <c r="AI59" s="58"/>
      <c r="AJ59" s="58"/>
      <c r="AK59" s="59"/>
      <c r="AL59" s="58"/>
      <c r="AM59" s="58"/>
      <c r="AN59" s="58"/>
      <c r="AO59" s="58"/>
      <c r="AP59" s="58"/>
      <c r="AQ59" s="58"/>
      <c r="AR59" s="58"/>
      <c r="AS59" s="58"/>
      <c r="AT59" s="58"/>
      <c r="AU59" s="58"/>
      <c r="AV59" s="58"/>
      <c r="AW59" s="61">
        <f>+COUNTIFS(Y59:AV59,#REF!)</f>
      </c>
    </row>
    <row x14ac:dyDescent="0.25" r="60" customHeight="1" ht="18.75">
      <c r="A60" s="1"/>
      <c r="B60" s="1"/>
      <c r="C60" s="94"/>
      <c r="D60" s="96"/>
      <c r="E60" s="85"/>
      <c r="F60" s="85"/>
      <c r="G60" s="101"/>
      <c r="H60" s="101"/>
      <c r="I60" s="101"/>
      <c r="J60" s="101"/>
      <c r="K60" s="70"/>
      <c r="L60" s="52"/>
      <c r="M60" s="57"/>
      <c r="N60" s="57"/>
      <c r="O60" s="57"/>
      <c r="P60" s="57"/>
      <c r="Q60" s="57"/>
      <c r="R60" s="57"/>
      <c r="S60" s="57"/>
      <c r="T60" s="57"/>
      <c r="U60" s="57"/>
      <c r="V60" s="57"/>
      <c r="W60" s="57"/>
      <c r="X60" s="57"/>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61">
        <f>+COUNTIFS(Y60:AV60,#REF!)</f>
      </c>
    </row>
    <row x14ac:dyDescent="0.25" r="61" customHeight="1" ht="18.75">
      <c r="A61" s="1"/>
      <c r="B61" s="1"/>
      <c r="C61" s="94"/>
      <c r="D61" s="96"/>
      <c r="E61" s="85"/>
      <c r="F61" s="85"/>
      <c r="G61" s="101"/>
      <c r="H61" s="101"/>
      <c r="I61" s="101"/>
      <c r="J61" s="101"/>
      <c r="K61" s="70"/>
      <c r="L61" s="52"/>
      <c r="M61" s="52"/>
      <c r="N61" s="52"/>
      <c r="O61" s="52"/>
      <c r="P61" s="52"/>
      <c r="Q61" s="52"/>
      <c r="R61" s="52"/>
      <c r="S61" s="52"/>
      <c r="T61" s="52"/>
      <c r="U61" s="52"/>
      <c r="V61" s="52"/>
      <c r="W61" s="52"/>
      <c r="X61" s="52"/>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61">
        <f>+COUNTIFS(Y61:AV61,#REF!)</f>
      </c>
    </row>
    <row x14ac:dyDescent="0.25" r="62" customHeight="1" ht="34.15">
      <c r="A62" s="24" t="s">
        <v>8</v>
      </c>
      <c r="B62" s="25"/>
      <c r="C62" s="71" t="s">
        <v>173</v>
      </c>
      <c r="D62" s="72"/>
      <c r="E62" s="73"/>
      <c r="F62" s="73"/>
      <c r="G62" s="74"/>
      <c r="H62" s="74"/>
      <c r="I62" s="74"/>
      <c r="J62" s="74"/>
      <c r="K62" s="74"/>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17"/>
    </row>
    <row x14ac:dyDescent="0.25" r="63" customHeight="1" ht="24.5">
      <c r="A63" s="32"/>
      <c r="B63" s="33"/>
      <c r="C63" s="34" t="s">
        <v>11</v>
      </c>
      <c r="D63" s="35" t="s">
        <v>12</v>
      </c>
      <c r="E63" s="36" t="s">
        <v>13</v>
      </c>
      <c r="F63" s="36" t="s">
        <v>15</v>
      </c>
      <c r="G63" s="37"/>
      <c r="H63" s="37" t="s">
        <v>16</v>
      </c>
      <c r="I63" s="38" t="s">
        <v>17</v>
      </c>
      <c r="J63" s="38" t="s">
        <v>18</v>
      </c>
      <c r="K63" s="37" t="s">
        <v>19</v>
      </c>
      <c r="L63" s="36" t="s">
        <v>20</v>
      </c>
      <c r="M63" s="39" t="s">
        <v>21</v>
      </c>
      <c r="N63" s="39"/>
      <c r="O63" s="39"/>
      <c r="P63" s="39"/>
      <c r="Q63" s="39" t="s">
        <v>22</v>
      </c>
      <c r="R63" s="39"/>
      <c r="S63" s="39"/>
      <c r="T63" s="39"/>
      <c r="U63" s="39" t="s">
        <v>23</v>
      </c>
      <c r="V63" s="39"/>
      <c r="W63" s="39"/>
      <c r="X63" s="39"/>
      <c r="Y63" s="40" t="s">
        <v>24</v>
      </c>
      <c r="Z63" s="40" t="s">
        <v>25</v>
      </c>
      <c r="AA63" s="41" t="s">
        <v>26</v>
      </c>
      <c r="AB63" s="41" t="s">
        <v>27</v>
      </c>
      <c r="AC63" s="41" t="s">
        <v>28</v>
      </c>
      <c r="AD63" s="41" t="s">
        <v>29</v>
      </c>
      <c r="AE63" s="41" t="s">
        <v>30</v>
      </c>
      <c r="AF63" s="41" t="s">
        <v>31</v>
      </c>
      <c r="AG63" s="41" t="s">
        <v>32</v>
      </c>
      <c r="AH63" s="41" t="s">
        <v>33</v>
      </c>
      <c r="AI63" s="41" t="s">
        <v>34</v>
      </c>
      <c r="AJ63" s="41" t="s">
        <v>35</v>
      </c>
      <c r="AK63" s="41" t="s">
        <v>36</v>
      </c>
      <c r="AL63" s="41" t="s">
        <v>37</v>
      </c>
      <c r="AM63" s="41" t="s">
        <v>38</v>
      </c>
      <c r="AN63" s="41" t="s">
        <v>39</v>
      </c>
      <c r="AO63" s="41" t="s">
        <v>40</v>
      </c>
      <c r="AP63" s="41" t="s">
        <v>41</v>
      </c>
      <c r="AQ63" s="41" t="s">
        <v>42</v>
      </c>
      <c r="AR63" s="41" t="s">
        <v>43</v>
      </c>
      <c r="AS63" s="41" t="s">
        <v>44</v>
      </c>
      <c r="AT63" s="41" t="s">
        <v>45</v>
      </c>
      <c r="AU63" s="42" t="s">
        <v>46</v>
      </c>
      <c r="AV63" s="41" t="s">
        <v>47</v>
      </c>
      <c r="AW63" s="17"/>
    </row>
    <row x14ac:dyDescent="0.25" r="64" customHeight="1" ht="18.75">
      <c r="A64" s="24" t="s">
        <v>49</v>
      </c>
      <c r="B64" s="6"/>
      <c r="C64" s="45" t="s">
        <v>174</v>
      </c>
      <c r="D64" s="46"/>
      <c r="E64" s="47"/>
      <c r="F64" s="47"/>
      <c r="G64" s="48"/>
      <c r="H64" s="48"/>
      <c r="I64" s="48"/>
      <c r="J64" s="48"/>
      <c r="K64" s="48"/>
      <c r="L64" s="47"/>
      <c r="M64" s="49" t="s">
        <v>51</v>
      </c>
      <c r="N64" s="49" t="s">
        <v>52</v>
      </c>
      <c r="O64" s="49" t="s">
        <v>53</v>
      </c>
      <c r="P64" s="49" t="s">
        <v>54</v>
      </c>
      <c r="Q64" s="49" t="s">
        <v>51</v>
      </c>
      <c r="R64" s="49" t="s">
        <v>52</v>
      </c>
      <c r="S64" s="49" t="s">
        <v>53</v>
      </c>
      <c r="T64" s="49" t="s">
        <v>54</v>
      </c>
      <c r="U64" s="49" t="s">
        <v>51</v>
      </c>
      <c r="V64" s="49" t="s">
        <v>52</v>
      </c>
      <c r="W64" s="49" t="s">
        <v>53</v>
      </c>
      <c r="X64" s="49" t="s">
        <v>54</v>
      </c>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61">
        <f>+COUNTIFS(Y64:AV64,#REF!)</f>
      </c>
    </row>
    <row x14ac:dyDescent="0.25" r="65" customHeight="1" ht="18.75">
      <c r="A65" s="122"/>
      <c r="B65" s="6" t="s">
        <v>85</v>
      </c>
      <c r="C65" s="77" t="s">
        <v>64</v>
      </c>
      <c r="D65" s="51">
        <v>2023</v>
      </c>
      <c r="E65" s="52"/>
      <c r="F65" s="51">
        <v>288</v>
      </c>
      <c r="G65" s="53" t="s">
        <v>175</v>
      </c>
      <c r="H65" s="64" t="s">
        <v>176</v>
      </c>
      <c r="I65" s="53" t="s">
        <v>59</v>
      </c>
      <c r="J65" s="53" t="s">
        <v>60</v>
      </c>
      <c r="K65" s="55" t="s">
        <v>177</v>
      </c>
      <c r="L65" s="56" t="s">
        <v>178</v>
      </c>
      <c r="M65" s="79"/>
      <c r="N65" s="79"/>
      <c r="O65" s="79"/>
      <c r="P65" s="79"/>
      <c r="Q65" s="79"/>
      <c r="R65" s="79"/>
      <c r="S65" s="79"/>
      <c r="T65" s="79"/>
      <c r="U65" s="79"/>
      <c r="V65" s="79"/>
      <c r="W65" s="79"/>
      <c r="X65" s="79"/>
      <c r="Y65" s="58"/>
      <c r="Z65" s="58"/>
      <c r="AA65" s="58"/>
      <c r="AB65" s="58"/>
      <c r="AC65" s="58"/>
      <c r="AD65" s="58"/>
      <c r="AE65" s="58"/>
      <c r="AF65" s="58"/>
      <c r="AG65" s="58"/>
      <c r="AH65" s="59" t="s">
        <v>179</v>
      </c>
      <c r="AI65" s="58"/>
      <c r="AJ65" s="58"/>
      <c r="AK65" s="58"/>
      <c r="AL65" s="58"/>
      <c r="AM65" s="58"/>
      <c r="AN65" s="58"/>
      <c r="AO65" s="58"/>
      <c r="AP65" s="58"/>
      <c r="AQ65" s="58"/>
      <c r="AR65" s="58"/>
      <c r="AS65" s="58"/>
      <c r="AT65" s="58"/>
      <c r="AU65" s="58"/>
      <c r="AV65" s="58"/>
      <c r="AW65" s="61">
        <f>+COUNTIFS(Y65:AV65,#REF!)</f>
      </c>
    </row>
    <row x14ac:dyDescent="0.25" r="66" customHeight="1" ht="18.75">
      <c r="A66" s="122"/>
      <c r="B66" s="6" t="s">
        <v>85</v>
      </c>
      <c r="C66" s="77" t="s">
        <v>64</v>
      </c>
      <c r="D66" s="51">
        <v>2024</v>
      </c>
      <c r="E66" s="52"/>
      <c r="F66" s="51">
        <v>287</v>
      </c>
      <c r="G66" s="53" t="s">
        <v>180</v>
      </c>
      <c r="H66" s="64" t="s">
        <v>181</v>
      </c>
      <c r="I66" s="53" t="s">
        <v>130</v>
      </c>
      <c r="J66" s="53" t="s">
        <v>60</v>
      </c>
      <c r="K66" s="55" t="s">
        <v>182</v>
      </c>
      <c r="L66" s="56" t="s">
        <v>183</v>
      </c>
      <c r="M66" s="79"/>
      <c r="N66" s="79"/>
      <c r="O66" s="79"/>
      <c r="P66" s="79"/>
      <c r="Q66" s="79"/>
      <c r="R66" s="79"/>
      <c r="S66" s="79"/>
      <c r="T66" s="79"/>
      <c r="U66" s="79"/>
      <c r="V66" s="79"/>
      <c r="W66" s="79"/>
      <c r="X66" s="79"/>
      <c r="Y66" s="58"/>
      <c r="Z66" s="58"/>
      <c r="AA66" s="58"/>
      <c r="AB66" s="58"/>
      <c r="AC66" s="58"/>
      <c r="AD66" s="58"/>
      <c r="AE66" s="58"/>
      <c r="AF66" s="58"/>
      <c r="AG66" s="58"/>
      <c r="AH66" s="59" t="s">
        <v>179</v>
      </c>
      <c r="AI66" s="58"/>
      <c r="AJ66" s="58"/>
      <c r="AK66" s="58"/>
      <c r="AL66" s="58"/>
      <c r="AM66" s="58"/>
      <c r="AN66" s="58"/>
      <c r="AO66" s="58"/>
      <c r="AP66" s="58"/>
      <c r="AQ66" s="58"/>
      <c r="AR66" s="58"/>
      <c r="AS66" s="58"/>
      <c r="AT66" s="58"/>
      <c r="AU66" s="58"/>
      <c r="AV66" s="58"/>
      <c r="AW66" s="61">
        <f>+COUNTIFS(Y66:AV66,#REF!)</f>
      </c>
    </row>
    <row x14ac:dyDescent="0.25" r="67" customHeight="1" ht="18.75">
      <c r="A67" s="122"/>
      <c r="B67" s="123"/>
      <c r="C67" s="81"/>
      <c r="D67" s="68"/>
      <c r="E67" s="52"/>
      <c r="F67" s="52"/>
      <c r="G67" s="70"/>
      <c r="H67" s="124"/>
      <c r="I67" s="70"/>
      <c r="J67" s="70"/>
      <c r="K67" s="125"/>
      <c r="L67" s="126"/>
      <c r="M67" s="127"/>
      <c r="N67" s="127"/>
      <c r="O67" s="127"/>
      <c r="P67" s="127"/>
      <c r="Q67" s="127"/>
      <c r="R67" s="127"/>
      <c r="S67" s="127"/>
      <c r="T67" s="127"/>
      <c r="U67" s="127"/>
      <c r="V67" s="127"/>
      <c r="W67" s="127"/>
      <c r="X67" s="127"/>
      <c r="Y67" s="58"/>
      <c r="Z67" s="58"/>
      <c r="AA67" s="58"/>
      <c r="AB67" s="58"/>
      <c r="AC67" s="58"/>
      <c r="AD67" s="58"/>
      <c r="AE67" s="58"/>
      <c r="AF67" s="58"/>
      <c r="AG67" s="58"/>
      <c r="AH67" s="59"/>
      <c r="AI67" s="58"/>
      <c r="AJ67" s="58"/>
      <c r="AK67" s="58"/>
      <c r="AL67" s="58"/>
      <c r="AM67" s="58"/>
      <c r="AN67" s="58"/>
      <c r="AO67" s="58"/>
      <c r="AP67" s="58"/>
      <c r="AQ67" s="58"/>
      <c r="AR67" s="58"/>
      <c r="AS67" s="58"/>
      <c r="AT67" s="58"/>
      <c r="AU67" s="58"/>
      <c r="AV67" s="58"/>
      <c r="AW67" s="61">
        <f>+COUNTIFS(Y67:AV67,#REF!)</f>
      </c>
    </row>
    <row x14ac:dyDescent="0.25" r="68" customHeight="1" ht="18.75">
      <c r="A68" s="122"/>
      <c r="B68" s="123"/>
      <c r="C68" s="81"/>
      <c r="D68" s="68"/>
      <c r="E68" s="52"/>
      <c r="F68" s="52"/>
      <c r="G68" s="70"/>
      <c r="H68" s="124"/>
      <c r="I68" s="70"/>
      <c r="J68" s="70"/>
      <c r="K68" s="125"/>
      <c r="L68" s="126"/>
      <c r="M68" s="127"/>
      <c r="N68" s="127"/>
      <c r="O68" s="127"/>
      <c r="P68" s="127"/>
      <c r="Q68" s="127"/>
      <c r="R68" s="127"/>
      <c r="S68" s="127"/>
      <c r="T68" s="127"/>
      <c r="U68" s="127"/>
      <c r="V68" s="127"/>
      <c r="W68" s="127"/>
      <c r="X68" s="127"/>
      <c r="Y68" s="58"/>
      <c r="Z68" s="58"/>
      <c r="AA68" s="58"/>
      <c r="AB68" s="58"/>
      <c r="AC68" s="58"/>
      <c r="AD68" s="58"/>
      <c r="AE68" s="58"/>
      <c r="AF68" s="58"/>
      <c r="AG68" s="58"/>
      <c r="AH68" s="59"/>
      <c r="AI68" s="58"/>
      <c r="AJ68" s="58"/>
      <c r="AK68" s="58"/>
      <c r="AL68" s="58"/>
      <c r="AM68" s="58"/>
      <c r="AN68" s="58"/>
      <c r="AO68" s="58"/>
      <c r="AP68" s="58"/>
      <c r="AQ68" s="58"/>
      <c r="AR68" s="58"/>
      <c r="AS68" s="58"/>
      <c r="AT68" s="58"/>
      <c r="AU68" s="58"/>
      <c r="AV68" s="58"/>
      <c r="AW68" s="61">
        <f>+COUNTIFS(Y68:AV68,#REF!)</f>
      </c>
    </row>
    <row x14ac:dyDescent="0.25" r="69" customHeight="1" ht="18.75">
      <c r="A69" s="122"/>
      <c r="B69" s="123"/>
      <c r="C69" s="81"/>
      <c r="D69" s="68"/>
      <c r="E69" s="52"/>
      <c r="F69" s="52"/>
      <c r="G69" s="70"/>
      <c r="H69" s="70"/>
      <c r="I69" s="70"/>
      <c r="J69" s="70"/>
      <c r="K69" s="125"/>
      <c r="L69" s="126"/>
      <c r="M69" s="127"/>
      <c r="N69" s="127"/>
      <c r="O69" s="127"/>
      <c r="P69" s="127"/>
      <c r="Q69" s="127"/>
      <c r="R69" s="127"/>
      <c r="S69" s="127"/>
      <c r="T69" s="127"/>
      <c r="U69" s="127"/>
      <c r="V69" s="127"/>
      <c r="W69" s="127"/>
      <c r="X69" s="127"/>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61">
        <f>+COUNTIFS(Y69:AV69,#REF!)</f>
      </c>
    </row>
    <row x14ac:dyDescent="0.25" r="70" customHeight="1" ht="18.75">
      <c r="A70" s="24" t="s">
        <v>100</v>
      </c>
      <c r="B70" s="44"/>
      <c r="C70" s="45" t="s">
        <v>184</v>
      </c>
      <c r="D70" s="46"/>
      <c r="E70" s="47"/>
      <c r="F70" s="47"/>
      <c r="G70" s="48"/>
      <c r="H70" s="48"/>
      <c r="I70" s="48"/>
      <c r="J70" s="48"/>
      <c r="K70" s="48"/>
      <c r="L70" s="47"/>
      <c r="M70" s="49" t="s">
        <v>51</v>
      </c>
      <c r="N70" s="49" t="s">
        <v>52</v>
      </c>
      <c r="O70" s="49" t="s">
        <v>53</v>
      </c>
      <c r="P70" s="49" t="s">
        <v>54</v>
      </c>
      <c r="Q70" s="49" t="s">
        <v>51</v>
      </c>
      <c r="R70" s="49" t="s">
        <v>52</v>
      </c>
      <c r="S70" s="49" t="s">
        <v>53</v>
      </c>
      <c r="T70" s="49" t="s">
        <v>54</v>
      </c>
      <c r="U70" s="49" t="s">
        <v>51</v>
      </c>
      <c r="V70" s="49" t="s">
        <v>52</v>
      </c>
      <c r="W70" s="49" t="s">
        <v>53</v>
      </c>
      <c r="X70" s="49" t="s">
        <v>54</v>
      </c>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61">
        <f>+COUNTIFS(Y70:AV70,#REF!)</f>
      </c>
    </row>
    <row x14ac:dyDescent="0.25" r="71" customHeight="1" ht="18.75">
      <c r="A71" s="24"/>
      <c r="B71" s="6" t="s">
        <v>138</v>
      </c>
      <c r="C71" s="77" t="s">
        <v>64</v>
      </c>
      <c r="D71" s="51">
        <v>2023</v>
      </c>
      <c r="E71" s="52"/>
      <c r="F71" s="51">
        <v>294</v>
      </c>
      <c r="G71" s="53" t="s">
        <v>185</v>
      </c>
      <c r="H71" s="54" t="s">
        <v>186</v>
      </c>
      <c r="I71" s="53" t="s">
        <v>130</v>
      </c>
      <c r="J71" s="69" t="s">
        <v>60</v>
      </c>
      <c r="K71" s="55" t="s">
        <v>187</v>
      </c>
      <c r="L71" s="56" t="s">
        <v>56</v>
      </c>
      <c r="M71" s="57">
        <v>0</v>
      </c>
      <c r="N71" s="57">
        <v>0</v>
      </c>
      <c r="O71" s="57">
        <v>0</v>
      </c>
      <c r="P71" s="57" t="s">
        <v>56</v>
      </c>
      <c r="Q71" s="57" t="s">
        <v>72</v>
      </c>
      <c r="R71" s="57" t="s">
        <v>72</v>
      </c>
      <c r="S71" s="57" t="s">
        <v>72</v>
      </c>
      <c r="T71" s="57" t="s">
        <v>72</v>
      </c>
      <c r="U71" s="57" t="s">
        <v>72</v>
      </c>
      <c r="V71" s="57" t="s">
        <v>72</v>
      </c>
      <c r="W71" s="57" t="s">
        <v>72</v>
      </c>
      <c r="X71" s="57" t="s">
        <v>72</v>
      </c>
      <c r="Y71" s="58"/>
      <c r="Z71" s="58"/>
      <c r="AA71" s="58"/>
      <c r="AB71" s="58"/>
      <c r="AC71" s="58"/>
      <c r="AD71" s="58"/>
      <c r="AE71" s="59" t="s">
        <v>144</v>
      </c>
      <c r="AF71" s="58"/>
      <c r="AG71" s="58"/>
      <c r="AH71" s="59" t="s">
        <v>179</v>
      </c>
      <c r="AI71" s="58"/>
      <c r="AJ71" s="58"/>
      <c r="AK71" s="58"/>
      <c r="AL71" s="58"/>
      <c r="AM71" s="58"/>
      <c r="AN71" s="60" t="s">
        <v>188</v>
      </c>
      <c r="AO71" s="58"/>
      <c r="AP71" s="58"/>
      <c r="AQ71" s="58"/>
      <c r="AR71" s="58"/>
      <c r="AS71" s="58"/>
      <c r="AT71" s="58"/>
      <c r="AU71" s="58"/>
      <c r="AV71" s="58"/>
      <c r="AW71" s="61">
        <f>+COUNTIFS(Y71:AV71,#REF!)</f>
      </c>
    </row>
    <row x14ac:dyDescent="0.25" r="72" customHeight="1" ht="18.75">
      <c r="A72" s="24"/>
      <c r="B72" s="6" t="s">
        <v>85</v>
      </c>
      <c r="C72" s="77" t="s">
        <v>64</v>
      </c>
      <c r="D72" s="68">
        <v>2023</v>
      </c>
      <c r="E72" s="52"/>
      <c r="F72" s="51">
        <v>298</v>
      </c>
      <c r="G72" s="53" t="s">
        <v>189</v>
      </c>
      <c r="H72" s="64" t="s">
        <v>190</v>
      </c>
      <c r="I72" s="69" t="s">
        <v>130</v>
      </c>
      <c r="J72" s="69" t="s">
        <v>135</v>
      </c>
      <c r="K72" s="65" t="s">
        <v>191</v>
      </c>
      <c r="L72" s="89">
        <v>1</v>
      </c>
      <c r="M72" s="79">
        <v>0</v>
      </c>
      <c r="N72" s="79">
        <v>0</v>
      </c>
      <c r="O72" s="79">
        <v>0</v>
      </c>
      <c r="P72" s="120">
        <v>1</v>
      </c>
      <c r="Q72" s="57" t="s">
        <v>72</v>
      </c>
      <c r="R72" s="57" t="s">
        <v>72</v>
      </c>
      <c r="S72" s="57" t="s">
        <v>72</v>
      </c>
      <c r="T72" s="57" t="s">
        <v>72</v>
      </c>
      <c r="U72" s="57" t="s">
        <v>72</v>
      </c>
      <c r="V72" s="57" t="s">
        <v>72</v>
      </c>
      <c r="W72" s="57" t="s">
        <v>72</v>
      </c>
      <c r="X72" s="57" t="s">
        <v>72</v>
      </c>
      <c r="Y72" s="58"/>
      <c r="Z72" s="58"/>
      <c r="AA72" s="58"/>
      <c r="AB72" s="58"/>
      <c r="AC72" s="58"/>
      <c r="AD72" s="58"/>
      <c r="AE72" s="58"/>
      <c r="AF72" s="58"/>
      <c r="AG72" s="58"/>
      <c r="AH72" s="59" t="s">
        <v>179</v>
      </c>
      <c r="AI72" s="58"/>
      <c r="AJ72" s="58"/>
      <c r="AK72" s="58"/>
      <c r="AL72" s="58"/>
      <c r="AM72" s="58"/>
      <c r="AN72" s="60"/>
      <c r="AO72" s="58"/>
      <c r="AP72" s="58"/>
      <c r="AQ72" s="58"/>
      <c r="AR72" s="58"/>
      <c r="AS72" s="58"/>
      <c r="AT72" s="58"/>
      <c r="AU72" s="58"/>
      <c r="AV72" s="58"/>
      <c r="AW72" s="61">
        <f>+COUNTIFS(Y72:AV72,#REF!)</f>
      </c>
    </row>
    <row x14ac:dyDescent="0.25" r="73" customHeight="1" ht="18.75">
      <c r="A73" s="24"/>
      <c r="B73" s="6" t="s">
        <v>85</v>
      </c>
      <c r="C73" s="77" t="s">
        <v>64</v>
      </c>
      <c r="D73" s="68">
        <v>2023</v>
      </c>
      <c r="E73" s="52"/>
      <c r="F73" s="51">
        <v>299</v>
      </c>
      <c r="G73" s="53" t="s">
        <v>192</v>
      </c>
      <c r="H73" s="64" t="s">
        <v>193</v>
      </c>
      <c r="I73" s="69" t="s">
        <v>130</v>
      </c>
      <c r="J73" s="69" t="s">
        <v>60</v>
      </c>
      <c r="K73" s="55" t="s">
        <v>194</v>
      </c>
      <c r="L73" s="56" t="s">
        <v>195</v>
      </c>
      <c r="M73" s="79"/>
      <c r="N73" s="79"/>
      <c r="O73" s="79"/>
      <c r="P73" s="79"/>
      <c r="Q73" s="79"/>
      <c r="R73" s="79"/>
      <c r="S73" s="79"/>
      <c r="T73" s="79"/>
      <c r="U73" s="79"/>
      <c r="V73" s="79"/>
      <c r="W73" s="79"/>
      <c r="X73" s="79"/>
      <c r="Y73" s="58"/>
      <c r="Z73" s="58"/>
      <c r="AA73" s="58"/>
      <c r="AB73" s="58"/>
      <c r="AC73" s="58"/>
      <c r="AD73" s="58"/>
      <c r="AE73" s="58"/>
      <c r="AF73" s="58"/>
      <c r="AG73" s="58"/>
      <c r="AH73" s="59" t="s">
        <v>179</v>
      </c>
      <c r="AI73" s="58"/>
      <c r="AJ73" s="58"/>
      <c r="AK73" s="58"/>
      <c r="AL73" s="58"/>
      <c r="AM73" s="58"/>
      <c r="AN73" s="60"/>
      <c r="AO73" s="58"/>
      <c r="AP73" s="58"/>
      <c r="AQ73" s="58"/>
      <c r="AR73" s="58"/>
      <c r="AS73" s="58"/>
      <c r="AT73" s="58"/>
      <c r="AU73" s="58"/>
      <c r="AV73" s="58"/>
      <c r="AW73" s="61">
        <f>+COUNTIFS(Y73:AV73,#REF!)</f>
      </c>
    </row>
    <row x14ac:dyDescent="0.25" r="74" customHeight="1" ht="18.75">
      <c r="A74" s="24"/>
      <c r="B74" s="6" t="s">
        <v>42</v>
      </c>
      <c r="C74" s="50" t="s">
        <v>56</v>
      </c>
      <c r="D74" s="51">
        <v>2023</v>
      </c>
      <c r="E74" s="52"/>
      <c r="F74" s="51">
        <v>300</v>
      </c>
      <c r="G74" s="53" t="s">
        <v>196</v>
      </c>
      <c r="H74" s="54" t="s">
        <v>197</v>
      </c>
      <c r="I74" s="53" t="s">
        <v>130</v>
      </c>
      <c r="J74" s="69" t="s">
        <v>60</v>
      </c>
      <c r="K74" s="55" t="s">
        <v>198</v>
      </c>
      <c r="L74" s="56">
        <v>1</v>
      </c>
      <c r="M74" s="79">
        <v>0</v>
      </c>
      <c r="N74" s="79">
        <v>0</v>
      </c>
      <c r="O74" s="79">
        <v>0</v>
      </c>
      <c r="P74" s="79">
        <v>1</v>
      </c>
      <c r="Q74" s="79">
        <v>0</v>
      </c>
      <c r="R74" s="79">
        <v>0</v>
      </c>
      <c r="S74" s="79">
        <v>0</v>
      </c>
      <c r="T74" s="79">
        <v>1</v>
      </c>
      <c r="U74" s="79">
        <v>0</v>
      </c>
      <c r="V74" s="79">
        <v>0</v>
      </c>
      <c r="W74" s="79">
        <v>0</v>
      </c>
      <c r="X74" s="79">
        <v>1</v>
      </c>
      <c r="Y74" s="58"/>
      <c r="Z74" s="58"/>
      <c r="AA74" s="58"/>
      <c r="AB74" s="58"/>
      <c r="AC74" s="58"/>
      <c r="AD74" s="58"/>
      <c r="AE74" s="59"/>
      <c r="AF74" s="58"/>
      <c r="AG74" s="58"/>
      <c r="AH74" s="58"/>
      <c r="AI74" s="58"/>
      <c r="AJ74" s="58"/>
      <c r="AK74" s="58"/>
      <c r="AL74" s="58"/>
      <c r="AM74" s="58"/>
      <c r="AN74" s="60" t="s">
        <v>130</v>
      </c>
      <c r="AO74" s="58"/>
      <c r="AP74" s="58"/>
      <c r="AQ74" s="59" t="s">
        <v>199</v>
      </c>
      <c r="AR74" s="59"/>
      <c r="AS74" s="59" t="s">
        <v>130</v>
      </c>
      <c r="AT74" s="58"/>
      <c r="AU74" s="58"/>
      <c r="AV74" s="58"/>
      <c r="AW74" s="61">
        <f>+COUNTIFS(Y74:AV74,#REF!)</f>
      </c>
    </row>
    <row x14ac:dyDescent="0.25" r="75" customHeight="1" ht="18.75">
      <c r="A75" s="24"/>
      <c r="B75" s="6" t="s">
        <v>85</v>
      </c>
      <c r="C75" s="77" t="s">
        <v>64</v>
      </c>
      <c r="D75" s="68">
        <v>2024</v>
      </c>
      <c r="E75" s="52"/>
      <c r="F75" s="51">
        <v>301</v>
      </c>
      <c r="G75" s="53" t="s">
        <v>200</v>
      </c>
      <c r="H75" s="64" t="s">
        <v>201</v>
      </c>
      <c r="I75" s="69" t="s">
        <v>130</v>
      </c>
      <c r="J75" s="69" t="s">
        <v>60</v>
      </c>
      <c r="K75" s="55" t="s">
        <v>202</v>
      </c>
      <c r="L75" s="56" t="s">
        <v>203</v>
      </c>
      <c r="M75" s="79"/>
      <c r="N75" s="79"/>
      <c r="O75" s="79"/>
      <c r="P75" s="79"/>
      <c r="Q75" s="79"/>
      <c r="R75" s="79"/>
      <c r="S75" s="79"/>
      <c r="T75" s="79"/>
      <c r="U75" s="79"/>
      <c r="V75" s="79"/>
      <c r="W75" s="79"/>
      <c r="X75" s="79"/>
      <c r="Y75" s="58"/>
      <c r="Z75" s="58"/>
      <c r="AA75" s="58"/>
      <c r="AB75" s="58"/>
      <c r="AC75" s="58"/>
      <c r="AD75" s="58"/>
      <c r="AE75" s="58"/>
      <c r="AF75" s="58"/>
      <c r="AG75" s="58"/>
      <c r="AH75" s="59" t="s">
        <v>179</v>
      </c>
      <c r="AI75" s="58"/>
      <c r="AJ75" s="58"/>
      <c r="AK75" s="58"/>
      <c r="AL75" s="58"/>
      <c r="AM75" s="58"/>
      <c r="AN75" s="60"/>
      <c r="AO75" s="58"/>
      <c r="AP75" s="58"/>
      <c r="AQ75" s="58"/>
      <c r="AR75" s="58"/>
      <c r="AS75" s="58"/>
      <c r="AT75" s="58"/>
      <c r="AU75" s="58"/>
      <c r="AV75" s="58"/>
      <c r="AW75" s="61">
        <f>+COUNTIFS(Y75:AV75,#REF!)</f>
      </c>
    </row>
    <row x14ac:dyDescent="0.25" r="76" customHeight="1" ht="18.75">
      <c r="A76" s="24"/>
      <c r="B76" s="44"/>
      <c r="C76" s="67"/>
      <c r="D76" s="68"/>
      <c r="E76" s="52"/>
      <c r="F76" s="52"/>
      <c r="G76" s="70"/>
      <c r="H76" s="70"/>
      <c r="I76" s="70"/>
      <c r="J76" s="70"/>
      <c r="K76" s="70"/>
      <c r="L76" s="52"/>
      <c r="M76" s="57"/>
      <c r="N76" s="57"/>
      <c r="O76" s="57"/>
      <c r="P76" s="57"/>
      <c r="Q76" s="57"/>
      <c r="R76" s="57"/>
      <c r="S76" s="57"/>
      <c r="T76" s="57"/>
      <c r="U76" s="57"/>
      <c r="V76" s="57"/>
      <c r="W76" s="57"/>
      <c r="X76" s="57"/>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61">
        <f>+COUNTIFS(Y76:AV76,#REF!)</f>
      </c>
    </row>
    <row x14ac:dyDescent="0.25" r="77" customHeight="1" ht="18.75">
      <c r="A77" s="1"/>
      <c r="B77" s="1"/>
      <c r="C77" s="128"/>
      <c r="D77" s="129"/>
      <c r="E77" s="130"/>
      <c r="F77" s="130"/>
      <c r="G77" s="131"/>
      <c r="H77" s="131"/>
      <c r="I77" s="131"/>
      <c r="J77" s="131"/>
      <c r="K77" s="131"/>
      <c r="L77" s="130"/>
      <c r="M77" s="130"/>
      <c r="N77" s="130"/>
      <c r="O77" s="130"/>
      <c r="P77" s="130"/>
      <c r="Q77" s="130"/>
      <c r="R77" s="130"/>
      <c r="S77" s="130"/>
      <c r="T77" s="130"/>
      <c r="U77" s="130"/>
      <c r="V77" s="130"/>
      <c r="W77" s="130"/>
      <c r="X77" s="130"/>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61">
        <f>+COUNTIFS(Y77:AV77,#REF!)</f>
      </c>
    </row>
  </sheetData>
  <mergeCells count="12">
    <mergeCell ref="M8:P8"/>
    <mergeCell ref="Q8:T8"/>
    <mergeCell ref="U8:X8"/>
    <mergeCell ref="M18:P18"/>
    <mergeCell ref="Q18:T18"/>
    <mergeCell ref="U18:X18"/>
    <mergeCell ref="M40:P40"/>
    <mergeCell ref="Q40:T40"/>
    <mergeCell ref="U40:X40"/>
    <mergeCell ref="M63:P63"/>
    <mergeCell ref="Q63:T63"/>
    <mergeCell ref="U63:X6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OUR JOURNEY TO NET ZERO </vt:lpstr>
      <vt:lpstr>PRESERVE AND RESTORE OUR PLANET</vt:lpstr>
      <vt:lpstr>BOOST A JUST TRANSITION FOR ALL</vt:lpstr>
      <vt:lpstr>PROTECT AND EMPOWER OUR PEOPLE</vt:lpstr>
      <vt:lpstr>PROMOTE VAL CONSCIOUS BUSINESS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2023-06-13T09:25:51.957Z</dcterms:created>
  <dcterms:modified xsi:type="dcterms:W3CDTF">2023-06-13T09:25:51.958Z</dcterms:modified>
</cp:coreProperties>
</file>